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<sst xmlns="http://schemas.openxmlformats.org/spreadsheetml/2006/main" count="297" uniqueCount="96">
  <si>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</si>
  <si>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</si>
  <si>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</si>
  <si>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</si>
  <si>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</si>
  <si>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</si>
  <si>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</si>
  <si>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</si>
  <si>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</si>
  <si>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</si>
  <si>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</si>
  <si>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</si>
  <si>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</si>
  <si>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</si>
  <si>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</si>
  <si>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</si>
  <si>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</si>
  <si>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</si>
  <si>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</si>
  <si>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</si>
  <si>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</si>
  <si>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</si>
  <si>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</si>
  <si>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</si>
  <si>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</si>
  <si>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</si>
  <si>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</si>
  <si>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</si>
  <si>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</si>
  <si>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</si>
  <si>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</si>
  <si>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</si>
  <si>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</si>
  <si>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</si>
  <si>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</si>
  <si>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</si>
  <si>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</si>
  <si>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</si>
  <si>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</si>
  <si>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</si>
  <si>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</si>
  <si>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</si>
  <si>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</si>
  <si>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</si>
  <si>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</si>
  <si>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</si>
  <si>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</si>
  <si>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</si>
  <si>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</si>
  <si>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</si>
  <si>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</si>
  <si>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</si>
  <si>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</si>
  <si>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</si>
  <si>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</si>
  <si>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</si>
  <si>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</si>
  <si>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</si>
  <si>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</si>
  <si>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</si>
  <si>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</si>
  <si>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</si>
  <si>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</si>
  <si>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</si>
  <si>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</si>
  <si>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</si>
  <si>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</si>
  <si>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</si>
  <si>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</si>
  <si>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</si>
  <si>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</si>
  <si>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</si>
  <si>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</si>
  <si>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</si>
  <si>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</si>
  <si>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</si>
  <si>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</si>
  <si>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</si>
  <si>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</si>
  <si>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</si>
  <si>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</si>
  <si>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</si>
  <si>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</si>
  <si>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</si>
  <si>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</si>
  <si>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</si>
  <si>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</si>
  <si>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</si>
  <si>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http://bonum-group.com/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</si>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</sst>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8205889"/>
        <c:axId val="54090954"/>
      </c:barChart>
      <c:catAx>
        <c:axId val="58205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90954"/>
        <c:crosses val="autoZero"/>
        <c:auto val="0"/>
        <c:lblOffset val="0"/>
        <c:tickLblSkip val="1"/>
        <c:noMultiLvlLbl val="0"/>
      </c:catAx>
      <c:val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205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56875"/>
        <c:axId val="24458692"/>
      </c:barChart>
      <c:catAx>
        <c:axId val="4745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58692"/>
        <c:crosses val="autoZero"/>
        <c:auto val="0"/>
        <c:lblOffset val="0"/>
        <c:tickLblSkip val="1"/>
        <c:noMultiLvlLbl val="0"/>
      </c:catAx>
      <c:valAx>
        <c:axId val="244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6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01637"/>
        <c:axId val="34997006"/>
      </c:barChart>
      <c:catAx>
        <c:axId val="18801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97006"/>
        <c:crosses val="autoZero"/>
        <c:auto val="0"/>
        <c:lblOffset val="0"/>
        <c:tickLblSkip val="1"/>
        <c:noMultiLvlLbl val="0"/>
      </c:catAx>
      <c:valAx>
        <c:axId val="3499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37599"/>
        <c:axId val="16185208"/>
      </c:barChart>
      <c:catAx>
        <c:axId val="46537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85208"/>
        <c:crosses val="autoZero"/>
        <c:auto val="0"/>
        <c:lblOffset val="0"/>
        <c:tickLblSkip val="1"/>
        <c:noMultiLvlLbl val="0"/>
      </c:catAx>
      <c:valAx>
        <c:axId val="1618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7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449145"/>
        <c:axId val="35933442"/>
      </c:barChart>
      <c:catAx>
        <c:axId val="11449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33442"/>
        <c:crosses val="autoZero"/>
        <c:auto val="0"/>
        <c:lblOffset val="0"/>
        <c:tickLblSkip val="1"/>
        <c:noMultiLvlLbl val="0"/>
      </c:catAx>
      <c:val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9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65523"/>
        <c:axId val="24927660"/>
      </c:barChart>
      <c:catAx>
        <c:axId val="54965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27660"/>
        <c:crosses val="autoZero"/>
        <c:auto val="0"/>
        <c:lblOffset val="0"/>
        <c:tickLblSkip val="1"/>
        <c:noMultiLvlLbl val="0"/>
      </c:catAx>
      <c:val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5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23022349"/>
        <c:axId val="5874550"/>
      </c:barChart>
      <c:catAx>
        <c:axId val="23022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74550"/>
        <c:crossesAt val="0"/>
        <c:auto val="0"/>
        <c:lblOffset val="0"/>
        <c:tickLblSkip val="1"/>
        <c:noMultiLvlLbl val="0"/>
      </c:catAx>
      <c:valAx>
        <c:axId val="5874550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2234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2870951"/>
        <c:axId val="6076512"/>
      </c:barChart>
      <c:catAx>
        <c:axId val="52870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76512"/>
        <c:crosses val="autoZero"/>
        <c:auto val="0"/>
        <c:lblOffset val="0"/>
        <c:tickLblSkip val="1"/>
        <c:noMultiLvlLbl val="0"/>
      </c:catAx>
      <c:valAx>
        <c:axId val="607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70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4688609"/>
        <c:axId val="22435434"/>
      </c:barChart>
      <c:catAx>
        <c:axId val="54688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35434"/>
        <c:crosses val="autoZero"/>
        <c:auto val="0"/>
        <c:lblOffset val="0"/>
        <c:tickLblSkip val="52"/>
        <c:noMultiLvlLbl val="0"/>
      </c:catAx>
      <c:valAx>
        <c:axId val="2243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88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92315"/>
        <c:axId val="5330836"/>
      </c:barChart>
      <c:catAx>
        <c:axId val="592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30836"/>
        <c:crosses val="autoZero"/>
        <c:auto val="0"/>
        <c:lblOffset val="0"/>
        <c:tickLblSkip val="49"/>
        <c:noMultiLvlLbl val="0"/>
      </c:catAx>
      <c:valAx>
        <c:axId val="533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77525"/>
        <c:axId val="29144542"/>
      </c:barChart>
      <c:catAx>
        <c:axId val="47977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144542"/>
        <c:crosses val="autoZero"/>
        <c:auto val="0"/>
        <c:lblOffset val="0"/>
        <c:tickLblSkip val="4"/>
        <c:noMultiLvlLbl val="0"/>
      </c:catAx>
      <c:val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77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7056539"/>
        <c:axId val="19291124"/>
      </c:barChart>
      <c:catAx>
        <c:axId val="17056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91124"/>
        <c:crosses val="autoZero"/>
        <c:auto val="0"/>
        <c:lblOffset val="0"/>
        <c:tickLblSkip val="9"/>
        <c:noMultiLvlLbl val="0"/>
      </c:catAx>
      <c:val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6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74287"/>
        <c:axId val="11897672"/>
      </c:barChart>
      <c:catAx>
        <c:axId val="60974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897672"/>
        <c:crosses val="autoZero"/>
        <c:auto val="0"/>
        <c:lblOffset val="0"/>
        <c:tickLblSkip val="4"/>
        <c:noMultiLvlLbl val="0"/>
      </c:catAx>
      <c:val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74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9970185"/>
        <c:axId val="24187346"/>
      </c:barChart>
      <c:catAx>
        <c:axId val="39970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187346"/>
        <c:crosses val="autoZero"/>
        <c:auto val="0"/>
        <c:lblOffset val="0"/>
        <c:tickLblSkip val="52"/>
        <c:noMultiLvlLbl val="0"/>
      </c:catAx>
      <c:val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70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59523"/>
        <c:axId val="13017980"/>
      </c:barChart>
      <c:catAx>
        <c:axId val="1635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017980"/>
        <c:crosses val="autoZero"/>
        <c:auto val="0"/>
        <c:lblOffset val="0"/>
        <c:tickLblSkip val="4"/>
        <c:noMultiLvlLbl val="0"/>
      </c:catAx>
      <c:val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59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52957"/>
        <c:axId val="47823430"/>
      </c:barChart>
      <c:catAx>
        <c:axId val="50052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823430"/>
        <c:crosses val="autoZero"/>
        <c:auto val="0"/>
        <c:lblOffset val="0"/>
        <c:tickLblSkip val="4"/>
        <c:noMultiLvlLbl val="0"/>
      </c:catAx>
      <c:val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52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757687"/>
        <c:axId val="48492592"/>
      </c:barChart>
      <c:catAx>
        <c:axId val="27757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92592"/>
        <c:crosses val="autoZero"/>
        <c:auto val="0"/>
        <c:lblOffset val="0"/>
        <c:tickLblSkip val="4"/>
        <c:noMultiLvlLbl val="0"/>
      </c:catAx>
      <c:val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57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80145"/>
        <c:axId val="35585850"/>
      </c:barChart>
      <c:catAx>
        <c:axId val="33780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585850"/>
        <c:crosses val="autoZero"/>
        <c:auto val="0"/>
        <c:lblOffset val="0"/>
        <c:tickLblSkip val="4"/>
        <c:noMultiLvlLbl val="0"/>
      </c:catAx>
      <c:val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80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37195"/>
        <c:axId val="63881572"/>
      </c:barChart>
      <c:catAx>
        <c:axId val="51837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881572"/>
        <c:crosses val="autoZero"/>
        <c:auto val="0"/>
        <c:lblOffset val="0"/>
        <c:tickLblSkip val="4"/>
        <c:noMultiLvlLbl val="0"/>
      </c:catAx>
      <c:val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37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63237"/>
        <c:axId val="7024814"/>
      </c:barChart>
      <c:catAx>
        <c:axId val="38063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24814"/>
        <c:crosses val="autoZero"/>
        <c:auto val="0"/>
        <c:lblOffset val="0"/>
        <c:tickLblSkip val="4"/>
        <c:noMultiLvlLbl val="0"/>
      </c:catAx>
      <c:val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23327"/>
        <c:axId val="32139032"/>
      </c:barChart>
      <c:catAx>
        <c:axId val="6322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139032"/>
        <c:crosses val="autoZero"/>
        <c:auto val="0"/>
        <c:lblOffset val="0"/>
        <c:tickLblSkip val="4"/>
        <c:noMultiLvlLbl val="0"/>
      </c:catAx>
      <c:val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23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15833"/>
        <c:axId val="53124770"/>
      </c:barChart>
      <c:catAx>
        <c:axId val="20815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24770"/>
        <c:crosses val="autoZero"/>
        <c:auto val="0"/>
        <c:lblOffset val="0"/>
        <c:tickLblSkip val="4"/>
        <c:noMultiLvlLbl val="0"/>
      </c:catAx>
      <c:val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15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9402389"/>
        <c:axId val="19077182"/>
      </c:barChart>
      <c:catAx>
        <c:axId val="39402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77182"/>
        <c:crosses val="autoZero"/>
        <c:auto val="0"/>
        <c:lblOffset val="0"/>
        <c:tickLblSkip val="1"/>
        <c:noMultiLvlLbl val="0"/>
      </c:catAx>
      <c:val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2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25"/>
          <c:w val="0.998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8360883"/>
        <c:axId val="8139084"/>
      </c:barChart>
      <c:catAx>
        <c:axId val="8360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39084"/>
        <c:crosses val="autoZero"/>
        <c:auto val="0"/>
        <c:lblOffset val="0"/>
        <c:tickLblSkip val="1"/>
        <c:noMultiLvlLbl val="0"/>
      </c:catAx>
      <c:valAx>
        <c:axId val="8139084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608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142893"/>
        <c:axId val="55286038"/>
      </c:barChart>
      <c:catAx>
        <c:axId val="6142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286038"/>
        <c:crosses val="autoZero"/>
        <c:auto val="0"/>
        <c:lblOffset val="0"/>
        <c:tickLblSkip val="1"/>
        <c:noMultiLvlLbl val="0"/>
      </c:catAx>
      <c:val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2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7812295"/>
        <c:axId val="48984064"/>
      </c:barChart>
      <c:catAx>
        <c:axId val="27812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984064"/>
        <c:crosses val="autoZero"/>
        <c:auto val="0"/>
        <c:lblOffset val="0"/>
        <c:tickLblSkip val="5"/>
        <c:noMultiLvlLbl val="0"/>
      </c:catAx>
      <c:val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812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8203393"/>
        <c:axId val="8286218"/>
      </c:barChart>
      <c:catAx>
        <c:axId val="38203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86218"/>
        <c:crosses val="autoZero"/>
        <c:auto val="0"/>
        <c:lblOffset val="0"/>
        <c:tickLblSkip val="5"/>
        <c:noMultiLvlLbl val="0"/>
      </c:catAx>
      <c:val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203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67099"/>
        <c:axId val="95028"/>
      </c:barChart>
      <c:catAx>
        <c:axId val="7467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5028"/>
        <c:crosses val="autoZero"/>
        <c:auto val="0"/>
        <c:lblOffset val="0"/>
        <c:tickLblSkip val="1"/>
        <c:noMultiLvlLbl val="0"/>
      </c:catAx>
      <c:val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467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5253"/>
        <c:axId val="7697278"/>
      </c:barChart>
      <c:catAx>
        <c:axId val="855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697278"/>
        <c:crosses val="autoZero"/>
        <c:auto val="0"/>
        <c:lblOffset val="0"/>
        <c:tickLblSkip val="1"/>
        <c:noMultiLvlLbl val="0"/>
      </c:catAx>
      <c:val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5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6639"/>
        <c:axId val="19499752"/>
      </c:barChart>
      <c:catAx>
        <c:axId val="2166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499752"/>
        <c:crosses val="autoZero"/>
        <c:auto val="0"/>
        <c:lblOffset val="0"/>
        <c:tickLblSkip val="1"/>
        <c:noMultiLvlLbl val="0"/>
      </c:catAx>
      <c:val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6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80041"/>
        <c:axId val="35976050"/>
      </c:barChart>
      <c:catAx>
        <c:axId val="41280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76050"/>
        <c:crosses val="autoZero"/>
        <c:auto val="0"/>
        <c:lblOffset val="0"/>
        <c:tickLblSkip val="1"/>
        <c:noMultiLvlLbl val="0"/>
      </c:catAx>
      <c:val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280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48995"/>
        <c:axId val="28378908"/>
      </c:barChart>
      <c:catAx>
        <c:axId val="5534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378908"/>
        <c:crosses val="autoZero"/>
        <c:auto val="0"/>
        <c:lblOffset val="0"/>
        <c:tickLblSkip val="1"/>
        <c:noMultiLvlLbl val="0"/>
      </c:catAx>
      <c:val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348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83581"/>
        <c:axId val="16990182"/>
      </c:barChart>
      <c:catAx>
        <c:axId val="54083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990182"/>
        <c:crosses val="autoZero"/>
        <c:auto val="0"/>
        <c:lblOffset val="0"/>
        <c:tickLblSkip val="1"/>
        <c:noMultiLvlLbl val="0"/>
      </c:catAx>
      <c:val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083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76911"/>
        <c:axId val="1747880"/>
      </c:barChart>
      <c:catAx>
        <c:axId val="37476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7880"/>
        <c:crosses val="autoZero"/>
        <c:auto val="0"/>
        <c:lblOffset val="0"/>
        <c:tickLblSkip val="1"/>
        <c:noMultiLvlLbl val="0"/>
      </c:catAx>
      <c:val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6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93911"/>
        <c:axId val="34027472"/>
      </c:barChart>
      <c:catAx>
        <c:axId val="1869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027472"/>
        <c:crosses val="autoZero"/>
        <c:auto val="0"/>
        <c:lblOffset val="0"/>
        <c:tickLblSkip val="1"/>
        <c:noMultiLvlLbl val="0"/>
      </c:catAx>
      <c:val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693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811793"/>
        <c:axId val="4761818"/>
      </c:barChart>
      <c:catAx>
        <c:axId val="37811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61818"/>
        <c:crosses val="autoZero"/>
        <c:auto val="0"/>
        <c:lblOffset val="0"/>
        <c:tickLblSkip val="1"/>
        <c:noMultiLvlLbl val="0"/>
      </c:catAx>
      <c:val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811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56363"/>
        <c:axId val="50162948"/>
      </c:barChart>
      <c:catAx>
        <c:axId val="42856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162948"/>
        <c:crosses val="autoZero"/>
        <c:auto val="0"/>
        <c:lblOffset val="0"/>
        <c:tickLblSkip val="1"/>
        <c:noMultiLvlLbl val="0"/>
      </c:catAx>
      <c:val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856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13349"/>
        <c:axId val="36666958"/>
      </c:barChart>
      <c:catAx>
        <c:axId val="48813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666958"/>
        <c:crosses val="autoZero"/>
        <c:auto val="0"/>
        <c:lblOffset val="0"/>
        <c:tickLblSkip val="1"/>
        <c:noMultiLvlLbl val="0"/>
      </c:catAx>
      <c:val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813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67167"/>
        <c:axId val="17233592"/>
      </c:barChart>
      <c:catAx>
        <c:axId val="61567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233592"/>
        <c:crosses val="autoZero"/>
        <c:auto val="0"/>
        <c:lblOffset val="0"/>
        <c:tickLblSkip val="1"/>
        <c:noMultiLvlLbl val="0"/>
      </c:catAx>
      <c:val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567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0884601"/>
        <c:axId val="53743682"/>
      </c:barChart>
      <c:catAx>
        <c:axId val="2088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743682"/>
        <c:crosses val="autoZero"/>
        <c:auto val="0"/>
        <c:lblOffset val="0"/>
        <c:tickLblSkip val="1"/>
        <c:noMultiLvlLbl val="0"/>
      </c:catAx>
      <c:valAx>
        <c:axId val="5374368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8460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30921"/>
        <c:axId val="7360562"/>
      </c:barChart>
      <c:catAx>
        <c:axId val="15730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60562"/>
        <c:crosses val="autoZero"/>
        <c:auto val="0"/>
        <c:lblOffset val="0"/>
        <c:tickLblSkip val="1"/>
        <c:noMultiLvlLbl val="0"/>
      </c:catAx>
      <c:val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30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6245059"/>
        <c:axId val="59334620"/>
      </c:barChart>
      <c:catAx>
        <c:axId val="66245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34620"/>
        <c:crosses val="autoZero"/>
        <c:auto val="0"/>
        <c:lblOffset val="0"/>
        <c:tickLblSkip val="1"/>
        <c:noMultiLvlLbl val="0"/>
      </c:catAx>
      <c:valAx>
        <c:axId val="5933462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5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49533"/>
        <c:axId val="41374886"/>
      </c:barChart>
      <c:catAx>
        <c:axId val="6424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74886"/>
        <c:crosses val="autoZero"/>
        <c:auto val="0"/>
        <c:lblOffset val="0"/>
        <c:tickLblSkip val="1"/>
        <c:noMultiLvlLbl val="0"/>
      </c:catAx>
      <c:val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29655"/>
        <c:axId val="63031440"/>
      </c:barChart>
      <c:catAx>
        <c:axId val="36829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31440"/>
        <c:crosses val="autoZero"/>
        <c:auto val="0"/>
        <c:lblOffset val="0"/>
        <c:tickLblSkip val="1"/>
        <c:noMultiLvlLbl val="0"/>
      </c:catAx>
      <c:valAx>
        <c:axId val="6303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9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12049"/>
        <c:axId val="5272986"/>
      </c:barChart>
      <c:catAx>
        <c:axId val="30412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2986"/>
        <c:crosses val="autoZero"/>
        <c:auto val="0"/>
        <c:lblOffset val="0"/>
        <c:tickLblSkip val="1"/>
        <c:noMultiLvlLbl val="0"/>
      </c:catAx>
      <c:val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2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29195853.33</v>
      </c>
      <c r="D3" s="95">
        <v>46678</v>
      </c>
      <c r="E3" s="43">
        <v>625.473527786109</v>
      </c>
      <c r="F3" s="40">
        <v>100</v>
      </c>
      <c r="G3" s="42" t="s">
        <v>61</v>
      </c>
      <c r="H3" s="44" t="s">
        <v>28</v>
      </c>
    </row>
    <row r="4" spans="1:8" ht="14.25">
      <c r="A4" s="41">
        <v>2</v>
      </c>
      <c r="B4" s="42" t="s">
        <v>51</v>
      </c>
      <c r="C4" s="43">
        <v>9221609.87</v>
      </c>
      <c r="D4" s="95">
        <v>6424917</v>
      </c>
      <c r="E4" s="43">
        <v>1.4352885601479364</v>
      </c>
      <c r="F4" s="40">
        <v>1</v>
      </c>
      <c r="G4" s="42" t="s">
        <v>63</v>
      </c>
      <c r="H4" s="44" t="s">
        <v>87</v>
      </c>
    </row>
    <row r="5" spans="1:8" ht="14.25" customHeight="1">
      <c r="A5" s="41">
        <v>3</v>
      </c>
      <c r="B5" s="42" t="s">
        <v>75</v>
      </c>
      <c r="C5" s="43">
        <v>7659086.22</v>
      </c>
      <c r="D5" s="95">
        <v>2075</v>
      </c>
      <c r="E5" s="43">
        <v>3691.1258891566263</v>
      </c>
      <c r="F5" s="40">
        <v>1000</v>
      </c>
      <c r="G5" s="42" t="s">
        <v>76</v>
      </c>
      <c r="H5" s="44" t="s">
        <v>84</v>
      </c>
    </row>
    <row r="6" spans="1:8" ht="14.25">
      <c r="A6" s="41">
        <v>4</v>
      </c>
      <c r="B6" s="42" t="s">
        <v>50</v>
      </c>
      <c r="C6" s="43">
        <v>5900039.78</v>
      </c>
      <c r="D6" s="95">
        <v>1450</v>
      </c>
      <c r="E6" s="43">
        <v>4068.992951724138</v>
      </c>
      <c r="F6" s="40">
        <v>1000</v>
      </c>
      <c r="G6" s="42" t="s">
        <v>63</v>
      </c>
      <c r="H6" s="44" t="s">
        <v>87</v>
      </c>
    </row>
    <row r="7" spans="1:8" ht="14.25" customHeight="1">
      <c r="A7" s="41">
        <v>5</v>
      </c>
      <c r="B7" s="42" t="s">
        <v>60</v>
      </c>
      <c r="C7" s="43">
        <v>5121173.1601</v>
      </c>
      <c r="D7" s="95">
        <v>3571</v>
      </c>
      <c r="E7" s="43">
        <v>1434.1005768972277</v>
      </c>
      <c r="F7" s="40">
        <v>1000</v>
      </c>
      <c r="G7" s="42" t="s">
        <v>62</v>
      </c>
      <c r="H7" s="44" t="s">
        <v>85</v>
      </c>
    </row>
    <row r="8" spans="1:8" ht="14.25">
      <c r="A8" s="41">
        <v>6</v>
      </c>
      <c r="B8" s="42" t="s">
        <v>45</v>
      </c>
      <c r="C8" s="43">
        <v>4856725.37</v>
      </c>
      <c r="D8" s="95">
        <v>4157</v>
      </c>
      <c r="E8" s="43">
        <v>1168.3246018763532</v>
      </c>
      <c r="F8" s="40">
        <v>1000</v>
      </c>
      <c r="G8" s="42" t="s">
        <v>61</v>
      </c>
      <c r="H8" s="44" t="s">
        <v>28</v>
      </c>
    </row>
    <row r="9" spans="1:8" ht="14.25">
      <c r="A9" s="41">
        <v>7</v>
      </c>
      <c r="B9" s="42" t="s">
        <v>70</v>
      </c>
      <c r="C9" s="43">
        <v>4372347.68</v>
      </c>
      <c r="D9" s="95">
        <v>1256</v>
      </c>
      <c r="E9" s="43">
        <v>3481.168535031847</v>
      </c>
      <c r="F9" s="40">
        <v>1000</v>
      </c>
      <c r="G9" s="42" t="s">
        <v>71</v>
      </c>
      <c r="H9" s="44" t="s">
        <v>86</v>
      </c>
    </row>
    <row r="10" spans="1:8" ht="14.25">
      <c r="A10" s="41">
        <v>8</v>
      </c>
      <c r="B10" s="42" t="s">
        <v>72</v>
      </c>
      <c r="C10" s="43">
        <v>3512256.17</v>
      </c>
      <c r="D10" s="95">
        <v>678</v>
      </c>
      <c r="E10" s="43">
        <v>5180.318834808259</v>
      </c>
      <c r="F10" s="40">
        <v>1000</v>
      </c>
      <c r="G10" s="42" t="s">
        <v>71</v>
      </c>
      <c r="H10" s="44" t="s">
        <v>86</v>
      </c>
    </row>
    <row r="11" spans="1:8" ht="14.25">
      <c r="A11" s="41">
        <v>9</v>
      </c>
      <c r="B11" s="42" t="s">
        <v>73</v>
      </c>
      <c r="C11" s="43">
        <v>2402589.72</v>
      </c>
      <c r="D11" s="95">
        <v>9981</v>
      </c>
      <c r="E11" s="43">
        <v>240.71633303276226</v>
      </c>
      <c r="F11" s="40">
        <v>100</v>
      </c>
      <c r="G11" s="42" t="s">
        <v>61</v>
      </c>
      <c r="H11" s="44" t="s">
        <v>28</v>
      </c>
    </row>
    <row r="12" spans="1:8" ht="14.25">
      <c r="A12" s="41">
        <v>10</v>
      </c>
      <c r="B12" s="42" t="s">
        <v>89</v>
      </c>
      <c r="C12" s="43">
        <v>1744694.38</v>
      </c>
      <c r="D12" s="95">
        <v>1372</v>
      </c>
      <c r="E12" s="43">
        <v>1271.643134110787</v>
      </c>
      <c r="F12" s="40">
        <v>1000</v>
      </c>
      <c r="G12" s="42" t="s">
        <v>90</v>
      </c>
      <c r="H12" s="44" t="s">
        <v>91</v>
      </c>
    </row>
    <row r="13" spans="1:8" ht="14.25">
      <c r="A13" s="41">
        <v>11</v>
      </c>
      <c r="B13" s="42" t="s">
        <v>78</v>
      </c>
      <c r="C13" s="43">
        <v>1661716.49</v>
      </c>
      <c r="D13" s="95">
        <v>576</v>
      </c>
      <c r="E13" s="43">
        <v>2884.9244618055554</v>
      </c>
      <c r="F13" s="40">
        <v>1000</v>
      </c>
      <c r="G13" s="42" t="s">
        <v>76</v>
      </c>
      <c r="H13" s="44" t="s">
        <v>84</v>
      </c>
    </row>
    <row r="14" spans="1:8" ht="14.25">
      <c r="A14" s="41">
        <v>12</v>
      </c>
      <c r="B14" s="42" t="s">
        <v>79</v>
      </c>
      <c r="C14" s="43">
        <v>1395816.89</v>
      </c>
      <c r="D14" s="95">
        <v>1858</v>
      </c>
      <c r="E14" s="43">
        <v>751.2469806243272</v>
      </c>
      <c r="F14" s="40">
        <v>1000</v>
      </c>
      <c r="G14" s="42" t="s">
        <v>76</v>
      </c>
      <c r="H14" s="44" t="s">
        <v>84</v>
      </c>
    </row>
    <row r="15" spans="1:8" ht="14.25">
      <c r="A15" s="41">
        <v>13</v>
      </c>
      <c r="B15" s="42" t="s">
        <v>77</v>
      </c>
      <c r="C15" s="43">
        <v>1195287.62</v>
      </c>
      <c r="D15" s="95">
        <v>366</v>
      </c>
      <c r="E15" s="43">
        <v>3265.8131693989076</v>
      </c>
      <c r="F15" s="40">
        <v>1000</v>
      </c>
      <c r="G15" s="42" t="s">
        <v>76</v>
      </c>
      <c r="H15" s="44" t="s">
        <v>84</v>
      </c>
    </row>
    <row r="16" spans="1:8" ht="14.25">
      <c r="A16" s="41">
        <v>14</v>
      </c>
      <c r="B16" s="42" t="s">
        <v>22</v>
      </c>
      <c r="C16" s="43">
        <v>1081945.5101</v>
      </c>
      <c r="D16" s="95">
        <v>953</v>
      </c>
      <c r="E16" s="43">
        <v>1135.3048374606506</v>
      </c>
      <c r="F16" s="40">
        <v>1000</v>
      </c>
      <c r="G16" s="42" t="s">
        <v>64</v>
      </c>
      <c r="H16" s="44" t="s">
        <v>29</v>
      </c>
    </row>
    <row r="17" spans="1:8" ht="14.25">
      <c r="A17" s="41">
        <v>15</v>
      </c>
      <c r="B17" s="42" t="s">
        <v>74</v>
      </c>
      <c r="C17" s="43">
        <v>780336.14</v>
      </c>
      <c r="D17" s="95">
        <v>7307</v>
      </c>
      <c r="E17" s="43">
        <v>106.79295743807309</v>
      </c>
      <c r="F17" s="40">
        <v>100</v>
      </c>
      <c r="G17" s="42" t="s">
        <v>65</v>
      </c>
      <c r="H17" s="44" t="s">
        <v>52</v>
      </c>
    </row>
    <row r="18" spans="1:8" ht="14.25">
      <c r="A18" s="41">
        <v>16</v>
      </c>
      <c r="B18" s="42" t="s">
        <v>82</v>
      </c>
      <c r="C18" s="43">
        <v>321221.4599</v>
      </c>
      <c r="D18" s="95">
        <v>8840</v>
      </c>
      <c r="E18" s="43">
        <v>36.33726921945701</v>
      </c>
      <c r="F18" s="40">
        <v>100</v>
      </c>
      <c r="G18" s="42" t="s">
        <v>83</v>
      </c>
      <c r="H18" s="44" t="s">
        <v>88</v>
      </c>
    </row>
    <row r="19" spans="1:8" ht="15.75" customHeight="1" thickBot="1">
      <c r="A19" s="98" t="s">
        <v>24</v>
      </c>
      <c r="B19" s="99"/>
      <c r="C19" s="58">
        <f>SUM(C3:C18)</f>
        <v>80422699.7901</v>
      </c>
      <c r="D19" s="59">
        <f>SUM(D3:D18)</f>
        <v>6516035</v>
      </c>
      <c r="E19" s="57" t="s">
        <v>25</v>
      </c>
      <c r="F19" s="57" t="s">
        <v>25</v>
      </c>
      <c r="G19" s="57" t="s">
        <v>25</v>
      </c>
      <c r="H19" s="60" t="s">
        <v>25</v>
      </c>
    </row>
    <row r="20" spans="1:8" ht="15" customHeight="1" thickBot="1">
      <c r="A20" s="96" t="s">
        <v>42</v>
      </c>
      <c r="B20" s="96"/>
      <c r="C20" s="96"/>
      <c r="D20" s="96"/>
      <c r="E20" s="96"/>
      <c r="F20" s="96"/>
      <c r="G20" s="96"/>
      <c r="H20" s="9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0.003039176421268941</v>
      </c>
      <c r="F4" s="71">
        <v>-0.013550041782854017</v>
      </c>
      <c r="G4" s="71">
        <v>-0.030367646154197403</v>
      </c>
      <c r="H4" s="71">
        <v>-0.08363283126525423</v>
      </c>
      <c r="I4" s="71">
        <v>-0.17450798933921063</v>
      </c>
      <c r="J4" s="71">
        <v>-0.013448797992675177</v>
      </c>
      <c r="K4" s="72">
        <v>-0.7277708116049383</v>
      </c>
      <c r="L4" s="72">
        <v>-0.0935159353206898</v>
      </c>
    </row>
    <row r="5" spans="1:12" s="10" customFormat="1" ht="14.25">
      <c r="A5" s="80">
        <v>2</v>
      </c>
      <c r="B5" s="47" t="s">
        <v>80</v>
      </c>
      <c r="C5" s="48">
        <v>40555</v>
      </c>
      <c r="D5" s="48">
        <v>40626</v>
      </c>
      <c r="E5" s="71">
        <v>0.007892950321052972</v>
      </c>
      <c r="F5" s="71">
        <v>0.014962352077282137</v>
      </c>
      <c r="G5" s="71">
        <v>-0.012107103475937797</v>
      </c>
      <c r="H5" s="71">
        <v>-0.06007774910832819</v>
      </c>
      <c r="I5" s="71">
        <v>-0.06953823139464366</v>
      </c>
      <c r="J5" s="71">
        <v>0.007070051151258028</v>
      </c>
      <c r="K5" s="72">
        <v>-0.36224408693037735</v>
      </c>
      <c r="L5" s="72">
        <v>-0.04960349359564409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 t="s">
        <v>95</v>
      </c>
      <c r="F6" s="71">
        <v>0.09552980000531153</v>
      </c>
      <c r="G6" s="71">
        <v>0.011957537657537598</v>
      </c>
      <c r="H6" s="71">
        <v>0.012006597648862805</v>
      </c>
      <c r="I6" s="71">
        <v>0.03964601699873116</v>
      </c>
      <c r="J6" s="71">
        <v>0.08651923804689288</v>
      </c>
      <c r="K6" s="72">
        <v>0.07365798583997063</v>
      </c>
      <c r="L6" s="72">
        <v>0.014347473342477102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0.005466063371160956</v>
      </c>
      <c r="F7" s="76">
        <f t="shared" si="0"/>
        <v>0.03231403676657988</v>
      </c>
      <c r="G7" s="76">
        <f t="shared" si="0"/>
        <v>-0.010172403990865867</v>
      </c>
      <c r="H7" s="76">
        <f t="shared" si="0"/>
        <v>-0.043901327574906536</v>
      </c>
      <c r="I7" s="76">
        <f t="shared" si="0"/>
        <v>-0.06813340124504104</v>
      </c>
      <c r="J7" s="76">
        <f t="shared" si="0"/>
        <v>0.02671349706849191</v>
      </c>
      <c r="K7" s="78" t="s">
        <v>25</v>
      </c>
      <c r="L7" s="78" t="s">
        <v>25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80</v>
      </c>
      <c r="C4" s="30">
        <v>88.04</v>
      </c>
      <c r="D4" s="68">
        <v>0.00789295032105167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2.6725</v>
      </c>
      <c r="D5" s="68">
        <v>0.00303917642126796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92</v>
      </c>
      <c r="C6" s="30" t="s">
        <v>95</v>
      </c>
      <c r="D6" s="68" t="s">
        <v>95</v>
      </c>
      <c r="E6" s="31" t="s">
        <v>95</v>
      </c>
      <c r="F6" s="68" t="s">
        <v>95</v>
      </c>
      <c r="G6" s="50" t="s">
        <v>95</v>
      </c>
    </row>
    <row r="7" spans="1:7" ht="15.75" thickBot="1">
      <c r="A7" s="66"/>
      <c r="B7" s="53" t="s">
        <v>24</v>
      </c>
      <c r="C7" s="54">
        <v>90.7125</v>
      </c>
      <c r="D7" s="67">
        <v>0.0075382631327170005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66</v>
      </c>
      <c r="C2" s="71">
        <v>0.003039176421268941</v>
      </c>
      <c r="D2" s="21"/>
    </row>
    <row r="3" spans="1:4" ht="14.25">
      <c r="A3" s="21"/>
      <c r="B3" s="47" t="s">
        <v>80</v>
      </c>
      <c r="C3" s="71">
        <v>0.007892950321052972</v>
      </c>
      <c r="D3" s="21"/>
    </row>
    <row r="4" spans="2:3" ht="14.25">
      <c r="B4" s="93" t="s">
        <v>21</v>
      </c>
      <c r="C4" s="92">
        <v>-0.013298328473990484</v>
      </c>
    </row>
    <row r="5" spans="2:3" ht="14.25">
      <c r="B5" s="81" t="s">
        <v>27</v>
      </c>
      <c r="C5" s="86">
        <v>0.0013670404564727345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0.002873083263415399</v>
      </c>
      <c r="F4" s="71">
        <v>0.00715248847977179</v>
      </c>
      <c r="G4" s="71">
        <v>-0.0008401408636791174</v>
      </c>
      <c r="H4" s="71">
        <v>-0.02532826984284764</v>
      </c>
      <c r="I4" s="71">
        <v>-0.008486923670734559</v>
      </c>
      <c r="J4" s="71">
        <v>0.005556733831047378</v>
      </c>
      <c r="K4" s="71">
        <v>5.254735277861093</v>
      </c>
      <c r="L4" s="72">
        <v>0.12524226006124284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0.0011783511417244874</v>
      </c>
      <c r="F5" s="71">
        <v>0.009442452825112246</v>
      </c>
      <c r="G5" s="71">
        <v>0.029743698306539335</v>
      </c>
      <c r="H5" s="71">
        <v>0.06217965972030148</v>
      </c>
      <c r="I5" s="71">
        <v>0.12929314193094865</v>
      </c>
      <c r="J5" s="71">
        <v>0.007199682101410865</v>
      </c>
      <c r="K5" s="71">
        <v>4.180318834808258</v>
      </c>
      <c r="L5" s="72">
        <v>0.13250310888630668</v>
      </c>
    </row>
    <row r="6" spans="1:12" s="9" customFormat="1" ht="14.25" collapsed="1">
      <c r="A6" s="62">
        <v>3</v>
      </c>
      <c r="B6" s="47" t="s">
        <v>78</v>
      </c>
      <c r="C6" s="48">
        <v>38919</v>
      </c>
      <c r="D6" s="48">
        <v>39092</v>
      </c>
      <c r="E6" s="71">
        <v>-0.0008532377343098974</v>
      </c>
      <c r="F6" s="71">
        <v>0.004348519391194738</v>
      </c>
      <c r="G6" s="71">
        <v>0.0074706167948221935</v>
      </c>
      <c r="H6" s="71">
        <v>-0.005015248199945255</v>
      </c>
      <c r="I6" s="71">
        <v>0.020262314608167742</v>
      </c>
      <c r="J6" s="71">
        <v>0.0017110479976381043</v>
      </c>
      <c r="K6" s="71">
        <v>1.8849244618055536</v>
      </c>
      <c r="L6" s="72">
        <v>0.08461600245758638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0.01423402731126533</v>
      </c>
      <c r="F7" s="71">
        <v>0.06047126794988533</v>
      </c>
      <c r="G7" s="71">
        <v>0.020338700410327704</v>
      </c>
      <c r="H7" s="71">
        <v>-0.06228298575965718</v>
      </c>
      <c r="I7" s="71">
        <v>-0.1357277670616357</v>
      </c>
      <c r="J7" s="71">
        <v>0.058210726467108564</v>
      </c>
      <c r="K7" s="71">
        <v>-0.2487530193756723</v>
      </c>
      <c r="L7" s="72">
        <v>-0.021688997974306123</v>
      </c>
    </row>
    <row r="8" spans="1:12" s="9" customFormat="1" ht="14.25" collapsed="1">
      <c r="A8" s="62">
        <v>5</v>
      </c>
      <c r="B8" s="47" t="s">
        <v>82</v>
      </c>
      <c r="C8" s="48">
        <v>38968</v>
      </c>
      <c r="D8" s="48">
        <v>39140</v>
      </c>
      <c r="E8" s="71">
        <v>0</v>
      </c>
      <c r="F8" s="71">
        <v>-0.0018643877887658533</v>
      </c>
      <c r="G8" s="71">
        <v>-0.006986490047061422</v>
      </c>
      <c r="H8" s="71">
        <v>-0.26874387361076457</v>
      </c>
      <c r="I8" s="71">
        <v>-0.2805525310575391</v>
      </c>
      <c r="J8" s="71">
        <v>0</v>
      </c>
      <c r="K8" s="71">
        <v>-0.6366273078054301</v>
      </c>
      <c r="L8" s="72">
        <v>-0.07540546345813248</v>
      </c>
    </row>
    <row r="9" spans="1:12" s="9" customFormat="1" ht="14.25" collapsed="1">
      <c r="A9" s="62">
        <v>6</v>
      </c>
      <c r="B9" s="47" t="s">
        <v>50</v>
      </c>
      <c r="C9" s="48">
        <v>39413</v>
      </c>
      <c r="D9" s="48">
        <v>39589</v>
      </c>
      <c r="E9" s="71">
        <v>0.0036842858263026468</v>
      </c>
      <c r="F9" s="71">
        <v>0.015981563571278556</v>
      </c>
      <c r="G9" s="71">
        <v>0.04728453253658138</v>
      </c>
      <c r="H9" s="71">
        <v>0.09128412029271304</v>
      </c>
      <c r="I9" s="71">
        <v>0.18289609697715847</v>
      </c>
      <c r="J9" s="71">
        <v>0.014482193727158421</v>
      </c>
      <c r="K9" s="71">
        <v>3.068992951724139</v>
      </c>
      <c r="L9" s="72">
        <v>0.1276447714543536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0.0014308038430428383</v>
      </c>
      <c r="F10" s="71">
        <v>-0.004397380384213112</v>
      </c>
      <c r="G10" s="71">
        <v>-0.0015115494571068533</v>
      </c>
      <c r="H10" s="71">
        <v>-0.03743423509795851</v>
      </c>
      <c r="I10" s="71">
        <v>-0.08280907402505322</v>
      </c>
      <c r="J10" s="71">
        <v>-0.0011139985376383832</v>
      </c>
      <c r="K10" s="71">
        <v>0.13530483746065114</v>
      </c>
      <c r="L10" s="72">
        <v>0.010997204486490553</v>
      </c>
    </row>
    <row r="11" spans="1:12" s="9" customFormat="1" ht="14.25" collapsed="1">
      <c r="A11" s="62">
        <v>8</v>
      </c>
      <c r="B11" s="47" t="s">
        <v>74</v>
      </c>
      <c r="C11" s="48">
        <v>39560</v>
      </c>
      <c r="D11" s="48">
        <v>39770</v>
      </c>
      <c r="E11" s="71">
        <v>0.021977001592603074</v>
      </c>
      <c r="F11" s="71">
        <v>0.04587981045916312</v>
      </c>
      <c r="G11" s="71">
        <v>0.05881180313880652</v>
      </c>
      <c r="H11" s="71">
        <v>0.022658637565615702</v>
      </c>
      <c r="I11" s="71">
        <v>0.021622923682703465</v>
      </c>
      <c r="J11" s="71">
        <v>0.02412676041605666</v>
      </c>
      <c r="K11" s="71">
        <v>0.06792957438073177</v>
      </c>
      <c r="L11" s="72">
        <v>0.005892496340980546</v>
      </c>
    </row>
    <row r="12" spans="1:12" s="9" customFormat="1" ht="14.25" collapsed="1">
      <c r="A12" s="62">
        <v>9</v>
      </c>
      <c r="B12" s="47" t="s">
        <v>45</v>
      </c>
      <c r="C12" s="48">
        <v>39884</v>
      </c>
      <c r="D12" s="48">
        <v>40001</v>
      </c>
      <c r="E12" s="71">
        <v>0.0014532388619847847</v>
      </c>
      <c r="F12" s="71">
        <v>0.001656640324741332</v>
      </c>
      <c r="G12" s="71">
        <v>0.005682166967951874</v>
      </c>
      <c r="H12" s="71">
        <v>-0.07796843495909078</v>
      </c>
      <c r="I12" s="71">
        <v>-0.08914731619133154</v>
      </c>
      <c r="J12" s="71">
        <v>0.00037075592857549466</v>
      </c>
      <c r="K12" s="71">
        <v>0.16832460187635556</v>
      </c>
      <c r="L12" s="72">
        <v>0.014850446467522538</v>
      </c>
    </row>
    <row r="13" spans="1:12" s="9" customFormat="1" ht="14.25">
      <c r="A13" s="62">
        <v>10</v>
      </c>
      <c r="B13" s="47" t="s">
        <v>51</v>
      </c>
      <c r="C13" s="48">
        <v>40253</v>
      </c>
      <c r="D13" s="48">
        <v>40366</v>
      </c>
      <c r="E13" s="71">
        <v>0.007518856910857519</v>
      </c>
      <c r="F13" s="71">
        <v>0.019260209747947288</v>
      </c>
      <c r="G13" s="71">
        <v>0.0005353299727215433</v>
      </c>
      <c r="H13" s="71">
        <v>-0.017454554749267825</v>
      </c>
      <c r="I13" s="71">
        <v>0.019907043809673786</v>
      </c>
      <c r="J13" s="71">
        <v>0.009742170907928394</v>
      </c>
      <c r="K13" s="71">
        <v>0.43528856014793593</v>
      </c>
      <c r="L13" s="72">
        <v>0.03855030011322835</v>
      </c>
    </row>
    <row r="14" spans="1:12" s="9" customFormat="1" ht="14.25">
      <c r="A14" s="62">
        <v>11</v>
      </c>
      <c r="B14" s="47" t="s">
        <v>60</v>
      </c>
      <c r="C14" s="48">
        <v>40114</v>
      </c>
      <c r="D14" s="48">
        <v>40401</v>
      </c>
      <c r="E14" s="71">
        <v>0.014510007768861355</v>
      </c>
      <c r="F14" s="71">
        <v>0.021965171398601546</v>
      </c>
      <c r="G14" s="71">
        <v>0.01881808767414017</v>
      </c>
      <c r="H14" s="71">
        <v>-0.0025884884731550706</v>
      </c>
      <c r="I14" s="71">
        <v>0.013082097468118725</v>
      </c>
      <c r="J14" s="71">
        <v>0.007614791796407561</v>
      </c>
      <c r="K14" s="71">
        <v>0.4341005768972275</v>
      </c>
      <c r="L14" s="72">
        <v>0.03885771938078508</v>
      </c>
    </row>
    <row r="15" spans="1:12" s="9" customFormat="1" ht="14.25">
      <c r="A15" s="62">
        <v>12</v>
      </c>
      <c r="B15" s="47" t="s">
        <v>70</v>
      </c>
      <c r="C15" s="48">
        <v>40226</v>
      </c>
      <c r="D15" s="48">
        <v>40430</v>
      </c>
      <c r="E15" s="71">
        <v>0.0031431215026875847</v>
      </c>
      <c r="F15" s="71">
        <v>0.015616130361515435</v>
      </c>
      <c r="G15" s="71">
        <v>0.01639084205643737</v>
      </c>
      <c r="H15" s="71">
        <v>0.03338336650824125</v>
      </c>
      <c r="I15" s="71">
        <v>0.05981813192704322</v>
      </c>
      <c r="J15" s="71">
        <v>0.01332262182914512</v>
      </c>
      <c r="K15" s="71">
        <v>2.4811685350318453</v>
      </c>
      <c r="L15" s="72">
        <v>0.14226011895876378</v>
      </c>
    </row>
    <row r="16" spans="1:12" s="9" customFormat="1" ht="14.25">
      <c r="A16" s="62">
        <v>13</v>
      </c>
      <c r="B16" s="47" t="s">
        <v>77</v>
      </c>
      <c r="C16" s="48">
        <v>40427</v>
      </c>
      <c r="D16" s="48">
        <v>40543</v>
      </c>
      <c r="E16" s="71">
        <v>0.001591594379978023</v>
      </c>
      <c r="F16" s="71">
        <v>0.009711509771123339</v>
      </c>
      <c r="G16" s="71">
        <v>0.030891871338679433</v>
      </c>
      <c r="H16" s="71">
        <v>0.0593087906023777</v>
      </c>
      <c r="I16" s="71">
        <v>0.13969262244652003</v>
      </c>
      <c r="J16" s="71">
        <v>0.008772521187396576</v>
      </c>
      <c r="K16" s="71">
        <v>2.265813169398909</v>
      </c>
      <c r="L16" s="72">
        <v>0.13940678926054284</v>
      </c>
    </row>
    <row r="17" spans="1:12" s="9" customFormat="1" ht="14.25">
      <c r="A17" s="62">
        <v>14</v>
      </c>
      <c r="B17" s="47" t="s">
        <v>89</v>
      </c>
      <c r="C17" s="48">
        <v>40444</v>
      </c>
      <c r="D17" s="48">
        <v>40638</v>
      </c>
      <c r="E17" s="71">
        <v>0.005183501485820363</v>
      </c>
      <c r="F17" s="71">
        <v>0.013460609107065036</v>
      </c>
      <c r="G17" s="71">
        <v>-0.015012450815012568</v>
      </c>
      <c r="H17" s="71">
        <v>-0.019681139330133823</v>
      </c>
      <c r="I17" s="71">
        <v>-0.07037067870099567</v>
      </c>
      <c r="J17" s="71">
        <v>0.011943506492696487</v>
      </c>
      <c r="K17" s="71">
        <v>0.27164313411078655</v>
      </c>
      <c r="L17" s="72">
        <v>0.02765803210199813</v>
      </c>
    </row>
    <row r="18" spans="1:12" s="9" customFormat="1" ht="14.25">
      <c r="A18" s="62">
        <v>15</v>
      </c>
      <c r="B18" s="47" t="s">
        <v>75</v>
      </c>
      <c r="C18" s="48">
        <v>40427</v>
      </c>
      <c r="D18" s="48">
        <v>40708</v>
      </c>
      <c r="E18" s="71">
        <v>0.001588042530801026</v>
      </c>
      <c r="F18" s="71">
        <v>0.016022476843835953</v>
      </c>
      <c r="G18" s="71">
        <v>0.015028137043762824</v>
      </c>
      <c r="H18" s="71">
        <v>0.03622189102615225</v>
      </c>
      <c r="I18" s="71">
        <v>0.10862665673524918</v>
      </c>
      <c r="J18" s="71">
        <v>0.015082219773349115</v>
      </c>
      <c r="K18" s="71">
        <v>2.6911258891566257</v>
      </c>
      <c r="L18" s="72">
        <v>0.1636513777990618</v>
      </c>
    </row>
    <row r="19" spans="1:12" s="9" customFormat="1" ht="14.25">
      <c r="A19" s="62">
        <v>16</v>
      </c>
      <c r="B19" s="47" t="s">
        <v>73</v>
      </c>
      <c r="C19" s="48">
        <v>41026</v>
      </c>
      <c r="D19" s="48">
        <v>41242</v>
      </c>
      <c r="E19" s="71">
        <v>0.008940278197538953</v>
      </c>
      <c r="F19" s="71">
        <v>0.03777471447964409</v>
      </c>
      <c r="G19" s="71">
        <v>0.014040267770083714</v>
      </c>
      <c r="H19" s="71">
        <v>0.013486234388581986</v>
      </c>
      <c r="I19" s="71">
        <v>0.048334543777600825</v>
      </c>
      <c r="J19" s="71">
        <v>0.03171395623742179</v>
      </c>
      <c r="K19" s="71">
        <v>1.4071633303276219</v>
      </c>
      <c r="L19" s="72">
        <v>0.13065960463481052</v>
      </c>
    </row>
    <row r="20" spans="1:12" ht="15.75" thickBot="1">
      <c r="A20" s="75"/>
      <c r="B20" s="79" t="s">
        <v>56</v>
      </c>
      <c r="C20" s="77" t="s">
        <v>25</v>
      </c>
      <c r="D20" s="77" t="s">
        <v>25</v>
      </c>
      <c r="E20" s="76">
        <f aca="true" t="shared" si="0" ref="E20:L20">AVERAGE(E4:E19)</f>
        <v>0.005528309805160843</v>
      </c>
      <c r="F20" s="76">
        <f t="shared" si="0"/>
        <v>0.017030112283618802</v>
      </c>
      <c r="G20" s="76">
        <f t="shared" si="0"/>
        <v>0.015042838926749631</v>
      </c>
      <c r="H20" s="76">
        <f t="shared" si="0"/>
        <v>-0.012373408119927327</v>
      </c>
      <c r="I20" s="76">
        <f t="shared" si="0"/>
        <v>0.004777580165993396</v>
      </c>
      <c r="J20" s="76">
        <f t="shared" si="0"/>
        <v>0.013045980634731384</v>
      </c>
      <c r="K20" s="77" t="s">
        <v>25</v>
      </c>
      <c r="L20" s="76">
        <f t="shared" si="0"/>
        <v>0.0678559856857022</v>
      </c>
    </row>
    <row r="21" spans="1:12" s="9" customFormat="1" ht="14.25">
      <c r="A21" s="100" t="s">
        <v>46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79</v>
      </c>
      <c r="C4" s="30">
        <v>38.847559999999824</v>
      </c>
      <c r="D4" s="68">
        <v>0.02862817835389089</v>
      </c>
      <c r="E4" s="31">
        <v>26</v>
      </c>
      <c r="F4" s="68">
        <v>0.014192139737991267</v>
      </c>
      <c r="G4" s="50">
        <v>19.57297683406099</v>
      </c>
    </row>
    <row r="5" spans="1:7" ht="14.25">
      <c r="A5" s="89">
        <v>2</v>
      </c>
      <c r="B5" s="82" t="s">
        <v>60</v>
      </c>
      <c r="C5" s="30">
        <v>73.24546999999974</v>
      </c>
      <c r="D5" s="68">
        <v>0.014510007768861034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50</v>
      </c>
      <c r="C6" s="30">
        <v>21.657640000000594</v>
      </c>
      <c r="D6" s="68">
        <v>0.003684285826304003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74</v>
      </c>
      <c r="C7" s="30">
        <v>16.780660000000033</v>
      </c>
      <c r="D7" s="68">
        <v>0.021977001592602064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70</v>
      </c>
      <c r="C8" s="30">
        <v>13.699759999999776</v>
      </c>
      <c r="D8" s="68">
        <v>0.003143121502688333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75</v>
      </c>
      <c r="C9" s="30">
        <v>12.143669999999926</v>
      </c>
      <c r="D9" s="68">
        <v>0.0015880425308020558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89</v>
      </c>
      <c r="C10" s="30">
        <v>8.99698999999999</v>
      </c>
      <c r="D10" s="68">
        <v>0.00518350148582063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45</v>
      </c>
      <c r="C11" s="30">
        <v>7.047740000000223</v>
      </c>
      <c r="D11" s="68">
        <v>0.0014532388619818886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72</v>
      </c>
      <c r="C12" s="30">
        <v>4.133799999999813</v>
      </c>
      <c r="D12" s="68">
        <v>0.0011783511417248007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77</v>
      </c>
      <c r="C13" s="30">
        <v>1.8993900000001303</v>
      </c>
      <c r="D13" s="68">
        <v>0.0015915943799781989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1.545840000000084</v>
      </c>
      <c r="D14" s="68">
        <v>0.0014308038430417178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82</v>
      </c>
      <c r="C15" s="30">
        <v>0</v>
      </c>
      <c r="D15" s="68">
        <v>0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78</v>
      </c>
      <c r="C16" s="30">
        <v>-1.4190500000000466</v>
      </c>
      <c r="D16" s="68">
        <v>-0.0008532377343100049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41</v>
      </c>
      <c r="C17" s="30">
        <v>69.29712999999896</v>
      </c>
      <c r="D17" s="68">
        <v>0.0023791734774329058</v>
      </c>
      <c r="E17" s="31">
        <v>-23</v>
      </c>
      <c r="F17" s="68">
        <v>-0.0004924948073917047</v>
      </c>
      <c r="G17" s="50">
        <v>-14.386337772209243</v>
      </c>
    </row>
    <row r="18" spans="1:7" ht="14.25">
      <c r="A18" s="89">
        <v>15</v>
      </c>
      <c r="B18" s="82" t="s">
        <v>73</v>
      </c>
      <c r="C18" s="30">
        <v>5.781570000000298</v>
      </c>
      <c r="D18" s="68">
        <v>0.0024121955693451303</v>
      </c>
      <c r="E18" s="31">
        <v>-65</v>
      </c>
      <c r="F18" s="68">
        <v>-0.00647023691021302</v>
      </c>
      <c r="G18" s="50">
        <v>-15.658489065299522</v>
      </c>
    </row>
    <row r="19" spans="1:7" ht="14.25">
      <c r="A19" s="89">
        <v>16</v>
      </c>
      <c r="B19" s="82" t="s">
        <v>51</v>
      </c>
      <c r="C19" s="30">
        <v>-585.4599400000013</v>
      </c>
      <c r="D19" s="68">
        <v>-0.059697743703529454</v>
      </c>
      <c r="E19" s="31">
        <v>-459279</v>
      </c>
      <c r="F19" s="68">
        <v>-0.06671498022427019</v>
      </c>
      <c r="G19" s="50">
        <v>-654.2784684321878</v>
      </c>
    </row>
    <row r="20" spans="1:7" ht="15.75" thickBot="1">
      <c r="A20" s="63"/>
      <c r="B20" s="64" t="s">
        <v>24</v>
      </c>
      <c r="C20" s="54">
        <v>-311.801770000002</v>
      </c>
      <c r="D20" s="67">
        <v>-0.003862063479365039</v>
      </c>
      <c r="E20" s="55">
        <v>-459341</v>
      </c>
      <c r="F20" s="67">
        <v>-0.06585179064182346</v>
      </c>
      <c r="G20" s="56">
        <v>-664.7503184356356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78</v>
      </c>
      <c r="C2" s="71">
        <v>-0.0008532377343098974</v>
      </c>
    </row>
    <row r="3" spans="1:5" ht="14.25">
      <c r="A3" s="14"/>
      <c r="B3" s="47" t="s">
        <v>82</v>
      </c>
      <c r="C3" s="71">
        <v>0</v>
      </c>
      <c r="D3" s="14"/>
      <c r="E3" s="14"/>
    </row>
    <row r="4" spans="1:5" ht="14.25">
      <c r="A4" s="14"/>
      <c r="B4" s="47" t="s">
        <v>72</v>
      </c>
      <c r="C4" s="71">
        <v>0.0011783511417244874</v>
      </c>
      <c r="D4" s="14"/>
      <c r="E4" s="14"/>
    </row>
    <row r="5" spans="1:5" ht="14.25">
      <c r="A5" s="14"/>
      <c r="B5" s="47" t="s">
        <v>22</v>
      </c>
      <c r="C5" s="71">
        <v>0.0014308038430428383</v>
      </c>
      <c r="D5" s="14"/>
      <c r="E5" s="14"/>
    </row>
    <row r="6" spans="1:5" ht="14.25">
      <c r="A6" s="14"/>
      <c r="B6" s="47" t="s">
        <v>45</v>
      </c>
      <c r="C6" s="71">
        <v>0.0014532388619847847</v>
      </c>
      <c r="D6" s="14"/>
      <c r="E6" s="14"/>
    </row>
    <row r="7" spans="1:5" ht="14.25">
      <c r="A7" s="14"/>
      <c r="B7" s="47" t="s">
        <v>75</v>
      </c>
      <c r="C7" s="71">
        <v>0.001588042530801026</v>
      </c>
      <c r="D7" s="14"/>
      <c r="E7" s="14"/>
    </row>
    <row r="8" spans="1:5" ht="14.25">
      <c r="A8" s="14"/>
      <c r="B8" s="47" t="s">
        <v>77</v>
      </c>
      <c r="C8" s="71">
        <v>0.001591594379978023</v>
      </c>
      <c r="D8" s="14"/>
      <c r="E8" s="14"/>
    </row>
    <row r="9" spans="1:5" ht="14.25">
      <c r="A9" s="14"/>
      <c r="B9" s="47" t="s">
        <v>41</v>
      </c>
      <c r="C9" s="71">
        <v>0.002873083263415399</v>
      </c>
      <c r="D9" s="14"/>
      <c r="E9" s="14"/>
    </row>
    <row r="10" spans="1:5" ht="14.25">
      <c r="A10" s="14"/>
      <c r="B10" s="47" t="s">
        <v>70</v>
      </c>
      <c r="C10" s="71">
        <v>0.0031431215026875847</v>
      </c>
      <c r="D10" s="14"/>
      <c r="E10" s="14"/>
    </row>
    <row r="11" spans="1:5" ht="14.25">
      <c r="A11" s="14"/>
      <c r="B11" s="47" t="s">
        <v>50</v>
      </c>
      <c r="C11" s="71">
        <v>0.0036842858263026468</v>
      </c>
      <c r="D11" s="14"/>
      <c r="E11" s="14"/>
    </row>
    <row r="12" spans="1:5" ht="14.25">
      <c r="A12" s="14"/>
      <c r="B12" s="47" t="s">
        <v>89</v>
      </c>
      <c r="C12" s="71">
        <v>0.005183501485820363</v>
      </c>
      <c r="D12" s="14"/>
      <c r="E12" s="14"/>
    </row>
    <row r="13" spans="1:5" ht="14.25">
      <c r="A13" s="14"/>
      <c r="B13" s="47" t="s">
        <v>51</v>
      </c>
      <c r="C13" s="71">
        <v>0.007518856910857519</v>
      </c>
      <c r="D13" s="14"/>
      <c r="E13" s="14"/>
    </row>
    <row r="14" spans="1:5" ht="14.25">
      <c r="A14" s="14"/>
      <c r="B14" s="47" t="s">
        <v>73</v>
      </c>
      <c r="C14" s="71">
        <v>0.008940278197538953</v>
      </c>
      <c r="D14" s="14"/>
      <c r="E14" s="14"/>
    </row>
    <row r="15" spans="1:5" ht="14.25">
      <c r="A15" s="14"/>
      <c r="B15" s="47" t="s">
        <v>79</v>
      </c>
      <c r="C15" s="71">
        <v>0.01423402731126533</v>
      </c>
      <c r="D15" s="14"/>
      <c r="E15" s="14"/>
    </row>
    <row r="16" spans="1:5" ht="14.25">
      <c r="A16" s="14"/>
      <c r="B16" s="47" t="s">
        <v>60</v>
      </c>
      <c r="C16" s="71">
        <v>0.014510007768861355</v>
      </c>
      <c r="D16" s="14"/>
      <c r="E16" s="14"/>
    </row>
    <row r="17" spans="1:5" ht="14.25">
      <c r="A17" s="14"/>
      <c r="B17" s="47" t="s">
        <v>74</v>
      </c>
      <c r="C17" s="71">
        <v>0.021977001592603074</v>
      </c>
      <c r="D17" s="14"/>
      <c r="E17" s="14"/>
    </row>
    <row r="18" spans="2:3" ht="14.25">
      <c r="B18" s="47" t="s">
        <v>21</v>
      </c>
      <c r="C18" s="74">
        <v>-0.013298328473990484</v>
      </c>
    </row>
    <row r="19" spans="2:3" ht="14.25">
      <c r="B19" s="14" t="s">
        <v>27</v>
      </c>
      <c r="C19" s="86">
        <v>0.0013670404564727345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1492921.63</v>
      </c>
      <c r="F3" s="94">
        <v>690</v>
      </c>
      <c r="G3" s="43">
        <v>2163.654536231884</v>
      </c>
      <c r="H3" s="73">
        <v>1000</v>
      </c>
      <c r="I3" s="42" t="s">
        <v>65</v>
      </c>
      <c r="J3" s="44" t="s">
        <v>52</v>
      </c>
    </row>
    <row r="4" spans="1:10" ht="15" customHeight="1">
      <c r="A4" s="41">
        <v>2</v>
      </c>
      <c r="B4" s="42" t="s">
        <v>58</v>
      </c>
      <c r="C4" s="45" t="s">
        <v>7</v>
      </c>
      <c r="D4" s="46" t="s">
        <v>59</v>
      </c>
      <c r="E4" s="43">
        <v>907068.5903</v>
      </c>
      <c r="F4" s="94">
        <v>1982</v>
      </c>
      <c r="G4" s="43">
        <v>457.6531737134208</v>
      </c>
      <c r="H4" s="73">
        <v>1000</v>
      </c>
      <c r="I4" s="42" t="s">
        <v>64</v>
      </c>
      <c r="J4" s="44" t="s">
        <v>29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58">
        <f>SUM(E3:E4)</f>
        <v>2399990.2203</v>
      </c>
      <c r="F5" s="59">
        <f>SUM(F3:F4)</f>
        <v>2672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0.003039176421268941</v>
      </c>
      <c r="F4" s="71">
        <v>-0.013550041782854017</v>
      </c>
      <c r="G4" s="71">
        <v>-0.030367646154197403</v>
      </c>
      <c r="H4" s="71">
        <v>-0.08363283126525423</v>
      </c>
      <c r="I4" s="71">
        <v>-0.17450798933921063</v>
      </c>
      <c r="J4" s="71">
        <v>-0.013448797992675177</v>
      </c>
      <c r="K4" s="72">
        <v>-0.7277708116049383</v>
      </c>
      <c r="L4" s="72">
        <v>-0.0935159353206898</v>
      </c>
    </row>
    <row r="5" spans="1:12" ht="14.25" collapsed="1">
      <c r="A5" s="62">
        <v>2</v>
      </c>
      <c r="B5" s="47" t="s">
        <v>80</v>
      </c>
      <c r="C5" s="48">
        <v>40555</v>
      </c>
      <c r="D5" s="48">
        <v>40626</v>
      </c>
      <c r="E5" s="71">
        <v>0.007892950321052972</v>
      </c>
      <c r="F5" s="71">
        <v>0.014962352077282137</v>
      </c>
      <c r="G5" s="71">
        <v>-0.012107103475937797</v>
      </c>
      <c r="H5" s="71">
        <v>-0.06007774910832819</v>
      </c>
      <c r="I5" s="71">
        <v>-0.06953823139464366</v>
      </c>
      <c r="J5" s="71">
        <v>0.007070051151258028</v>
      </c>
      <c r="K5" s="72">
        <v>-0.36224408693037735</v>
      </c>
      <c r="L5" s="72">
        <v>-0.04960349359564409</v>
      </c>
    </row>
    <row r="6" spans="1:12" ht="15.75" thickBot="1">
      <c r="A6" s="75"/>
      <c r="B6" s="79" t="s">
        <v>56</v>
      </c>
      <c r="C6" s="78" t="s">
        <v>25</v>
      </c>
      <c r="D6" s="78" t="s">
        <v>25</v>
      </c>
      <c r="E6" s="76">
        <f aca="true" t="shared" si="0" ref="E6:L6">AVERAGE(E4:E5)</f>
        <v>0.005466063371160956</v>
      </c>
      <c r="F6" s="76">
        <f t="shared" si="0"/>
        <v>0.0007061551472140604</v>
      </c>
      <c r="G6" s="76">
        <f t="shared" si="0"/>
        <v>-0.0212373748150676</v>
      </c>
      <c r="H6" s="76">
        <f t="shared" si="0"/>
        <v>-0.07185529018679121</v>
      </c>
      <c r="I6" s="76">
        <f t="shared" si="0"/>
        <v>-0.12202311036692715</v>
      </c>
      <c r="J6" s="76">
        <f t="shared" si="0"/>
        <v>-0.0031893734207085744</v>
      </c>
      <c r="K6" s="78" t="s">
        <v>25</v>
      </c>
      <c r="L6" s="76">
        <f t="shared" si="0"/>
        <v>-0.07155971445816695</v>
      </c>
    </row>
    <row r="7" spans="1:12" s="9" customFormat="1" ht="14.25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26</v>
      </c>
      <c r="C4" s="30">
        <v>17.52848999999999</v>
      </c>
      <c r="D4" s="68">
        <v>0.011880555443005512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58</v>
      </c>
      <c r="C5" s="30">
        <v>0.65</v>
      </c>
      <c r="D5" s="68">
        <v>0.0007171079752290469</v>
      </c>
      <c r="E5" s="31">
        <v>0</v>
      </c>
      <c r="F5" s="87">
        <v>0</v>
      </c>
      <c r="G5" s="50">
        <v>0</v>
      </c>
    </row>
    <row r="6" spans="1:7" ht="15.75" thickBot="1">
      <c r="A6" s="65"/>
      <c r="B6" s="53" t="s">
        <v>24</v>
      </c>
      <c r="C6" s="54">
        <v>18.17848999999999</v>
      </c>
      <c r="D6" s="67">
        <v>0.007632211131024335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66</v>
      </c>
      <c r="C2" s="71">
        <v>0.003039176421268941</v>
      </c>
      <c r="D2" s="21"/>
      <c r="E2" s="21"/>
    </row>
    <row r="3" spans="1:5" ht="14.25">
      <c r="A3" s="21"/>
      <c r="B3" s="47" t="s">
        <v>80</v>
      </c>
      <c r="C3" s="92">
        <v>0.007892950321052972</v>
      </c>
      <c r="D3" s="21"/>
      <c r="E3" s="21"/>
    </row>
    <row r="4" spans="1:4" ht="14.25">
      <c r="A4" s="21"/>
      <c r="B4" s="47" t="s">
        <v>21</v>
      </c>
      <c r="C4" s="74">
        <v>-0.013298328473990484</v>
      </c>
      <c r="D4" s="21"/>
    </row>
    <row r="5" spans="2:3" ht="14.25">
      <c r="B5" s="47" t="s">
        <v>27</v>
      </c>
      <c r="C5" s="86">
        <v>0.0013670404564727345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80</v>
      </c>
      <c r="C3" s="83" t="s">
        <v>7</v>
      </c>
      <c r="D3" s="83" t="s">
        <v>9</v>
      </c>
      <c r="E3" s="85">
        <v>11242297.46</v>
      </c>
      <c r="F3" s="11">
        <v>176279</v>
      </c>
      <c r="G3" s="85">
        <v>63.77559130696226</v>
      </c>
      <c r="H3" s="84">
        <v>100</v>
      </c>
      <c r="I3" s="83" t="s">
        <v>81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1649911.7</v>
      </c>
      <c r="F4" s="11">
        <v>153672</v>
      </c>
      <c r="G4" s="85">
        <v>10.736579858399708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882022.5704</v>
      </c>
      <c r="F5" s="11">
        <v>648</v>
      </c>
      <c r="G5" s="85">
        <v>1361.1459419753087</v>
      </c>
      <c r="H5" s="84">
        <v>5000</v>
      </c>
      <c r="I5" s="83" t="s">
        <v>67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13774231.7304</v>
      </c>
      <c r="F6" s="69">
        <f>SUM(F3:F5)</f>
        <v>330599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2020-01-24T10:17:16Z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