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'Відкр_1'!$A$1:$H$19</definedName>
  </definedNames>
  <calcPr fullCalcOnLoad="1"/>
</workbook>
</file>

<file path=xl/sharedStrings.xml><?xml version="1.0" encoding="utf-8"?>
<sst xmlns="http://schemas.openxmlformats.org/spreadsheetml/2006/main" count="301" uniqueCount="96">
  <si>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</si>
  <si>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</si>
  <si>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</si>
  <si>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</si>
  <si>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</si>
  <si>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</si>
  <si>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</si>
  <si>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</si>
  <si>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</si>
  <si>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</si>
  <si>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</si>
  <si>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</si>
  <si>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</si>
  <si>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</si>
  <si>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</si>
  <si>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</si>
  <si>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</si>
  <si>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</si>
  <si>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</si>
  <si>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</si>
  <si>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</si>
  <si>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</si>
  <si>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</si>
  <si>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</si>
  <si>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</si>
  <si>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</si>
  <si>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</si>
  <si>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</si>
  <si>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</si>
  <si>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</si>
  <si>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</si>
  <si>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</si>
  <si>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</si>
  <si>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</si>
  <si>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</si>
  <si>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</si>
  <si>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</si>
  <si>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</si>
  <si>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</si>
  <si>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</si>
  <si>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</si>
  <si>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</si>
  <si>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</si>
  <si>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</si>
  <si>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</si>
  <si>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</si>
  <si>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</si>
  <si>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</si>
  <si>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</si>
  <si>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</si>
  <si>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</si>
  <si>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</si>
  <si>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</si>
  <si>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</si>
  <si>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</si>
  <si>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</si>
  <si>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</si>
  <si>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</si>
  <si>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</si>
  <si>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</si>
  <si>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</si>
  <si>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</si>
  <si>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"ТАСК-ІНВЕСТ"</t>
  </si>
  <si>
    <t>ТОВ "КУА "АРТ-КАПІТАЛ МЕНЕДЖМЕНТ"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</si>
  <si>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</si>
  <si>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</si>
  <si>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</si>
  <si>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</si>
  <si>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</si>
  <si>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КІНТО-Казначейський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</si>
  <si>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</si>
  <si>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</si>
  <si>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</si>
  <si>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</si>
  <si>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</si>
  <si>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</si>
  <si>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Бонум Оптімум</t>
  </si>
  <si>
    <t>http://univer.ua/</t>
  </si>
  <si>
    <t>http://www.am.eavex.com.ua/</t>
  </si>
  <si>
    <t>http://www.altus.ua/</t>
  </si>
  <si>
    <t>http://otpcapital.com.ua/</t>
  </si>
  <si>
    <t>http://bonum-group.com/</t>
  </si>
  <si>
    <t>ВСІ</t>
  </si>
  <si>
    <t>ТОВ "КУА "ВсесвІт"</t>
  </si>
  <si>
    <t>http://www.vseswit.com.ua/</t>
  </si>
  <si>
    <t>н.д.</t>
  </si>
  <si>
    <t>Індекс Української Біржі</t>
  </si>
  <si>
    <t>ПрАТ “КІНТО”</t>
  </si>
  <si>
    <t>ТОВ "КУА" БОНУМ ГРУП"</t>
  </si>
  <si>
    <t>КІНТО-Голд</t>
  </si>
  <si>
    <t>спец. банк. мет.</t>
  </si>
  <si>
    <t>ПрАТ "КІНТО"</t>
  </si>
  <si>
    <t>Аргентум</t>
  </si>
  <si>
    <t>ТОВ "КУА ОЗОН"</t>
  </si>
  <si>
    <t>http://ozoncap.com/</t>
  </si>
  <si>
    <t>КІНТО-Народний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</si>
</sst>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4" fontId="7" fillId="0" borderId="35" xfId="54" applyNumberFormat="1" applyFont="1" applyFill="1" applyBorder="1" applyAlignment="1">
      <alignment horizontal="right" vertical="center" wrapText="1" indent="1"/>
      <protection/>
    </xf>
    <xf numFmtId="2" fontId="2" fillId="0" borderId="35" xfId="0" applyNumberFormat="1" applyFont="1" applyBorder="1" applyAlignment="1">
      <alignment horizontal="right" vertical="center" indent="1"/>
    </xf>
    <xf numFmtId="0" fontId="7" fillId="0" borderId="35" xfId="54" applyFont="1" applyFill="1" applyBorder="1" applyAlignment="1">
      <alignment vertical="center" wrapText="1"/>
      <protection/>
    </xf>
    <xf numFmtId="0" fontId="4" fillId="0" borderId="11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/>
    </xf>
    <xf numFmtId="0" fontId="49" fillId="0" borderId="37" xfId="57" applyFont="1" applyFill="1" applyBorder="1" applyAlignment="1">
      <alignment horizontal="center" vertical="center" wrapText="1"/>
      <protection/>
    </xf>
    <xf numFmtId="0" fontId="49" fillId="0" borderId="38" xfId="57" applyFont="1" applyFill="1" applyBorder="1" applyAlignment="1">
      <alignment horizontal="center" vertical="center" wrapText="1"/>
      <protection/>
    </xf>
    <xf numFmtId="0" fontId="4" fillId="0" borderId="39" xfId="0" applyFont="1" applyFill="1" applyBorder="1" applyAlignment="1">
      <alignment horizontal="left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14" fontId="1" fillId="0" borderId="42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40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4" fontId="1" fillId="0" borderId="45" xfId="0" applyNumberFormat="1" applyFont="1" applyBorder="1" applyAlignment="1">
      <alignment horizontal="center" vertical="center" wrapText="1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46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  <xf numFmtId="0" fontId="7" fillId="0" borderId="47" xfId="54" applyFont="1" applyFill="1" applyBorder="1" applyAlignment="1">
      <alignment vertical="center" wrapText="1"/>
      <protection/>
    </xf>
    <xf numFmtId="4" fontId="7" fillId="0" borderId="35" xfId="54" applyNumberFormat="1" applyFont="1" applyFill="1" applyBorder="1" applyAlignment="1">
      <alignment horizontal="center" vertical="center" wrapText="1"/>
      <protection/>
    </xf>
    <xf numFmtId="3" fontId="7" fillId="0" borderId="35" xfId="54" applyNumberFormat="1" applyFont="1" applyFill="1" applyBorder="1" applyAlignment="1">
      <alignment horizontal="center" vertical="center" wrapText="1"/>
      <protection/>
    </xf>
    <xf numFmtId="0" fontId="48" fillId="0" borderId="48" xfId="42" applyFont="1" applyFill="1" applyBorder="1" applyAlignment="1" applyProtection="1">
      <alignment vertical="center" wrapText="1"/>
      <protection/>
    </xf>
    <xf numFmtId="14" fontId="7" fillId="0" borderId="0" xfId="55" applyNumberFormat="1" applyFont="1" applyFill="1" applyBorder="1" applyAlignment="1">
      <alignment horizontal="center" vertical="center" wrapText="1"/>
      <protection/>
    </xf>
    <xf numFmtId="10" fontId="7" fillId="0" borderId="0" xfId="56" applyNumberFormat="1" applyFont="1" applyFill="1" applyBorder="1" applyAlignment="1">
      <alignment horizontal="right" vertical="center" wrapText="1" indent="1"/>
      <protection/>
    </xf>
    <xf numFmtId="10" fontId="7" fillId="0" borderId="0" xfId="58" applyNumberFormat="1" applyFont="1" applyFill="1" applyBorder="1" applyAlignment="1">
      <alignment horizontal="right" vertical="center" wrapText="1" indent="1"/>
      <protection/>
    </xf>
    <xf numFmtId="0" fontId="2" fillId="0" borderId="49" xfId="63" applyNumberFormat="1" applyFont="1" applyFill="1" applyBorder="1" applyAlignment="1">
      <alignment horizontal="right" vertical="center" indent="1"/>
    </xf>
    <xf numFmtId="3" fontId="2" fillId="0" borderId="50" xfId="0" applyNumberFormat="1" applyFont="1" applyFill="1" applyBorder="1" applyAlignment="1">
      <alignment vertical="center"/>
    </xf>
    <xf numFmtId="4" fontId="2" fillId="0" borderId="51" xfId="0" applyNumberFormat="1" applyFont="1" applyFill="1" applyBorder="1" applyAlignment="1">
      <alignment horizontal="right" vertical="center" indent="1"/>
    </xf>
    <xf numFmtId="10" fontId="2" fillId="0" borderId="0" xfId="64" applyNumberFormat="1" applyFont="1" applyFill="1" applyBorder="1" applyAlignment="1">
      <alignment horizontal="right" vertical="center" indent="1"/>
    </xf>
    <xf numFmtId="3" fontId="2" fillId="0" borderId="51" xfId="0" applyNumberFormat="1" applyFont="1" applyFill="1" applyBorder="1" applyAlignment="1">
      <alignment horizontal="right" vertical="center" indent="1"/>
    </xf>
    <xf numFmtId="10" fontId="2" fillId="0" borderId="0" xfId="63" applyNumberFormat="1" applyFont="1" applyFill="1" applyBorder="1" applyAlignment="1">
      <alignment horizontal="right" vertical="center" indent="1"/>
    </xf>
    <xf numFmtId="4" fontId="2" fillId="0" borderId="52" xfId="0" applyNumberFormat="1" applyFont="1" applyFill="1" applyBorder="1" applyAlignment="1">
      <alignment horizontal="right" vertical="center" inden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22347803"/>
        <c:axId val="66912500"/>
      </c:barChart>
      <c:catAx>
        <c:axId val="223478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912500"/>
        <c:crosses val="autoZero"/>
        <c:auto val="0"/>
        <c:lblOffset val="0"/>
        <c:tickLblSkip val="1"/>
        <c:noMultiLvlLbl val="0"/>
      </c:catAx>
      <c:valAx>
        <c:axId val="66912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3478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171429"/>
        <c:axId val="66107406"/>
      </c:barChart>
      <c:catAx>
        <c:axId val="371714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107406"/>
        <c:crosses val="autoZero"/>
        <c:auto val="0"/>
        <c:lblOffset val="0"/>
        <c:tickLblSkip val="1"/>
        <c:noMultiLvlLbl val="0"/>
      </c:catAx>
      <c:valAx>
        <c:axId val="66107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714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095743"/>
        <c:axId val="53099640"/>
      </c:barChart>
      <c:catAx>
        <c:axId val="580957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099640"/>
        <c:crosses val="autoZero"/>
        <c:auto val="0"/>
        <c:lblOffset val="0"/>
        <c:tickLblSkip val="1"/>
        <c:noMultiLvlLbl val="0"/>
      </c:catAx>
      <c:valAx>
        <c:axId val="53099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957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134713"/>
        <c:axId val="6103554"/>
      </c:barChart>
      <c:catAx>
        <c:axId val="81347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03554"/>
        <c:crosses val="autoZero"/>
        <c:auto val="0"/>
        <c:lblOffset val="0"/>
        <c:tickLblSkip val="1"/>
        <c:noMultiLvlLbl val="0"/>
      </c:catAx>
      <c:valAx>
        <c:axId val="6103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347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931987"/>
        <c:axId val="24625836"/>
      </c:barChart>
      <c:catAx>
        <c:axId val="549319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625836"/>
        <c:crosses val="autoZero"/>
        <c:auto val="0"/>
        <c:lblOffset val="0"/>
        <c:tickLblSkip val="1"/>
        <c:noMultiLvlLbl val="0"/>
      </c:catAx>
      <c:valAx>
        <c:axId val="24625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319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305933"/>
        <c:axId val="48535670"/>
      </c:barChart>
      <c:catAx>
        <c:axId val="203059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535670"/>
        <c:crosses val="autoZero"/>
        <c:auto val="0"/>
        <c:lblOffset val="0"/>
        <c:tickLblSkip val="1"/>
        <c:noMultiLvlLbl val="0"/>
      </c:catAx>
      <c:valAx>
        <c:axId val="48535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059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05725"/>
          <c:w val="0.945"/>
          <c:h val="0.94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Графік_В!$B$2:$B$20</c:f>
              <c:strCache/>
            </c:strRef>
          </c:cat>
          <c:val>
            <c:numRef>
              <c:f>Графік_В!$C$2:$C$20</c:f>
              <c:numCache/>
            </c:numRef>
          </c:val>
        </c:ser>
        <c:gapWidth val="40"/>
        <c:axId val="34167847"/>
        <c:axId val="39075168"/>
      </c:barChart>
      <c:catAx>
        <c:axId val="341678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075168"/>
        <c:crossesAt val="0"/>
        <c:auto val="0"/>
        <c:lblOffset val="0"/>
        <c:tickLblSkip val="1"/>
        <c:noMultiLvlLbl val="0"/>
      </c:catAx>
      <c:valAx>
        <c:axId val="39075168"/>
        <c:scaling>
          <c:orientation val="minMax"/>
          <c:max val="0.02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167847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16132193"/>
        <c:axId val="10972010"/>
      </c:barChart>
      <c:catAx>
        <c:axId val="161321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0972010"/>
        <c:crosses val="autoZero"/>
        <c:auto val="0"/>
        <c:lblOffset val="0"/>
        <c:tickLblSkip val="1"/>
        <c:noMultiLvlLbl val="0"/>
      </c:catAx>
      <c:valAx>
        <c:axId val="10972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1321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31639227"/>
        <c:axId val="16317588"/>
      </c:barChart>
      <c:catAx>
        <c:axId val="316392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6317588"/>
        <c:crosses val="autoZero"/>
        <c:auto val="0"/>
        <c:lblOffset val="0"/>
        <c:tickLblSkip val="52"/>
        <c:noMultiLvlLbl val="0"/>
      </c:catAx>
      <c:valAx>
        <c:axId val="16317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6392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12640565"/>
        <c:axId val="46656222"/>
      </c:barChart>
      <c:catAx>
        <c:axId val="126405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6656222"/>
        <c:crosses val="autoZero"/>
        <c:auto val="0"/>
        <c:lblOffset val="0"/>
        <c:tickLblSkip val="49"/>
        <c:noMultiLvlLbl val="0"/>
      </c:catAx>
      <c:valAx>
        <c:axId val="46656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6405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252815"/>
        <c:axId val="21057608"/>
      </c:barChart>
      <c:catAx>
        <c:axId val="172528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057608"/>
        <c:crosses val="autoZero"/>
        <c:auto val="0"/>
        <c:lblOffset val="0"/>
        <c:tickLblSkip val="4"/>
        <c:noMultiLvlLbl val="0"/>
      </c:catAx>
      <c:valAx>
        <c:axId val="21057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2528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65341589"/>
        <c:axId val="51203390"/>
      </c:barChart>
      <c:catAx>
        <c:axId val="653415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203390"/>
        <c:crosses val="autoZero"/>
        <c:auto val="0"/>
        <c:lblOffset val="0"/>
        <c:tickLblSkip val="9"/>
        <c:noMultiLvlLbl val="0"/>
      </c:catAx>
      <c:valAx>
        <c:axId val="51203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415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300745"/>
        <c:axId val="27944658"/>
      </c:barChart>
      <c:catAx>
        <c:axId val="553007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7944658"/>
        <c:crosses val="autoZero"/>
        <c:auto val="0"/>
        <c:lblOffset val="0"/>
        <c:tickLblSkip val="4"/>
        <c:noMultiLvlLbl val="0"/>
      </c:catAx>
      <c:valAx>
        <c:axId val="27944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3007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50175331"/>
        <c:axId val="48924796"/>
      </c:barChart>
      <c:catAx>
        <c:axId val="501753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8924796"/>
        <c:crosses val="autoZero"/>
        <c:auto val="0"/>
        <c:lblOffset val="0"/>
        <c:tickLblSkip val="52"/>
        <c:noMultiLvlLbl val="0"/>
      </c:catAx>
      <c:valAx>
        <c:axId val="48924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1753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669981"/>
        <c:axId val="3485510"/>
      </c:barChart>
      <c:catAx>
        <c:axId val="376699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485510"/>
        <c:crosses val="autoZero"/>
        <c:auto val="0"/>
        <c:lblOffset val="0"/>
        <c:tickLblSkip val="4"/>
        <c:noMultiLvlLbl val="0"/>
      </c:catAx>
      <c:valAx>
        <c:axId val="3485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6699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369591"/>
        <c:axId val="13890864"/>
      </c:barChart>
      <c:catAx>
        <c:axId val="313695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3890864"/>
        <c:crosses val="autoZero"/>
        <c:auto val="0"/>
        <c:lblOffset val="0"/>
        <c:tickLblSkip val="4"/>
        <c:noMultiLvlLbl val="0"/>
      </c:catAx>
      <c:valAx>
        <c:axId val="13890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3695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908913"/>
        <c:axId val="51418170"/>
      </c:barChart>
      <c:catAx>
        <c:axId val="579089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1418170"/>
        <c:crosses val="autoZero"/>
        <c:auto val="0"/>
        <c:lblOffset val="0"/>
        <c:tickLblSkip val="4"/>
        <c:noMultiLvlLbl val="0"/>
      </c:catAx>
      <c:valAx>
        <c:axId val="51418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9089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110347"/>
        <c:axId val="4122212"/>
      </c:barChart>
      <c:catAx>
        <c:axId val="601103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122212"/>
        <c:crosses val="autoZero"/>
        <c:auto val="0"/>
        <c:lblOffset val="0"/>
        <c:tickLblSkip val="4"/>
        <c:noMultiLvlLbl val="0"/>
      </c:catAx>
      <c:valAx>
        <c:axId val="4122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1103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099909"/>
        <c:axId val="65463726"/>
      </c:barChart>
      <c:catAx>
        <c:axId val="370999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5463726"/>
        <c:crosses val="autoZero"/>
        <c:auto val="0"/>
        <c:lblOffset val="0"/>
        <c:tickLblSkip val="4"/>
        <c:noMultiLvlLbl val="0"/>
      </c:catAx>
      <c:valAx>
        <c:axId val="65463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0999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302623"/>
        <c:axId val="961560"/>
      </c:barChart>
      <c:catAx>
        <c:axId val="523026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961560"/>
        <c:crosses val="autoZero"/>
        <c:auto val="0"/>
        <c:lblOffset val="0"/>
        <c:tickLblSkip val="4"/>
        <c:noMultiLvlLbl val="0"/>
      </c:catAx>
      <c:valAx>
        <c:axId val="961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3026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654041"/>
        <c:axId val="10777506"/>
      </c:barChart>
      <c:catAx>
        <c:axId val="86540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0777506"/>
        <c:crosses val="autoZero"/>
        <c:auto val="0"/>
        <c:lblOffset val="0"/>
        <c:tickLblSkip val="4"/>
        <c:noMultiLvlLbl val="0"/>
      </c:catAx>
      <c:valAx>
        <c:axId val="10777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6540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888691"/>
        <c:axId val="562764"/>
      </c:barChart>
      <c:catAx>
        <c:axId val="298886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62764"/>
        <c:crosses val="autoZero"/>
        <c:auto val="0"/>
        <c:lblOffset val="0"/>
        <c:tickLblSkip val="4"/>
        <c:noMultiLvlLbl val="0"/>
      </c:catAx>
      <c:valAx>
        <c:axId val="562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8886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58177327"/>
        <c:axId val="53833896"/>
      </c:barChart>
      <c:catAx>
        <c:axId val="581773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833896"/>
        <c:crosses val="autoZero"/>
        <c:auto val="0"/>
        <c:lblOffset val="0"/>
        <c:tickLblSkip val="1"/>
        <c:noMultiLvlLbl val="0"/>
      </c:catAx>
      <c:valAx>
        <c:axId val="53833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773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395"/>
          <c:w val="0.9985"/>
          <c:h val="0.86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Графік_І!$B$2:$B$4</c:f>
              <c:strCache/>
            </c:strRef>
          </c:cat>
          <c:val>
            <c:numRef>
              <c:f>Графік_І!$C$2:$C$4</c:f>
              <c:numCache/>
            </c:numRef>
          </c:val>
        </c:ser>
        <c:gapWidth val="40"/>
        <c:axId val="5064877"/>
        <c:axId val="45583894"/>
      </c:barChart>
      <c:catAx>
        <c:axId val="50648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583894"/>
        <c:crosses val="autoZero"/>
        <c:auto val="0"/>
        <c:lblOffset val="0"/>
        <c:tickLblSkip val="1"/>
        <c:noMultiLvlLbl val="0"/>
      </c:catAx>
      <c:valAx>
        <c:axId val="45583894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64877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7601863"/>
        <c:axId val="1307904"/>
      </c:barChart>
      <c:catAx>
        <c:axId val="76018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307904"/>
        <c:crosses val="autoZero"/>
        <c:auto val="0"/>
        <c:lblOffset val="0"/>
        <c:tickLblSkip val="1"/>
        <c:noMultiLvlLbl val="0"/>
      </c:catAx>
      <c:valAx>
        <c:axId val="1307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6018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11771137"/>
        <c:axId val="38831370"/>
      </c:barChart>
      <c:catAx>
        <c:axId val="117711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8831370"/>
        <c:crosses val="autoZero"/>
        <c:auto val="0"/>
        <c:lblOffset val="0"/>
        <c:tickLblSkip val="5"/>
        <c:noMultiLvlLbl val="0"/>
      </c:catAx>
      <c:valAx>
        <c:axId val="38831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17711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13938011"/>
        <c:axId val="58333236"/>
      </c:barChart>
      <c:catAx>
        <c:axId val="139380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8333236"/>
        <c:crosses val="autoZero"/>
        <c:auto val="0"/>
        <c:lblOffset val="0"/>
        <c:tickLblSkip val="5"/>
        <c:noMultiLvlLbl val="0"/>
      </c:catAx>
      <c:valAx>
        <c:axId val="58333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39380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237077"/>
        <c:axId val="27371646"/>
      </c:barChart>
      <c:catAx>
        <c:axId val="552370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7371646"/>
        <c:crosses val="autoZero"/>
        <c:auto val="0"/>
        <c:lblOffset val="0"/>
        <c:tickLblSkip val="1"/>
        <c:noMultiLvlLbl val="0"/>
      </c:catAx>
      <c:valAx>
        <c:axId val="27371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52370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018223"/>
        <c:axId val="2510824"/>
      </c:barChart>
      <c:catAx>
        <c:axId val="450182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510824"/>
        <c:crosses val="autoZero"/>
        <c:auto val="0"/>
        <c:lblOffset val="0"/>
        <c:tickLblSkip val="1"/>
        <c:noMultiLvlLbl val="0"/>
      </c:catAx>
      <c:valAx>
        <c:axId val="2510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182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597417"/>
        <c:axId val="2050162"/>
      </c:barChart>
      <c:catAx>
        <c:axId val="225974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050162"/>
        <c:crosses val="autoZero"/>
        <c:auto val="0"/>
        <c:lblOffset val="0"/>
        <c:tickLblSkip val="1"/>
        <c:noMultiLvlLbl val="0"/>
      </c:catAx>
      <c:valAx>
        <c:axId val="2050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25974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451459"/>
        <c:axId val="31845404"/>
      </c:barChart>
      <c:catAx>
        <c:axId val="184514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1845404"/>
        <c:crosses val="autoZero"/>
        <c:auto val="0"/>
        <c:lblOffset val="0"/>
        <c:tickLblSkip val="1"/>
        <c:noMultiLvlLbl val="0"/>
      </c:catAx>
      <c:valAx>
        <c:axId val="31845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84514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173181"/>
        <c:axId val="29340902"/>
      </c:barChart>
      <c:catAx>
        <c:axId val="181731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9340902"/>
        <c:crosses val="autoZero"/>
        <c:auto val="0"/>
        <c:lblOffset val="0"/>
        <c:tickLblSkip val="1"/>
        <c:noMultiLvlLbl val="0"/>
      </c:catAx>
      <c:valAx>
        <c:axId val="29340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81731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741527"/>
        <c:axId val="27802832"/>
      </c:barChart>
      <c:catAx>
        <c:axId val="627415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7802832"/>
        <c:crosses val="autoZero"/>
        <c:auto val="0"/>
        <c:lblOffset val="0"/>
        <c:tickLblSkip val="1"/>
        <c:noMultiLvlLbl val="0"/>
      </c:catAx>
      <c:valAx>
        <c:axId val="27802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27415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743017"/>
        <c:axId val="65578290"/>
      </c:barChart>
      <c:catAx>
        <c:axId val="147430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578290"/>
        <c:crosses val="autoZero"/>
        <c:auto val="0"/>
        <c:lblOffset val="0"/>
        <c:tickLblSkip val="1"/>
        <c:noMultiLvlLbl val="0"/>
      </c:catAx>
      <c:valAx>
        <c:axId val="65578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430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898897"/>
        <c:axId val="37436890"/>
      </c:barChart>
      <c:catAx>
        <c:axId val="488988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7436890"/>
        <c:crosses val="autoZero"/>
        <c:auto val="0"/>
        <c:lblOffset val="0"/>
        <c:tickLblSkip val="1"/>
        <c:noMultiLvlLbl val="0"/>
      </c:catAx>
      <c:valAx>
        <c:axId val="37436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88988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87691"/>
        <c:axId val="12489220"/>
      </c:barChart>
      <c:catAx>
        <c:axId val="13876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2489220"/>
        <c:crosses val="autoZero"/>
        <c:auto val="0"/>
        <c:lblOffset val="0"/>
        <c:tickLblSkip val="1"/>
        <c:noMultiLvlLbl val="0"/>
      </c:catAx>
      <c:valAx>
        <c:axId val="12489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3876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294117"/>
        <c:axId val="4993870"/>
      </c:barChart>
      <c:catAx>
        <c:axId val="452941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993870"/>
        <c:crosses val="autoZero"/>
        <c:auto val="0"/>
        <c:lblOffset val="0"/>
        <c:tickLblSkip val="1"/>
        <c:noMultiLvlLbl val="0"/>
      </c:catAx>
      <c:valAx>
        <c:axId val="4993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52941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944831"/>
        <c:axId val="1850296"/>
      </c:barChart>
      <c:catAx>
        <c:axId val="449448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850296"/>
        <c:crosses val="autoZero"/>
        <c:auto val="0"/>
        <c:lblOffset val="0"/>
        <c:tickLblSkip val="1"/>
        <c:noMultiLvlLbl val="0"/>
      </c:catAx>
      <c:valAx>
        <c:axId val="1850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49448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652665"/>
        <c:axId val="15656258"/>
      </c:barChart>
      <c:catAx>
        <c:axId val="166526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5656258"/>
        <c:crosses val="autoZero"/>
        <c:auto val="0"/>
        <c:lblOffset val="0"/>
        <c:tickLblSkip val="1"/>
        <c:noMultiLvlLbl val="0"/>
      </c:catAx>
      <c:valAx>
        <c:axId val="15656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66526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05"/>
          <c:w val="0.93"/>
          <c:h val="0.85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Графік_З!$B$2:$B$5</c:f>
              <c:strCache/>
            </c:strRef>
          </c:cat>
          <c:val>
            <c:numRef>
              <c:f>Графік_З!$C$2:$C$5</c:f>
              <c:numCache/>
            </c:numRef>
          </c:val>
        </c:ser>
        <c:gapWidth val="40"/>
        <c:axId val="6688595"/>
        <c:axId val="60197356"/>
      </c:barChart>
      <c:catAx>
        <c:axId val="66885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0197356"/>
        <c:crosses val="autoZero"/>
        <c:auto val="0"/>
        <c:lblOffset val="0"/>
        <c:tickLblSkip val="1"/>
        <c:noMultiLvlLbl val="0"/>
      </c:catAx>
      <c:valAx>
        <c:axId val="60197356"/>
        <c:scaling>
          <c:orientation val="minMax"/>
          <c:max val="0.02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88595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333699"/>
        <c:axId val="10241244"/>
      </c:barChart>
      <c:catAx>
        <c:axId val="533336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241244"/>
        <c:crosses val="autoZero"/>
        <c:auto val="0"/>
        <c:lblOffset val="0"/>
        <c:tickLblSkip val="1"/>
        <c:noMultiLvlLbl val="0"/>
      </c:catAx>
      <c:valAx>
        <c:axId val="10241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336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25062333"/>
        <c:axId val="24234406"/>
      </c:barChart>
      <c:catAx>
        <c:axId val="250623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234406"/>
        <c:crosses val="autoZero"/>
        <c:auto val="0"/>
        <c:lblOffset val="0"/>
        <c:tickLblSkip val="1"/>
        <c:noMultiLvlLbl val="0"/>
      </c:catAx>
      <c:valAx>
        <c:axId val="24234406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623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783063"/>
        <c:axId val="16829840"/>
      </c:barChart>
      <c:catAx>
        <c:axId val="167830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829840"/>
        <c:crosses val="autoZero"/>
        <c:auto val="0"/>
        <c:lblOffset val="0"/>
        <c:tickLblSkip val="1"/>
        <c:noMultiLvlLbl val="0"/>
      </c:catAx>
      <c:valAx>
        <c:axId val="16829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830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250833"/>
        <c:axId val="21039770"/>
      </c:barChart>
      <c:catAx>
        <c:axId val="172508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039770"/>
        <c:crosses val="autoZero"/>
        <c:auto val="0"/>
        <c:lblOffset val="0"/>
        <c:tickLblSkip val="1"/>
        <c:noMultiLvlLbl val="0"/>
      </c:catAx>
      <c:valAx>
        <c:axId val="21039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508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140203"/>
        <c:axId val="26499780"/>
      </c:barChart>
      <c:catAx>
        <c:axId val="551402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499780"/>
        <c:crosses val="autoZero"/>
        <c:auto val="0"/>
        <c:lblOffset val="0"/>
        <c:tickLblSkip val="1"/>
        <c:noMultiLvlLbl val="0"/>
      </c:catAx>
      <c:valAx>
        <c:axId val="26499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402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6</xdr:col>
      <xdr:colOff>47625</xdr:colOff>
      <xdr:row>33</xdr:row>
      <xdr:rowOff>76200</xdr:rowOff>
    </xdr:to>
    <xdr:graphicFrame>
      <xdr:nvGraphicFramePr>
        <xdr:cNvPr id="15" name="Chart 33"/>
        <xdr:cNvGraphicFramePr/>
      </xdr:nvGraphicFramePr>
      <xdr:xfrm>
        <a:off x="6162675" y="104775"/>
        <a:ext cx="10496550" cy="5715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16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26860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23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3990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100" t="s">
        <v>53</v>
      </c>
      <c r="B1" s="100"/>
      <c r="C1" s="100"/>
      <c r="D1" s="100"/>
      <c r="E1" s="100"/>
      <c r="F1" s="100"/>
      <c r="G1" s="100"/>
      <c r="H1" s="100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41</v>
      </c>
      <c r="C3" s="43">
        <v>29432363.46</v>
      </c>
      <c r="D3" s="95">
        <v>46192</v>
      </c>
      <c r="E3" s="43">
        <v>637.1744773986837</v>
      </c>
      <c r="F3" s="40">
        <v>100</v>
      </c>
      <c r="G3" s="42" t="s">
        <v>59</v>
      </c>
      <c r="H3" s="44" t="s">
        <v>28</v>
      </c>
    </row>
    <row r="4" spans="1:8" ht="14.25">
      <c r="A4" s="41">
        <v>2</v>
      </c>
      <c r="B4" s="42" t="s">
        <v>50</v>
      </c>
      <c r="C4" s="43">
        <v>13540805.73</v>
      </c>
      <c r="D4" s="95">
        <v>3150</v>
      </c>
      <c r="E4" s="43">
        <v>4298.668485714285</v>
      </c>
      <c r="F4" s="40">
        <v>1000</v>
      </c>
      <c r="G4" s="42" t="s">
        <v>61</v>
      </c>
      <c r="H4" s="44" t="s">
        <v>80</v>
      </c>
    </row>
    <row r="5" spans="1:8" ht="14.25" customHeight="1">
      <c r="A5" s="41">
        <v>3</v>
      </c>
      <c r="B5" s="42" t="s">
        <v>71</v>
      </c>
      <c r="C5" s="43">
        <v>8379137.95</v>
      </c>
      <c r="D5" s="95">
        <v>2075</v>
      </c>
      <c r="E5" s="43">
        <v>4038.1387710843373</v>
      </c>
      <c r="F5" s="40">
        <v>1000</v>
      </c>
      <c r="G5" s="42" t="s">
        <v>72</v>
      </c>
      <c r="H5" s="44" t="s">
        <v>77</v>
      </c>
    </row>
    <row r="6" spans="1:8" ht="14.25">
      <c r="A6" s="41">
        <v>4</v>
      </c>
      <c r="B6" s="42" t="s">
        <v>51</v>
      </c>
      <c r="C6" s="43">
        <v>5747852.35</v>
      </c>
      <c r="D6" s="95">
        <v>4247746</v>
      </c>
      <c r="E6" s="43">
        <v>1.3531534959952878</v>
      </c>
      <c r="F6" s="40">
        <v>1</v>
      </c>
      <c r="G6" s="42" t="s">
        <v>61</v>
      </c>
      <c r="H6" s="44" t="s">
        <v>80</v>
      </c>
    </row>
    <row r="7" spans="1:8" ht="14.25" customHeight="1">
      <c r="A7" s="41">
        <v>5</v>
      </c>
      <c r="B7" s="42" t="s">
        <v>45</v>
      </c>
      <c r="C7" s="43">
        <v>4892077.37</v>
      </c>
      <c r="D7" s="95">
        <v>4105</v>
      </c>
      <c r="E7" s="43">
        <v>1191.7362655298416</v>
      </c>
      <c r="F7" s="40">
        <v>1000</v>
      </c>
      <c r="G7" s="42" t="s">
        <v>59</v>
      </c>
      <c r="H7" s="44" t="s">
        <v>28</v>
      </c>
    </row>
    <row r="8" spans="1:8" ht="14.25">
      <c r="A8" s="41">
        <v>6</v>
      </c>
      <c r="B8" s="42" t="s">
        <v>58</v>
      </c>
      <c r="C8" s="43">
        <v>4852866.8101</v>
      </c>
      <c r="D8" s="95">
        <v>3564</v>
      </c>
      <c r="E8" s="43">
        <v>1361.634907435466</v>
      </c>
      <c r="F8" s="40">
        <v>1000</v>
      </c>
      <c r="G8" s="42" t="s">
        <v>60</v>
      </c>
      <c r="H8" s="44" t="s">
        <v>78</v>
      </c>
    </row>
    <row r="9" spans="1:8" ht="14.25">
      <c r="A9" s="41">
        <v>7</v>
      </c>
      <c r="B9" s="42" t="s">
        <v>66</v>
      </c>
      <c r="C9" s="43">
        <v>4585770.72</v>
      </c>
      <c r="D9" s="95">
        <v>1256</v>
      </c>
      <c r="E9" s="43">
        <v>3651.0913375796176</v>
      </c>
      <c r="F9" s="40">
        <v>1000</v>
      </c>
      <c r="G9" s="42" t="s">
        <v>67</v>
      </c>
      <c r="H9" s="44" t="s">
        <v>79</v>
      </c>
    </row>
    <row r="10" spans="1:8" ht="14.25">
      <c r="A10" s="41">
        <v>8</v>
      </c>
      <c r="B10" s="42" t="s">
        <v>68</v>
      </c>
      <c r="C10" s="43">
        <v>3622637.08</v>
      </c>
      <c r="D10" s="95">
        <v>678</v>
      </c>
      <c r="E10" s="43">
        <v>5343.122536873157</v>
      </c>
      <c r="F10" s="40">
        <v>1000</v>
      </c>
      <c r="G10" s="42" t="s">
        <v>67</v>
      </c>
      <c r="H10" s="44" t="s">
        <v>79</v>
      </c>
    </row>
    <row r="11" spans="1:8" ht="14.25">
      <c r="A11" s="41">
        <v>9</v>
      </c>
      <c r="B11" s="42" t="s">
        <v>75</v>
      </c>
      <c r="C11" s="43">
        <v>3499749.96</v>
      </c>
      <c r="D11" s="95">
        <v>5068</v>
      </c>
      <c r="E11" s="43">
        <v>690.5583977900552</v>
      </c>
      <c r="F11" s="40">
        <v>1000</v>
      </c>
      <c r="G11" s="42" t="s">
        <v>72</v>
      </c>
      <c r="H11" s="44" t="s">
        <v>77</v>
      </c>
    </row>
    <row r="12" spans="1:8" ht="14.25">
      <c r="A12" s="41">
        <v>10</v>
      </c>
      <c r="B12" s="42" t="s">
        <v>69</v>
      </c>
      <c r="C12" s="43">
        <v>3315494.75</v>
      </c>
      <c r="D12" s="95">
        <v>12256</v>
      </c>
      <c r="E12" s="43">
        <v>270.52013299608353</v>
      </c>
      <c r="F12" s="40">
        <v>100</v>
      </c>
      <c r="G12" s="42" t="s">
        <v>59</v>
      </c>
      <c r="H12" s="44" t="s">
        <v>28</v>
      </c>
    </row>
    <row r="13" spans="1:8" ht="14.25">
      <c r="A13" s="41">
        <v>11</v>
      </c>
      <c r="B13" s="42" t="s">
        <v>82</v>
      </c>
      <c r="C13" s="43">
        <v>1931950.32</v>
      </c>
      <c r="D13" s="95">
        <v>1434</v>
      </c>
      <c r="E13" s="43">
        <v>1347.245690376569</v>
      </c>
      <c r="F13" s="40">
        <v>1000</v>
      </c>
      <c r="G13" s="42" t="s">
        <v>83</v>
      </c>
      <c r="H13" s="44" t="s">
        <v>84</v>
      </c>
    </row>
    <row r="14" spans="1:8" ht="14.25">
      <c r="A14" s="41">
        <v>12</v>
      </c>
      <c r="B14" s="42" t="s">
        <v>74</v>
      </c>
      <c r="C14" s="43">
        <v>1599019.47</v>
      </c>
      <c r="D14" s="95">
        <v>574</v>
      </c>
      <c r="E14" s="43">
        <v>2785.748205574913</v>
      </c>
      <c r="F14" s="40">
        <v>1000</v>
      </c>
      <c r="G14" s="42" t="s">
        <v>72</v>
      </c>
      <c r="H14" s="44" t="s">
        <v>77</v>
      </c>
    </row>
    <row r="15" spans="1:8" ht="14.25">
      <c r="A15" s="41">
        <v>13</v>
      </c>
      <c r="B15" s="42" t="s">
        <v>92</v>
      </c>
      <c r="C15" s="43">
        <v>1441018.9</v>
      </c>
      <c r="D15" s="95">
        <v>25521</v>
      </c>
      <c r="E15" s="43">
        <v>56.46404529603072</v>
      </c>
      <c r="F15" s="40">
        <v>100</v>
      </c>
      <c r="G15" s="42" t="s">
        <v>93</v>
      </c>
      <c r="H15" s="44" t="s">
        <v>94</v>
      </c>
    </row>
    <row r="16" spans="1:8" ht="14.25">
      <c r="A16" s="41">
        <v>14</v>
      </c>
      <c r="B16" s="42" t="s">
        <v>73</v>
      </c>
      <c r="C16" s="43">
        <v>1284545.91</v>
      </c>
      <c r="D16" s="95">
        <v>366</v>
      </c>
      <c r="E16" s="43">
        <v>3509.6882786885244</v>
      </c>
      <c r="F16" s="40">
        <v>1000</v>
      </c>
      <c r="G16" s="42" t="s">
        <v>72</v>
      </c>
      <c r="H16" s="44" t="s">
        <v>77</v>
      </c>
    </row>
    <row r="17" spans="1:8" ht="14.25">
      <c r="A17" s="41">
        <v>15</v>
      </c>
      <c r="B17" s="42" t="s">
        <v>22</v>
      </c>
      <c r="C17" s="43">
        <v>1034839.3601</v>
      </c>
      <c r="D17" s="95">
        <v>953</v>
      </c>
      <c r="E17" s="43">
        <v>1085.8755090241343</v>
      </c>
      <c r="F17" s="40">
        <v>1000</v>
      </c>
      <c r="G17" s="42" t="s">
        <v>62</v>
      </c>
      <c r="H17" s="44" t="s">
        <v>29</v>
      </c>
    </row>
    <row r="18" spans="1:8" ht="14.25">
      <c r="A18" s="41">
        <v>16</v>
      </c>
      <c r="B18" s="42" t="s">
        <v>70</v>
      </c>
      <c r="C18" s="43">
        <v>719225.83</v>
      </c>
      <c r="D18" s="95">
        <v>7307</v>
      </c>
      <c r="E18" s="43">
        <v>98.42970165594635</v>
      </c>
      <c r="F18" s="40">
        <v>100</v>
      </c>
      <c r="G18" s="42" t="s">
        <v>63</v>
      </c>
      <c r="H18" s="44" t="s">
        <v>52</v>
      </c>
    </row>
    <row r="19" spans="1:8" ht="14.25">
      <c r="A19" s="41">
        <v>17</v>
      </c>
      <c r="B19" s="42" t="s">
        <v>76</v>
      </c>
      <c r="C19" s="43">
        <v>305445.88</v>
      </c>
      <c r="D19" s="95">
        <v>8830</v>
      </c>
      <c r="E19" s="43">
        <v>34.59183238958097</v>
      </c>
      <c r="F19" s="40">
        <v>100</v>
      </c>
      <c r="G19" s="42" t="s">
        <v>88</v>
      </c>
      <c r="H19" s="44" t="s">
        <v>81</v>
      </c>
    </row>
    <row r="20" spans="1:8" ht="15.75" customHeight="1" thickBot="1">
      <c r="A20" s="101" t="s">
        <v>24</v>
      </c>
      <c r="B20" s="102"/>
      <c r="C20" s="58">
        <f>SUM(C3:C19)</f>
        <v>90184801.85019998</v>
      </c>
      <c r="D20" s="59">
        <f>SUM(D3:D19)</f>
        <v>4371075</v>
      </c>
      <c r="E20" s="57" t="s">
        <v>25</v>
      </c>
      <c r="F20" s="57" t="s">
        <v>25</v>
      </c>
      <c r="G20" s="57" t="s">
        <v>25</v>
      </c>
      <c r="H20" s="60" t="s">
        <v>25</v>
      </c>
    </row>
    <row r="21" spans="1:8" ht="15" customHeight="1" thickBot="1">
      <c r="A21" s="99" t="s">
        <v>42</v>
      </c>
      <c r="B21" s="99"/>
      <c r="C21" s="99"/>
      <c r="D21" s="99"/>
      <c r="E21" s="99"/>
      <c r="F21" s="99"/>
      <c r="G21" s="99"/>
      <c r="H21" s="99"/>
    </row>
  </sheetData>
  <sheetProtection/>
  <mergeCells count="3">
    <mergeCell ref="A21:H21"/>
    <mergeCell ref="A1:H1"/>
    <mergeCell ref="A20:B20"/>
  </mergeCells>
  <hyperlinks>
    <hyperlink ref="H20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100" t="s">
        <v>43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s="9" customFormat="1" ht="15.75" thickBot="1">
      <c r="A2" s="104" t="s">
        <v>23</v>
      </c>
      <c r="B2" s="108" t="s">
        <v>12</v>
      </c>
      <c r="C2" s="110" t="s">
        <v>13</v>
      </c>
      <c r="D2" s="112" t="s">
        <v>14</v>
      </c>
      <c r="E2" s="106" t="s">
        <v>15</v>
      </c>
      <c r="F2" s="107"/>
      <c r="G2" s="107"/>
      <c r="H2" s="107"/>
      <c r="I2" s="107"/>
      <c r="J2" s="107"/>
      <c r="K2" s="107"/>
      <c r="L2" s="107"/>
    </row>
    <row r="3" spans="1:12" s="10" customFormat="1" ht="64.5" customHeight="1" thickBot="1">
      <c r="A3" s="105"/>
      <c r="B3" s="109"/>
      <c r="C3" s="111"/>
      <c r="D3" s="113"/>
      <c r="E3" s="4" t="s">
        <v>16</v>
      </c>
      <c r="F3" s="4" t="s">
        <v>44</v>
      </c>
      <c r="G3" s="4" t="s">
        <v>17</v>
      </c>
      <c r="H3" s="4" t="s">
        <v>18</v>
      </c>
      <c r="I3" s="4" t="s">
        <v>19</v>
      </c>
      <c r="J3" s="4" t="s">
        <v>57</v>
      </c>
      <c r="K3" s="4" t="s">
        <v>20</v>
      </c>
      <c r="L3" s="1" t="s">
        <v>47</v>
      </c>
    </row>
    <row r="4" spans="1:12" s="10" customFormat="1" ht="14.25" collapsed="1">
      <c r="A4" s="61">
        <v>1</v>
      </c>
      <c r="B4" s="47" t="s">
        <v>86</v>
      </c>
      <c r="C4" s="48">
        <v>40555</v>
      </c>
      <c r="D4" s="48">
        <v>40626</v>
      </c>
      <c r="E4" s="71">
        <v>-0.010908078909212748</v>
      </c>
      <c r="F4" s="71">
        <v>-0.010093128400462725</v>
      </c>
      <c r="G4" s="71">
        <v>-0.024270736717495578</v>
      </c>
      <c r="H4" s="71">
        <v>-0.0943016511324376</v>
      </c>
      <c r="I4" s="71">
        <v>-0.15738468800348426</v>
      </c>
      <c r="J4" s="71">
        <v>-0.08675927443678955</v>
      </c>
      <c r="K4" s="72">
        <v>-0.4216641909685267</v>
      </c>
      <c r="L4" s="72">
        <v>-0.05740342071878868</v>
      </c>
    </row>
    <row r="5" spans="1:12" s="10" customFormat="1" ht="14.25">
      <c r="A5" s="80">
        <v>2</v>
      </c>
      <c r="B5" s="47" t="s">
        <v>89</v>
      </c>
      <c r="C5" s="48">
        <v>41848</v>
      </c>
      <c r="D5" s="48">
        <v>42032</v>
      </c>
      <c r="E5" s="71">
        <v>0.014375846565466643</v>
      </c>
      <c r="F5" s="71">
        <v>0.006574715207307458</v>
      </c>
      <c r="G5" s="71">
        <v>0.09201498811192765</v>
      </c>
      <c r="H5" s="71">
        <v>0.3478606596977101</v>
      </c>
      <c r="I5" s="71">
        <v>0.26903466591444514</v>
      </c>
      <c r="J5" s="71">
        <v>0.34045115685436733</v>
      </c>
      <c r="K5" s="72">
        <v>0.3245840835475433</v>
      </c>
      <c r="L5" s="72">
        <v>0.053322918509818074</v>
      </c>
    </row>
    <row r="6" spans="1:12" s="10" customFormat="1" ht="14.25" customHeight="1" thickBot="1">
      <c r="A6" s="75"/>
      <c r="B6" s="79" t="s">
        <v>56</v>
      </c>
      <c r="C6" s="78" t="s">
        <v>25</v>
      </c>
      <c r="D6" s="78" t="s">
        <v>25</v>
      </c>
      <c r="E6" s="76">
        <f aca="true" t="shared" si="0" ref="E6:J6">AVERAGE(E4:E5)</f>
        <v>0.0017338838281269475</v>
      </c>
      <c r="F6" s="76">
        <f t="shared" si="0"/>
        <v>-0.0017592065965776338</v>
      </c>
      <c r="G6" s="76">
        <f t="shared" si="0"/>
        <v>0.03387212569721604</v>
      </c>
      <c r="H6" s="76">
        <f t="shared" si="0"/>
        <v>0.12677950428263624</v>
      </c>
      <c r="I6" s="76">
        <f t="shared" si="0"/>
        <v>0.05582498895548044</v>
      </c>
      <c r="J6" s="76">
        <f t="shared" si="0"/>
        <v>0.1268459412087889</v>
      </c>
      <c r="K6" s="78" t="s">
        <v>25</v>
      </c>
      <c r="L6" s="76">
        <f>AVERAGE(L4:L5)</f>
        <v>-0.0020402511044853022</v>
      </c>
    </row>
    <row r="7" spans="1:12" s="9" customFormat="1" ht="14.25">
      <c r="A7" s="103" t="s">
        <v>46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</row>
    <row r="8" spans="1:12" s="9" customFormat="1" ht="14.25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</row>
    <row r="17" ht="14.25">
      <c r="C17" s="6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</sheetData>
  <sheetProtection/>
  <mergeCells count="8">
    <mergeCell ref="A8:L8"/>
    <mergeCell ref="A1:L1"/>
    <mergeCell ref="E2:L2"/>
    <mergeCell ref="A7:L7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4" t="s">
        <v>40</v>
      </c>
      <c r="B1" s="114"/>
      <c r="C1" s="114"/>
      <c r="D1" s="114"/>
      <c r="E1" s="114"/>
      <c r="F1" s="114"/>
      <c r="G1" s="114"/>
    </row>
    <row r="2" spans="1:7" s="11" customFormat="1" ht="15.75" thickBot="1">
      <c r="A2" s="104" t="s">
        <v>23</v>
      </c>
      <c r="B2" s="118" t="s">
        <v>12</v>
      </c>
      <c r="C2" s="115" t="s">
        <v>30</v>
      </c>
      <c r="D2" s="116"/>
      <c r="E2" s="117" t="s">
        <v>49</v>
      </c>
      <c r="F2" s="116"/>
      <c r="G2" s="120" t="s">
        <v>48</v>
      </c>
    </row>
    <row r="3" spans="1:7" s="11" customFormat="1" ht="15.75" thickBot="1">
      <c r="A3" s="105"/>
      <c r="B3" s="119"/>
      <c r="C3" s="29" t="s">
        <v>34</v>
      </c>
      <c r="D3" s="29" t="s">
        <v>32</v>
      </c>
      <c r="E3" s="29" t="s">
        <v>33</v>
      </c>
      <c r="F3" s="29" t="s">
        <v>32</v>
      </c>
      <c r="G3" s="121"/>
    </row>
    <row r="4" spans="1:7" ht="14.25">
      <c r="A4" s="62">
        <v>1</v>
      </c>
      <c r="B4" s="49" t="s">
        <v>89</v>
      </c>
      <c r="C4" s="30">
        <v>32.57081000000005</v>
      </c>
      <c r="D4" s="68">
        <v>0.014375846565466397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86</v>
      </c>
      <c r="C5" s="30">
        <v>-104.87199999999999</v>
      </c>
      <c r="D5" s="68">
        <v>-0.010908078909212578</v>
      </c>
      <c r="E5" s="31">
        <v>0</v>
      </c>
      <c r="F5" s="68">
        <v>0</v>
      </c>
      <c r="G5" s="50">
        <v>0</v>
      </c>
    </row>
    <row r="6" spans="1:7" ht="15.75" thickBot="1">
      <c r="A6" s="66"/>
      <c r="B6" s="53" t="s">
        <v>24</v>
      </c>
      <c r="C6" s="54">
        <v>-72.30118999999993</v>
      </c>
      <c r="D6" s="67">
        <v>-0.006086050664844252</v>
      </c>
      <c r="E6" s="55">
        <v>0</v>
      </c>
      <c r="F6" s="67">
        <v>0</v>
      </c>
      <c r="G6" s="56">
        <v>0</v>
      </c>
    </row>
    <row r="8" ht="14.25">
      <c r="A8" s="11"/>
    </row>
    <row r="9" ht="14.25" hidden="1">
      <c r="A9" s="11" t="s">
        <v>64</v>
      </c>
    </row>
    <row r="10" ht="14.25" hidden="1">
      <c r="A10" s="11" t="s">
        <v>65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86</v>
      </c>
      <c r="C2" s="71">
        <v>-0.010908078909212748</v>
      </c>
      <c r="D2" s="21"/>
    </row>
    <row r="3" spans="1:4" ht="14.25">
      <c r="A3" s="21"/>
      <c r="B3" s="47" t="s">
        <v>89</v>
      </c>
      <c r="C3" s="71">
        <v>0.014375846565466643</v>
      </c>
      <c r="D3" s="21"/>
    </row>
    <row r="4" spans="2:3" ht="14.25">
      <c r="B4" s="93" t="s">
        <v>21</v>
      </c>
      <c r="C4" s="92">
        <v>-5.889888533849863E-05</v>
      </c>
    </row>
    <row r="5" spans="2:3" ht="14.25">
      <c r="B5" s="81" t="s">
        <v>27</v>
      </c>
      <c r="C5" s="86">
        <v>0</v>
      </c>
    </row>
    <row r="19" ht="14.25">
      <c r="B19" s="21"/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100" t="s">
        <v>43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s="9" customFormat="1" ht="15.75" thickBot="1">
      <c r="A2" s="104" t="s">
        <v>23</v>
      </c>
      <c r="B2" s="108" t="s">
        <v>12</v>
      </c>
      <c r="C2" s="110" t="s">
        <v>13</v>
      </c>
      <c r="D2" s="112" t="s">
        <v>14</v>
      </c>
      <c r="E2" s="106" t="s">
        <v>15</v>
      </c>
      <c r="F2" s="107"/>
      <c r="G2" s="107"/>
      <c r="H2" s="107"/>
      <c r="I2" s="107"/>
      <c r="J2" s="107"/>
      <c r="K2" s="107"/>
      <c r="L2" s="107"/>
    </row>
    <row r="3" spans="1:12" s="10" customFormat="1" ht="64.5" customHeight="1" thickBot="1">
      <c r="A3" s="105"/>
      <c r="B3" s="109"/>
      <c r="C3" s="111"/>
      <c r="D3" s="113"/>
      <c r="E3" s="4" t="s">
        <v>16</v>
      </c>
      <c r="F3" s="4" t="s">
        <v>44</v>
      </c>
      <c r="G3" s="4" t="s">
        <v>17</v>
      </c>
      <c r="H3" s="4" t="s">
        <v>18</v>
      </c>
      <c r="I3" s="4" t="s">
        <v>19</v>
      </c>
      <c r="J3" s="4" t="s">
        <v>57</v>
      </c>
      <c r="K3" s="4" t="s">
        <v>20</v>
      </c>
      <c r="L3" s="1" t="s">
        <v>47</v>
      </c>
    </row>
    <row r="4" spans="1:12" s="9" customFormat="1" ht="14.25" collapsed="1">
      <c r="A4" s="61">
        <v>1</v>
      </c>
      <c r="B4" s="47" t="s">
        <v>41</v>
      </c>
      <c r="C4" s="48">
        <v>38118</v>
      </c>
      <c r="D4" s="48">
        <v>38182</v>
      </c>
      <c r="E4" s="71">
        <v>0.002336558245996656</v>
      </c>
      <c r="F4" s="71">
        <v>0.015667261525890597</v>
      </c>
      <c r="G4" s="71">
        <v>0.022841520593026354</v>
      </c>
      <c r="H4" s="71">
        <v>0.025530541602849066</v>
      </c>
      <c r="I4" s="71">
        <v>-0.006296676380959321</v>
      </c>
      <c r="J4" s="71">
        <v>0.02436803143590205</v>
      </c>
      <c r="K4" s="71">
        <v>5.371744773986847</v>
      </c>
      <c r="L4" s="72">
        <v>0.12304094093141282</v>
      </c>
    </row>
    <row r="5" spans="1:12" s="9" customFormat="1" ht="14.25" collapsed="1">
      <c r="A5" s="62">
        <v>2</v>
      </c>
      <c r="B5" s="47" t="s">
        <v>68</v>
      </c>
      <c r="C5" s="48">
        <v>38828</v>
      </c>
      <c r="D5" s="48">
        <v>39028</v>
      </c>
      <c r="E5" s="71">
        <v>0.0014038168928782735</v>
      </c>
      <c r="F5" s="71">
        <v>0.006864826731608931</v>
      </c>
      <c r="G5" s="71">
        <v>0.020562489713591203</v>
      </c>
      <c r="H5" s="71">
        <v>0.04070406882685251</v>
      </c>
      <c r="I5" s="71">
        <v>0.10538988921574588</v>
      </c>
      <c r="J5" s="71">
        <v>0.0388533007672911</v>
      </c>
      <c r="K5" s="71">
        <v>4.343122536873155</v>
      </c>
      <c r="L5" s="72">
        <v>0.13071493335476614</v>
      </c>
    </row>
    <row r="6" spans="1:12" s="9" customFormat="1" ht="14.25" collapsed="1">
      <c r="A6" s="62">
        <v>3</v>
      </c>
      <c r="B6" s="47" t="s">
        <v>74</v>
      </c>
      <c r="C6" s="48">
        <v>38919</v>
      </c>
      <c r="D6" s="48">
        <v>39092</v>
      </c>
      <c r="E6" s="71">
        <v>-0.003967046921962369</v>
      </c>
      <c r="F6" s="71">
        <v>-0.04558315168099136</v>
      </c>
      <c r="G6" s="71">
        <v>-0.062116059536640233</v>
      </c>
      <c r="H6" s="71">
        <v>-0.030732649182448002</v>
      </c>
      <c r="I6" s="71">
        <v>-0.040282753273808036</v>
      </c>
      <c r="J6" s="71">
        <v>-0.03272519214679326</v>
      </c>
      <c r="K6" s="71">
        <v>1.7857482055749117</v>
      </c>
      <c r="L6" s="72">
        <v>0.0790522579764974</v>
      </c>
    </row>
    <row r="7" spans="1:12" s="9" customFormat="1" ht="14.25" collapsed="1">
      <c r="A7" s="62">
        <v>4</v>
      </c>
      <c r="B7" s="47" t="s">
        <v>75</v>
      </c>
      <c r="C7" s="48">
        <v>38919</v>
      </c>
      <c r="D7" s="48">
        <v>39092</v>
      </c>
      <c r="E7" s="71">
        <v>-0.020421368814422358</v>
      </c>
      <c r="F7" s="71">
        <v>-0.018152094599594215</v>
      </c>
      <c r="G7" s="71">
        <v>-0.028000635420353692</v>
      </c>
      <c r="H7" s="71">
        <v>-0.02416060731840808</v>
      </c>
      <c r="I7" s="71">
        <v>-0.14201707553134368</v>
      </c>
      <c r="J7" s="71">
        <v>-0.027275552993133334</v>
      </c>
      <c r="K7" s="71">
        <v>-0.3094416022099442</v>
      </c>
      <c r="L7" s="72">
        <v>-0.027121453419774788</v>
      </c>
    </row>
    <row r="8" spans="1:12" s="9" customFormat="1" ht="14.25" collapsed="1">
      <c r="A8" s="62">
        <v>5</v>
      </c>
      <c r="B8" s="47" t="s">
        <v>76</v>
      </c>
      <c r="C8" s="48">
        <v>38968</v>
      </c>
      <c r="D8" s="48">
        <v>39140</v>
      </c>
      <c r="E8" s="71">
        <v>-0.04144596272902046</v>
      </c>
      <c r="F8" s="71">
        <v>-0.04553542895875751</v>
      </c>
      <c r="G8" s="71">
        <v>-0.04553840781129437</v>
      </c>
      <c r="H8" s="71">
        <v>-0.04803434235342641</v>
      </c>
      <c r="I8" s="71">
        <v>-0.305093235097576</v>
      </c>
      <c r="J8" s="71">
        <v>-0.04803434235342641</v>
      </c>
      <c r="K8" s="71">
        <v>-0.6540816761041902</v>
      </c>
      <c r="L8" s="72">
        <v>-0.0765244835920893</v>
      </c>
    </row>
    <row r="9" spans="1:12" s="9" customFormat="1" ht="14.25" collapsed="1">
      <c r="A9" s="62">
        <v>6</v>
      </c>
      <c r="B9" s="47" t="s">
        <v>50</v>
      </c>
      <c r="C9" s="48">
        <v>39413</v>
      </c>
      <c r="D9" s="48">
        <v>39589</v>
      </c>
      <c r="E9" s="71">
        <v>0.00499177544078222</v>
      </c>
      <c r="F9" s="71">
        <v>0.017183342018947778</v>
      </c>
      <c r="G9" s="71">
        <v>0.0640858451636126</v>
      </c>
      <c r="H9" s="71">
        <v>0.0721326847311472</v>
      </c>
      <c r="I9" s="71">
        <v>0.1687339374667638</v>
      </c>
      <c r="J9" s="71">
        <v>0.07174494702562728</v>
      </c>
      <c r="K9" s="71">
        <v>3.298668485714293</v>
      </c>
      <c r="L9" s="72">
        <v>0.1280383847227784</v>
      </c>
    </row>
    <row r="10" spans="1:12" s="9" customFormat="1" ht="14.25">
      <c r="A10" s="62">
        <v>7</v>
      </c>
      <c r="B10" s="47" t="s">
        <v>22</v>
      </c>
      <c r="C10" s="48">
        <v>39429</v>
      </c>
      <c r="D10" s="48">
        <v>39618</v>
      </c>
      <c r="E10" s="71">
        <v>-0.004611796340103669</v>
      </c>
      <c r="F10" s="71">
        <v>-0.00892002220699728</v>
      </c>
      <c r="G10" s="71">
        <v>-0.04347398808116021</v>
      </c>
      <c r="H10" s="71">
        <v>-0.04889622520736603</v>
      </c>
      <c r="I10" s="71">
        <v>-0.08679909214621484</v>
      </c>
      <c r="J10" s="71">
        <v>-0.04460387245322761</v>
      </c>
      <c r="K10" s="71">
        <v>0.08587550902413432</v>
      </c>
      <c r="L10" s="72">
        <v>0.006874995185204069</v>
      </c>
    </row>
    <row r="11" spans="1:12" s="9" customFormat="1" ht="14.25" collapsed="1">
      <c r="A11" s="62">
        <v>8</v>
      </c>
      <c r="B11" s="47" t="s">
        <v>70</v>
      </c>
      <c r="C11" s="48">
        <v>39560</v>
      </c>
      <c r="D11" s="48">
        <v>39770</v>
      </c>
      <c r="E11" s="71">
        <v>0.012163069601333065</v>
      </c>
      <c r="F11" s="71">
        <v>-0.008581800319087618</v>
      </c>
      <c r="G11" s="71">
        <v>-0.04004307425094911</v>
      </c>
      <c r="H11" s="71">
        <v>-0.03594171458481188</v>
      </c>
      <c r="I11" s="71">
        <v>0.036979817832659245</v>
      </c>
      <c r="J11" s="71">
        <v>-0.05607547628711751</v>
      </c>
      <c r="K11" s="71">
        <v>-0.015702983440535778</v>
      </c>
      <c r="L11" s="72">
        <v>-0.0013625514593708088</v>
      </c>
    </row>
    <row r="12" spans="1:12" s="9" customFormat="1" ht="14.25" collapsed="1">
      <c r="A12" s="62">
        <v>9</v>
      </c>
      <c r="B12" s="47" t="s">
        <v>45</v>
      </c>
      <c r="C12" s="48">
        <v>39884</v>
      </c>
      <c r="D12" s="48">
        <v>40001</v>
      </c>
      <c r="E12" s="71">
        <v>0.004514232130793605</v>
      </c>
      <c r="F12" s="71">
        <v>0.0035014968454398776</v>
      </c>
      <c r="G12" s="71">
        <v>0.000622995707937557</v>
      </c>
      <c r="H12" s="71">
        <v>0.019673233542377933</v>
      </c>
      <c r="I12" s="71">
        <v>-0.05976349890637789</v>
      </c>
      <c r="J12" s="71">
        <v>0.020416848965534307</v>
      </c>
      <c r="K12" s="71">
        <v>0.19173626552983936</v>
      </c>
      <c r="L12" s="72">
        <v>0.016110706986908196</v>
      </c>
    </row>
    <row r="13" spans="1:12" s="9" customFormat="1" ht="14.25">
      <c r="A13" s="62">
        <v>10</v>
      </c>
      <c r="B13" s="47" t="s">
        <v>92</v>
      </c>
      <c r="C13" s="48">
        <v>40031</v>
      </c>
      <c r="D13" s="48">
        <v>40129</v>
      </c>
      <c r="E13" s="71">
        <v>-0.007243623201579674</v>
      </c>
      <c r="F13" s="71" t="s">
        <v>85</v>
      </c>
      <c r="G13" s="71" t="s">
        <v>85</v>
      </c>
      <c r="H13" s="71" t="s">
        <v>85</v>
      </c>
      <c r="I13" s="71" t="s">
        <v>85</v>
      </c>
      <c r="J13" s="71" t="s">
        <v>85</v>
      </c>
      <c r="K13" s="71">
        <v>-0.43535954703969304</v>
      </c>
      <c r="L13" s="72">
        <v>-0.05237477959469794</v>
      </c>
    </row>
    <row r="14" spans="1:12" s="9" customFormat="1" ht="14.25">
      <c r="A14" s="62">
        <v>11</v>
      </c>
      <c r="B14" s="47" t="s">
        <v>51</v>
      </c>
      <c r="C14" s="48">
        <v>40253</v>
      </c>
      <c r="D14" s="48">
        <v>40366</v>
      </c>
      <c r="E14" s="71">
        <v>-0.01236618957464819</v>
      </c>
      <c r="F14" s="71">
        <v>-0.010076286706286242</v>
      </c>
      <c r="G14" s="71">
        <v>-0.0003065840578549972</v>
      </c>
      <c r="H14" s="71">
        <v>-0.05546579505897242</v>
      </c>
      <c r="I14" s="71">
        <v>-0.07813948882260902</v>
      </c>
      <c r="J14" s="71">
        <v>-0.048040800605903655</v>
      </c>
      <c r="K14" s="71">
        <v>0.35315349599528734</v>
      </c>
      <c r="L14" s="72">
        <v>0.03078282431347268</v>
      </c>
    </row>
    <row r="15" spans="1:12" s="9" customFormat="1" ht="14.25">
      <c r="A15" s="62">
        <v>12</v>
      </c>
      <c r="B15" s="47" t="s">
        <v>58</v>
      </c>
      <c r="C15" s="48">
        <v>40114</v>
      </c>
      <c r="D15" s="48">
        <v>40401</v>
      </c>
      <c r="E15" s="71">
        <v>0.010328442474329735</v>
      </c>
      <c r="F15" s="71">
        <v>-0.02699141156449525</v>
      </c>
      <c r="G15" s="71">
        <v>-0.030574120269300842</v>
      </c>
      <c r="H15" s="71">
        <v>-0.035792543307437974</v>
      </c>
      <c r="I15" s="71">
        <v>-0.03910245466331064</v>
      </c>
      <c r="J15" s="71">
        <v>-0.0433003822320962</v>
      </c>
      <c r="K15" s="71">
        <v>0.3616349074354659</v>
      </c>
      <c r="L15" s="72">
        <v>0.03173852409296396</v>
      </c>
    </row>
    <row r="16" spans="1:12" s="9" customFormat="1" ht="14.25">
      <c r="A16" s="62">
        <v>13</v>
      </c>
      <c r="B16" s="47" t="s">
        <v>66</v>
      </c>
      <c r="C16" s="48">
        <v>40226</v>
      </c>
      <c r="D16" s="48">
        <v>40430</v>
      </c>
      <c r="E16" s="71">
        <v>0.00040534367424016615</v>
      </c>
      <c r="F16" s="71">
        <v>0.0046955147150777865</v>
      </c>
      <c r="G16" s="71">
        <v>0.008240806326044625</v>
      </c>
      <c r="H16" s="71">
        <v>0.06485713083734312</v>
      </c>
      <c r="I16" s="71">
        <v>0.08720736111367233</v>
      </c>
      <c r="J16" s="71">
        <v>0.06278492681481596</v>
      </c>
      <c r="K16" s="71">
        <v>2.6510913375796186</v>
      </c>
      <c r="L16" s="72">
        <v>0.14127438816937965</v>
      </c>
    </row>
    <row r="17" spans="1:12" s="9" customFormat="1" ht="14.25">
      <c r="A17" s="62">
        <v>14</v>
      </c>
      <c r="B17" s="47" t="s">
        <v>73</v>
      </c>
      <c r="C17" s="48">
        <v>40427</v>
      </c>
      <c r="D17" s="48">
        <v>40543</v>
      </c>
      <c r="E17" s="71">
        <v>-0.002060041147218805</v>
      </c>
      <c r="F17" s="71">
        <v>0.014751462635524293</v>
      </c>
      <c r="G17" s="71">
        <v>0.04940631785870786</v>
      </c>
      <c r="H17" s="71">
        <v>0.08491623458011865</v>
      </c>
      <c r="I17" s="71">
        <v>0.15151875493218192</v>
      </c>
      <c r="J17" s="71">
        <v>0.08410276700737396</v>
      </c>
      <c r="K17" s="71">
        <v>2.509688278688525</v>
      </c>
      <c r="L17" s="72">
        <v>0.14144419079651627</v>
      </c>
    </row>
    <row r="18" spans="1:12" s="9" customFormat="1" ht="14.25">
      <c r="A18" s="62">
        <v>15</v>
      </c>
      <c r="B18" s="47" t="s">
        <v>82</v>
      </c>
      <c r="C18" s="48">
        <v>40444</v>
      </c>
      <c r="D18" s="48">
        <v>40638</v>
      </c>
      <c r="E18" s="71">
        <v>-0.0019398665395006232</v>
      </c>
      <c r="F18" s="71">
        <v>0.002196168106089136</v>
      </c>
      <c r="G18" s="71">
        <v>-0.014281592089932627</v>
      </c>
      <c r="H18" s="71">
        <v>0.07287837149685439</v>
      </c>
      <c r="I18" s="71">
        <v>0.03240181615973059</v>
      </c>
      <c r="J18" s="71">
        <v>0.072106231266031</v>
      </c>
      <c r="K18" s="71">
        <v>0.3472456903765695</v>
      </c>
      <c r="L18" s="72">
        <v>0.03281934604873049</v>
      </c>
    </row>
    <row r="19" spans="1:12" s="9" customFormat="1" ht="14.25">
      <c r="A19" s="62">
        <v>16</v>
      </c>
      <c r="B19" s="47" t="s">
        <v>71</v>
      </c>
      <c r="C19" s="48">
        <v>40427</v>
      </c>
      <c r="D19" s="48">
        <v>40708</v>
      </c>
      <c r="E19" s="71">
        <v>0.003640601726475623</v>
      </c>
      <c r="F19" s="71">
        <v>0.019523067125383875</v>
      </c>
      <c r="G19" s="71">
        <v>0.05430170088024178</v>
      </c>
      <c r="H19" s="71">
        <v>0.1044618224684295</v>
      </c>
      <c r="I19" s="71">
        <v>0.14995014772912407</v>
      </c>
      <c r="J19" s="71">
        <v>0.11051288701553719</v>
      </c>
      <c r="K19" s="71">
        <v>3.0381387710843404</v>
      </c>
      <c r="L19" s="72">
        <v>0.1669913646881378</v>
      </c>
    </row>
    <row r="20" spans="1:12" s="9" customFormat="1" ht="14.25">
      <c r="A20" s="62">
        <v>17</v>
      </c>
      <c r="B20" s="47" t="s">
        <v>69</v>
      </c>
      <c r="C20" s="48">
        <v>41026</v>
      </c>
      <c r="D20" s="48">
        <v>41242</v>
      </c>
      <c r="E20" s="71">
        <v>0.005089080443912319</v>
      </c>
      <c r="F20" s="71">
        <v>0.009689603932088175</v>
      </c>
      <c r="G20" s="71">
        <v>0.04211913058241379</v>
      </c>
      <c r="H20" s="71">
        <v>0.15917666339098546</v>
      </c>
      <c r="I20" s="71">
        <v>0.14411931911755071</v>
      </c>
      <c r="J20" s="71">
        <v>0.15945350753277188</v>
      </c>
      <c r="K20" s="71">
        <v>1.7052013299608366</v>
      </c>
      <c r="L20" s="72">
        <v>0.14039018916729828</v>
      </c>
    </row>
    <row r="21" spans="1:12" ht="15.75" thickBot="1">
      <c r="A21" s="75"/>
      <c r="B21" s="79" t="s">
        <v>56</v>
      </c>
      <c r="C21" s="77" t="s">
        <v>25</v>
      </c>
      <c r="D21" s="77" t="s">
        <v>25</v>
      </c>
      <c r="E21" s="76">
        <f aca="true" t="shared" si="0" ref="E21:J21">AVERAGE(E4:E20)</f>
        <v>-0.0028931161551596753</v>
      </c>
      <c r="F21" s="76">
        <f t="shared" si="0"/>
        <v>-0.004360465775009939</v>
      </c>
      <c r="G21" s="76">
        <f t="shared" si="0"/>
        <v>-0.00013460341824439448</v>
      </c>
      <c r="H21" s="76">
        <f t="shared" si="0"/>
        <v>0.02283167965400544</v>
      </c>
      <c r="I21" s="76">
        <f t="shared" si="0"/>
        <v>0.007425423046576819</v>
      </c>
      <c r="J21" s="76">
        <f t="shared" si="0"/>
        <v>0.02151798929744917</v>
      </c>
      <c r="K21" s="77" t="s">
        <v>25</v>
      </c>
      <c r="L21" s="76">
        <f>AVERAGE(L4:L20)</f>
        <v>0.05952292813930196</v>
      </c>
    </row>
    <row r="22" spans="1:12" s="9" customFormat="1" ht="14.25">
      <c r="A22" s="103" t="s">
        <v>46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</sheetData>
  <sheetProtection/>
  <mergeCells count="7">
    <mergeCell ref="A22:L22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4" t="s">
        <v>38</v>
      </c>
      <c r="B1" s="114"/>
      <c r="C1" s="114"/>
      <c r="D1" s="114"/>
      <c r="E1" s="114"/>
      <c r="F1" s="114"/>
      <c r="G1" s="114"/>
    </row>
    <row r="2" spans="1:7" ht="30.75" customHeight="1" thickBot="1">
      <c r="A2" s="104" t="s">
        <v>23</v>
      </c>
      <c r="B2" s="118" t="s">
        <v>12</v>
      </c>
      <c r="C2" s="115" t="s">
        <v>30</v>
      </c>
      <c r="D2" s="116"/>
      <c r="E2" s="117" t="s">
        <v>31</v>
      </c>
      <c r="F2" s="116"/>
      <c r="G2" s="120" t="s">
        <v>48</v>
      </c>
    </row>
    <row r="3" spans="1:7" ht="15.75" thickBot="1">
      <c r="A3" s="105"/>
      <c r="B3" s="119"/>
      <c r="C3" s="51" t="s">
        <v>34</v>
      </c>
      <c r="D3" s="29" t="s">
        <v>32</v>
      </c>
      <c r="E3" s="29" t="s">
        <v>33</v>
      </c>
      <c r="F3" s="29" t="s">
        <v>32</v>
      </c>
      <c r="G3" s="121"/>
    </row>
    <row r="4" spans="1:7" ht="14.25">
      <c r="A4" s="88">
        <v>1</v>
      </c>
      <c r="B4" s="82" t="s">
        <v>41</v>
      </c>
      <c r="C4" s="30">
        <v>68.61012000000103</v>
      </c>
      <c r="D4" s="68">
        <v>0.0023365582459970707</v>
      </c>
      <c r="E4" s="31">
        <v>0</v>
      </c>
      <c r="F4" s="68">
        <v>0</v>
      </c>
      <c r="G4" s="50">
        <v>0</v>
      </c>
    </row>
    <row r="5" spans="1:7" ht="14.25">
      <c r="A5" s="89">
        <v>2</v>
      </c>
      <c r="B5" s="82" t="s">
        <v>50</v>
      </c>
      <c r="C5" s="30">
        <v>67.25692999999971</v>
      </c>
      <c r="D5" s="68">
        <v>0.004991775440780659</v>
      </c>
      <c r="E5" s="31">
        <v>0</v>
      </c>
      <c r="F5" s="68">
        <v>0</v>
      </c>
      <c r="G5" s="50">
        <v>0</v>
      </c>
    </row>
    <row r="6" spans="1:7" ht="14.25">
      <c r="A6" s="89">
        <v>3</v>
      </c>
      <c r="B6" s="82" t="s">
        <v>58</v>
      </c>
      <c r="C6" s="30">
        <v>49.61016000000015</v>
      </c>
      <c r="D6" s="68">
        <v>0.01032844247432985</v>
      </c>
      <c r="E6" s="31">
        <v>0</v>
      </c>
      <c r="F6" s="68">
        <v>0</v>
      </c>
      <c r="G6" s="50">
        <v>0</v>
      </c>
    </row>
    <row r="7" spans="1:7" ht="14.25">
      <c r="A7" s="89">
        <v>4</v>
      </c>
      <c r="B7" s="82" t="s">
        <v>71</v>
      </c>
      <c r="C7" s="30">
        <v>30.394450000000187</v>
      </c>
      <c r="D7" s="68">
        <v>0.0036406017264753896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70</v>
      </c>
      <c r="C8" s="30">
        <v>8.642869999999995</v>
      </c>
      <c r="D8" s="68">
        <v>0.012163069601331273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68</v>
      </c>
      <c r="C9" s="30">
        <v>5.07839000000013</v>
      </c>
      <c r="D9" s="68">
        <v>0.0014038168928781445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66</v>
      </c>
      <c r="C10" s="30">
        <v>1.8580599999995902</v>
      </c>
      <c r="D10" s="68">
        <v>0.00040534367423998655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73</v>
      </c>
      <c r="C11" s="30">
        <v>-2.6516800000001677</v>
      </c>
      <c r="D11" s="68">
        <v>-0.0020600411472182505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82</v>
      </c>
      <c r="C12" s="30">
        <v>-3.7550100000000097</v>
      </c>
      <c r="D12" s="68">
        <v>-0.001939866539500622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22</v>
      </c>
      <c r="C13" s="30">
        <v>-4.794579999999958</v>
      </c>
      <c r="D13" s="68">
        <v>-0.004611796340102919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74</v>
      </c>
      <c r="C14" s="30">
        <v>-6.36865000000014</v>
      </c>
      <c r="D14" s="68">
        <v>-0.003967046921961861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92</v>
      </c>
      <c r="C15" s="30">
        <v>-10.514360000000103</v>
      </c>
      <c r="D15" s="68">
        <v>-0.007243623201579344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76</v>
      </c>
      <c r="C16" s="30">
        <v>-13.206869999999995</v>
      </c>
      <c r="D16" s="68">
        <v>-0.04144596272902084</v>
      </c>
      <c r="E16" s="31">
        <v>0</v>
      </c>
      <c r="F16" s="68">
        <v>0</v>
      </c>
      <c r="G16" s="50">
        <v>0</v>
      </c>
    </row>
    <row r="17" spans="1:7" ht="14.25">
      <c r="A17" s="89">
        <v>14</v>
      </c>
      <c r="B17" s="82" t="s">
        <v>75</v>
      </c>
      <c r="C17" s="30">
        <v>-72.95962000000011</v>
      </c>
      <c r="D17" s="68">
        <v>-0.02042136881442239</v>
      </c>
      <c r="E17" s="31">
        <v>0</v>
      </c>
      <c r="F17" s="68">
        <v>0</v>
      </c>
      <c r="G17" s="50">
        <v>0</v>
      </c>
    </row>
    <row r="18" spans="1:7" ht="14.25">
      <c r="A18" s="89">
        <v>15</v>
      </c>
      <c r="B18" s="82" t="s">
        <v>45</v>
      </c>
      <c r="C18" s="30">
        <v>6.561780000000261</v>
      </c>
      <c r="D18" s="68">
        <v>0.001343109008480364</v>
      </c>
      <c r="E18" s="31">
        <v>-13</v>
      </c>
      <c r="F18" s="68">
        <v>-0.0031568722680913063</v>
      </c>
      <c r="G18" s="50">
        <v>-15.36120496357481</v>
      </c>
    </row>
    <row r="19" spans="1:7" ht="14.25">
      <c r="A19" s="89">
        <v>16</v>
      </c>
      <c r="B19" s="82" t="s">
        <v>69</v>
      </c>
      <c r="C19" s="30">
        <v>-1.245689999999944</v>
      </c>
      <c r="D19" s="68">
        <v>-0.00037557657059228433</v>
      </c>
      <c r="E19" s="31">
        <v>-67</v>
      </c>
      <c r="F19" s="68">
        <v>-0.005436987746490303</v>
      </c>
      <c r="G19" s="50">
        <v>-18.01573205225987</v>
      </c>
    </row>
    <row r="20" spans="1:7" ht="14.25">
      <c r="A20" s="89">
        <v>17</v>
      </c>
      <c r="B20" s="82" t="s">
        <v>51</v>
      </c>
      <c r="C20" s="30">
        <v>-167.8757600000007</v>
      </c>
      <c r="D20" s="68">
        <v>-0.028377869448770306</v>
      </c>
      <c r="E20" s="31">
        <v>-70000</v>
      </c>
      <c r="F20" s="68">
        <v>-0.016212162549626586</v>
      </c>
      <c r="G20" s="50">
        <v>-95.91683325049662</v>
      </c>
    </row>
    <row r="21" spans="1:7" ht="15.75" thickBot="1">
      <c r="A21" s="63"/>
      <c r="B21" s="64" t="s">
        <v>24</v>
      </c>
      <c r="C21" s="54">
        <v>-45.3594600000001</v>
      </c>
      <c r="D21" s="67">
        <v>-0.0005027083997340972</v>
      </c>
      <c r="E21" s="55">
        <v>-70080</v>
      </c>
      <c r="F21" s="67">
        <v>-0.01577967893487167</v>
      </c>
      <c r="G21" s="56">
        <v>-129.2937702663313</v>
      </c>
    </row>
    <row r="23" ht="14.25">
      <c r="D23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="85" zoomScaleNormal="85" zoomScalePageLayoutView="0" workbookViewId="0" topLeftCell="A1">
      <selection activeCell="E44" sqref="E44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76</v>
      </c>
      <c r="C2" s="71">
        <v>-0.04144596272902046</v>
      </c>
    </row>
    <row r="3" spans="1:5" ht="14.25">
      <c r="A3" s="14"/>
      <c r="B3" s="47" t="s">
        <v>75</v>
      </c>
      <c r="C3" s="71">
        <v>-0.020421368814422358</v>
      </c>
      <c r="D3" s="14"/>
      <c r="E3" s="14"/>
    </row>
    <row r="4" spans="1:5" ht="14.25">
      <c r="A4" s="14"/>
      <c r="B4" s="47" t="s">
        <v>51</v>
      </c>
      <c r="C4" s="71">
        <v>-0.01236618957464819</v>
      </c>
      <c r="D4" s="14"/>
      <c r="E4" s="14"/>
    </row>
    <row r="5" spans="1:5" ht="14.25">
      <c r="A5" s="14"/>
      <c r="B5" s="47" t="s">
        <v>92</v>
      </c>
      <c r="C5" s="71">
        <v>-0.007243623201579674</v>
      </c>
      <c r="D5" s="14"/>
      <c r="E5" s="14"/>
    </row>
    <row r="6" spans="1:5" ht="14.25">
      <c r="A6" s="14"/>
      <c r="B6" s="47" t="s">
        <v>22</v>
      </c>
      <c r="C6" s="71">
        <v>-0.004611796340103669</v>
      </c>
      <c r="D6" s="14"/>
      <c r="E6" s="14"/>
    </row>
    <row r="7" spans="1:5" ht="14.25">
      <c r="A7" s="14"/>
      <c r="B7" s="47" t="s">
        <v>74</v>
      </c>
      <c r="C7" s="71">
        <v>-0.003967046921962369</v>
      </c>
      <c r="D7" s="14"/>
      <c r="E7" s="14"/>
    </row>
    <row r="8" spans="1:5" ht="14.25">
      <c r="A8" s="14"/>
      <c r="B8" s="47" t="s">
        <v>73</v>
      </c>
      <c r="C8" s="71">
        <v>-0.002060041147218805</v>
      </c>
      <c r="D8" s="14"/>
      <c r="E8" s="14"/>
    </row>
    <row r="9" spans="1:5" ht="14.25">
      <c r="A9" s="14"/>
      <c r="B9" s="47" t="s">
        <v>82</v>
      </c>
      <c r="C9" s="71">
        <v>-0.0019398665395006232</v>
      </c>
      <c r="D9" s="14"/>
      <c r="E9" s="14"/>
    </row>
    <row r="10" spans="1:5" ht="14.25">
      <c r="A10" s="14"/>
      <c r="B10" s="47" t="s">
        <v>66</v>
      </c>
      <c r="C10" s="71">
        <v>0.00040534367424016615</v>
      </c>
      <c r="D10" s="14"/>
      <c r="E10" s="14"/>
    </row>
    <row r="11" spans="1:5" ht="14.25">
      <c r="A11" s="14"/>
      <c r="B11" s="47" t="s">
        <v>68</v>
      </c>
      <c r="C11" s="71">
        <v>0.0014038168928782735</v>
      </c>
      <c r="D11" s="14"/>
      <c r="E11" s="14"/>
    </row>
    <row r="12" spans="1:5" ht="14.25">
      <c r="A12" s="14"/>
      <c r="B12" s="47" t="s">
        <v>41</v>
      </c>
      <c r="C12" s="71">
        <v>0.002336558245996656</v>
      </c>
      <c r="D12" s="14"/>
      <c r="E12" s="14"/>
    </row>
    <row r="13" spans="1:5" ht="14.25">
      <c r="A13" s="14"/>
      <c r="B13" s="47" t="s">
        <v>71</v>
      </c>
      <c r="C13" s="71">
        <v>0.003640601726475623</v>
      </c>
      <c r="D13" s="14"/>
      <c r="E13" s="14"/>
    </row>
    <row r="14" spans="1:5" ht="14.25">
      <c r="A14" s="14"/>
      <c r="B14" s="47" t="s">
        <v>45</v>
      </c>
      <c r="C14" s="71">
        <v>0.004514232130793605</v>
      </c>
      <c r="D14" s="14"/>
      <c r="E14" s="14"/>
    </row>
    <row r="15" spans="1:5" ht="14.25">
      <c r="A15" s="14"/>
      <c r="B15" s="47" t="s">
        <v>50</v>
      </c>
      <c r="C15" s="71">
        <v>0.00499177544078222</v>
      </c>
      <c r="D15" s="14"/>
      <c r="E15" s="14"/>
    </row>
    <row r="16" spans="1:5" ht="14.25">
      <c r="A16" s="14"/>
      <c r="B16" s="47" t="s">
        <v>69</v>
      </c>
      <c r="C16" s="71">
        <v>0.005089080443912319</v>
      </c>
      <c r="D16" s="14"/>
      <c r="E16" s="14"/>
    </row>
    <row r="17" spans="1:5" ht="14.25">
      <c r="A17" s="14"/>
      <c r="B17" s="47" t="s">
        <v>58</v>
      </c>
      <c r="C17" s="71">
        <v>0.010328442474329735</v>
      </c>
      <c r="D17" s="14"/>
      <c r="E17" s="14"/>
    </row>
    <row r="18" spans="1:5" ht="14.25">
      <c r="A18" s="14"/>
      <c r="B18" s="47" t="s">
        <v>70</v>
      </c>
      <c r="C18" s="71">
        <v>0.012163069601333065</v>
      </c>
      <c r="D18" s="14"/>
      <c r="E18" s="14"/>
    </row>
    <row r="19" spans="2:3" ht="14.25">
      <c r="B19" s="47" t="s">
        <v>21</v>
      </c>
      <c r="C19" s="74">
        <v>-5.889888533849863E-05</v>
      </c>
    </row>
    <row r="20" spans="2:3" ht="14.25">
      <c r="B20" s="14" t="s">
        <v>27</v>
      </c>
      <c r="C20" s="86">
        <v>0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100" t="s">
        <v>54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95</v>
      </c>
      <c r="C3" s="45" t="s">
        <v>7</v>
      </c>
      <c r="D3" s="46" t="s">
        <v>10</v>
      </c>
      <c r="E3" s="43">
        <v>6093208.48</v>
      </c>
      <c r="F3" s="94">
        <v>4586</v>
      </c>
      <c r="G3" s="43">
        <v>1328.654269515918</v>
      </c>
      <c r="H3" s="73">
        <v>1000</v>
      </c>
      <c r="I3" s="42" t="s">
        <v>59</v>
      </c>
      <c r="J3" s="44" t="s">
        <v>28</v>
      </c>
    </row>
    <row r="4" spans="1:10" ht="15" customHeight="1">
      <c r="A4" s="75">
        <v>2</v>
      </c>
      <c r="B4" s="125" t="s">
        <v>26</v>
      </c>
      <c r="C4" s="126" t="s">
        <v>7</v>
      </c>
      <c r="D4" s="127" t="s">
        <v>10</v>
      </c>
      <c r="E4" s="96">
        <v>1482327.92</v>
      </c>
      <c r="F4" s="94">
        <v>683</v>
      </c>
      <c r="G4" s="96">
        <v>2170.31906295754</v>
      </c>
      <c r="H4" s="97">
        <v>1000</v>
      </c>
      <c r="I4" s="98" t="s">
        <v>63</v>
      </c>
      <c r="J4" s="128" t="s">
        <v>52</v>
      </c>
    </row>
    <row r="5" spans="1:10" ht="15.75" thickBot="1">
      <c r="A5" s="122" t="s">
        <v>24</v>
      </c>
      <c r="B5" s="123"/>
      <c r="C5" s="57" t="s">
        <v>25</v>
      </c>
      <c r="D5" s="57" t="s">
        <v>25</v>
      </c>
      <c r="E5" s="58">
        <f>SUM(E3:E4)</f>
        <v>7575536.4</v>
      </c>
      <c r="F5" s="59">
        <f>SUM(F3:F4)</f>
        <v>5269</v>
      </c>
      <c r="G5" s="57" t="s">
        <v>25</v>
      </c>
      <c r="H5" s="57" t="s">
        <v>25</v>
      </c>
      <c r="I5" s="57" t="s">
        <v>25</v>
      </c>
      <c r="J5" s="60" t="s">
        <v>25</v>
      </c>
    </row>
  </sheetData>
  <sheetProtection/>
  <mergeCells count="2">
    <mergeCell ref="A1:J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100" t="s">
        <v>43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15.75" customHeight="1" thickBot="1">
      <c r="A2" s="104" t="s">
        <v>23</v>
      </c>
      <c r="B2" s="108" t="s">
        <v>12</v>
      </c>
      <c r="C2" s="110" t="s">
        <v>13</v>
      </c>
      <c r="D2" s="112" t="s">
        <v>14</v>
      </c>
      <c r="E2" s="106" t="s">
        <v>15</v>
      </c>
      <c r="F2" s="107"/>
      <c r="G2" s="107"/>
      <c r="H2" s="107"/>
      <c r="I2" s="107"/>
      <c r="J2" s="107"/>
      <c r="K2" s="107"/>
      <c r="L2" s="107"/>
    </row>
    <row r="3" spans="1:12" ht="63.75" customHeight="1" thickBot="1">
      <c r="A3" s="105"/>
      <c r="B3" s="109"/>
      <c r="C3" s="111"/>
      <c r="D3" s="113"/>
      <c r="E3" s="4" t="s">
        <v>16</v>
      </c>
      <c r="F3" s="4" t="s">
        <v>44</v>
      </c>
      <c r="G3" s="4" t="s">
        <v>17</v>
      </c>
      <c r="H3" s="4" t="s">
        <v>18</v>
      </c>
      <c r="I3" s="4" t="s">
        <v>19</v>
      </c>
      <c r="J3" s="4" t="s">
        <v>57</v>
      </c>
      <c r="K3" s="4" t="s">
        <v>20</v>
      </c>
      <c r="L3" s="1" t="s">
        <v>47</v>
      </c>
    </row>
    <row r="4" spans="1:12" ht="14.25" collapsed="1">
      <c r="A4" s="61">
        <v>1</v>
      </c>
      <c r="B4" s="47" t="s">
        <v>95</v>
      </c>
      <c r="C4" s="48">
        <v>38925</v>
      </c>
      <c r="D4" s="48">
        <v>39092</v>
      </c>
      <c r="E4" s="71" t="s">
        <v>85</v>
      </c>
      <c r="F4" s="71" t="s">
        <v>85</v>
      </c>
      <c r="G4" s="71">
        <v>0.0009603776081839044</v>
      </c>
      <c r="H4" s="71">
        <v>-0.008034948590958657</v>
      </c>
      <c r="I4" s="71">
        <v>-0.011117259213613617</v>
      </c>
      <c r="J4" s="71" t="s">
        <v>85</v>
      </c>
      <c r="K4" s="72">
        <v>0.32865426951591825</v>
      </c>
      <c r="L4" s="72">
        <v>0.021327152520272064</v>
      </c>
    </row>
    <row r="5" spans="1:12" ht="14.25">
      <c r="A5" s="75">
        <v>2</v>
      </c>
      <c r="B5" s="93" t="s">
        <v>26</v>
      </c>
      <c r="C5" s="129">
        <v>39100</v>
      </c>
      <c r="D5" s="129">
        <v>39268</v>
      </c>
      <c r="E5" s="130">
        <v>0.0036714127407428965</v>
      </c>
      <c r="F5" s="130">
        <v>0.004201198431228237</v>
      </c>
      <c r="G5" s="130">
        <v>-0.014489457945040085</v>
      </c>
      <c r="H5" s="130">
        <v>0.03385839177825045</v>
      </c>
      <c r="I5" s="130">
        <v>0.06786690494292102</v>
      </c>
      <c r="J5" s="130">
        <v>0.024285613962764296</v>
      </c>
      <c r="K5" s="131">
        <v>1.1703190629575402</v>
      </c>
      <c r="L5" s="131">
        <v>0.061498058489696916</v>
      </c>
    </row>
    <row r="6" spans="1:12" ht="15.75" thickBot="1">
      <c r="A6" s="75"/>
      <c r="B6" s="79" t="s">
        <v>56</v>
      </c>
      <c r="C6" s="78" t="s">
        <v>25</v>
      </c>
      <c r="D6" s="78" t="s">
        <v>25</v>
      </c>
      <c r="E6" s="76">
        <f>AVERAGE(E4:E5)</f>
        <v>0.0036714127407428965</v>
      </c>
      <c r="F6" s="76">
        <f>AVERAGE(F4:F5)</f>
        <v>0.004201198431228237</v>
      </c>
      <c r="G6" s="76">
        <f>AVERAGE(G4:G5)</f>
        <v>-0.00676454016842809</v>
      </c>
      <c r="H6" s="76">
        <f>AVERAGE(H4:H5)</f>
        <v>0.012911721593645897</v>
      </c>
      <c r="I6" s="76">
        <f>AVERAGE(I4:I5)</f>
        <v>0.028374822864653704</v>
      </c>
      <c r="J6" s="76">
        <f>AVERAGE(J4:J5)</f>
        <v>0.024285613962764296</v>
      </c>
      <c r="K6" s="78" t="s">
        <v>25</v>
      </c>
      <c r="L6" s="76">
        <f>AVERAGE(L4:L5)</f>
        <v>0.04141260550498449</v>
      </c>
    </row>
    <row r="7" spans="1:12" s="9" customFormat="1" ht="14.25">
      <c r="A7" s="103" t="s">
        <v>46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</row>
    <row r="8" spans="12:15" ht="14.25">
      <c r="L8"/>
      <c r="M8"/>
      <c r="N8"/>
      <c r="O8"/>
    </row>
  </sheetData>
  <sheetProtection/>
  <mergeCells count="7">
    <mergeCell ref="A1:L1"/>
    <mergeCell ref="E2:L2"/>
    <mergeCell ref="A7:L7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4" t="s">
        <v>39</v>
      </c>
      <c r="B1" s="114"/>
      <c r="C1" s="114"/>
      <c r="D1" s="114"/>
      <c r="E1" s="114"/>
      <c r="F1" s="114"/>
      <c r="G1" s="114"/>
    </row>
    <row r="2" spans="1:7" s="11" customFormat="1" ht="15.75" thickBot="1">
      <c r="A2" s="104" t="s">
        <v>23</v>
      </c>
      <c r="B2" s="118" t="s">
        <v>12</v>
      </c>
      <c r="C2" s="117" t="s">
        <v>30</v>
      </c>
      <c r="D2" s="116"/>
      <c r="E2" s="117" t="s">
        <v>31</v>
      </c>
      <c r="F2" s="116"/>
      <c r="G2" s="120" t="s">
        <v>48</v>
      </c>
    </row>
    <row r="3" spans="1:7" s="11" customFormat="1" ht="15.75" thickBot="1">
      <c r="A3" s="105"/>
      <c r="B3" s="119"/>
      <c r="C3" s="29" t="s">
        <v>34</v>
      </c>
      <c r="D3" s="29" t="s">
        <v>32</v>
      </c>
      <c r="E3" s="29" t="s">
        <v>33</v>
      </c>
      <c r="F3" s="29" t="s">
        <v>32</v>
      </c>
      <c r="G3" s="121"/>
    </row>
    <row r="4" spans="1:7" ht="14.25" customHeight="1">
      <c r="A4" s="90">
        <v>1</v>
      </c>
      <c r="B4" s="91" t="s">
        <v>26</v>
      </c>
      <c r="C4" s="30">
        <v>5.422329999999842</v>
      </c>
      <c r="D4" s="68">
        <v>0.0036714127407425157</v>
      </c>
      <c r="E4" s="31">
        <v>0</v>
      </c>
      <c r="F4" s="87">
        <v>0</v>
      </c>
      <c r="G4" s="50">
        <v>0</v>
      </c>
    </row>
    <row r="5" spans="1:7" ht="14.25" customHeight="1">
      <c r="A5" s="132">
        <v>2</v>
      </c>
      <c r="B5" s="133" t="s">
        <v>95</v>
      </c>
      <c r="C5" s="134" t="s">
        <v>85</v>
      </c>
      <c r="D5" s="135" t="s">
        <v>85</v>
      </c>
      <c r="E5" s="136" t="s">
        <v>85</v>
      </c>
      <c r="F5" s="137" t="s">
        <v>85</v>
      </c>
      <c r="G5" s="138" t="s">
        <v>85</v>
      </c>
    </row>
    <row r="6" spans="1:7" ht="15.75" thickBot="1">
      <c r="A6" s="65"/>
      <c r="B6" s="53" t="s">
        <v>24</v>
      </c>
      <c r="C6" s="54">
        <v>5.422329999999842</v>
      </c>
      <c r="D6" s="67">
        <v>0.0036714127407425157</v>
      </c>
      <c r="E6" s="55">
        <v>0</v>
      </c>
      <c r="F6" s="67">
        <v>0</v>
      </c>
      <c r="G6" s="56">
        <v>0</v>
      </c>
    </row>
    <row r="8" ht="14.25">
      <c r="A8" s="11"/>
    </row>
    <row r="9" ht="14.25">
      <c r="A9" s="11"/>
    </row>
    <row r="10" ht="14.25">
      <c r="A10" s="11"/>
    </row>
    <row r="11" ht="12.75"/>
    <row r="12" ht="12.75"/>
    <row r="13" ht="12.75"/>
    <row r="1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="85" zoomScaleNormal="85" zoomScalePageLayoutView="0" workbookViewId="0" topLeftCell="A1">
      <selection activeCell="B2" sqref="B2:C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26</v>
      </c>
      <c r="C2" s="71">
        <v>0.0036714127407428965</v>
      </c>
      <c r="D2" s="21"/>
      <c r="E2" s="21"/>
    </row>
    <row r="3" spans="1:4" ht="14.25">
      <c r="A3" s="21"/>
      <c r="B3" s="47" t="s">
        <v>21</v>
      </c>
      <c r="C3" s="74">
        <v>-5.889888533849863E-05</v>
      </c>
      <c r="D3" s="21"/>
    </row>
    <row r="4" spans="2:3" ht="14.25">
      <c r="B4" s="47" t="s">
        <v>27</v>
      </c>
      <c r="C4" s="86">
        <v>0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100" t="s">
        <v>55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35</v>
      </c>
      <c r="G2" s="4" t="s">
        <v>36</v>
      </c>
      <c r="H2" s="1" t="s">
        <v>37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86</v>
      </c>
      <c r="C3" s="83" t="s">
        <v>7</v>
      </c>
      <c r="D3" s="83" t="s">
        <v>9</v>
      </c>
      <c r="E3" s="85">
        <v>9509286.54</v>
      </c>
      <c r="F3" s="11">
        <v>164425</v>
      </c>
      <c r="G3" s="85">
        <v>57.83358090314733</v>
      </c>
      <c r="H3" s="84">
        <v>100</v>
      </c>
      <c r="I3" s="83" t="s">
        <v>87</v>
      </c>
      <c r="J3" s="44" t="s">
        <v>28</v>
      </c>
    </row>
    <row r="4" spans="1:10" ht="14.25" customHeight="1">
      <c r="A4" s="41">
        <v>2</v>
      </c>
      <c r="B4" s="83" t="s">
        <v>89</v>
      </c>
      <c r="C4" s="83" t="s">
        <v>7</v>
      </c>
      <c r="D4" s="83" t="s">
        <v>90</v>
      </c>
      <c r="E4" s="85">
        <v>2298232.86</v>
      </c>
      <c r="F4" s="11">
        <v>173506</v>
      </c>
      <c r="G4" s="85">
        <v>13.245840835475429</v>
      </c>
      <c r="H4" s="84">
        <v>10</v>
      </c>
      <c r="I4" s="83" t="s">
        <v>91</v>
      </c>
      <c r="J4" s="44" t="s">
        <v>28</v>
      </c>
    </row>
    <row r="5" spans="1:10" ht="15.75" thickBot="1">
      <c r="A5" s="122" t="s">
        <v>24</v>
      </c>
      <c r="B5" s="123"/>
      <c r="C5" s="57" t="s">
        <v>25</v>
      </c>
      <c r="D5" s="57" t="s">
        <v>25</v>
      </c>
      <c r="E5" s="70">
        <f>SUM(E3:E4)</f>
        <v>11807519.399999999</v>
      </c>
      <c r="F5" s="69">
        <f>SUM(F3:F4)</f>
        <v>337931</v>
      </c>
      <c r="G5" s="57" t="s">
        <v>25</v>
      </c>
      <c r="H5" s="57" t="s">
        <v>25</v>
      </c>
      <c r="I5" s="57" t="s">
        <v>25</v>
      </c>
      <c r="J5" s="60" t="s">
        <v>25</v>
      </c>
    </row>
  </sheetData>
  <sheetProtection/>
  <mergeCells count="2">
    <mergeCell ref="A1:J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2020-06-26T09:08:25Z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