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<sst xmlns="http://schemas.openxmlformats.org/spreadsheetml/2006/main" count="310" uniqueCount="102">
  <si>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</si>
  <si>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</si>
  <si>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</si>
  <si>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</si>
  <si>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</si>
  <si>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</si>
  <si>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</si>
  <si>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</si>
  <si>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</si>
  <si>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</si>
  <si>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</si>
  <si>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</si>
  <si>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</si>
  <si>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</si>
  <si>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</si>
  <si>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</si>
  <si>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</si>
  <si>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</si>
  <si>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</si>
  <si>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</si>
  <si>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</si>
  <si>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</si>
  <si>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</si>
  <si>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</si>
  <si>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</si>
  <si>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</si>
  <si>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</si>
  <si>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</si>
  <si>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</si>
  <si>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</si>
  <si>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</si>
  <si>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</si>
  <si>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</si>
  <si>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</si>
  <si>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</si>
  <si>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</si>
  <si>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</si>
  <si>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</si>
  <si>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</si>
  <si>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</si>
  <si>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</si>
  <si>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</si>
  <si>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</si>
  <si>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</si>
  <si>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</si>
  <si>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</si>
  <si>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</si>
  <si>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</si>
  <si>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</si>
  <si>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</si>
  <si>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</si>
  <si>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</si>
  <si>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</si>
  <si>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</si>
  <si>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</si>
  <si>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</si>
  <si>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</si>
  <si>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</si>
  <si>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</si>
  <si>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</si>
  <si>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</si>
  <si>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</si>
  <si>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</si>
  <si>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</si>
  <si>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</si>
  <si>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</si>
  <si>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</si>
  <si>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</si>
  <si>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</si>
  <si>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</si>
  <si>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</si>
  <si>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</si>
  <si>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</si>
  <si>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</si>
  <si>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</si>
  <si>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</si>
  <si>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</si>
  <si>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</si>
  <si>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</si>
  <si>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</si>
  <si>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</si>
  <si>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</si>
  <si>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</si>
  <si>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</si>
  <si>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</si>
  <si>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</si>
  <si>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</si>
  <si>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</si>
  <si>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</si>
  <si>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</si>
  <si>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</si>
  <si>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</si>
  <si>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</si>
  <si>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КІНТО-Голд</t>
  </si>
  <si>
    <t>спец. банк. мет.</t>
  </si>
  <si>
    <t>ПрАТ "КІНТО"</t>
  </si>
  <si>
    <t>Бонум Оптімум</t>
  </si>
  <si>
    <t>ТОВ "КУА "Бонум Груп"</t>
  </si>
  <si>
    <t>http://bonum-group.com/</t>
  </si>
  <si>
    <t>Аргентум</t>
  </si>
  <si>
    <t>ТОВ "КУА ОЗОН"</t>
  </si>
  <si>
    <t>http://ozoncap.com/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</si>
</sst>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7" fillId="0" borderId="21" xfId="55" applyFont="1" applyFill="1" applyBorder="1" applyAlignment="1">
      <alignment vertical="distributed" wrapText="1"/>
      <protection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210007"/>
        <c:axId val="64890064"/>
      </c:barChart>
      <c:catAx>
        <c:axId val="72100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90064"/>
        <c:crosses val="autoZero"/>
        <c:auto val="0"/>
        <c:lblOffset val="0"/>
        <c:tickLblSkip val="1"/>
        <c:noMultiLvlLbl val="0"/>
      </c:catAx>
      <c:val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100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25121"/>
        <c:axId val="1517226"/>
      </c:barChart>
      <c:catAx>
        <c:axId val="7625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17226"/>
        <c:crosses val="autoZero"/>
        <c:auto val="0"/>
        <c:lblOffset val="0"/>
        <c:tickLblSkip val="1"/>
        <c:noMultiLvlLbl val="0"/>
      </c:catAx>
      <c:valAx>
        <c:axId val="151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655035"/>
        <c:axId val="55786452"/>
      </c:barChart>
      <c:catAx>
        <c:axId val="13655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86452"/>
        <c:crosses val="autoZero"/>
        <c:auto val="0"/>
        <c:lblOffset val="0"/>
        <c:tickLblSkip val="1"/>
        <c:noMultiLvlLbl val="0"/>
      </c:catAx>
      <c:valAx>
        <c:axId val="5578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316021"/>
        <c:axId val="22408734"/>
      </c:barChart>
      <c:catAx>
        <c:axId val="32316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08734"/>
        <c:crosses val="autoZero"/>
        <c:auto val="0"/>
        <c:lblOffset val="0"/>
        <c:tickLblSkip val="1"/>
        <c:noMultiLvlLbl val="0"/>
      </c:catAx>
      <c:valAx>
        <c:axId val="22408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015"/>
        <c:axId val="3168136"/>
      </c:barChart>
      <c:catAx>
        <c:axId val="352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8136"/>
        <c:crosses val="autoZero"/>
        <c:auto val="0"/>
        <c:lblOffset val="0"/>
        <c:tickLblSkip val="1"/>
        <c:noMultiLvlLbl val="0"/>
      </c:catAx>
      <c:valAx>
        <c:axId val="3168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513225"/>
        <c:axId val="55292434"/>
      </c:barChart>
      <c:catAx>
        <c:axId val="28513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92434"/>
        <c:crosses val="autoZero"/>
        <c:auto val="0"/>
        <c:lblOffset val="0"/>
        <c:tickLblSkip val="1"/>
        <c:noMultiLvlLbl val="0"/>
      </c:catAx>
      <c:valAx>
        <c:axId val="5529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27869859"/>
        <c:axId val="49502140"/>
      </c:barChart>
      <c:catAx>
        <c:axId val="27869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02140"/>
        <c:crossesAt val="0"/>
        <c:auto val="0"/>
        <c:lblOffset val="0"/>
        <c:tickLblSkip val="1"/>
        <c:noMultiLvlLbl val="0"/>
      </c:catAx>
      <c:valAx>
        <c:axId val="49502140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698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2866077"/>
        <c:axId val="50250374"/>
      </c:barChart>
      <c:catAx>
        <c:axId val="42866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250374"/>
        <c:crosses val="autoZero"/>
        <c:auto val="0"/>
        <c:lblOffset val="0"/>
        <c:tickLblSkip val="1"/>
        <c:noMultiLvlLbl val="0"/>
      </c:catAx>
      <c:valAx>
        <c:axId val="50250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866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49600183"/>
        <c:axId val="43748464"/>
      </c:barChart>
      <c:catAx>
        <c:axId val="49600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748464"/>
        <c:crosses val="autoZero"/>
        <c:auto val="0"/>
        <c:lblOffset val="0"/>
        <c:tickLblSkip val="52"/>
        <c:noMultiLvlLbl val="0"/>
      </c:catAx>
      <c:valAx>
        <c:axId val="43748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00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8191857"/>
        <c:axId val="53964666"/>
      </c:barChart>
      <c:catAx>
        <c:axId val="581918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964666"/>
        <c:crosses val="autoZero"/>
        <c:auto val="0"/>
        <c:lblOffset val="0"/>
        <c:tickLblSkip val="49"/>
        <c:noMultiLvlLbl val="0"/>
      </c:catAx>
      <c:valAx>
        <c:axId val="53964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918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919947"/>
        <c:axId val="9061796"/>
      </c:barChart>
      <c:catAx>
        <c:axId val="15919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061796"/>
        <c:crosses val="autoZero"/>
        <c:auto val="0"/>
        <c:lblOffset val="0"/>
        <c:tickLblSkip val="4"/>
        <c:noMultiLvlLbl val="0"/>
      </c:catAx>
      <c:valAx>
        <c:axId val="9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919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7139665"/>
        <c:axId val="21603802"/>
      </c:barChart>
      <c:catAx>
        <c:axId val="47139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03802"/>
        <c:crosses val="autoZero"/>
        <c:auto val="0"/>
        <c:lblOffset val="0"/>
        <c:tickLblSkip val="9"/>
        <c:noMultiLvlLbl val="0"/>
      </c:catAx>
      <c:valAx>
        <c:axId val="21603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39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447301"/>
        <c:axId val="62916846"/>
      </c:barChart>
      <c:catAx>
        <c:axId val="14447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916846"/>
        <c:crosses val="autoZero"/>
        <c:auto val="0"/>
        <c:lblOffset val="0"/>
        <c:tickLblSkip val="4"/>
        <c:noMultiLvlLbl val="0"/>
      </c:catAx>
      <c:valAx>
        <c:axId val="62916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447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9380703"/>
        <c:axId val="63099736"/>
      </c:barChart>
      <c:catAx>
        <c:axId val="29380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99736"/>
        <c:crosses val="autoZero"/>
        <c:auto val="0"/>
        <c:lblOffset val="0"/>
        <c:tickLblSkip val="52"/>
        <c:noMultiLvlLbl val="0"/>
      </c:catAx>
      <c:valAx>
        <c:axId val="63099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807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26713"/>
        <c:axId val="10804962"/>
      </c:barChart>
      <c:catAx>
        <c:axId val="31026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04962"/>
        <c:crosses val="autoZero"/>
        <c:auto val="0"/>
        <c:lblOffset val="0"/>
        <c:tickLblSkip val="4"/>
        <c:noMultiLvlLbl val="0"/>
      </c:catAx>
      <c:val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26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35795"/>
        <c:axId val="2786700"/>
      </c:barChart>
      <c:catAx>
        <c:axId val="30135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6700"/>
        <c:crosses val="autoZero"/>
        <c:auto val="0"/>
        <c:lblOffset val="0"/>
        <c:tickLblSkip val="4"/>
        <c:noMultiLvlLbl val="0"/>
      </c:catAx>
      <c:val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35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080301"/>
        <c:axId val="24396118"/>
      </c:barChart>
      <c:catAx>
        <c:axId val="250803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396118"/>
        <c:crosses val="autoZero"/>
        <c:auto val="0"/>
        <c:lblOffset val="0"/>
        <c:tickLblSkip val="4"/>
        <c:noMultiLvlLbl val="0"/>
      </c:catAx>
      <c:val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0803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38471"/>
        <c:axId val="29928512"/>
      </c:barChart>
      <c:catAx>
        <c:axId val="18238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28512"/>
        <c:crosses val="autoZero"/>
        <c:auto val="0"/>
        <c:lblOffset val="0"/>
        <c:tickLblSkip val="4"/>
        <c:noMultiLvlLbl val="0"/>
      </c:catAx>
      <c:valAx>
        <c:axId val="2992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38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21153"/>
        <c:axId val="8290378"/>
      </c:barChart>
      <c:catAx>
        <c:axId val="921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90378"/>
        <c:crosses val="autoZero"/>
        <c:auto val="0"/>
        <c:lblOffset val="0"/>
        <c:tickLblSkip val="4"/>
        <c:noMultiLvlLbl val="0"/>
      </c:catAx>
      <c:valAx>
        <c:axId val="829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04539"/>
        <c:axId val="431988"/>
      </c:barChart>
      <c:catAx>
        <c:axId val="750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988"/>
        <c:crosses val="autoZero"/>
        <c:auto val="0"/>
        <c:lblOffset val="0"/>
        <c:tickLblSkip val="4"/>
        <c:noMultiLvlLbl val="0"/>
      </c:catAx>
      <c:valAx>
        <c:axId val="431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04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7893"/>
        <c:axId val="34991038"/>
      </c:barChart>
      <c:catAx>
        <c:axId val="3887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991038"/>
        <c:crosses val="autoZero"/>
        <c:auto val="0"/>
        <c:lblOffset val="0"/>
        <c:tickLblSkip val="4"/>
        <c:noMultiLvlLbl val="0"/>
      </c:catAx>
      <c:valAx>
        <c:axId val="34991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7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83887"/>
        <c:axId val="15701800"/>
      </c:barChart>
      <c:catAx>
        <c:axId val="46483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01800"/>
        <c:crosses val="autoZero"/>
        <c:auto val="0"/>
        <c:lblOffset val="0"/>
        <c:tickLblSkip val="4"/>
        <c:noMultiLvlLbl val="0"/>
      </c:catAx>
      <c:valAx>
        <c:axId val="15701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838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60216491"/>
        <c:axId val="5077508"/>
      </c:barChart>
      <c:catAx>
        <c:axId val="60216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7508"/>
        <c:crosses val="autoZero"/>
        <c:auto val="0"/>
        <c:lblOffset val="0"/>
        <c:tickLblSkip val="1"/>
        <c:noMultiLvlLbl val="0"/>
      </c:catAx>
      <c:valAx>
        <c:axId val="5077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25"/>
          <c:w val="0.9985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7098473"/>
        <c:axId val="63886258"/>
      </c:barChart>
      <c:catAx>
        <c:axId val="7098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6258"/>
        <c:crosses val="autoZero"/>
        <c:auto val="0"/>
        <c:lblOffset val="0"/>
        <c:tickLblSkip val="1"/>
        <c:noMultiLvlLbl val="0"/>
      </c:catAx>
      <c:valAx>
        <c:axId val="63886258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984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8105411"/>
        <c:axId val="7404380"/>
      </c:barChart>
      <c:catAx>
        <c:axId val="3810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404380"/>
        <c:crosses val="autoZero"/>
        <c:auto val="0"/>
        <c:lblOffset val="0"/>
        <c:tickLblSkip val="1"/>
        <c:noMultiLvlLbl val="0"/>
      </c:catAx>
      <c:valAx>
        <c:axId val="740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05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66639421"/>
        <c:axId val="62883878"/>
      </c:barChart>
      <c:catAx>
        <c:axId val="666394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883878"/>
        <c:crosses val="autoZero"/>
        <c:auto val="0"/>
        <c:lblOffset val="0"/>
        <c:tickLblSkip val="5"/>
        <c:noMultiLvlLbl val="0"/>
      </c:catAx>
      <c:valAx>
        <c:axId val="628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6394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9083991"/>
        <c:axId val="60429328"/>
      </c:barChart>
      <c:catAx>
        <c:axId val="2908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429328"/>
        <c:crosses val="autoZero"/>
        <c:auto val="0"/>
        <c:lblOffset val="0"/>
        <c:tickLblSkip val="5"/>
        <c:noMultiLvlLbl val="0"/>
      </c:catAx>
      <c:val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083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93041"/>
        <c:axId val="62937370"/>
      </c:barChart>
      <c:catAx>
        <c:axId val="6993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937370"/>
        <c:crosses val="autoZero"/>
        <c:auto val="0"/>
        <c:lblOffset val="0"/>
        <c:tickLblSkip val="1"/>
        <c:noMultiLvlLbl val="0"/>
      </c:catAx>
      <c:val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993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65419"/>
        <c:axId val="64762180"/>
      </c:barChart>
      <c:catAx>
        <c:axId val="29565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62180"/>
        <c:crosses val="autoZero"/>
        <c:auto val="0"/>
        <c:lblOffset val="0"/>
        <c:tickLblSkip val="1"/>
        <c:noMultiLvlLbl val="0"/>
      </c:catAx>
      <c:valAx>
        <c:axId val="6476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65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988709"/>
        <c:axId val="11245198"/>
      </c:barChart>
      <c:catAx>
        <c:axId val="45988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245198"/>
        <c:crosses val="autoZero"/>
        <c:auto val="0"/>
        <c:lblOffset val="0"/>
        <c:tickLblSkip val="1"/>
        <c:noMultiLvlLbl val="0"/>
      </c:catAx>
      <c:valAx>
        <c:axId val="112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988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097919"/>
        <c:axId val="38445816"/>
      </c:barChart>
      <c:catAx>
        <c:axId val="34097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445816"/>
        <c:crosses val="autoZero"/>
        <c:auto val="0"/>
        <c:lblOffset val="0"/>
        <c:tickLblSkip val="1"/>
        <c:noMultiLvlLbl val="0"/>
      </c:catAx>
      <c:valAx>
        <c:axId val="38445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097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468025"/>
        <c:axId val="27103362"/>
      </c:barChart>
      <c:catAx>
        <c:axId val="1046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103362"/>
        <c:crosses val="autoZero"/>
        <c:auto val="0"/>
        <c:lblOffset val="0"/>
        <c:tickLblSkip val="1"/>
        <c:noMultiLvlLbl val="0"/>
      </c:catAx>
      <c:valAx>
        <c:axId val="27103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46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603667"/>
        <c:axId val="47888684"/>
      </c:barChart>
      <c:catAx>
        <c:axId val="42603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888684"/>
        <c:crosses val="autoZero"/>
        <c:auto val="0"/>
        <c:lblOffset val="0"/>
        <c:tickLblSkip val="1"/>
        <c:noMultiLvlLbl val="0"/>
      </c:catAx>
      <c:valAx>
        <c:axId val="47888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6036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97573"/>
        <c:axId val="8624974"/>
      </c:barChart>
      <c:catAx>
        <c:axId val="45697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24974"/>
        <c:crosses val="autoZero"/>
        <c:auto val="0"/>
        <c:lblOffset val="0"/>
        <c:tickLblSkip val="1"/>
        <c:noMultiLvlLbl val="0"/>
      </c:catAx>
      <c:valAx>
        <c:axId val="862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975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344973"/>
        <c:axId val="53778166"/>
      </c:barChart>
      <c:catAx>
        <c:axId val="28344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778166"/>
        <c:crosses val="autoZero"/>
        <c:auto val="0"/>
        <c:lblOffset val="0"/>
        <c:tickLblSkip val="1"/>
        <c:noMultiLvlLbl val="0"/>
      </c:catAx>
      <c:val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344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241447"/>
        <c:axId val="61064160"/>
      </c:barChart>
      <c:catAx>
        <c:axId val="142414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064160"/>
        <c:crosses val="autoZero"/>
        <c:auto val="0"/>
        <c:lblOffset val="0"/>
        <c:tickLblSkip val="1"/>
        <c:noMultiLvlLbl val="0"/>
      </c:catAx>
      <c:val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241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706529"/>
        <c:axId val="47249898"/>
      </c:barChart>
      <c:catAx>
        <c:axId val="1270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249898"/>
        <c:crosses val="autoZero"/>
        <c:auto val="0"/>
        <c:lblOffset val="0"/>
        <c:tickLblSkip val="1"/>
        <c:noMultiLvlLbl val="0"/>
      </c:catAx>
      <c:val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7065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95899"/>
        <c:axId val="2036500"/>
      </c:barChart>
      <c:catAx>
        <c:axId val="22595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36500"/>
        <c:crosses val="autoZero"/>
        <c:auto val="0"/>
        <c:lblOffset val="0"/>
        <c:tickLblSkip val="1"/>
        <c:noMultiLvlLbl val="0"/>
      </c:catAx>
      <c:val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95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28501"/>
        <c:axId val="30738782"/>
      </c:barChart>
      <c:cat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38782"/>
        <c:crosses val="autoZero"/>
        <c:auto val="0"/>
        <c:lblOffset val="0"/>
        <c:tickLblSkip val="1"/>
        <c:noMultiLvlLbl val="0"/>
      </c:catAx>
      <c:valAx>
        <c:axId val="3073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328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8213583"/>
        <c:axId val="6813384"/>
      </c:barChart>
      <c:catAx>
        <c:axId val="8213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813384"/>
        <c:crosses val="autoZero"/>
        <c:auto val="0"/>
        <c:lblOffset val="0"/>
        <c:tickLblSkip val="1"/>
        <c:noMultiLvlLbl val="0"/>
      </c:catAx>
      <c:valAx>
        <c:axId val="6813384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358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515903"/>
        <c:axId val="27534264"/>
      </c:barChart>
      <c:catAx>
        <c:axId val="10515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34264"/>
        <c:crosses val="autoZero"/>
        <c:auto val="0"/>
        <c:lblOffset val="0"/>
        <c:tickLblSkip val="1"/>
        <c:noMultiLvlLbl val="0"/>
      </c:catAx>
      <c:val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5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481785"/>
        <c:axId val="15682882"/>
      </c:barChart>
      <c:catAx>
        <c:axId val="464817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82882"/>
        <c:crosses val="autoZero"/>
        <c:auto val="0"/>
        <c:lblOffset val="0"/>
        <c:tickLblSkip val="1"/>
        <c:noMultiLvlLbl val="0"/>
      </c:catAx>
      <c:valAx>
        <c:axId val="1568288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1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928211"/>
        <c:axId val="62353900"/>
      </c:barChart>
      <c:catAx>
        <c:axId val="6928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53900"/>
        <c:crosses val="autoZero"/>
        <c:auto val="0"/>
        <c:lblOffset val="0"/>
        <c:tickLblSkip val="1"/>
        <c:noMultiLvlLbl val="0"/>
      </c:catAx>
      <c:valAx>
        <c:axId val="6235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28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314189"/>
        <c:axId val="17501110"/>
      </c:barChart>
      <c:catAx>
        <c:axId val="2431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501110"/>
        <c:crosses val="autoZero"/>
        <c:auto val="0"/>
        <c:lblOffset val="0"/>
        <c:tickLblSkip val="1"/>
        <c:noMultiLvlLbl val="0"/>
      </c:catAx>
      <c:valAx>
        <c:axId val="17501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14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92263"/>
        <c:axId val="8303776"/>
      </c:barChart>
      <c:catAx>
        <c:axId val="23292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303776"/>
        <c:crosses val="autoZero"/>
        <c:auto val="0"/>
        <c:lblOffset val="0"/>
        <c:tickLblSkip val="1"/>
        <c:noMultiLvlLbl val="0"/>
      </c:catAx>
      <c:valAx>
        <c:axId val="8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29635860.56</v>
      </c>
      <c r="D3" s="95">
        <v>47352</v>
      </c>
      <c r="E3" s="43">
        <v>625.86291096469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10005648.77</v>
      </c>
      <c r="D4" s="95">
        <v>6962804</v>
      </c>
      <c r="E4" s="43">
        <v>1.4370142790174762</v>
      </c>
      <c r="F4" s="40">
        <v>1</v>
      </c>
      <c r="G4" s="42" t="s">
        <v>68</v>
      </c>
      <c r="H4" s="44" t="s">
        <v>91</v>
      </c>
    </row>
    <row r="5" spans="1:8" ht="14.25" customHeight="1">
      <c r="A5" s="41">
        <v>3</v>
      </c>
      <c r="B5" s="42" t="s">
        <v>81</v>
      </c>
      <c r="C5" s="43">
        <v>7624247.42</v>
      </c>
      <c r="D5" s="95">
        <v>2094</v>
      </c>
      <c r="E5" s="43">
        <v>3640.996857688634</v>
      </c>
      <c r="F5" s="40">
        <v>1000</v>
      </c>
      <c r="G5" s="42" t="s">
        <v>82</v>
      </c>
      <c r="H5" s="44" t="s">
        <v>88</v>
      </c>
    </row>
    <row r="6" spans="1:8" ht="14.25">
      <c r="A6" s="41">
        <v>4</v>
      </c>
      <c r="B6" s="42" t="s">
        <v>54</v>
      </c>
      <c r="C6" s="43">
        <v>6177194.2</v>
      </c>
      <c r="D6" s="95">
        <v>1578</v>
      </c>
      <c r="E6" s="43">
        <v>3914.5717363751587</v>
      </c>
      <c r="F6" s="40">
        <v>1000</v>
      </c>
      <c r="G6" s="42" t="s">
        <v>68</v>
      </c>
      <c r="H6" s="44" t="s">
        <v>91</v>
      </c>
    </row>
    <row r="7" spans="1:8" ht="14.25" customHeight="1">
      <c r="A7" s="41">
        <v>5</v>
      </c>
      <c r="B7" s="42" t="s">
        <v>65</v>
      </c>
      <c r="C7" s="43">
        <v>5036962.9501</v>
      </c>
      <c r="D7" s="95">
        <v>3571</v>
      </c>
      <c r="E7" s="43">
        <v>1410.5188882945954</v>
      </c>
      <c r="F7" s="40">
        <v>1000</v>
      </c>
      <c r="G7" s="42" t="s">
        <v>67</v>
      </c>
      <c r="H7" s="44" t="s">
        <v>89</v>
      </c>
    </row>
    <row r="8" spans="1:8" ht="14.25">
      <c r="A8" s="41">
        <v>6</v>
      </c>
      <c r="B8" s="42" t="s">
        <v>49</v>
      </c>
      <c r="C8" s="43">
        <v>4911100.74</v>
      </c>
      <c r="D8" s="95">
        <v>4197</v>
      </c>
      <c r="E8" s="43">
        <v>1170.1455182273053</v>
      </c>
      <c r="F8" s="40">
        <v>1000</v>
      </c>
      <c r="G8" s="42" t="s">
        <v>66</v>
      </c>
      <c r="H8" s="44" t="s">
        <v>28</v>
      </c>
    </row>
    <row r="9" spans="1:8" ht="14.25">
      <c r="A9" s="41">
        <v>7</v>
      </c>
      <c r="B9" s="42" t="s">
        <v>76</v>
      </c>
      <c r="C9" s="43">
        <v>4312110.49</v>
      </c>
      <c r="D9" s="95">
        <v>1256</v>
      </c>
      <c r="E9" s="43">
        <v>3433.2089888535033</v>
      </c>
      <c r="F9" s="40">
        <v>1000</v>
      </c>
      <c r="G9" s="42" t="s">
        <v>77</v>
      </c>
      <c r="H9" s="44" t="s">
        <v>90</v>
      </c>
    </row>
    <row r="10" spans="1:8" ht="14.25">
      <c r="A10" s="41">
        <v>8</v>
      </c>
      <c r="B10" s="42" t="s">
        <v>78</v>
      </c>
      <c r="C10" s="43">
        <v>3432298.51</v>
      </c>
      <c r="D10" s="95">
        <v>678</v>
      </c>
      <c r="E10" s="43">
        <v>5062.387182890855</v>
      </c>
      <c r="F10" s="40">
        <v>1000</v>
      </c>
      <c r="G10" s="42" t="s">
        <v>77</v>
      </c>
      <c r="H10" s="44" t="s">
        <v>90</v>
      </c>
    </row>
    <row r="11" spans="1:8" ht="14.25">
      <c r="A11" s="41">
        <v>9</v>
      </c>
      <c r="B11" s="42" t="s">
        <v>79</v>
      </c>
      <c r="C11" s="43">
        <v>2461622.68</v>
      </c>
      <c r="D11" s="95">
        <v>10300</v>
      </c>
      <c r="E11" s="43">
        <v>238.9924932038835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1781000.79</v>
      </c>
      <c r="D12" s="95">
        <v>27043</v>
      </c>
      <c r="E12" s="43">
        <v>65.85810708871057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44</v>
      </c>
      <c r="C13" s="43">
        <v>1735598.61</v>
      </c>
      <c r="D13" s="95">
        <v>1350</v>
      </c>
      <c r="E13" s="43">
        <v>1285.6286</v>
      </c>
      <c r="F13" s="40">
        <v>1000</v>
      </c>
      <c r="G13" s="42" t="s">
        <v>69</v>
      </c>
      <c r="H13" s="44" t="s">
        <v>92</v>
      </c>
    </row>
    <row r="14" spans="1:8" ht="14.25">
      <c r="A14" s="41">
        <v>12</v>
      </c>
      <c r="B14" s="42" t="s">
        <v>84</v>
      </c>
      <c r="C14" s="43">
        <v>1653758.5</v>
      </c>
      <c r="D14" s="95">
        <v>578</v>
      </c>
      <c r="E14" s="43">
        <v>2861.173875432526</v>
      </c>
      <c r="F14" s="40">
        <v>1000</v>
      </c>
      <c r="G14" s="42" t="s">
        <v>82</v>
      </c>
      <c r="H14" s="44" t="s">
        <v>88</v>
      </c>
    </row>
    <row r="15" spans="1:8" ht="14.25">
      <c r="A15" s="41">
        <v>13</v>
      </c>
      <c r="B15" s="42" t="s">
        <v>85</v>
      </c>
      <c r="C15" s="43">
        <v>1299108.31</v>
      </c>
      <c r="D15" s="95">
        <v>1778</v>
      </c>
      <c r="E15" s="43">
        <v>730.6570922384702</v>
      </c>
      <c r="F15" s="40">
        <v>1000</v>
      </c>
      <c r="G15" s="42" t="s">
        <v>82</v>
      </c>
      <c r="H15" s="44" t="s">
        <v>88</v>
      </c>
    </row>
    <row r="16" spans="1:8" ht="14.25">
      <c r="A16" s="41">
        <v>14</v>
      </c>
      <c r="B16" s="42" t="s">
        <v>83</v>
      </c>
      <c r="C16" s="43">
        <v>1208075.09</v>
      </c>
      <c r="D16" s="95">
        <v>379</v>
      </c>
      <c r="E16" s="43">
        <v>3187.5332189973615</v>
      </c>
      <c r="F16" s="40">
        <v>1000</v>
      </c>
      <c r="G16" s="42" t="s">
        <v>82</v>
      </c>
      <c r="H16" s="44" t="s">
        <v>88</v>
      </c>
    </row>
    <row r="17" spans="1:8" ht="14.25">
      <c r="A17" s="41">
        <v>15</v>
      </c>
      <c r="B17" s="42" t="s">
        <v>22</v>
      </c>
      <c r="C17" s="43">
        <v>1075740.81</v>
      </c>
      <c r="D17" s="95">
        <v>953</v>
      </c>
      <c r="E17" s="43">
        <v>1128.7941343126968</v>
      </c>
      <c r="F17" s="40">
        <v>1000</v>
      </c>
      <c r="G17" s="42" t="s">
        <v>70</v>
      </c>
      <c r="H17" s="44" t="s">
        <v>29</v>
      </c>
    </row>
    <row r="18" spans="1:8" ht="14.25">
      <c r="A18" s="41">
        <v>16</v>
      </c>
      <c r="B18" s="42" t="s">
        <v>80</v>
      </c>
      <c r="C18" s="43">
        <v>754314.94</v>
      </c>
      <c r="D18" s="95">
        <v>7424</v>
      </c>
      <c r="E18" s="43">
        <v>101.60492187499999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96</v>
      </c>
      <c r="C19" s="43">
        <v>323481.4599</v>
      </c>
      <c r="D19" s="95">
        <v>8840</v>
      </c>
      <c r="E19" s="43">
        <v>36.5929253280543</v>
      </c>
      <c r="F19" s="40">
        <v>100</v>
      </c>
      <c r="G19" s="42" t="s">
        <v>97</v>
      </c>
      <c r="H19" s="44" t="s">
        <v>98</v>
      </c>
    </row>
    <row r="20" spans="1:8" ht="15.75" customHeight="1" thickBot="1">
      <c r="A20" s="100" t="s">
        <v>24</v>
      </c>
      <c r="B20" s="101"/>
      <c r="C20" s="58">
        <f>SUM(C3:C19)</f>
        <v>83428124.83000003</v>
      </c>
      <c r="D20" s="59">
        <f>SUM(D3:D19)</f>
        <v>7082175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-0.01044623702731895</v>
      </c>
      <c r="F4" s="71">
        <v>-0.03928588637067898</v>
      </c>
      <c r="G4" s="71">
        <v>-0.049673148202153516</v>
      </c>
      <c r="H4" s="71">
        <v>-0.09015094273941915</v>
      </c>
      <c r="I4" s="71">
        <v>-0.21705105573588546</v>
      </c>
      <c r="J4" s="71">
        <v>-0.15395691949947976</v>
      </c>
      <c r="K4" s="72">
        <v>-0.7228365400925922</v>
      </c>
      <c r="L4" s="72">
        <v>-0.09370701200113574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-0.0003004234999557376</v>
      </c>
      <c r="F5" s="71">
        <v>-0.020303785190123547</v>
      </c>
      <c r="G5" s="71">
        <v>-0.04380920720332626</v>
      </c>
      <c r="H5" s="71">
        <v>-0.10268977130533574</v>
      </c>
      <c r="I5" s="71">
        <v>-0.08038512032569711</v>
      </c>
      <c r="J5" s="71">
        <v>-0.062308285584647516</v>
      </c>
      <c r="K5" s="72">
        <v>-0.3535337625031477</v>
      </c>
      <c r="L5" s="72">
        <v>-0.04929150166021612</v>
      </c>
    </row>
    <row r="6" spans="1:12" s="10" customFormat="1" ht="14.25">
      <c r="A6" s="80">
        <v>3</v>
      </c>
      <c r="B6" s="47" t="s">
        <v>93</v>
      </c>
      <c r="C6" s="48">
        <v>41848</v>
      </c>
      <c r="D6" s="48">
        <v>42032</v>
      </c>
      <c r="E6" s="71">
        <v>-0.009002932331082958</v>
      </c>
      <c r="F6" s="71">
        <v>-9.40591110105693E-05</v>
      </c>
      <c r="G6" s="71">
        <v>-0.012260620837023839</v>
      </c>
      <c r="H6" s="71">
        <v>0.08397971376580649</v>
      </c>
      <c r="I6" s="71">
        <v>0.05780346478822995</v>
      </c>
      <c r="J6" s="71">
        <v>0.046177327572651805</v>
      </c>
      <c r="K6" s="72">
        <v>0.05875840100994312</v>
      </c>
      <c r="L6" s="72">
        <v>0.01202143650191756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L7">AVERAGE(E4:E6)</f>
        <v>-0.006583197619452548</v>
      </c>
      <c r="F7" s="76">
        <f t="shared" si="0"/>
        <v>-0.019894576890604365</v>
      </c>
      <c r="G7" s="76">
        <f t="shared" si="0"/>
        <v>-0.03524765874750121</v>
      </c>
      <c r="H7" s="76">
        <f t="shared" si="0"/>
        <v>-0.0362870000929828</v>
      </c>
      <c r="I7" s="76">
        <f t="shared" si="0"/>
        <v>-0.07987757042445087</v>
      </c>
      <c r="J7" s="76">
        <f t="shared" si="0"/>
        <v>-0.056695959170491826</v>
      </c>
      <c r="K7" s="78" t="s">
        <v>25</v>
      </c>
      <c r="L7" s="76">
        <f t="shared" si="0"/>
        <v>-0.04365902571981143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86</v>
      </c>
      <c r="C4" s="30">
        <v>-3.3950199999995534</v>
      </c>
      <c r="D4" s="68">
        <v>-0.0003004234999557688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-9.479849999999978</v>
      </c>
      <c r="D5" s="68">
        <v>-0.010446237027320796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93</v>
      </c>
      <c r="C6" s="30">
        <v>-14.78097999999998</v>
      </c>
      <c r="D6" s="68">
        <v>-0.009002932331083057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-27.65584999999951</v>
      </c>
      <c r="D7" s="67">
        <v>-0.001996802751695168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-0.01044623702731895</v>
      </c>
      <c r="D2" s="21"/>
    </row>
    <row r="3" spans="1:4" ht="14.25">
      <c r="A3" s="21"/>
      <c r="B3" s="93" t="s">
        <v>93</v>
      </c>
      <c r="C3" s="92">
        <v>-0.009002932331082958</v>
      </c>
      <c r="D3" s="21"/>
    </row>
    <row r="4" spans="1:4" ht="14.25">
      <c r="A4" s="21"/>
      <c r="B4" s="93" t="s">
        <v>86</v>
      </c>
      <c r="C4" s="92">
        <v>-0.0003004234999557376</v>
      </c>
      <c r="D4" s="21"/>
    </row>
    <row r="5" spans="2:3" ht="14.25">
      <c r="B5" s="93" t="s">
        <v>21</v>
      </c>
      <c r="C5" s="92">
        <v>-0.011643463632389661</v>
      </c>
    </row>
    <row r="6" spans="2:3" ht="14.25">
      <c r="B6" s="81" t="s">
        <v>27</v>
      </c>
      <c r="C6" s="86">
        <v>-0.008966376089663886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-0.004847173512205316</v>
      </c>
      <c r="F4" s="71">
        <v>-0.02269173164420024</v>
      </c>
      <c r="G4" s="71">
        <v>-0.019049893536302376</v>
      </c>
      <c r="H4" s="71">
        <v>-0.01437730126296588</v>
      </c>
      <c r="I4" s="71">
        <v>-0.016961222341094984</v>
      </c>
      <c r="J4" s="71" t="s">
        <v>64</v>
      </c>
      <c r="K4" s="71">
        <v>5.258629109646884</v>
      </c>
      <c r="L4" s="72">
        <v>0.12711715159274628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0.0038490078941582073</v>
      </c>
      <c r="F5" s="71">
        <v>0.009669105994907001</v>
      </c>
      <c r="G5" s="71">
        <v>0.03056580909880413</v>
      </c>
      <c r="H5" s="71">
        <v>0.0630084889516851</v>
      </c>
      <c r="I5" s="71">
        <v>0.1078447055714451</v>
      </c>
      <c r="J5" s="71">
        <v>0.09608600047203608</v>
      </c>
      <c r="K5" s="71">
        <v>4.062387182890853</v>
      </c>
      <c r="L5" s="72">
        <v>0.1327835854612902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-0.0062385962145995455</v>
      </c>
      <c r="F6" s="71">
        <v>-0.003679681956066827</v>
      </c>
      <c r="G6" s="71">
        <v>-0.01429215680756002</v>
      </c>
      <c r="H6" s="71">
        <v>-0.013056947757830173</v>
      </c>
      <c r="I6" s="71">
        <v>0.02263061203964245</v>
      </c>
      <c r="J6" s="71">
        <v>0.021357960712466983</v>
      </c>
      <c r="K6" s="71">
        <v>1.8611738754325238</v>
      </c>
      <c r="L6" s="72">
        <v>0.08536582433723683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-0.011533137829518592</v>
      </c>
      <c r="F7" s="71">
        <v>-0.005581867847493149</v>
      </c>
      <c r="G7" s="71">
        <v>-0.08307087521754253</v>
      </c>
      <c r="H7" s="71">
        <v>-0.1164556512824888</v>
      </c>
      <c r="I7" s="71">
        <v>-0.16823055221064753</v>
      </c>
      <c r="J7" s="71">
        <v>-0.1591273314063788</v>
      </c>
      <c r="K7" s="71">
        <v>-0.26934290776152947</v>
      </c>
      <c r="L7" s="72">
        <v>-0.024157108253518134</v>
      </c>
    </row>
    <row r="8" spans="1:12" s="9" customFormat="1" ht="14.25" collapsed="1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0</v>
      </c>
      <c r="G8" s="71">
        <v>-0.2635990154616411</v>
      </c>
      <c r="H8" s="71">
        <v>-0.2669438918801381</v>
      </c>
      <c r="I8" s="71">
        <v>-0.2781343352015285</v>
      </c>
      <c r="J8" s="71">
        <v>-0.2754907544243206</v>
      </c>
      <c r="K8" s="71">
        <v>-0.6340707467194568</v>
      </c>
      <c r="L8" s="72">
        <v>-0.0760988047474741</v>
      </c>
    </row>
    <row r="9" spans="1:12" s="9" customFormat="1" ht="14.25">
      <c r="A9" s="62">
        <v>6</v>
      </c>
      <c r="B9" s="47" t="s">
        <v>54</v>
      </c>
      <c r="C9" s="48">
        <v>39413</v>
      </c>
      <c r="D9" s="48">
        <v>39589</v>
      </c>
      <c r="E9" s="71">
        <v>0.002164573932153635</v>
      </c>
      <c r="F9" s="71">
        <v>0.014658191548665656</v>
      </c>
      <c r="G9" s="71">
        <v>0.041658226203295845</v>
      </c>
      <c r="H9" s="71">
        <v>0.08742065454997472</v>
      </c>
      <c r="I9" s="71">
        <v>0.1750855959545936</v>
      </c>
      <c r="J9" s="71">
        <v>0.1491473609730014</v>
      </c>
      <c r="K9" s="71">
        <v>2.9145717363751604</v>
      </c>
      <c r="L9" s="72">
        <v>0.12633351174594276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-0.013276174071734315</v>
      </c>
      <c r="F10" s="71">
        <v>-0.010409495543066916</v>
      </c>
      <c r="G10" s="71">
        <v>-0.03975658605632204</v>
      </c>
      <c r="H10" s="71">
        <v>-0.04962436186910124</v>
      </c>
      <c r="I10" s="71">
        <v>-0.1281672912381756</v>
      </c>
      <c r="J10" s="71">
        <v>-0.08255658352359507</v>
      </c>
      <c r="K10" s="71">
        <v>0.1287941343126957</v>
      </c>
      <c r="L10" s="72">
        <v>0.01069160499990085</v>
      </c>
    </row>
    <row r="11" spans="1:12" s="9" customFormat="1" ht="14.25">
      <c r="A11" s="62">
        <v>8</v>
      </c>
      <c r="B11" s="47" t="s">
        <v>80</v>
      </c>
      <c r="C11" s="48">
        <v>39560</v>
      </c>
      <c r="D11" s="48">
        <v>39770</v>
      </c>
      <c r="E11" s="71">
        <v>0.0019773891686623024</v>
      </c>
      <c r="F11" s="71">
        <v>0.0027575764475062936</v>
      </c>
      <c r="G11" s="71">
        <v>-0.007020527431110035</v>
      </c>
      <c r="H11" s="71">
        <v>-0.021885436398142444</v>
      </c>
      <c r="I11" s="71">
        <v>-0.055807861599248776</v>
      </c>
      <c r="J11" s="71" t="s">
        <v>64</v>
      </c>
      <c r="K11" s="71">
        <v>0.016049218750000982</v>
      </c>
      <c r="L11" s="72">
        <v>0.0014517402115243883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-0.001978629036437196</v>
      </c>
      <c r="F12" s="71">
        <v>-0.06004684370316282</v>
      </c>
      <c r="G12" s="71">
        <v>-0.07276075727311304</v>
      </c>
      <c r="H12" s="71">
        <v>-0.07479384849328552</v>
      </c>
      <c r="I12" s="71">
        <v>-0.11378031601748329</v>
      </c>
      <c r="J12" s="71">
        <v>-0.08992520538353466</v>
      </c>
      <c r="K12" s="71">
        <v>0.1701455182273055</v>
      </c>
      <c r="L12" s="72">
        <v>0.015308512782248984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>
        <v>-0.003571737762175009</v>
      </c>
      <c r="F13" s="71">
        <v>-0.020996525929932397</v>
      </c>
      <c r="G13" s="71" t="s">
        <v>64</v>
      </c>
      <c r="H13" s="71" t="s">
        <v>64</v>
      </c>
      <c r="I13" s="71">
        <v>-0.11134434805285098</v>
      </c>
      <c r="J13" s="71">
        <v>-0.08045203597293182</v>
      </c>
      <c r="K13" s="71">
        <v>-0.3414189291128945</v>
      </c>
      <c r="L13" s="72">
        <v>-0.04093950252808898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0.0012511493844999944</v>
      </c>
      <c r="F14" s="71">
        <v>-0.007875138029264317</v>
      </c>
      <c r="G14" s="71">
        <v>-0.007107473432573452</v>
      </c>
      <c r="H14" s="71">
        <v>-0.011535896079427288</v>
      </c>
      <c r="I14" s="71">
        <v>0.009472529848772115</v>
      </c>
      <c r="J14" s="71">
        <v>0.02692805735159154</v>
      </c>
      <c r="K14" s="71">
        <v>0.4370142790174758</v>
      </c>
      <c r="L14" s="72">
        <v>0.03957143802415031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0.001084277447328752</v>
      </c>
      <c r="F15" s="71">
        <v>0.0024256610676702817</v>
      </c>
      <c r="G15" s="71">
        <v>-0.006580124794323239</v>
      </c>
      <c r="H15" s="71">
        <v>-0.0093255135202156</v>
      </c>
      <c r="I15" s="71">
        <v>-0.17872057867076752</v>
      </c>
      <c r="J15" s="71">
        <v>-0.16969343136691317</v>
      </c>
      <c r="K15" s="71">
        <v>0.41051888829459515</v>
      </c>
      <c r="L15" s="72">
        <v>0.037898900964956406</v>
      </c>
    </row>
    <row r="16" spans="1:12" s="9" customFormat="1" ht="14.25" collapsed="1">
      <c r="A16" s="62">
        <v>13</v>
      </c>
      <c r="B16" s="47" t="s">
        <v>76</v>
      </c>
      <c r="C16" s="48">
        <v>40226</v>
      </c>
      <c r="D16" s="48">
        <v>40430</v>
      </c>
      <c r="E16" s="71">
        <v>-0.0014248921884348897</v>
      </c>
      <c r="F16" s="71">
        <v>0.008796914150594803</v>
      </c>
      <c r="G16" s="71">
        <v>0.015108143959701392</v>
      </c>
      <c r="H16" s="71">
        <v>0.032626670393382184</v>
      </c>
      <c r="I16" s="71">
        <v>0.04546290870106273</v>
      </c>
      <c r="J16" s="71">
        <v>0.04192066416236506</v>
      </c>
      <c r="K16" s="71">
        <v>2.4332089888535027</v>
      </c>
      <c r="L16" s="72">
        <v>0.144029215512528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0.0032340911371224745</v>
      </c>
      <c r="F17" s="71">
        <v>0.009766045731466555</v>
      </c>
      <c r="G17" s="71">
        <v>0.02680902262203544</v>
      </c>
      <c r="H17" s="71">
        <v>0.06252477274684876</v>
      </c>
      <c r="I17" s="71">
        <v>0.14449587909372097</v>
      </c>
      <c r="J17" s="71">
        <v>0.12416577734308465</v>
      </c>
      <c r="K17" s="71">
        <v>2.1875332189973595</v>
      </c>
      <c r="L17" s="72">
        <v>0.13982755105470135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-0.00822453151728808</v>
      </c>
      <c r="F18" s="71">
        <v>0.007029514409991</v>
      </c>
      <c r="G18" s="71">
        <v>-0.009009641737513618</v>
      </c>
      <c r="H18" s="71">
        <v>-0.011549346517348402</v>
      </c>
      <c r="I18" s="71">
        <v>-0.05906356846212768</v>
      </c>
      <c r="J18" s="71">
        <v>-0.051124705106841306</v>
      </c>
      <c r="K18" s="71">
        <v>0.2856285999999999</v>
      </c>
      <c r="L18" s="72">
        <v>0.02965538475732421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-0.005185442218932357</v>
      </c>
      <c r="F19" s="71">
        <v>0.009617721582703354</v>
      </c>
      <c r="G19" s="71">
        <v>0.016283942075656865</v>
      </c>
      <c r="H19" s="71">
        <v>0.05564780343505449</v>
      </c>
      <c r="I19" s="71">
        <v>0.13013265360871418</v>
      </c>
      <c r="J19" s="71">
        <v>0.10903243668407492</v>
      </c>
      <c r="K19" s="71">
        <v>2.640996857688632</v>
      </c>
      <c r="L19" s="72">
        <v>0.1661875130385062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-0.0033027963876898214</v>
      </c>
      <c r="F20" s="71">
        <v>0.007251228853806468</v>
      </c>
      <c r="G20" s="71">
        <v>0.0029220907273517227</v>
      </c>
      <c r="H20" s="71">
        <v>0.02418328212361942</v>
      </c>
      <c r="I20" s="71">
        <v>0.05700042378784054</v>
      </c>
      <c r="J20" s="71">
        <v>0.050487229131307876</v>
      </c>
      <c r="K20" s="71">
        <v>1.3899249320388365</v>
      </c>
      <c r="L20" s="72">
        <v>0.13371231187457022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-0.002707213045593515</v>
      </c>
      <c r="F21" s="76">
        <f t="shared" si="0"/>
        <v>-0.003488783815639721</v>
      </c>
      <c r="G21" s="76">
        <f t="shared" si="0"/>
        <v>-0.024306238566322254</v>
      </c>
      <c r="H21" s="76">
        <f t="shared" si="0"/>
        <v>-0.016508532678773676</v>
      </c>
      <c r="I21" s="76">
        <f t="shared" si="0"/>
        <v>-0.024593221481654895</v>
      </c>
      <c r="J21" s="76">
        <f t="shared" si="0"/>
        <v>-0.01928297069030579</v>
      </c>
      <c r="K21" s="77" t="s">
        <v>25</v>
      </c>
      <c r="L21" s="78">
        <f>AVERAGE(L4:L20)</f>
        <v>0.06169051946050269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54</v>
      </c>
      <c r="C4" s="30">
        <v>110.99503000000027</v>
      </c>
      <c r="D4" s="68">
        <v>0.018297294053403176</v>
      </c>
      <c r="E4" s="31">
        <v>25</v>
      </c>
      <c r="F4" s="68">
        <v>0.016097875080489377</v>
      </c>
      <c r="G4" s="50">
        <v>97.65291645202868</v>
      </c>
    </row>
    <row r="5" spans="1:7" ht="14.25">
      <c r="A5" s="89">
        <v>2</v>
      </c>
      <c r="B5" s="82" t="s">
        <v>45</v>
      </c>
      <c r="C5" s="30">
        <v>-48.12641000000015</v>
      </c>
      <c r="D5" s="68">
        <v>-0.0016212919797006686</v>
      </c>
      <c r="E5" s="31">
        <v>153</v>
      </c>
      <c r="F5" s="68">
        <v>0.0032415941015699486</v>
      </c>
      <c r="G5" s="50">
        <v>96.04940185025225</v>
      </c>
    </row>
    <row r="6" spans="1:7" ht="14.25">
      <c r="A6" s="89">
        <v>3</v>
      </c>
      <c r="B6" s="82" t="s">
        <v>78</v>
      </c>
      <c r="C6" s="30">
        <v>13.160289999999573</v>
      </c>
      <c r="D6" s="68">
        <v>0.0038490078941586553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65</v>
      </c>
      <c r="C7" s="30">
        <v>5.455549999999814</v>
      </c>
      <c r="D7" s="68">
        <v>0.0010842774473294795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83</v>
      </c>
      <c r="C8" s="30">
        <v>3.8944300000001677</v>
      </c>
      <c r="D8" s="68">
        <v>0.0032340911371223718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96</v>
      </c>
      <c r="C9" s="30">
        <v>0</v>
      </c>
      <c r="D9" s="68">
        <v>0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76</v>
      </c>
      <c r="C10" s="30">
        <v>-6.15305999999959</v>
      </c>
      <c r="D10" s="68">
        <v>-0.001424892188435231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99</v>
      </c>
      <c r="C11" s="30">
        <v>-6.384070000000065</v>
      </c>
      <c r="D11" s="68">
        <v>-0.003571737762173987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79</v>
      </c>
      <c r="C12" s="30">
        <v>-8.157179999999702</v>
      </c>
      <c r="D12" s="68">
        <v>-0.003302796387690886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84</v>
      </c>
      <c r="C13" s="30">
        <v>-10.381899999999908</v>
      </c>
      <c r="D13" s="68">
        <v>-0.006238596214598184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44</v>
      </c>
      <c r="C14" s="30">
        <v>-14.39285999999987</v>
      </c>
      <c r="D14" s="68">
        <v>-0.008224531517287836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22</v>
      </c>
      <c r="C15" s="30">
        <v>-14.473879999999888</v>
      </c>
      <c r="D15" s="68">
        <v>-0.013276174071732504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85</v>
      </c>
      <c r="C16" s="30">
        <v>-15.157609999999869</v>
      </c>
      <c r="D16" s="68">
        <v>-0.01153313782951921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81</v>
      </c>
      <c r="C17" s="30">
        <v>-39.74116999999992</v>
      </c>
      <c r="D17" s="68">
        <v>-0.005185442218932103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80</v>
      </c>
      <c r="C18" s="30">
        <v>-8.651810000000056</v>
      </c>
      <c r="D18" s="68">
        <v>-0.011339694685253395</v>
      </c>
      <c r="E18" s="31">
        <v>-100</v>
      </c>
      <c r="F18" s="68">
        <v>-0.013290802764486975</v>
      </c>
      <c r="G18" s="50">
        <v>-10.161586656034059</v>
      </c>
    </row>
    <row r="19" spans="1:7" ht="14.25">
      <c r="A19" s="89">
        <v>16</v>
      </c>
      <c r="B19" s="82" t="s">
        <v>49</v>
      </c>
      <c r="C19" s="30">
        <v>-20.28870000000019</v>
      </c>
      <c r="D19" s="68">
        <v>-0.00411419545076533</v>
      </c>
      <c r="E19" s="31">
        <v>-9</v>
      </c>
      <c r="F19" s="68">
        <v>-0.0021398002853067048</v>
      </c>
      <c r="G19" s="50">
        <v>-10.55209337375172</v>
      </c>
    </row>
    <row r="20" spans="1:7" ht="14.25">
      <c r="A20" s="89">
        <v>17</v>
      </c>
      <c r="B20" s="82" t="s">
        <v>55</v>
      </c>
      <c r="C20" s="30">
        <v>-16.799940000001342</v>
      </c>
      <c r="D20" s="68">
        <v>-0.001676231077465034</v>
      </c>
      <c r="E20" s="31">
        <v>-20417</v>
      </c>
      <c r="F20" s="68">
        <v>-0.002923722448423156</v>
      </c>
      <c r="G20" s="50">
        <v>-29.29983412928266</v>
      </c>
    </row>
    <row r="21" spans="1:7" ht="15.75" thickBot="1">
      <c r="A21" s="63"/>
      <c r="B21" s="64" t="s">
        <v>24</v>
      </c>
      <c r="C21" s="54">
        <v>-75.2032900000007</v>
      </c>
      <c r="D21" s="67">
        <v>-0.0009006023076341155</v>
      </c>
      <c r="E21" s="55">
        <v>-20348</v>
      </c>
      <c r="F21" s="67">
        <v>-0.0028648974455978533</v>
      </c>
      <c r="G21" s="56">
        <v>143.6888041432125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22</v>
      </c>
      <c r="C2" s="71">
        <v>-0.013276174071734315</v>
      </c>
    </row>
    <row r="3" spans="1:5" ht="14.25">
      <c r="A3" s="14"/>
      <c r="B3" s="97" t="s">
        <v>85</v>
      </c>
      <c r="C3" s="71">
        <v>-0.011533137829518592</v>
      </c>
      <c r="D3" s="14"/>
      <c r="E3" s="14"/>
    </row>
    <row r="4" spans="1:5" ht="14.25">
      <c r="A4" s="14"/>
      <c r="B4" s="47" t="s">
        <v>44</v>
      </c>
      <c r="C4" s="71">
        <v>-0.00822453151728808</v>
      </c>
      <c r="D4" s="14"/>
      <c r="E4" s="14"/>
    </row>
    <row r="5" spans="1:5" ht="14.25">
      <c r="A5" s="14"/>
      <c r="B5" s="47" t="s">
        <v>84</v>
      </c>
      <c r="C5" s="71">
        <v>-0.0062385962145995455</v>
      </c>
      <c r="D5" s="14"/>
      <c r="E5" s="14"/>
    </row>
    <row r="6" spans="1:5" ht="14.25">
      <c r="A6" s="14"/>
      <c r="B6" s="47" t="s">
        <v>81</v>
      </c>
      <c r="C6" s="71">
        <v>-0.005185442218932357</v>
      </c>
      <c r="D6" s="14"/>
      <c r="E6" s="14"/>
    </row>
    <row r="7" spans="1:5" ht="14.25">
      <c r="A7" s="14"/>
      <c r="B7" s="47" t="s">
        <v>45</v>
      </c>
      <c r="C7" s="71">
        <v>-0.004847173512205316</v>
      </c>
      <c r="D7" s="14"/>
      <c r="E7" s="14"/>
    </row>
    <row r="8" spans="1:5" ht="14.25">
      <c r="A8" s="14"/>
      <c r="B8" s="47" t="s">
        <v>99</v>
      </c>
      <c r="C8" s="71">
        <v>-0.003571737762175009</v>
      </c>
      <c r="D8" s="14"/>
      <c r="E8" s="14"/>
    </row>
    <row r="9" spans="1:5" ht="14.25">
      <c r="A9" s="14"/>
      <c r="B9" s="47" t="s">
        <v>79</v>
      </c>
      <c r="C9" s="71">
        <v>-0.0033027963876898214</v>
      </c>
      <c r="D9" s="14"/>
      <c r="E9" s="14"/>
    </row>
    <row r="10" spans="1:5" ht="14.25">
      <c r="A10" s="14"/>
      <c r="B10" s="47" t="s">
        <v>49</v>
      </c>
      <c r="C10" s="71">
        <v>-0.001978629036437196</v>
      </c>
      <c r="D10" s="14"/>
      <c r="E10" s="14"/>
    </row>
    <row r="11" spans="1:5" ht="14.25">
      <c r="A11" s="14"/>
      <c r="B11" s="47" t="s">
        <v>76</v>
      </c>
      <c r="C11" s="71">
        <v>-0.0014248921884348897</v>
      </c>
      <c r="D11" s="14"/>
      <c r="E11" s="14"/>
    </row>
    <row r="12" spans="1:5" ht="14.25">
      <c r="A12" s="14"/>
      <c r="B12" s="47" t="s">
        <v>96</v>
      </c>
      <c r="C12" s="71">
        <v>0</v>
      </c>
      <c r="D12" s="14"/>
      <c r="E12" s="14"/>
    </row>
    <row r="13" spans="1:5" ht="14.25">
      <c r="A13" s="14"/>
      <c r="B13" s="47" t="s">
        <v>65</v>
      </c>
      <c r="C13" s="71">
        <v>0.001084277447328752</v>
      </c>
      <c r="D13" s="14"/>
      <c r="E13" s="14"/>
    </row>
    <row r="14" spans="1:5" ht="14.25">
      <c r="A14" s="14"/>
      <c r="B14" s="47" t="s">
        <v>55</v>
      </c>
      <c r="C14" s="71">
        <v>0.0012511493844999944</v>
      </c>
      <c r="D14" s="14"/>
      <c r="E14" s="14"/>
    </row>
    <row r="15" spans="1:5" ht="14.25">
      <c r="A15" s="14"/>
      <c r="B15" s="47" t="s">
        <v>80</v>
      </c>
      <c r="C15" s="71">
        <v>0.0019773891686623024</v>
      </c>
      <c r="D15" s="14"/>
      <c r="E15" s="14"/>
    </row>
    <row r="16" spans="1:5" ht="14.25">
      <c r="A16" s="14"/>
      <c r="B16" s="47" t="s">
        <v>54</v>
      </c>
      <c r="C16" s="71">
        <v>0.002164573932153635</v>
      </c>
      <c r="D16" s="14"/>
      <c r="E16" s="14"/>
    </row>
    <row r="17" spans="1:5" ht="14.25">
      <c r="A17" s="14"/>
      <c r="B17" s="47" t="s">
        <v>83</v>
      </c>
      <c r="C17" s="71">
        <v>0.0032340911371224745</v>
      </c>
      <c r="D17" s="14"/>
      <c r="E17" s="14"/>
    </row>
    <row r="18" spans="1:5" ht="14.25">
      <c r="A18" s="14"/>
      <c r="B18" s="47" t="s">
        <v>78</v>
      </c>
      <c r="C18" s="71">
        <v>0.0038490078941582073</v>
      </c>
      <c r="D18" s="14"/>
      <c r="E18" s="14"/>
    </row>
    <row r="19" spans="2:3" ht="14.25">
      <c r="B19" s="47" t="s">
        <v>21</v>
      </c>
      <c r="C19" s="74">
        <v>-0.0116434636323897</v>
      </c>
    </row>
    <row r="20" spans="2:3" ht="14.25">
      <c r="B20" s="14" t="s">
        <v>27</v>
      </c>
      <c r="C20" s="86">
        <v>-0.00896637608966389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1449529.33</v>
      </c>
      <c r="F3" s="94">
        <v>690</v>
      </c>
      <c r="G3" s="43">
        <v>2100.7671449275363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940663.3401</v>
      </c>
      <c r="F4" s="94">
        <v>1978</v>
      </c>
      <c r="G4" s="43">
        <v>475.56286152679473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31</v>
      </c>
      <c r="C5" s="45" t="s">
        <v>7</v>
      </c>
      <c r="D5" s="46" t="s">
        <v>10</v>
      </c>
      <c r="E5" s="43">
        <v>244879.29</v>
      </c>
      <c r="F5" s="94">
        <v>671</v>
      </c>
      <c r="G5" s="43">
        <v>364.946780923994</v>
      </c>
      <c r="H5" s="73">
        <v>1000</v>
      </c>
      <c r="I5" s="42" t="s">
        <v>32</v>
      </c>
      <c r="J5" s="44" t="s">
        <v>30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58">
        <f>SUM(E3:E5)</f>
        <v>2635071.9601000003</v>
      </c>
      <c r="F6" s="59">
        <f>SUM(F3:F5)</f>
        <v>3339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-0.006190951579387094</v>
      </c>
      <c r="F4" s="71">
        <v>-0.006622320711096252</v>
      </c>
      <c r="G4" s="71">
        <v>0.11112009016034219</v>
      </c>
      <c r="H4" s="71">
        <v>0.05142684979614609</v>
      </c>
      <c r="I4" s="71">
        <v>-0.2451079028535572</v>
      </c>
      <c r="J4" s="71">
        <v>-0.24620555920353326</v>
      </c>
      <c r="K4" s="72">
        <v>-0.635053219076006</v>
      </c>
      <c r="L4" s="72">
        <v>-0.06893591783720088</v>
      </c>
    </row>
    <row r="5" spans="1:12" ht="14.25">
      <c r="A5" s="80">
        <v>2</v>
      </c>
      <c r="B5" s="47" t="s">
        <v>62</v>
      </c>
      <c r="C5" s="48">
        <v>39048</v>
      </c>
      <c r="D5" s="48">
        <v>39140</v>
      </c>
      <c r="E5" s="71">
        <v>-0.012901472351203203</v>
      </c>
      <c r="F5" s="71">
        <v>-0.023727410165179208</v>
      </c>
      <c r="G5" s="71">
        <v>0.020032408515616718</v>
      </c>
      <c r="H5" s="71">
        <v>-0.018535994070948747</v>
      </c>
      <c r="I5" s="71">
        <v>-0.10412636492632121</v>
      </c>
      <c r="J5" s="71">
        <v>-0.0711236274338023</v>
      </c>
      <c r="K5" s="72">
        <v>-0.5244371384732052</v>
      </c>
      <c r="L5" s="72">
        <v>-0.05683854679591149</v>
      </c>
    </row>
    <row r="6" spans="1:12" ht="14.25">
      <c r="A6" s="80">
        <v>3</v>
      </c>
      <c r="B6" s="47" t="s">
        <v>26</v>
      </c>
      <c r="C6" s="48">
        <v>39100</v>
      </c>
      <c r="D6" s="48">
        <v>39268</v>
      </c>
      <c r="E6" s="71">
        <v>-0.00024763975279329387</v>
      </c>
      <c r="F6" s="71">
        <v>0.004864715433339217</v>
      </c>
      <c r="G6" s="71">
        <v>0.00025369149801512947</v>
      </c>
      <c r="H6" s="71">
        <v>-0.0023992567751058846</v>
      </c>
      <c r="I6" s="71">
        <v>-0.020983971157151227</v>
      </c>
      <c r="J6" s="71" t="s">
        <v>64</v>
      </c>
      <c r="K6" s="72">
        <v>1.1007671449275365</v>
      </c>
      <c r="L6" s="72">
        <v>0.061945007233509264</v>
      </c>
    </row>
    <row r="7" spans="1:12" ht="15.75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-0.0064466878944611965</v>
      </c>
      <c r="F7" s="76">
        <f t="shared" si="0"/>
        <v>-0.008495005147645415</v>
      </c>
      <c r="G7" s="76">
        <f t="shared" si="0"/>
        <v>0.043802063391324676</v>
      </c>
      <c r="H7" s="76">
        <f t="shared" si="0"/>
        <v>0.010163866316697153</v>
      </c>
      <c r="I7" s="76">
        <f t="shared" si="0"/>
        <v>-0.12340607964567656</v>
      </c>
      <c r="J7" s="76">
        <f t="shared" si="0"/>
        <v>-0.15866459331866778</v>
      </c>
      <c r="K7" s="78" t="s">
        <v>25</v>
      </c>
      <c r="L7" s="78">
        <f>AVERAGE(L4:L6)</f>
        <v>-0.0212764857998677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2:15" ht="14.25">
      <c r="L9"/>
      <c r="M9"/>
      <c r="N9"/>
      <c r="O9"/>
    </row>
  </sheetData>
  <sheetProtection/>
  <mergeCells count="7"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-0.35904999999981374</v>
      </c>
      <c r="D4" s="68">
        <v>-0.0002476397527924279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-1.5254799999999813</v>
      </c>
      <c r="D5" s="68">
        <v>-0.006190951579386963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-12.294559999999938</v>
      </c>
      <c r="D6" s="68">
        <v>-0.012901472351202283</v>
      </c>
      <c r="E6" s="31">
        <v>0</v>
      </c>
      <c r="F6" s="87">
        <v>0</v>
      </c>
      <c r="G6" s="50">
        <v>0</v>
      </c>
    </row>
    <row r="7" spans="1:7" ht="15.75" thickBot="1">
      <c r="A7" s="65"/>
      <c r="B7" s="53" t="s">
        <v>24</v>
      </c>
      <c r="C7" s="54">
        <v>-14.179089999999734</v>
      </c>
      <c r="D7" s="67">
        <v>-0.0053521126280065175</v>
      </c>
      <c r="E7" s="55">
        <v>0</v>
      </c>
      <c r="F7" s="67">
        <v>0</v>
      </c>
      <c r="G7" s="56">
        <v>0</v>
      </c>
    </row>
    <row r="9" ht="14.25">
      <c r="A9" s="11"/>
    </row>
    <row r="10" ht="14.25">
      <c r="A10" s="11"/>
    </row>
    <row r="11" ht="14.25">
      <c r="A11" s="11"/>
    </row>
    <row r="12" ht="12.75"/>
    <row r="13" ht="12.75"/>
    <row r="14" ht="12.75"/>
    <row r="1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-0.012901472351203203</v>
      </c>
      <c r="D2" s="21"/>
      <c r="E2" s="21"/>
    </row>
    <row r="3" spans="1:5" ht="14.25">
      <c r="A3" s="21"/>
      <c r="B3" s="47" t="s">
        <v>31</v>
      </c>
      <c r="C3" s="71">
        <v>-0.006190951579387094</v>
      </c>
      <c r="D3" s="21"/>
      <c r="E3" s="21"/>
    </row>
    <row r="4" spans="1:5" ht="14.25">
      <c r="A4" s="21"/>
      <c r="B4" s="47" t="s">
        <v>26</v>
      </c>
      <c r="C4" s="71">
        <v>-0.00024763975279329387</v>
      </c>
      <c r="D4" s="21"/>
      <c r="E4" s="21"/>
    </row>
    <row r="5" spans="1:4" ht="14.25">
      <c r="A5" s="21"/>
      <c r="B5" s="47" t="s">
        <v>21</v>
      </c>
      <c r="C5" s="74">
        <v>-0.011643463632389661</v>
      </c>
      <c r="D5" s="21"/>
    </row>
    <row r="6" spans="2:3" ht="14.25">
      <c r="B6" s="47" t="s">
        <v>27</v>
      </c>
      <c r="C6" s="86">
        <v>-0.008966376089663886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5.75390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11297385.38</v>
      </c>
      <c r="F3" s="11">
        <v>174756</v>
      </c>
      <c r="G3" s="85">
        <v>64.64662374968528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93</v>
      </c>
      <c r="C4" s="83" t="s">
        <v>7</v>
      </c>
      <c r="D4" s="83" t="s">
        <v>94</v>
      </c>
      <c r="E4" s="85">
        <v>1627015.21</v>
      </c>
      <c r="F4" s="11">
        <v>153672</v>
      </c>
      <c r="G4" s="85">
        <v>10.587584010099432</v>
      </c>
      <c r="H4" s="84">
        <v>10</v>
      </c>
      <c r="I4" s="83" t="s">
        <v>95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898009.6101</v>
      </c>
      <c r="F5" s="11">
        <v>648</v>
      </c>
      <c r="G5" s="85">
        <v>1385.8172995370371</v>
      </c>
      <c r="H5" s="84">
        <v>5000</v>
      </c>
      <c r="I5" s="83" t="s">
        <v>73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13822410.2001</v>
      </c>
      <c r="F6" s="69">
        <f>SUM(F3:F5)</f>
        <v>329076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2019-11-08T10:54:58Z</dcterms:modified>
  <cp:category>Analytics</cp:category>
  <cp:version/>
  <cp:contentType/>
  <cp:contentStatus/>
</cp:coreProperties>
</file>