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<sst xmlns="http://schemas.openxmlformats.org/spreadsheetml/2006/main" count="353" uniqueCount="107">
  <si>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</si>
  <si>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</si>
  <si>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</si>
  <si>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</si>
  <si>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</si>
  <si>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</si>
  <si>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</si>
  <si>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</si>
  <si>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</si>
  <si>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</si>
  <si>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</si>
  <si>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</si>
  <si>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</si>
  <si>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</si>
  <si>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</si>
  <si>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</si>
  <si>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</si>
  <si>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</si>
  <si>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</si>
  <si>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</si>
  <si>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</si>
  <si>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</si>
  <si>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</si>
  <si>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</si>
  <si>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</si>
  <si>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</si>
  <si>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</si>
  <si>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</si>
  <si>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</si>
  <si>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</si>
  <si>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</si>
  <si>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</si>
  <si>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</si>
  <si>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</si>
  <si>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</si>
  <si>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</si>
  <si>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</si>
  <si>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</si>
  <si>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</si>
  <si>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</si>
  <si>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</si>
  <si>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</si>
  <si>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</si>
  <si>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</si>
  <si>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</si>
  <si>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</si>
  <si>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</si>
  <si>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</si>
  <si>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</si>
  <si>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</si>
  <si>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</si>
  <si>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</si>
  <si>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</si>
  <si>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</si>
  <si>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</si>
  <si>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</si>
  <si>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</si>
  <si>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</si>
  <si>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</si>
  <si>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</si>
  <si>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</si>
  <si>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</si>
  <si>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</si>
  <si>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</si>
  <si>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</si>
  <si>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</si>
  <si>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</si>
  <si>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</si>
  <si>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</si>
  <si>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</si>
  <si>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</si>
  <si>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</si>
  <si>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</si>
  <si>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</si>
  <si>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</si>
  <si>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</si>
  <si>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</si>
  <si>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</si>
  <si>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</si>
  <si>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</si>
  <si>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</si>
  <si>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</si>
  <si>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</si>
  <si>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</si>
  <si>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</si>
  <si>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</si>
  <si>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</si>
  <si>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</si>
  <si>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</si>
  <si>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</si>
  <si>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</si>
  <si>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</si>
  <si>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</si>
  <si>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</si>
  <si>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</si>
  <si>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</si>
  <si>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</si>
  <si>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</si>
  <si>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</si>
  <si>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Бонум Оптімум</t>
  </si>
  <si>
    <t>ТОВ "КУА "Бонум Груп"</t>
  </si>
  <si>
    <t>http://bonum-group.com/</t>
  </si>
  <si>
    <t>становив -659,33 тис. грн.</t>
  </si>
  <si>
    <t>** За наявними даними чистий притік/відтік становив -635,50 тис. грн. , але з урахуванням даних фондів, інформації за якими недостатньо для порівняння з минулим періодом, чистий притік/відтік</t>
  </si>
  <si>
    <t>н.д.**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</si>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</sst>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2053454"/>
        <c:axId val="42936767"/>
      </c:barChart>
      <c:catAx>
        <c:axId val="42053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36767"/>
        <c:crosses val="autoZero"/>
        <c:auto val="0"/>
        <c:lblOffset val="0"/>
        <c:tickLblSkip val="1"/>
        <c:noMultiLvlLbl val="0"/>
      </c:catAx>
      <c:val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53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5704"/>
        <c:axId val="13371337"/>
      </c:barChart>
      <c:catAx>
        <c:axId val="1485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71337"/>
        <c:crosses val="autoZero"/>
        <c:auto val="0"/>
        <c:lblOffset val="0"/>
        <c:tickLblSkip val="1"/>
        <c:noMultiLvlLbl val="0"/>
      </c:catAx>
      <c:valAx>
        <c:axId val="1337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5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33170"/>
        <c:axId val="9336483"/>
      </c:barChart>
      <c:catAx>
        <c:axId val="53233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36483"/>
        <c:crosses val="autoZero"/>
        <c:auto val="0"/>
        <c:lblOffset val="0"/>
        <c:tickLblSkip val="1"/>
        <c:noMultiLvlLbl val="0"/>
      </c:catAx>
      <c:valAx>
        <c:axId val="933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3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919484"/>
        <c:axId val="18057629"/>
      </c:barChart>
      <c:catAx>
        <c:axId val="16919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57629"/>
        <c:crosses val="autoZero"/>
        <c:auto val="0"/>
        <c:lblOffset val="0"/>
        <c:tickLblSkip val="1"/>
        <c:noMultiLvlLbl val="0"/>
      </c:catAx>
      <c:val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9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00934"/>
        <c:axId val="53381815"/>
      </c:barChart>
      <c:catAx>
        <c:axId val="28300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81815"/>
        <c:crosses val="autoZero"/>
        <c:auto val="0"/>
        <c:lblOffset val="0"/>
        <c:tickLblSkip val="1"/>
        <c:noMultiLvlLbl val="0"/>
      </c:catAx>
      <c:valAx>
        <c:axId val="533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74288"/>
        <c:axId val="28959729"/>
      </c:barChart>
      <c:catAx>
        <c:axId val="1067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59729"/>
        <c:crosses val="autoZero"/>
        <c:auto val="0"/>
        <c:lblOffset val="0"/>
        <c:tickLblSkip val="1"/>
        <c:noMultiLvlLbl val="0"/>
      </c:catAx>
      <c:val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59310970"/>
        <c:axId val="64036683"/>
      </c:barChart>
      <c:catAx>
        <c:axId val="59310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036683"/>
        <c:crossesAt val="0"/>
        <c:auto val="0"/>
        <c:lblOffset val="0"/>
        <c:tickLblSkip val="1"/>
        <c:noMultiLvlLbl val="0"/>
      </c:catAx>
      <c:valAx>
        <c:axId val="64036683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097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9459236"/>
        <c:axId val="19588805"/>
      </c:barChart>
      <c:catAx>
        <c:axId val="39459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588805"/>
        <c:crosses val="autoZero"/>
        <c:auto val="0"/>
        <c:lblOffset val="0"/>
        <c:tickLblSkip val="1"/>
        <c:noMultiLvlLbl val="0"/>
      </c:catAx>
      <c:val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459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2081518"/>
        <c:axId val="43189343"/>
      </c:barChart>
      <c:catAx>
        <c:axId val="42081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189343"/>
        <c:crosses val="autoZero"/>
        <c:auto val="0"/>
        <c:lblOffset val="0"/>
        <c:tickLblSkip val="52"/>
        <c:noMultiLvlLbl val="0"/>
      </c:catAx>
      <c:val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81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3159768"/>
        <c:axId val="8675865"/>
      </c:barChart>
      <c:catAx>
        <c:axId val="53159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675865"/>
        <c:crosses val="autoZero"/>
        <c:auto val="0"/>
        <c:lblOffset val="0"/>
        <c:tickLblSkip val="49"/>
        <c:noMultiLvlLbl val="0"/>
      </c:catAx>
      <c:valAx>
        <c:axId val="867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59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73922"/>
        <c:axId val="31656435"/>
      </c:barChart>
      <c:catAx>
        <c:axId val="10973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656435"/>
        <c:crosses val="autoZero"/>
        <c:auto val="0"/>
        <c:lblOffset val="0"/>
        <c:tickLblSkip val="4"/>
        <c:noMultiLvlLbl val="0"/>
      </c:catAx>
      <c:val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73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0886584"/>
        <c:axId val="55326073"/>
      </c:barChart>
      <c:catAx>
        <c:axId val="5088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26073"/>
        <c:crosses val="autoZero"/>
        <c:auto val="0"/>
        <c:lblOffset val="0"/>
        <c:tickLblSkip val="9"/>
        <c:noMultiLvlLbl val="0"/>
      </c:catAx>
      <c:val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6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72460"/>
        <c:axId val="14034413"/>
      </c:barChart>
      <c:catAx>
        <c:axId val="16472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034413"/>
        <c:crosses val="autoZero"/>
        <c:auto val="0"/>
        <c:lblOffset val="0"/>
        <c:tickLblSkip val="4"/>
        <c:noMultiLvlLbl val="0"/>
      </c:catAx>
      <c:valAx>
        <c:axId val="1403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72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9200854"/>
        <c:axId val="63045639"/>
      </c:barChart>
      <c:catAx>
        <c:axId val="59200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045639"/>
        <c:crosses val="autoZero"/>
        <c:auto val="0"/>
        <c:lblOffset val="0"/>
        <c:tickLblSkip val="52"/>
        <c:noMultiLvlLbl val="0"/>
      </c:catAx>
      <c:valAx>
        <c:axId val="6304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00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539840"/>
        <c:axId val="6423105"/>
      </c:barChart>
      <c:catAx>
        <c:axId val="30539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23105"/>
        <c:crosses val="autoZero"/>
        <c:auto val="0"/>
        <c:lblOffset val="0"/>
        <c:tickLblSkip val="4"/>
        <c:noMultiLvlLbl val="0"/>
      </c:catAx>
      <c:valAx>
        <c:axId val="642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39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07946"/>
        <c:axId val="50509467"/>
      </c:barChart>
      <c:catAx>
        <c:axId val="57807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09467"/>
        <c:crosses val="autoZero"/>
        <c:auto val="0"/>
        <c:lblOffset val="0"/>
        <c:tickLblSkip val="4"/>
        <c:noMultiLvlLbl val="0"/>
      </c:catAx>
      <c:valAx>
        <c:axId val="505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07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32020"/>
        <c:axId val="64734997"/>
      </c:barChart>
      <c:catAx>
        <c:axId val="5193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734997"/>
        <c:crosses val="autoZero"/>
        <c:auto val="0"/>
        <c:lblOffset val="0"/>
        <c:tickLblSkip val="4"/>
        <c:noMultiLvlLbl val="0"/>
      </c:catAx>
      <c:valAx>
        <c:axId val="6473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32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744062"/>
        <c:axId val="9043375"/>
      </c:barChart>
      <c:catAx>
        <c:axId val="45744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43375"/>
        <c:crosses val="autoZero"/>
        <c:auto val="0"/>
        <c:lblOffset val="0"/>
        <c:tickLblSkip val="4"/>
        <c:noMultiLvlLbl val="0"/>
      </c:catAx>
      <c:val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744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81512"/>
        <c:axId val="61424745"/>
      </c:barChart>
      <c:catAx>
        <c:axId val="14281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424745"/>
        <c:crosses val="autoZero"/>
        <c:auto val="0"/>
        <c:lblOffset val="0"/>
        <c:tickLblSkip val="4"/>
        <c:noMultiLvlLbl val="0"/>
      </c:catAx>
      <c:val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81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51794"/>
        <c:axId val="9348419"/>
      </c:barChart>
      <c:catAx>
        <c:axId val="15951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348419"/>
        <c:crosses val="autoZero"/>
        <c:auto val="0"/>
        <c:lblOffset val="0"/>
        <c:tickLblSkip val="4"/>
        <c:noMultiLvlLbl val="0"/>
      </c:catAx>
      <c:valAx>
        <c:axId val="934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51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026908"/>
        <c:axId val="19024445"/>
      </c:barChart>
      <c:catAx>
        <c:axId val="17026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24445"/>
        <c:crosses val="autoZero"/>
        <c:auto val="0"/>
        <c:lblOffset val="0"/>
        <c:tickLblSkip val="4"/>
        <c:noMultiLvlLbl val="0"/>
      </c:catAx>
      <c:val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26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02278"/>
        <c:axId val="64585047"/>
      </c:barChart>
      <c:catAx>
        <c:axId val="3700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585047"/>
        <c:crosses val="autoZero"/>
        <c:auto val="0"/>
        <c:lblOffset val="0"/>
        <c:tickLblSkip val="4"/>
        <c:noMultiLvlLbl val="0"/>
      </c:catAx>
      <c:val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0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8172610"/>
        <c:axId val="52226899"/>
      </c:barChart>
      <c:catAx>
        <c:axId val="2817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26899"/>
        <c:crosses val="autoZero"/>
        <c:auto val="0"/>
        <c:lblOffset val="0"/>
        <c:tickLblSkip val="1"/>
        <c:noMultiLvlLbl val="0"/>
      </c:catAx>
      <c:val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72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44394512"/>
        <c:axId val="64006289"/>
      </c:barChart>
      <c:catAx>
        <c:axId val="44394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06289"/>
        <c:crosses val="autoZero"/>
        <c:auto val="0"/>
        <c:lblOffset val="0"/>
        <c:tickLblSkip val="1"/>
        <c:noMultiLvlLbl val="0"/>
      </c:catAx>
      <c:valAx>
        <c:axId val="64006289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9451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9185690"/>
        <c:axId val="17126891"/>
      </c:barChart>
      <c:catAx>
        <c:axId val="39185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126891"/>
        <c:crosses val="autoZero"/>
        <c:auto val="0"/>
        <c:lblOffset val="0"/>
        <c:tickLblSkip val="1"/>
        <c:noMultiLvlLbl val="0"/>
      </c:catAx>
      <c:val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85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9924292"/>
        <c:axId val="45100901"/>
      </c:barChart>
      <c:catAx>
        <c:axId val="19924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100901"/>
        <c:crosses val="autoZero"/>
        <c:auto val="0"/>
        <c:lblOffset val="0"/>
        <c:tickLblSkip val="5"/>
        <c:noMultiLvlLbl val="0"/>
      </c:catAx>
      <c:val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924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254926"/>
        <c:axId val="29294335"/>
      </c:barChart>
      <c:catAx>
        <c:axId val="3254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294335"/>
        <c:crosses val="autoZero"/>
        <c:auto val="0"/>
        <c:lblOffset val="0"/>
        <c:tickLblSkip val="5"/>
        <c:noMultiLvlLbl val="0"/>
      </c:catAx>
      <c:val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54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22424"/>
        <c:axId val="24030905"/>
      </c:barChart>
      <c:catAx>
        <c:axId val="62322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030905"/>
        <c:crosses val="autoZero"/>
        <c:auto val="0"/>
        <c:lblOffset val="0"/>
        <c:tickLblSkip val="1"/>
        <c:noMultiLvlLbl val="0"/>
      </c:catAx>
      <c:val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322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51554"/>
        <c:axId val="346259"/>
      </c:barChart>
      <c:catAx>
        <c:axId val="14951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259"/>
        <c:crosses val="autoZero"/>
        <c:auto val="0"/>
        <c:lblOffset val="0"/>
        <c:tickLblSkip val="1"/>
        <c:noMultiLvlLbl val="0"/>
      </c:catAx>
      <c:val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6332"/>
        <c:axId val="28046989"/>
      </c:barChart>
      <c:catAx>
        <c:axId val="3116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046989"/>
        <c:crosses val="autoZero"/>
        <c:auto val="0"/>
        <c:lblOffset val="0"/>
        <c:tickLblSkip val="1"/>
        <c:noMultiLvlLbl val="0"/>
      </c:catAx>
      <c:val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16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96310"/>
        <c:axId val="57213607"/>
      </c:barChart>
      <c:catAx>
        <c:axId val="51096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213607"/>
        <c:crosses val="autoZero"/>
        <c:auto val="0"/>
        <c:lblOffset val="0"/>
        <c:tickLblSkip val="1"/>
        <c:noMultiLvlLbl val="0"/>
      </c:catAx>
      <c:valAx>
        <c:axId val="57213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096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60416"/>
        <c:axId val="3790561"/>
      </c:barChart>
      <c:catAx>
        <c:axId val="45160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90561"/>
        <c:crosses val="autoZero"/>
        <c:auto val="0"/>
        <c:lblOffset val="0"/>
        <c:tickLblSkip val="1"/>
        <c:noMultiLvlLbl val="0"/>
      </c:catAx>
      <c:valAx>
        <c:axId val="379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60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15050"/>
        <c:axId val="38599995"/>
      </c:barChart>
      <c:catAx>
        <c:axId val="3411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599995"/>
        <c:crosses val="autoZero"/>
        <c:auto val="0"/>
        <c:lblOffset val="0"/>
        <c:tickLblSkip val="1"/>
        <c:noMultiLvlLbl val="0"/>
      </c:catAx>
      <c:valAx>
        <c:axId val="3859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115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044"/>
        <c:axId val="2520397"/>
      </c:barChart>
      <c:catAx>
        <c:axId val="280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0397"/>
        <c:crosses val="autoZero"/>
        <c:auto val="0"/>
        <c:lblOffset val="0"/>
        <c:tickLblSkip val="1"/>
        <c:noMultiLvlLbl val="0"/>
      </c:catAx>
      <c:val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55636"/>
        <c:axId val="39591861"/>
      </c:barChart>
      <c:catAx>
        <c:axId val="11855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591861"/>
        <c:crosses val="autoZero"/>
        <c:auto val="0"/>
        <c:lblOffset val="0"/>
        <c:tickLblSkip val="1"/>
        <c:noMultiLvlLbl val="0"/>
      </c:catAx>
      <c:valAx>
        <c:axId val="3959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855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782430"/>
        <c:axId val="52824143"/>
      </c:barChart>
      <c:catAx>
        <c:axId val="20782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824143"/>
        <c:crosses val="autoZero"/>
        <c:auto val="0"/>
        <c:lblOffset val="0"/>
        <c:tickLblSkip val="1"/>
        <c:noMultiLvlLbl val="0"/>
      </c:catAx>
      <c:valAx>
        <c:axId val="5282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782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5240"/>
        <c:axId val="50897161"/>
      </c:barChart>
      <c:catAx>
        <c:axId val="56552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897161"/>
        <c:crosses val="autoZero"/>
        <c:auto val="0"/>
        <c:lblOffset val="0"/>
        <c:tickLblSkip val="1"/>
        <c:noMultiLvlLbl val="0"/>
      </c:catAx>
      <c:valAx>
        <c:axId val="5089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552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21266"/>
        <c:axId val="29029347"/>
      </c:barChart>
      <c:catAx>
        <c:axId val="55421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029347"/>
        <c:crosses val="autoZero"/>
        <c:auto val="0"/>
        <c:lblOffset val="0"/>
        <c:tickLblSkip val="1"/>
        <c:noMultiLvlLbl val="0"/>
      </c:catAx>
      <c:valAx>
        <c:axId val="2902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421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37532"/>
        <c:axId val="2566877"/>
      </c:barChart>
      <c:catAx>
        <c:axId val="5993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66877"/>
        <c:crosses val="autoZero"/>
        <c:auto val="0"/>
        <c:lblOffset val="0"/>
        <c:tickLblSkip val="1"/>
        <c:noMultiLvlLbl val="0"/>
      </c:catAx>
      <c:valAx>
        <c:axId val="256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937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3101894"/>
        <c:axId val="6590455"/>
      </c:barChart>
      <c:catAx>
        <c:axId val="23101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90455"/>
        <c:crosses val="autoZero"/>
        <c:auto val="0"/>
        <c:lblOffset val="0"/>
        <c:tickLblSkip val="1"/>
        <c:noMultiLvlLbl val="0"/>
      </c:catAx>
      <c:valAx>
        <c:axId val="6590455"/>
        <c:scaling>
          <c:orientation val="minMax"/>
          <c:max val="0.04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0189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83574"/>
        <c:axId val="2825575"/>
      </c:barChart>
      <c:catAx>
        <c:axId val="22683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5575"/>
        <c:crosses val="autoZero"/>
        <c:auto val="0"/>
        <c:lblOffset val="0"/>
        <c:tickLblSkip val="1"/>
        <c:noMultiLvlLbl val="0"/>
      </c:catAx>
      <c:val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3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5430176"/>
        <c:axId val="27544993"/>
      </c:barChart>
      <c:catAx>
        <c:axId val="25430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44993"/>
        <c:crosses val="autoZero"/>
        <c:auto val="0"/>
        <c:lblOffset val="0"/>
        <c:tickLblSkip val="1"/>
        <c:noMultiLvlLbl val="0"/>
      </c:catAx>
      <c:valAx>
        <c:axId val="2754499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0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78346"/>
        <c:axId val="16551931"/>
      </c:barChart>
      <c:catAx>
        <c:axId val="46578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51931"/>
        <c:crosses val="autoZero"/>
        <c:auto val="0"/>
        <c:lblOffset val="0"/>
        <c:tickLblSkip val="1"/>
        <c:noMultiLvlLbl val="0"/>
      </c:catAx>
      <c:valAx>
        <c:axId val="1655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8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49652"/>
        <c:axId val="65638005"/>
      </c:barChart>
      <c:catAx>
        <c:axId val="14749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38005"/>
        <c:crosses val="autoZero"/>
        <c:auto val="0"/>
        <c:lblOffset val="0"/>
        <c:tickLblSkip val="1"/>
        <c:noMultiLvlLbl val="0"/>
      </c:catAx>
      <c:valAx>
        <c:axId val="6563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9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71134"/>
        <c:axId val="15078159"/>
      </c:barChart>
      <c:catAx>
        <c:axId val="53871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78159"/>
        <c:crosses val="autoZero"/>
        <c:auto val="0"/>
        <c:lblOffset val="0"/>
        <c:tickLblSkip val="1"/>
        <c:noMultiLvlLbl val="0"/>
      </c:catAx>
      <c:valAx>
        <c:axId val="1507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1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30414715.16</v>
      </c>
      <c r="D3" s="95">
        <v>47677</v>
      </c>
      <c r="E3" s="43">
        <v>637.9326543196929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11703148.84</v>
      </c>
      <c r="D4" s="95">
        <v>8084961</v>
      </c>
      <c r="E4" s="43">
        <v>1.4475207536560781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7498360.81</v>
      </c>
      <c r="D5" s="95">
        <v>2094</v>
      </c>
      <c r="E5" s="43">
        <v>3580.8790878701047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5564289.67</v>
      </c>
      <c r="D6" s="95">
        <v>1480</v>
      </c>
      <c r="E6" s="43">
        <v>3759.6551824324324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5347430.5</v>
      </c>
      <c r="D7" s="95">
        <v>4237</v>
      </c>
      <c r="E7" s="43">
        <v>1262.0794194005193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5069611.0001</v>
      </c>
      <c r="D8" s="95">
        <v>3571</v>
      </c>
      <c r="E8" s="43">
        <v>1419.661439400728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4243707.87</v>
      </c>
      <c r="D9" s="95">
        <v>1256</v>
      </c>
      <c r="E9" s="43">
        <v>3378.7483041401274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3331275.49</v>
      </c>
      <c r="D10" s="95">
        <v>678</v>
      </c>
      <c r="E10" s="43">
        <v>4913.3856784660775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2657824</v>
      </c>
      <c r="D11" s="95">
        <v>11165</v>
      </c>
      <c r="E11" s="43">
        <v>238.04961934617106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96</v>
      </c>
      <c r="C12" s="43">
        <v>1985135.7</v>
      </c>
      <c r="D12" s="95">
        <v>29200</v>
      </c>
      <c r="E12" s="43">
        <v>67.98409931506849</v>
      </c>
      <c r="F12" s="40">
        <v>100</v>
      </c>
      <c r="G12" s="42" t="s">
        <v>97</v>
      </c>
      <c r="H12" s="44" t="s">
        <v>98</v>
      </c>
    </row>
    <row r="13" spans="1:8" ht="14.25">
      <c r="A13" s="41">
        <v>11</v>
      </c>
      <c r="B13" s="42" t="s">
        <v>84</v>
      </c>
      <c r="C13" s="43">
        <v>1678246.22</v>
      </c>
      <c r="D13" s="95">
        <v>578</v>
      </c>
      <c r="E13" s="43">
        <v>2903.5401730103804</v>
      </c>
      <c r="F13" s="40">
        <v>1000</v>
      </c>
      <c r="G13" s="42" t="s">
        <v>82</v>
      </c>
      <c r="H13" s="44" t="s">
        <v>88</v>
      </c>
    </row>
    <row r="14" spans="1:8" ht="14.25">
      <c r="A14" s="41">
        <v>12</v>
      </c>
      <c r="B14" s="42" t="s">
        <v>44</v>
      </c>
      <c r="C14" s="43">
        <v>1496220.62</v>
      </c>
      <c r="D14" s="95">
        <v>1155</v>
      </c>
      <c r="E14" s="43">
        <v>1295.4291082251084</v>
      </c>
      <c r="F14" s="40">
        <v>1000</v>
      </c>
      <c r="G14" s="42" t="s">
        <v>69</v>
      </c>
      <c r="H14" s="44" t="s">
        <v>92</v>
      </c>
    </row>
    <row r="15" spans="1:8" ht="14.25">
      <c r="A15" s="41">
        <v>13</v>
      </c>
      <c r="B15" s="42" t="s">
        <v>83</v>
      </c>
      <c r="C15" s="43">
        <v>1177003.48</v>
      </c>
      <c r="D15" s="95">
        <v>379</v>
      </c>
      <c r="E15" s="43">
        <v>3105.550079155673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22</v>
      </c>
      <c r="C16" s="43">
        <v>1121164.89</v>
      </c>
      <c r="D16" s="95">
        <v>953</v>
      </c>
      <c r="E16" s="43">
        <v>1176.4584365162643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85</v>
      </c>
      <c r="C17" s="43">
        <v>1063983.36</v>
      </c>
      <c r="D17" s="95">
        <v>1337</v>
      </c>
      <c r="E17" s="43">
        <v>795.7990725504862</v>
      </c>
      <c r="F17" s="40">
        <v>1000</v>
      </c>
      <c r="G17" s="42" t="s">
        <v>82</v>
      </c>
      <c r="H17" s="44" t="s">
        <v>88</v>
      </c>
    </row>
    <row r="18" spans="1:8" ht="14.25">
      <c r="A18" s="41">
        <v>16</v>
      </c>
      <c r="B18" s="42" t="s">
        <v>80</v>
      </c>
      <c r="C18" s="43">
        <v>788196.95</v>
      </c>
      <c r="D18" s="95">
        <v>7704</v>
      </c>
      <c r="E18" s="43">
        <v>102.31009215991692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99</v>
      </c>
      <c r="C19" s="43">
        <v>439273.5299</v>
      </c>
      <c r="D19" s="95">
        <v>8840</v>
      </c>
      <c r="E19" s="43">
        <v>49.69157578054299</v>
      </c>
      <c r="F19" s="40">
        <v>100</v>
      </c>
      <c r="G19" s="42" t="s">
        <v>100</v>
      </c>
      <c r="H19" s="44" t="s">
        <v>101</v>
      </c>
    </row>
    <row r="20" spans="1:8" ht="15.75" customHeight="1" thickBot="1">
      <c r="A20" s="99" t="s">
        <v>24</v>
      </c>
      <c r="B20" s="100"/>
      <c r="C20" s="58">
        <f>SUM(C3:C19)</f>
        <v>85579588.09000002</v>
      </c>
      <c r="D20" s="59">
        <f>SUM(D3:D19)</f>
        <v>8207265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-0.0003681385947479354</v>
      </c>
      <c r="F4" s="71">
        <v>-0.019504179743739636</v>
      </c>
      <c r="G4" s="71">
        <v>-0.0390999966952279</v>
      </c>
      <c r="H4" s="71">
        <v>-0.10798382134584605</v>
      </c>
      <c r="I4" s="71">
        <v>-0.1228118931842247</v>
      </c>
      <c r="J4" s="71">
        <v>-0.10973463614128143</v>
      </c>
      <c r="K4" s="72">
        <v>-0.708349333302469</v>
      </c>
      <c r="L4" s="72">
        <v>-0.0918333345518687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-0.001245456858258498</v>
      </c>
      <c r="F5" s="71">
        <v>-0.003432717854748968</v>
      </c>
      <c r="G5" s="71">
        <v>-0.061578258801044505</v>
      </c>
      <c r="H5" s="71">
        <v>-0.016364046460629278</v>
      </c>
      <c r="I5" s="71">
        <v>0.031815059327361395</v>
      </c>
      <c r="J5" s="71">
        <v>-0.019346639311611624</v>
      </c>
      <c r="K5" s="72">
        <v>-0.3239150153223467</v>
      </c>
      <c r="L5" s="72">
        <v>-0.045632267341216615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0.044034296594249955</v>
      </c>
      <c r="F6" s="71">
        <v>0.02810518988624211</v>
      </c>
      <c r="G6" s="71">
        <v>0.09450493846747077</v>
      </c>
      <c r="H6" s="71">
        <v>0.045692645953759436</v>
      </c>
      <c r="I6" s="71">
        <v>0.10489758945877603</v>
      </c>
      <c r="J6" s="71">
        <v>0.0563354987179725</v>
      </c>
      <c r="K6" s="72">
        <v>0.06903873184444809</v>
      </c>
      <c r="L6" s="72">
        <v>0.014850477277259078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0.01414023371374784</v>
      </c>
      <c r="F7" s="76">
        <f t="shared" si="0"/>
        <v>0.0017227640959178354</v>
      </c>
      <c r="G7" s="76">
        <f t="shared" si="0"/>
        <v>-0.00205777234293388</v>
      </c>
      <c r="H7" s="76">
        <f t="shared" si="0"/>
        <v>-0.026218407284238632</v>
      </c>
      <c r="I7" s="76">
        <f t="shared" si="0"/>
        <v>0.004633585200637576</v>
      </c>
      <c r="J7" s="76">
        <f t="shared" si="0"/>
        <v>-0.024248592244973517</v>
      </c>
      <c r="K7" s="78" t="s">
        <v>25</v>
      </c>
      <c r="L7" s="76">
        <f t="shared" si="0"/>
        <v>-0.040871708205275414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93</v>
      </c>
      <c r="C4" s="30">
        <v>69.28903000000003</v>
      </c>
      <c r="D4" s="68">
        <v>0.044034296594249345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-0.348</v>
      </c>
      <c r="D5" s="68">
        <v>-0.0003681385947481117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-14.581150000000374</v>
      </c>
      <c r="D6" s="68">
        <v>-0.001245456858259025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54.35987999999965</v>
      </c>
      <c r="D7" s="67">
        <v>0.003821085825638084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1" sqref="B1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-0.001245456858258498</v>
      </c>
      <c r="D2" s="21"/>
    </row>
    <row r="3" spans="1:4" ht="14.25">
      <c r="A3" s="21"/>
      <c r="B3" s="93" t="s">
        <v>72</v>
      </c>
      <c r="C3" s="92">
        <v>-0.0003681385947479354</v>
      </c>
      <c r="D3" s="21"/>
    </row>
    <row r="4" spans="1:4" ht="14.25">
      <c r="A4" s="21"/>
      <c r="B4" s="93" t="s">
        <v>93</v>
      </c>
      <c r="C4" s="92">
        <v>0.044034296594249955</v>
      </c>
      <c r="D4" s="21"/>
    </row>
    <row r="5" spans="2:3" ht="14.25">
      <c r="B5" s="93" t="s">
        <v>21</v>
      </c>
      <c r="C5" s="92">
        <v>0.010106685144608551</v>
      </c>
    </row>
    <row r="6" spans="2:3" ht="14.25">
      <c r="B6" s="81" t="s">
        <v>27</v>
      </c>
      <c r="C6" s="86">
        <v>-0.011224112426035382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-0.0012145062416495378</v>
      </c>
      <c r="F4" s="71">
        <v>-0.003033497794248885</v>
      </c>
      <c r="G4" s="71">
        <v>0.004511382770957972</v>
      </c>
      <c r="H4" s="71">
        <v>0.011612605958285949</v>
      </c>
      <c r="I4" s="71">
        <v>0.0425769655616417</v>
      </c>
      <c r="J4" s="71" t="s">
        <v>64</v>
      </c>
      <c r="K4" s="71">
        <v>5.379326543196933</v>
      </c>
      <c r="L4" s="72">
        <v>0.1307814325461214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0.0016060993590882866</v>
      </c>
      <c r="F5" s="71">
        <v>0.010152628656596496</v>
      </c>
      <c r="G5" s="71">
        <v>0.03149107871469736</v>
      </c>
      <c r="H5" s="71">
        <v>0.06470657770994248</v>
      </c>
      <c r="I5" s="71">
        <v>0.09900935749367878</v>
      </c>
      <c r="J5" s="71">
        <v>0.0638248443911209</v>
      </c>
      <c r="K5" s="71">
        <v>3.9133856784660797</v>
      </c>
      <c r="L5" s="72">
        <v>0.13289094761040476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0.0009797008374634597</v>
      </c>
      <c r="F6" s="71">
        <v>0.00221504804694983</v>
      </c>
      <c r="G6" s="71">
        <v>0.0020638535707573347</v>
      </c>
      <c r="H6" s="71">
        <v>0.020497064578482327</v>
      </c>
      <c r="I6" s="71">
        <v>0.10329185928844375</v>
      </c>
      <c r="J6" s="71">
        <v>0.03648152788487913</v>
      </c>
      <c r="K6" s="71">
        <v>1.9035401730103776</v>
      </c>
      <c r="L6" s="72">
        <v>0.08839941548875907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0.0032752073042752183</v>
      </c>
      <c r="F7" s="71">
        <v>-0.0035777969356266537</v>
      </c>
      <c r="G7" s="71">
        <v>-0.03571585924895471</v>
      </c>
      <c r="H7" s="71">
        <v>-0.06847686605546477</v>
      </c>
      <c r="I7" s="71">
        <v>-0.009645446340156294</v>
      </c>
      <c r="J7" s="71">
        <v>-0.08415904408759922</v>
      </c>
      <c r="K7" s="71">
        <v>-0.2042009274495139</v>
      </c>
      <c r="L7" s="72">
        <v>-0.017987599814641597</v>
      </c>
    </row>
    <row r="8" spans="1:12" s="9" customFormat="1" ht="14.25" collapsed="1">
      <c r="A8" s="62">
        <v>5</v>
      </c>
      <c r="B8" s="47" t="s">
        <v>99</v>
      </c>
      <c r="C8" s="48">
        <v>38968</v>
      </c>
      <c r="D8" s="48">
        <v>39140</v>
      </c>
      <c r="E8" s="71" t="s">
        <v>64</v>
      </c>
      <c r="F8" s="71">
        <v>-0.0017582248993128768</v>
      </c>
      <c r="G8" s="71">
        <v>-0.004542194386926046</v>
      </c>
      <c r="H8" s="71">
        <v>-0.011558487043764276</v>
      </c>
      <c r="I8" s="71">
        <v>-0.05568813438732212</v>
      </c>
      <c r="J8" s="71">
        <v>-0.0161484560889531</v>
      </c>
      <c r="K8" s="71">
        <v>-0.5030842421945703</v>
      </c>
      <c r="L8" s="72">
        <v>-0.054614216363960244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0.003709316492451098</v>
      </c>
      <c r="F9" s="71">
        <v>0.015883089278273088</v>
      </c>
      <c r="G9" s="71">
        <v>0.04397087932326227</v>
      </c>
      <c r="H9" s="71">
        <v>0.08509071100158838</v>
      </c>
      <c r="I9" s="71">
        <v>0.1677137735665326</v>
      </c>
      <c r="J9" s="71">
        <v>0.10367062402114313</v>
      </c>
      <c r="K9" s="71">
        <v>2.759655182432437</v>
      </c>
      <c r="L9" s="72">
        <v>0.12525824429542531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0.004087989449115703</v>
      </c>
      <c r="F10" s="71">
        <v>-0.006680363483799523</v>
      </c>
      <c r="G10" s="71">
        <v>-0.00868371453388006</v>
      </c>
      <c r="H10" s="71">
        <v>-0.04505022927348257</v>
      </c>
      <c r="I10" s="71">
        <v>-0.053530380714733705</v>
      </c>
      <c r="J10" s="71">
        <v>-0.04381674697737492</v>
      </c>
      <c r="K10" s="71">
        <v>0.17645843651626425</v>
      </c>
      <c r="L10" s="72">
        <v>0.014691491927237621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-0.003584744800655182</v>
      </c>
      <c r="F11" s="71">
        <v>0.008634389106678242</v>
      </c>
      <c r="G11" s="71">
        <v>-0.015544672970711382</v>
      </c>
      <c r="H11" s="71">
        <v>-0.027214755342743757</v>
      </c>
      <c r="I11" s="71">
        <v>0.0012731665679879267</v>
      </c>
      <c r="J11" s="71" t="s">
        <v>64</v>
      </c>
      <c r="K11" s="71">
        <v>0.02310092159917021</v>
      </c>
      <c r="L11" s="72">
        <v>0.002131494250895427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-0.0018735268717040565</v>
      </c>
      <c r="F12" s="71">
        <v>-0.002935047474431851</v>
      </c>
      <c r="G12" s="71">
        <v>-0.002192948197827782</v>
      </c>
      <c r="H12" s="71">
        <v>-0.013808925961673824</v>
      </c>
      <c r="I12" s="71">
        <v>-0.014203167150165563</v>
      </c>
      <c r="J12" s="71">
        <v>-0.018424075887049862</v>
      </c>
      <c r="K12" s="71">
        <v>0.26207941940051804</v>
      </c>
      <c r="L12" s="72">
        <v>0.02332921880169292</v>
      </c>
    </row>
    <row r="13" spans="1:12" s="9" customFormat="1" ht="14.25">
      <c r="A13" s="62">
        <v>10</v>
      </c>
      <c r="B13" s="47" t="s">
        <v>96</v>
      </c>
      <c r="C13" s="48">
        <v>40031</v>
      </c>
      <c r="D13" s="48">
        <v>40129</v>
      </c>
      <c r="E13" s="71" t="s">
        <v>64</v>
      </c>
      <c r="F13" s="71" t="s">
        <v>64</v>
      </c>
      <c r="G13" s="71">
        <v>-0.029595084294726237</v>
      </c>
      <c r="H13" s="71">
        <v>-0.047025276185802434</v>
      </c>
      <c r="I13" s="71">
        <v>-0.01456226565526908</v>
      </c>
      <c r="J13" s="71">
        <v>-0.05076773574469218</v>
      </c>
      <c r="K13" s="71">
        <v>-0.32015900684931475</v>
      </c>
      <c r="L13" s="72">
        <v>-0.038835510876752966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-0.00010050401426264788</v>
      </c>
      <c r="F14" s="71">
        <v>-0.005833220359853009</v>
      </c>
      <c r="G14" s="71">
        <v>-0.003122554632747132</v>
      </c>
      <c r="H14" s="71">
        <v>0.024506443837140957</v>
      </c>
      <c r="I14" s="71">
        <v>0.07321516584515986</v>
      </c>
      <c r="J14" s="71">
        <v>0.03443625942569417</v>
      </c>
      <c r="K14" s="71">
        <v>0.4475207536560786</v>
      </c>
      <c r="L14" s="72">
        <v>0.04151222584336245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-0.0017062326816379425</v>
      </c>
      <c r="F15" s="71">
        <v>0.0032017374396244858</v>
      </c>
      <c r="G15" s="71">
        <v>-0.003649581448659567</v>
      </c>
      <c r="H15" s="71">
        <v>-0.0023407531257675362</v>
      </c>
      <c r="I15" s="71">
        <v>-0.15576051245009925</v>
      </c>
      <c r="J15" s="71">
        <v>-0.1643116386802066</v>
      </c>
      <c r="K15" s="71">
        <v>0.4196614394007274</v>
      </c>
      <c r="L15" s="72">
        <v>0.039715622761520075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0.0059420064189972255</v>
      </c>
      <c r="F16" s="71">
        <v>0.006413811126035007</v>
      </c>
      <c r="G16" s="71">
        <v>0.015880521660491365</v>
      </c>
      <c r="H16" s="71">
        <v>0.033404529433093355</v>
      </c>
      <c r="I16" s="71">
        <v>0.05315057735733397</v>
      </c>
      <c r="J16" s="71">
        <v>0.025392770587716607</v>
      </c>
      <c r="K16" s="71">
        <v>2.378748304140128</v>
      </c>
      <c r="L16" s="72">
        <v>0.14628373368511993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0.0018976754118884553</v>
      </c>
      <c r="F17" s="71">
        <v>0.01273948507623901</v>
      </c>
      <c r="G17" s="71">
        <v>0.03489452675446314</v>
      </c>
      <c r="H17" s="71">
        <v>0.0682382765371059</v>
      </c>
      <c r="I17" s="71">
        <v>0.15416050226746592</v>
      </c>
      <c r="J17" s="71">
        <v>0.09525230921673566</v>
      </c>
      <c r="K17" s="71">
        <v>2.105550079155671</v>
      </c>
      <c r="L17" s="72">
        <v>0.1406982416958782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0.010481483671635594</v>
      </c>
      <c r="F18" s="71">
        <v>0.0025699177470290824</v>
      </c>
      <c r="G18" s="71">
        <v>-0.005933769654676624</v>
      </c>
      <c r="H18" s="71">
        <v>-0.034200740207278035</v>
      </c>
      <c r="I18" s="71">
        <v>-0.029121566479865302</v>
      </c>
      <c r="J18" s="71">
        <v>-0.04389130960505938</v>
      </c>
      <c r="K18" s="71">
        <v>0.29542910822510793</v>
      </c>
      <c r="L18" s="72">
        <v>0.03149238587044345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0.00641906356433819</v>
      </c>
      <c r="F19" s="71">
        <v>0.019672816200909438</v>
      </c>
      <c r="G19" s="71">
        <v>0.04151244392818132</v>
      </c>
      <c r="H19" s="71">
        <v>0.06995473730958035</v>
      </c>
      <c r="I19" s="71">
        <v>0.15112101601083405</v>
      </c>
      <c r="J19" s="71">
        <v>0.09072081507169694</v>
      </c>
      <c r="K19" s="71">
        <v>2.580879087870107</v>
      </c>
      <c r="L19" s="72">
        <v>0.16929156424005276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0.014941547053457516</v>
      </c>
      <c r="F20" s="71">
        <v>0.010313526113467475</v>
      </c>
      <c r="G20" s="71">
        <v>0.01998941860408987</v>
      </c>
      <c r="H20" s="71">
        <v>0.03691868276725074</v>
      </c>
      <c r="I20" s="71">
        <v>0.08187463838517162</v>
      </c>
      <c r="J20" s="71">
        <v>0.046342843954473745</v>
      </c>
      <c r="K20" s="71">
        <v>1.380496193461711</v>
      </c>
      <c r="L20" s="72">
        <v>0.13835195906581577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0.002990704996853425</v>
      </c>
      <c r="F21" s="76">
        <f t="shared" si="0"/>
        <v>0.004248643615283085</v>
      </c>
      <c r="G21" s="76">
        <f t="shared" si="0"/>
        <v>0.005019630938693594</v>
      </c>
      <c r="H21" s="76">
        <f t="shared" si="0"/>
        <v>0.009720799760970192</v>
      </c>
      <c r="I21" s="76">
        <f t="shared" si="0"/>
        <v>0.034992679362743466</v>
      </c>
      <c r="J21" s="76">
        <f t="shared" si="0"/>
        <v>0.004973532498835002</v>
      </c>
      <c r="K21" s="77" t="s">
        <v>25</v>
      </c>
      <c r="L21" s="78">
        <f>AVERAGE(L4:L20)</f>
        <v>0.06549356770749261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G20" sqref="G2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54</v>
      </c>
      <c r="C4" s="30">
        <v>39.29224000000022</v>
      </c>
      <c r="D4" s="68">
        <v>0.007111720955135399</v>
      </c>
      <c r="E4" s="31">
        <v>5</v>
      </c>
      <c r="F4" s="68">
        <v>0.003389830508474576</v>
      </c>
      <c r="G4" s="50">
        <v>18.751639254236995</v>
      </c>
    </row>
    <row r="5" spans="1:7" ht="14.25">
      <c r="A5" s="89">
        <v>2</v>
      </c>
      <c r="B5" s="82" t="s">
        <v>79</v>
      </c>
      <c r="C5" s="30">
        <v>41.00374000000022</v>
      </c>
      <c r="D5" s="68">
        <v>0.015669299350349813</v>
      </c>
      <c r="E5" s="31">
        <v>8</v>
      </c>
      <c r="F5" s="68">
        <v>0.0007170386304562158</v>
      </c>
      <c r="G5" s="50">
        <v>1.8725165402886867</v>
      </c>
    </row>
    <row r="6" spans="1:7" ht="14.25">
      <c r="A6" s="89">
        <v>3</v>
      </c>
      <c r="B6" s="82" t="s">
        <v>81</v>
      </c>
      <c r="C6" s="30">
        <v>47.82545999999996</v>
      </c>
      <c r="D6" s="68">
        <v>0.006419063564338361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76</v>
      </c>
      <c r="C7" s="30">
        <v>25.067190000000412</v>
      </c>
      <c r="D7" s="68">
        <v>0.005942006418996656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44</v>
      </c>
      <c r="C8" s="30">
        <v>15.519940000000176</v>
      </c>
      <c r="D8" s="68">
        <v>0.010481483671635901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78</v>
      </c>
      <c r="C9" s="30">
        <v>5.34178000000026</v>
      </c>
      <c r="D9" s="68">
        <v>0.0016060993590880257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4.564649999999907</v>
      </c>
      <c r="D10" s="68">
        <v>0.004087989449115564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85</v>
      </c>
      <c r="C11" s="30">
        <v>3.4733900000001303</v>
      </c>
      <c r="D11" s="68">
        <v>0.0032752073042746884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83</v>
      </c>
      <c r="C12" s="30">
        <v>2.2293400000000836</v>
      </c>
      <c r="D12" s="68">
        <v>0.001897675411888181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84</v>
      </c>
      <c r="C13" s="30">
        <v>1.642570000000065</v>
      </c>
      <c r="D13" s="68">
        <v>0.00097970083746392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80</v>
      </c>
      <c r="C14" s="30">
        <v>-2.835650000000023</v>
      </c>
      <c r="D14" s="68">
        <v>-0.003584744800656791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65</v>
      </c>
      <c r="C15" s="30">
        <v>-8.66471999999974</v>
      </c>
      <c r="D15" s="68">
        <v>-0.0017062326816372855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49</v>
      </c>
      <c r="C16" s="30">
        <v>-10.037360000000335</v>
      </c>
      <c r="D16" s="68">
        <v>-0.0018735268717039648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55</v>
      </c>
      <c r="C17" s="30">
        <v>-103.06452999999932</v>
      </c>
      <c r="D17" s="68">
        <v>-0.008729685528290544</v>
      </c>
      <c r="E17" s="31">
        <v>-70381</v>
      </c>
      <c r="F17" s="68">
        <v>-0.00863004886858209</v>
      </c>
      <c r="G17" s="50">
        <v>-101.84049530191682</v>
      </c>
    </row>
    <row r="18" spans="1:7" ht="14.25">
      <c r="A18" s="89">
        <v>15</v>
      </c>
      <c r="B18" s="82" t="s">
        <v>45</v>
      </c>
      <c r="C18" s="30">
        <v>-592.6600599999987</v>
      </c>
      <c r="D18" s="68">
        <v>-0.019113519148106682</v>
      </c>
      <c r="E18" s="31">
        <v>-870</v>
      </c>
      <c r="F18" s="68">
        <v>-0.017920777802953838</v>
      </c>
      <c r="G18" s="50">
        <v>-554.2841890992244</v>
      </c>
    </row>
    <row r="19" spans="1:7" ht="14.25">
      <c r="A19" s="89">
        <v>16</v>
      </c>
      <c r="B19" s="82" t="s">
        <v>96</v>
      </c>
      <c r="C19" s="30" t="s">
        <v>64</v>
      </c>
      <c r="D19" s="68" t="s">
        <v>64</v>
      </c>
      <c r="E19" s="31" t="s">
        <v>64</v>
      </c>
      <c r="F19" s="68" t="s">
        <v>64</v>
      </c>
      <c r="G19" s="50" t="s">
        <v>104</v>
      </c>
    </row>
    <row r="20" spans="1:7" ht="14.25">
      <c r="A20" s="89">
        <v>17</v>
      </c>
      <c r="B20" s="82" t="s">
        <v>99</v>
      </c>
      <c r="C20" s="30" t="s">
        <v>64</v>
      </c>
      <c r="D20" s="68" t="s">
        <v>64</v>
      </c>
      <c r="E20" s="31" t="s">
        <v>64</v>
      </c>
      <c r="F20" s="68" t="s">
        <v>64</v>
      </c>
      <c r="G20" s="50" t="s">
        <v>64</v>
      </c>
    </row>
    <row r="21" spans="1:7" ht="15.75" thickBot="1">
      <c r="A21" s="63"/>
      <c r="B21" s="64" t="s">
        <v>24</v>
      </c>
      <c r="C21" s="54">
        <v>-531.3020199999967</v>
      </c>
      <c r="D21" s="67">
        <v>-0.006348719822036825</v>
      </c>
      <c r="E21" s="55">
        <v>-71238</v>
      </c>
      <c r="F21" s="67">
        <v>-0.00864490259831274</v>
      </c>
      <c r="G21" s="56">
        <v>-635.5005286066155</v>
      </c>
    </row>
    <row r="23" spans="1:4" ht="14.25">
      <c r="A23" s="11" t="s">
        <v>103</v>
      </c>
      <c r="D23" s="52"/>
    </row>
    <row r="24" ht="14.25">
      <c r="A24" s="11" t="s">
        <v>102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80</v>
      </c>
      <c r="C2" s="71">
        <v>-0.003584744800655182</v>
      </c>
    </row>
    <row r="3" spans="1:5" ht="14.25">
      <c r="A3" s="14"/>
      <c r="B3" s="47" t="s">
        <v>49</v>
      </c>
      <c r="C3" s="71">
        <v>-0.0018735268717040565</v>
      </c>
      <c r="D3" s="14"/>
      <c r="E3" s="14"/>
    </row>
    <row r="4" spans="1:5" ht="14.25">
      <c r="A4" s="14"/>
      <c r="B4" s="47" t="s">
        <v>65</v>
      </c>
      <c r="C4" s="71">
        <v>-0.0017062326816379425</v>
      </c>
      <c r="D4" s="14"/>
      <c r="E4" s="14"/>
    </row>
    <row r="5" spans="1:5" ht="14.25">
      <c r="A5" s="14"/>
      <c r="B5" s="47" t="s">
        <v>45</v>
      </c>
      <c r="C5" s="71">
        <v>-0.0012145062416495378</v>
      </c>
      <c r="D5" s="14"/>
      <c r="E5" s="14"/>
    </row>
    <row r="6" spans="1:5" ht="14.25">
      <c r="A6" s="14"/>
      <c r="B6" s="47" t="s">
        <v>55</v>
      </c>
      <c r="C6" s="71">
        <v>-0.00010050401426264788</v>
      </c>
      <c r="D6" s="14"/>
      <c r="E6" s="14"/>
    </row>
    <row r="7" spans="1:5" ht="14.25">
      <c r="A7" s="14"/>
      <c r="B7" s="47" t="s">
        <v>84</v>
      </c>
      <c r="C7" s="71">
        <v>0.0009797008374634597</v>
      </c>
      <c r="D7" s="14"/>
      <c r="E7" s="14"/>
    </row>
    <row r="8" spans="1:5" ht="14.25">
      <c r="A8" s="14"/>
      <c r="B8" s="47" t="s">
        <v>78</v>
      </c>
      <c r="C8" s="71">
        <v>0.0016060993590882866</v>
      </c>
      <c r="D8" s="14"/>
      <c r="E8" s="14"/>
    </row>
    <row r="9" spans="1:5" ht="14.25">
      <c r="A9" s="14"/>
      <c r="B9" s="47" t="s">
        <v>83</v>
      </c>
      <c r="C9" s="71">
        <v>0.0018976754118884553</v>
      </c>
      <c r="D9" s="14"/>
      <c r="E9" s="14"/>
    </row>
    <row r="10" spans="1:5" ht="14.25">
      <c r="A10" s="14"/>
      <c r="B10" s="47" t="s">
        <v>85</v>
      </c>
      <c r="C10" s="71">
        <v>0.0032752073042752183</v>
      </c>
      <c r="D10" s="14"/>
      <c r="E10" s="14"/>
    </row>
    <row r="11" spans="1:5" ht="14.25">
      <c r="A11" s="14"/>
      <c r="B11" s="47" t="s">
        <v>54</v>
      </c>
      <c r="C11" s="71">
        <v>0.003709316492451098</v>
      </c>
      <c r="D11" s="14"/>
      <c r="E11" s="14"/>
    </row>
    <row r="12" spans="1:5" ht="14.25">
      <c r="A12" s="14"/>
      <c r="B12" s="47" t="s">
        <v>22</v>
      </c>
      <c r="C12" s="71">
        <v>0.004087989449115703</v>
      </c>
      <c r="D12" s="14"/>
      <c r="E12" s="14"/>
    </row>
    <row r="13" spans="1:5" ht="14.25">
      <c r="A13" s="14"/>
      <c r="B13" s="47" t="s">
        <v>76</v>
      </c>
      <c r="C13" s="71">
        <v>0.0059420064189972255</v>
      </c>
      <c r="D13" s="14"/>
      <c r="E13" s="14"/>
    </row>
    <row r="14" spans="1:5" ht="14.25">
      <c r="A14" s="14"/>
      <c r="B14" s="47" t="s">
        <v>81</v>
      </c>
      <c r="C14" s="71">
        <v>0.00641906356433819</v>
      </c>
      <c r="D14" s="14"/>
      <c r="E14" s="14"/>
    </row>
    <row r="15" spans="1:5" ht="14.25">
      <c r="A15" s="14"/>
      <c r="B15" s="47" t="s">
        <v>44</v>
      </c>
      <c r="C15" s="71">
        <v>0.010481483671635594</v>
      </c>
      <c r="D15" s="14"/>
      <c r="E15" s="14"/>
    </row>
    <row r="16" spans="1:5" ht="14.25">
      <c r="A16" s="14"/>
      <c r="B16" s="47" t="s">
        <v>79</v>
      </c>
      <c r="C16" s="71">
        <v>0.014941547053457516</v>
      </c>
      <c r="D16" s="14"/>
      <c r="E16" s="14"/>
    </row>
    <row r="17" spans="2:3" ht="14.25">
      <c r="B17" s="47" t="s">
        <v>21</v>
      </c>
      <c r="C17" s="74">
        <v>0.010106685144608551</v>
      </c>
    </row>
    <row r="18" spans="2:3" ht="14.25">
      <c r="B18" s="14" t="s">
        <v>27</v>
      </c>
      <c r="C18" s="86">
        <v>-0.011224112426035382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105</v>
      </c>
      <c r="C3" s="45" t="s">
        <v>7</v>
      </c>
      <c r="D3" s="46" t="s">
        <v>10</v>
      </c>
      <c r="E3" s="43">
        <v>12666771.51</v>
      </c>
      <c r="F3" s="94">
        <v>23656</v>
      </c>
      <c r="G3" s="43">
        <v>535.4570303517078</v>
      </c>
      <c r="H3" s="73">
        <v>100</v>
      </c>
      <c r="I3" s="42" t="s">
        <v>97</v>
      </c>
      <c r="J3" s="44" t="s">
        <v>98</v>
      </c>
    </row>
    <row r="4" spans="1:10" ht="15" customHeight="1">
      <c r="A4" s="41">
        <v>2</v>
      </c>
      <c r="B4" s="42" t="s">
        <v>106</v>
      </c>
      <c r="C4" s="45" t="s">
        <v>7</v>
      </c>
      <c r="D4" s="46" t="s">
        <v>63</v>
      </c>
      <c r="E4" s="43">
        <v>2512399.83</v>
      </c>
      <c r="F4" s="94">
        <v>37052</v>
      </c>
      <c r="G4" s="43">
        <v>67.80740121990716</v>
      </c>
      <c r="H4" s="73">
        <v>100</v>
      </c>
      <c r="I4" s="42" t="s">
        <v>97</v>
      </c>
      <c r="J4" s="44" t="s">
        <v>98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1447438.57</v>
      </c>
      <c r="F5" s="94">
        <v>690</v>
      </c>
      <c r="G5" s="43">
        <v>2097.7370579710146</v>
      </c>
      <c r="H5" s="73">
        <v>1000</v>
      </c>
      <c r="I5" s="42" t="s">
        <v>71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922189.6601</v>
      </c>
      <c r="F6" s="94">
        <v>1978</v>
      </c>
      <c r="G6" s="43">
        <v>466.22328619817995</v>
      </c>
      <c r="H6" s="73">
        <v>1000</v>
      </c>
      <c r="I6" s="42" t="s">
        <v>70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220389.58</v>
      </c>
      <c r="F7" s="94">
        <v>671</v>
      </c>
      <c r="G7" s="43">
        <v>328.4494485842027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17769189.1501</v>
      </c>
      <c r="F8" s="59">
        <f>SUM(F3:F7)</f>
        <v>64047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0.0009936376216266307</v>
      </c>
      <c r="F4" s="71">
        <v>-0.00881285290505518</v>
      </c>
      <c r="G4" s="71">
        <v>-0.05372348218056422</v>
      </c>
      <c r="H4" s="71">
        <v>-0.3134120488731894</v>
      </c>
      <c r="I4" s="71">
        <v>-0.3123868301674362</v>
      </c>
      <c r="J4" s="71">
        <v>-0.3215904856083657</v>
      </c>
      <c r="K4" s="72">
        <v>-0.6715505514157973</v>
      </c>
      <c r="L4" s="72">
        <v>-0.07717201921735406</v>
      </c>
    </row>
    <row r="5" spans="1:12" ht="14.25">
      <c r="A5" s="80">
        <v>2</v>
      </c>
      <c r="B5" s="47" t="s">
        <v>105</v>
      </c>
      <c r="C5" s="48">
        <v>38862</v>
      </c>
      <c r="D5" s="48">
        <v>38958</v>
      </c>
      <c r="E5" s="71" t="s">
        <v>64</v>
      </c>
      <c r="F5" s="71" t="s">
        <v>64</v>
      </c>
      <c r="G5" s="71" t="s">
        <v>64</v>
      </c>
      <c r="H5" s="71">
        <v>-0.02724298643691081</v>
      </c>
      <c r="I5" s="71">
        <v>-0.03996064667183441</v>
      </c>
      <c r="J5" s="71" t="s">
        <v>64</v>
      </c>
      <c r="K5" s="72">
        <v>4.35457030351708</v>
      </c>
      <c r="L5" s="72">
        <v>0.13833265818285612</v>
      </c>
    </row>
    <row r="6" spans="1:12" ht="14.25">
      <c r="A6" s="80">
        <v>3</v>
      </c>
      <c r="B6" s="47" t="s">
        <v>62</v>
      </c>
      <c r="C6" s="48">
        <v>39048</v>
      </c>
      <c r="D6" s="48">
        <v>39140</v>
      </c>
      <c r="E6" s="71">
        <v>0</v>
      </c>
      <c r="F6" s="71">
        <v>-0.01761826900058694</v>
      </c>
      <c r="G6" s="71">
        <v>-0.03604692858435299</v>
      </c>
      <c r="H6" s="71">
        <v>-0.08745525355264405</v>
      </c>
      <c r="I6" s="71">
        <v>-0.1539898596526339</v>
      </c>
      <c r="J6" s="71">
        <v>-0.08936582327033316</v>
      </c>
      <c r="K6" s="72">
        <v>-0.5337767138018203</v>
      </c>
      <c r="L6" s="72">
        <v>-0.05944232070079469</v>
      </c>
    </row>
    <row r="7" spans="1:12" ht="14.25">
      <c r="A7" s="80">
        <v>4</v>
      </c>
      <c r="B7" s="47" t="s">
        <v>26</v>
      </c>
      <c r="C7" s="48">
        <v>39100</v>
      </c>
      <c r="D7" s="48">
        <v>39268</v>
      </c>
      <c r="E7" s="71">
        <v>0.0022716976069121486</v>
      </c>
      <c r="F7" s="71">
        <v>0.00542496153730343</v>
      </c>
      <c r="G7" s="71">
        <v>-0.004081435258565191</v>
      </c>
      <c r="H7" s="71">
        <v>-0.008634118397777057</v>
      </c>
      <c r="I7" s="71">
        <v>0.01268823278276665</v>
      </c>
      <c r="J7" s="71" t="s">
        <v>64</v>
      </c>
      <c r="K7" s="72">
        <v>1.0977370579710124</v>
      </c>
      <c r="L7" s="72">
        <v>0.06313394692115515</v>
      </c>
    </row>
    <row r="8" spans="1:12" ht="14.25">
      <c r="A8" s="80">
        <v>5</v>
      </c>
      <c r="B8" s="47" t="s">
        <v>106</v>
      </c>
      <c r="C8" s="48">
        <v>40253</v>
      </c>
      <c r="D8" s="48">
        <v>40445</v>
      </c>
      <c r="E8" s="71" t="s">
        <v>64</v>
      </c>
      <c r="F8" s="71" t="s">
        <v>64</v>
      </c>
      <c r="G8" s="71" t="s">
        <v>64</v>
      </c>
      <c r="H8" s="71">
        <v>-0.028989154937556716</v>
      </c>
      <c r="I8" s="71">
        <v>-0.013866125850766409</v>
      </c>
      <c r="J8" s="71" t="s">
        <v>64</v>
      </c>
      <c r="K8" s="72">
        <v>-0.32192598780092807</v>
      </c>
      <c r="L8" s="72">
        <v>-0.04282215840004999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0.0010884450761795932</v>
      </c>
      <c r="F9" s="76">
        <f t="shared" si="0"/>
        <v>-0.007002053456112896</v>
      </c>
      <c r="G9" s="76">
        <f t="shared" si="0"/>
        <v>-0.03128394867449413</v>
      </c>
      <c r="H9" s="76">
        <f t="shared" si="0"/>
        <v>-0.09314671243961561</v>
      </c>
      <c r="I9" s="76">
        <f t="shared" si="0"/>
        <v>-0.10150304591198085</v>
      </c>
      <c r="J9" s="76">
        <f t="shared" si="0"/>
        <v>-0.20547815443934941</v>
      </c>
      <c r="K9" s="78" t="s">
        <v>25</v>
      </c>
      <c r="L9" s="78">
        <f>AVERAGE(L4:L8)</f>
        <v>0.004406021357162504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26</v>
      </c>
      <c r="C4" s="30">
        <v>3.2806900000001766</v>
      </c>
      <c r="D4" s="68">
        <v>0.0022716976069127406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0.21876999999998953</v>
      </c>
      <c r="D5" s="68">
        <v>0.0009936376216265431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0</v>
      </c>
      <c r="D6" s="68">
        <v>0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106</v>
      </c>
      <c r="C7" s="30" t="s">
        <v>64</v>
      </c>
      <c r="D7" s="68" t="s">
        <v>64</v>
      </c>
      <c r="E7" s="31" t="s">
        <v>64</v>
      </c>
      <c r="F7" s="87" t="s">
        <v>64</v>
      </c>
      <c r="G7" s="50" t="s">
        <v>64</v>
      </c>
    </row>
    <row r="8" spans="1:7" ht="14.25" customHeight="1">
      <c r="A8" s="90">
        <v>5</v>
      </c>
      <c r="B8" s="91" t="s">
        <v>105</v>
      </c>
      <c r="C8" s="30" t="s">
        <v>64</v>
      </c>
      <c r="D8" s="68" t="s">
        <v>64</v>
      </c>
      <c r="E8" s="31" t="s">
        <v>64</v>
      </c>
      <c r="F8" s="87" t="s">
        <v>64</v>
      </c>
      <c r="G8" s="50" t="s">
        <v>64</v>
      </c>
    </row>
    <row r="9" spans="1:7" ht="15.75" thickBot="1">
      <c r="A9" s="65"/>
      <c r="B9" s="53" t="s">
        <v>24</v>
      </c>
      <c r="C9" s="54">
        <v>3.499460000000166</v>
      </c>
      <c r="D9" s="67">
        <v>0.0013529615979197944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0</v>
      </c>
      <c r="D2" s="21"/>
      <c r="E2" s="21"/>
    </row>
    <row r="3" spans="1:5" ht="14.25">
      <c r="A3" s="21"/>
      <c r="B3" s="47" t="s">
        <v>31</v>
      </c>
      <c r="C3" s="71">
        <v>0.0009936376216266307</v>
      </c>
      <c r="D3" s="21"/>
      <c r="E3" s="21"/>
    </row>
    <row r="4" spans="1:5" ht="14.25">
      <c r="A4" s="21"/>
      <c r="B4" s="47" t="s">
        <v>26</v>
      </c>
      <c r="C4" s="71">
        <v>0.0022716976069121486</v>
      </c>
      <c r="D4" s="21"/>
      <c r="E4" s="21"/>
    </row>
    <row r="5" spans="1:4" ht="14.25">
      <c r="A5" s="21"/>
      <c r="B5" s="47" t="s">
        <v>21</v>
      </c>
      <c r="C5" s="74">
        <v>0.010106685144608551</v>
      </c>
      <c r="D5" s="21"/>
    </row>
    <row r="6" spans="2:3" ht="14.25">
      <c r="B6" s="47" t="s">
        <v>27</v>
      </c>
      <c r="C6" s="86">
        <v>-0.011224112426035382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11692889.81</v>
      </c>
      <c r="F3" s="11">
        <v>172950</v>
      </c>
      <c r="G3" s="85">
        <v>67.60849846776526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1642813.2</v>
      </c>
      <c r="F4" s="11">
        <v>153672</v>
      </c>
      <c r="G4" s="85">
        <v>10.690387318444479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944948.1601</v>
      </c>
      <c r="F5" s="11">
        <v>648</v>
      </c>
      <c r="G5" s="85">
        <v>1458.2533334876543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14280651.1701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2019-08-09T09:14:07Z</dcterms:modified>
  <cp:category>Analytics</cp:category>
  <cp:version/>
  <cp:contentType/>
  <cp:contentStatus/>
</cp:coreProperties>
</file>