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<sst xmlns="http://schemas.openxmlformats.org/spreadsheetml/2006/main" count="304" uniqueCount="87">
  <si>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</si>
  <si>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</si>
  <si>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</si>
  <si>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</si>
  <si>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</si>
  <si>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</si>
  <si>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</si>
  <si>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</si>
  <si>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</si>
  <si>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</si>
  <si>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</si>
  <si>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</si>
  <si>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</si>
  <si>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</si>
  <si>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</si>
  <si>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</si>
  <si>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</si>
  <si>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</si>
  <si>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</si>
  <si>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</si>
  <si>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</si>
  <si>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</si>
  <si>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</si>
  <si>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</si>
  <si>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</si>
  <si>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</si>
  <si>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</si>
  <si>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</si>
  <si>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</si>
  <si>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</si>
  <si>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</si>
  <si>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</si>
  <si>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</si>
  <si>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</si>
  <si>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</si>
  <si>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</si>
  <si>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</si>
  <si>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</si>
  <si>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</si>
  <si>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</si>
  <si>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</si>
  <si>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</si>
  <si>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</si>
  <si>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</si>
  <si>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</si>
  <si>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</si>
  <si>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</si>
  <si>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</si>
  <si>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</si>
  <si>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</si>
  <si>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</si>
  <si>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</si>
  <si>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</si>
  <si>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</si>
  <si>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</si>
  <si>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</si>
  <si>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</si>
  <si>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</si>
  <si>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</si>
  <si>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</si>
  <si>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</si>
  <si>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</si>
  <si>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</si>
  <si>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</si>
  <si>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</si>
  <si>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</si>
  <si>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</si>
  <si>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</si>
  <si>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</si>
  <si>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</si>
  <si>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</si>
  <si>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</si>
  <si>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</si>
  <si>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</si>
  <si>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</si>
  <si>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</si>
  <si>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</si>
  <si>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</si>
  <si>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</si>
  <si>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</si>
  <si>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УНIВЕР.УА/Михайло Грушевський: Фонд Державних Паперiв</t>
  </si>
  <si>
    <t>КІНТО-Класичний</t>
  </si>
  <si>
    <t>КІНТО-Еквіті</t>
  </si>
  <si>
    <t>ОТП Класичний</t>
  </si>
  <si>
    <t>ТОВ "КУА "ОТП Капітал"</t>
  </si>
  <si>
    <t>http://otpcapital.com.ua/</t>
  </si>
  <si>
    <t>ОТП Фонд Акцій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</si>
</sst>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7996133"/>
        <c:axId val="50638606"/>
      </c:barChart>
      <c:catAx>
        <c:axId val="27996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38606"/>
        <c:crosses val="autoZero"/>
        <c:auto val="0"/>
        <c:lblOffset val="0"/>
        <c:tickLblSkip val="1"/>
        <c:noMultiLvlLbl val="0"/>
      </c:catAx>
      <c:valAx>
        <c:axId val="5063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996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019663"/>
        <c:axId val="9959240"/>
      </c:barChart>
      <c:catAx>
        <c:axId val="16019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59240"/>
        <c:crosses val="autoZero"/>
        <c:auto val="0"/>
        <c:lblOffset val="0"/>
        <c:tickLblSkip val="1"/>
        <c:noMultiLvlLbl val="0"/>
      </c:catAx>
      <c:valAx>
        <c:axId val="9959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9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524297"/>
        <c:axId val="1392082"/>
      </c:barChart>
      <c:catAx>
        <c:axId val="22524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2082"/>
        <c:crosses val="autoZero"/>
        <c:auto val="0"/>
        <c:lblOffset val="0"/>
        <c:tickLblSkip val="1"/>
        <c:noMultiLvlLbl val="0"/>
      </c:catAx>
      <c:valAx>
        <c:axId val="139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242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528739"/>
        <c:axId val="45649788"/>
      </c:barChart>
      <c:catAx>
        <c:axId val="12528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49788"/>
        <c:crosses val="autoZero"/>
        <c:auto val="0"/>
        <c:lblOffset val="0"/>
        <c:tickLblSkip val="1"/>
        <c:noMultiLvlLbl val="0"/>
      </c:catAx>
      <c:valAx>
        <c:axId val="45649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28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194909"/>
        <c:axId val="6645318"/>
      </c:barChart>
      <c:catAx>
        <c:axId val="8194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5318"/>
        <c:crosses val="autoZero"/>
        <c:auto val="0"/>
        <c:lblOffset val="0"/>
        <c:tickLblSkip val="1"/>
        <c:noMultiLvlLbl val="0"/>
      </c:catAx>
      <c:valAx>
        <c:axId val="6645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94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807863"/>
        <c:axId val="1399856"/>
      </c:barChart>
      <c:catAx>
        <c:axId val="59807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9856"/>
        <c:crosses val="autoZero"/>
        <c:auto val="0"/>
        <c:lblOffset val="0"/>
        <c:tickLblSkip val="1"/>
        <c:noMultiLvlLbl val="0"/>
      </c:catAx>
      <c:valAx>
        <c:axId val="139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07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12598705"/>
        <c:axId val="46279482"/>
      </c:barChart>
      <c:catAx>
        <c:axId val="12598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279482"/>
        <c:crossesAt val="0"/>
        <c:auto val="0"/>
        <c:lblOffset val="0"/>
        <c:tickLblSkip val="1"/>
        <c:noMultiLvlLbl val="0"/>
      </c:catAx>
      <c:valAx>
        <c:axId val="46279482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9870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3862155"/>
        <c:axId val="57650532"/>
      </c:barChart>
      <c:catAx>
        <c:axId val="13862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650532"/>
        <c:crosses val="autoZero"/>
        <c:auto val="0"/>
        <c:lblOffset val="0"/>
        <c:tickLblSkip val="1"/>
        <c:noMultiLvlLbl val="0"/>
      </c:catAx>
      <c:valAx>
        <c:axId val="5765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862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9092741"/>
        <c:axId val="39181486"/>
      </c:barChart>
      <c:catAx>
        <c:axId val="49092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181486"/>
        <c:crosses val="autoZero"/>
        <c:auto val="0"/>
        <c:lblOffset val="0"/>
        <c:tickLblSkip val="52"/>
        <c:noMultiLvlLbl val="0"/>
      </c:catAx>
      <c:valAx>
        <c:axId val="3918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092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7089055"/>
        <c:axId val="19583768"/>
      </c:barChart>
      <c:catAx>
        <c:axId val="17089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583768"/>
        <c:crosses val="autoZero"/>
        <c:auto val="0"/>
        <c:lblOffset val="0"/>
        <c:tickLblSkip val="49"/>
        <c:noMultiLvlLbl val="0"/>
      </c:catAx>
      <c:valAx>
        <c:axId val="19583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089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036185"/>
        <c:axId val="42781346"/>
      </c:barChart>
      <c:catAx>
        <c:axId val="42036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781346"/>
        <c:crosses val="autoZero"/>
        <c:auto val="0"/>
        <c:lblOffset val="0"/>
        <c:tickLblSkip val="4"/>
        <c:noMultiLvlLbl val="0"/>
      </c:catAx>
      <c:valAx>
        <c:axId val="42781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036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3094271"/>
        <c:axId val="8086392"/>
      </c:barChart>
      <c:catAx>
        <c:axId val="53094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86392"/>
        <c:crosses val="autoZero"/>
        <c:auto val="0"/>
        <c:lblOffset val="0"/>
        <c:tickLblSkip val="9"/>
        <c:noMultiLvlLbl val="0"/>
      </c:catAx>
      <c:valAx>
        <c:axId val="808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4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487795"/>
        <c:axId val="42736972"/>
      </c:barChart>
      <c:catAx>
        <c:axId val="49487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736972"/>
        <c:crosses val="autoZero"/>
        <c:auto val="0"/>
        <c:lblOffset val="0"/>
        <c:tickLblSkip val="4"/>
        <c:noMultiLvlLbl val="0"/>
      </c:catAx>
      <c:valAx>
        <c:axId val="4273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487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9088429"/>
        <c:axId val="39142678"/>
      </c:barChart>
      <c:catAx>
        <c:axId val="49088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142678"/>
        <c:crosses val="autoZero"/>
        <c:auto val="0"/>
        <c:lblOffset val="0"/>
        <c:tickLblSkip val="52"/>
        <c:noMultiLvlLbl val="0"/>
      </c:catAx>
      <c:valAx>
        <c:axId val="39142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088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739783"/>
        <c:axId val="16440320"/>
      </c:barChart>
      <c:catAx>
        <c:axId val="16739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440320"/>
        <c:crosses val="autoZero"/>
        <c:auto val="0"/>
        <c:lblOffset val="0"/>
        <c:tickLblSkip val="4"/>
        <c:noMultiLvlLbl val="0"/>
      </c:catAx>
      <c:valAx>
        <c:axId val="1644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739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745153"/>
        <c:axId val="56597514"/>
      </c:barChart>
      <c:catAx>
        <c:axId val="13745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597514"/>
        <c:crosses val="autoZero"/>
        <c:auto val="0"/>
        <c:lblOffset val="0"/>
        <c:tickLblSkip val="4"/>
        <c:noMultiLvlLbl val="0"/>
      </c:catAx>
      <c:valAx>
        <c:axId val="5659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745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615579"/>
        <c:axId val="20995892"/>
      </c:barChart>
      <c:catAx>
        <c:axId val="39615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995892"/>
        <c:crosses val="autoZero"/>
        <c:auto val="0"/>
        <c:lblOffset val="0"/>
        <c:tickLblSkip val="4"/>
        <c:noMultiLvlLbl val="0"/>
      </c:catAx>
      <c:valAx>
        <c:axId val="2099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615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745301"/>
        <c:axId val="22945662"/>
      </c:barChart>
      <c:catAx>
        <c:axId val="54745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945662"/>
        <c:crosses val="autoZero"/>
        <c:auto val="0"/>
        <c:lblOffset val="0"/>
        <c:tickLblSkip val="4"/>
        <c:noMultiLvlLbl val="0"/>
      </c:catAx>
      <c:valAx>
        <c:axId val="2294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745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84367"/>
        <c:axId val="46659304"/>
      </c:barChart>
      <c:catAx>
        <c:axId val="5184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659304"/>
        <c:crosses val="autoZero"/>
        <c:auto val="0"/>
        <c:lblOffset val="0"/>
        <c:tickLblSkip val="4"/>
        <c:noMultiLvlLbl val="0"/>
      </c:catAx>
      <c:valAx>
        <c:axId val="466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84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280553"/>
        <c:axId val="21307250"/>
      </c:barChart>
      <c:catAx>
        <c:axId val="17280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307250"/>
        <c:crosses val="autoZero"/>
        <c:auto val="0"/>
        <c:lblOffset val="0"/>
        <c:tickLblSkip val="4"/>
        <c:noMultiLvlLbl val="0"/>
      </c:catAx>
      <c:valAx>
        <c:axId val="2130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280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547523"/>
        <c:axId val="48165660"/>
      </c:barChart>
      <c:catAx>
        <c:axId val="57547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165660"/>
        <c:crosses val="autoZero"/>
        <c:auto val="0"/>
        <c:lblOffset val="0"/>
        <c:tickLblSkip val="4"/>
        <c:noMultiLvlLbl val="0"/>
      </c:catAx>
      <c:valAx>
        <c:axId val="4816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547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837757"/>
        <c:axId val="9104358"/>
      </c:barChart>
      <c:catAx>
        <c:axId val="30837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104358"/>
        <c:crosses val="autoZero"/>
        <c:auto val="0"/>
        <c:lblOffset val="0"/>
        <c:tickLblSkip val="4"/>
        <c:noMultiLvlLbl val="0"/>
      </c:catAx>
      <c:valAx>
        <c:axId val="910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837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668665"/>
        <c:axId val="51017986"/>
      </c:barChart>
      <c:catAx>
        <c:axId val="5668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17986"/>
        <c:crosses val="autoZero"/>
        <c:auto val="0"/>
        <c:lblOffset val="0"/>
        <c:tickLblSkip val="1"/>
        <c:noMultiLvlLbl val="0"/>
      </c:catAx>
      <c:valAx>
        <c:axId val="510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8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14830359"/>
        <c:axId val="66364368"/>
      </c:barChart>
      <c:catAx>
        <c:axId val="14830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64368"/>
        <c:crosses val="autoZero"/>
        <c:auto val="0"/>
        <c:lblOffset val="0"/>
        <c:tickLblSkip val="1"/>
        <c:noMultiLvlLbl val="0"/>
      </c:catAx>
      <c:valAx>
        <c:axId val="66364368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83035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0408401"/>
        <c:axId val="6804698"/>
      </c:barChart>
      <c:catAx>
        <c:axId val="60408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804698"/>
        <c:crosses val="autoZero"/>
        <c:auto val="0"/>
        <c:lblOffset val="0"/>
        <c:tickLblSkip val="1"/>
        <c:noMultiLvlLbl val="0"/>
      </c:catAx>
      <c:valAx>
        <c:axId val="680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4084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1242283"/>
        <c:axId val="14309636"/>
      </c:barChart>
      <c:catAx>
        <c:axId val="61242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309636"/>
        <c:crosses val="autoZero"/>
        <c:auto val="0"/>
        <c:lblOffset val="0"/>
        <c:tickLblSkip val="5"/>
        <c:noMultiLvlLbl val="0"/>
      </c:catAx>
      <c:valAx>
        <c:axId val="1430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242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1677861"/>
        <c:axId val="18229838"/>
      </c:barChart>
      <c:catAx>
        <c:axId val="61677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229838"/>
        <c:crosses val="autoZero"/>
        <c:auto val="0"/>
        <c:lblOffset val="0"/>
        <c:tickLblSkip val="5"/>
        <c:noMultiLvlLbl val="0"/>
      </c:catAx>
      <c:valAx>
        <c:axId val="18229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677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850815"/>
        <c:axId val="221880"/>
      </c:barChart>
      <c:catAx>
        <c:axId val="29850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1880"/>
        <c:crosses val="autoZero"/>
        <c:auto val="0"/>
        <c:lblOffset val="0"/>
        <c:tickLblSkip val="1"/>
        <c:noMultiLvlLbl val="0"/>
      </c:catAx>
      <c:valAx>
        <c:axId val="22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850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96921"/>
        <c:axId val="17972290"/>
      </c:barChart>
      <c:catAx>
        <c:axId val="1996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972290"/>
        <c:crosses val="autoZero"/>
        <c:auto val="0"/>
        <c:lblOffset val="0"/>
        <c:tickLblSkip val="1"/>
        <c:noMultiLvlLbl val="0"/>
      </c:catAx>
      <c:valAx>
        <c:axId val="179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6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532883"/>
        <c:axId val="46469356"/>
      </c:barChart>
      <c:catAx>
        <c:axId val="27532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469356"/>
        <c:crosses val="autoZero"/>
        <c:auto val="0"/>
        <c:lblOffset val="0"/>
        <c:tickLblSkip val="1"/>
        <c:noMultiLvlLbl val="0"/>
      </c:catAx>
      <c:valAx>
        <c:axId val="4646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532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571021"/>
        <c:axId val="5921462"/>
      </c:barChart>
      <c:catAx>
        <c:axId val="15571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21462"/>
        <c:crosses val="autoZero"/>
        <c:auto val="0"/>
        <c:lblOffset val="0"/>
        <c:tickLblSkip val="1"/>
        <c:noMultiLvlLbl val="0"/>
      </c:catAx>
      <c:valAx>
        <c:axId val="592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571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293159"/>
        <c:axId val="9876384"/>
      </c:barChart>
      <c:catAx>
        <c:axId val="53293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876384"/>
        <c:crosses val="autoZero"/>
        <c:auto val="0"/>
        <c:lblOffset val="0"/>
        <c:tickLblSkip val="1"/>
        <c:noMultiLvlLbl val="0"/>
      </c:catAx>
      <c:valAx>
        <c:axId val="9876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293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778593"/>
        <c:axId val="61789610"/>
      </c:barChart>
      <c:catAx>
        <c:axId val="21778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789610"/>
        <c:crosses val="autoZero"/>
        <c:auto val="0"/>
        <c:lblOffset val="0"/>
        <c:tickLblSkip val="1"/>
        <c:noMultiLvlLbl val="0"/>
      </c:catAx>
      <c:valAx>
        <c:axId val="61789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778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08691"/>
        <c:axId val="38816172"/>
      </c:barChart>
      <c:catAx>
        <c:axId val="56508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16172"/>
        <c:crosses val="autoZero"/>
        <c:auto val="0"/>
        <c:lblOffset val="0"/>
        <c:tickLblSkip val="1"/>
        <c:noMultiLvlLbl val="0"/>
      </c:catAx>
      <c:valAx>
        <c:axId val="3881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08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235579"/>
        <c:axId val="38902484"/>
      </c:barChart>
      <c:catAx>
        <c:axId val="19235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902484"/>
        <c:crosses val="autoZero"/>
        <c:auto val="0"/>
        <c:lblOffset val="0"/>
        <c:tickLblSkip val="1"/>
        <c:noMultiLvlLbl val="0"/>
      </c:catAx>
      <c:valAx>
        <c:axId val="3890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235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578037"/>
        <c:axId val="64093470"/>
      </c:barChart>
      <c:catAx>
        <c:axId val="14578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093470"/>
        <c:crosses val="autoZero"/>
        <c:auto val="0"/>
        <c:lblOffset val="0"/>
        <c:tickLblSkip val="1"/>
        <c:noMultiLvlLbl val="0"/>
      </c:catAx>
      <c:valAx>
        <c:axId val="64093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5780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970319"/>
        <c:axId val="24188552"/>
      </c:barChart>
      <c:catAx>
        <c:axId val="39970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188552"/>
        <c:crosses val="autoZero"/>
        <c:auto val="0"/>
        <c:lblOffset val="0"/>
        <c:tickLblSkip val="1"/>
        <c:noMultiLvlLbl val="0"/>
      </c:catAx>
      <c:valAx>
        <c:axId val="2418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9703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370377"/>
        <c:axId val="13115666"/>
      </c:barChart>
      <c:catAx>
        <c:axId val="16370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115666"/>
        <c:crosses val="autoZero"/>
        <c:auto val="0"/>
        <c:lblOffset val="0"/>
        <c:tickLblSkip val="1"/>
        <c:noMultiLvlLbl val="0"/>
      </c:catAx>
      <c:valAx>
        <c:axId val="13115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3703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932131"/>
        <c:axId val="55735996"/>
      </c:barChart>
      <c:catAx>
        <c:axId val="50932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735996"/>
        <c:crosses val="autoZero"/>
        <c:auto val="0"/>
        <c:lblOffset val="0"/>
        <c:tickLblSkip val="1"/>
        <c:noMultiLvlLbl val="0"/>
      </c:catAx>
      <c:valAx>
        <c:axId val="55735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932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31861917"/>
        <c:axId val="18321798"/>
      </c:barChart>
      <c:catAx>
        <c:axId val="31861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321798"/>
        <c:crosses val="autoZero"/>
        <c:auto val="0"/>
        <c:lblOffset val="0"/>
        <c:tickLblSkip val="1"/>
        <c:noMultiLvlLbl val="0"/>
      </c:catAx>
      <c:valAx>
        <c:axId val="18321798"/>
        <c:scaling>
          <c:orientation val="minMax"/>
          <c:max val="0.04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61917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801229"/>
        <c:axId val="57102198"/>
      </c:barChart>
      <c:catAx>
        <c:axId val="13801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02198"/>
        <c:crosses val="autoZero"/>
        <c:auto val="0"/>
        <c:lblOffset val="0"/>
        <c:tickLblSkip val="1"/>
        <c:noMultiLvlLbl val="0"/>
      </c:catAx>
      <c:valAx>
        <c:axId val="5710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01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4157735"/>
        <c:axId val="61875296"/>
      </c:barChart>
      <c:catAx>
        <c:axId val="44157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75296"/>
        <c:crosses val="autoZero"/>
        <c:auto val="0"/>
        <c:lblOffset val="0"/>
        <c:tickLblSkip val="1"/>
        <c:noMultiLvlLbl val="0"/>
      </c:catAx>
      <c:valAx>
        <c:axId val="6187529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57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006753"/>
        <c:axId val="45843050"/>
      </c:barChart>
      <c:catAx>
        <c:axId val="20006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43050"/>
        <c:crosses val="autoZero"/>
        <c:auto val="0"/>
        <c:lblOffset val="0"/>
        <c:tickLblSkip val="1"/>
        <c:noMultiLvlLbl val="0"/>
      </c:catAx>
      <c:valAx>
        <c:axId val="4584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06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934267"/>
        <c:axId val="22299540"/>
      </c:barChart>
      <c:catAx>
        <c:axId val="9934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99540"/>
        <c:crosses val="autoZero"/>
        <c:auto val="0"/>
        <c:lblOffset val="0"/>
        <c:tickLblSkip val="1"/>
        <c:noMultiLvlLbl val="0"/>
      </c:catAx>
      <c:valAx>
        <c:axId val="2229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42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478133"/>
        <c:axId val="61432286"/>
      </c:barChart>
      <c:catAx>
        <c:axId val="66478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32286"/>
        <c:crosses val="autoZero"/>
        <c:auto val="0"/>
        <c:lblOffset val="0"/>
        <c:tickLblSkip val="1"/>
        <c:noMultiLvlLbl val="0"/>
      </c:catAx>
      <c:valAx>
        <c:axId val="6143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78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83</v>
      </c>
      <c r="C3" s="88">
        <v>73904046.45</v>
      </c>
      <c r="D3" s="86">
        <v>10782</v>
      </c>
      <c r="E3" s="88">
        <v>6854.39</v>
      </c>
      <c r="F3" s="88">
        <v>1000</v>
      </c>
      <c r="G3" s="87" t="s">
        <v>84</v>
      </c>
      <c r="H3" s="87" t="s">
        <v>85</v>
      </c>
    </row>
    <row r="4" spans="1:8" ht="14.25">
      <c r="A4" s="40">
        <v>2</v>
      </c>
      <c r="B4" s="87" t="s">
        <v>81</v>
      </c>
      <c r="C4" s="88">
        <v>24835043.84</v>
      </c>
      <c r="D4" s="86">
        <v>44420</v>
      </c>
      <c r="E4" s="88">
        <v>559.096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75</v>
      </c>
      <c r="C5" s="88">
        <v>9394346.43</v>
      </c>
      <c r="D5" s="86">
        <v>8326</v>
      </c>
      <c r="E5" s="88">
        <v>1128.3145</v>
      </c>
      <c r="F5" s="88">
        <v>1000</v>
      </c>
      <c r="G5" s="87" t="s">
        <v>76</v>
      </c>
      <c r="H5" s="87" t="s">
        <v>77</v>
      </c>
    </row>
    <row r="6" spans="1:8" ht="14.25">
      <c r="A6" s="40">
        <v>4</v>
      </c>
      <c r="B6" s="87" t="s">
        <v>86</v>
      </c>
      <c r="C6" s="88">
        <v>8948132.06</v>
      </c>
      <c r="D6" s="86">
        <v>6434236</v>
      </c>
      <c r="E6" s="88">
        <v>1.39</v>
      </c>
      <c r="F6" s="88">
        <v>1</v>
      </c>
      <c r="G6" s="87" t="s">
        <v>84</v>
      </c>
      <c r="H6" s="87" t="s">
        <v>85</v>
      </c>
    </row>
    <row r="7" spans="1:8" ht="14.25" customHeight="1">
      <c r="A7" s="40">
        <v>5</v>
      </c>
      <c r="B7" s="87" t="s">
        <v>80</v>
      </c>
      <c r="C7" s="88">
        <v>6867762.43</v>
      </c>
      <c r="D7" s="86">
        <v>1043</v>
      </c>
      <c r="E7" s="88">
        <v>6584.6236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6050005.24</v>
      </c>
      <c r="D8" s="86">
        <v>1256</v>
      </c>
      <c r="E8" s="88">
        <v>4816.88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4698843.03</v>
      </c>
      <c r="D9" s="86">
        <v>675</v>
      </c>
      <c r="E9" s="88">
        <v>6961.25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4338484.45</v>
      </c>
      <c r="D10" s="86">
        <v>12787</v>
      </c>
      <c r="E10" s="88">
        <v>339.2887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67</v>
      </c>
      <c r="C11" s="88">
        <v>2687047.73</v>
      </c>
      <c r="D11" s="86">
        <v>1432</v>
      </c>
      <c r="E11" s="88">
        <v>1876.43</v>
      </c>
      <c r="F11" s="88">
        <v>1000</v>
      </c>
      <c r="G11" s="87" t="s">
        <v>72</v>
      </c>
      <c r="H11" s="87" t="s">
        <v>68</v>
      </c>
    </row>
    <row r="12" spans="1:8" ht="14.25" customHeight="1">
      <c r="A12" s="40">
        <v>10</v>
      </c>
      <c r="B12" s="87" t="s">
        <v>53</v>
      </c>
      <c r="C12" s="88">
        <v>2471791.73</v>
      </c>
      <c r="D12" s="86">
        <v>2566</v>
      </c>
      <c r="E12" s="88">
        <v>963.2859</v>
      </c>
      <c r="F12" s="88">
        <v>1000</v>
      </c>
      <c r="G12" s="87" t="s">
        <v>55</v>
      </c>
      <c r="H12" s="87" t="s">
        <v>65</v>
      </c>
    </row>
    <row r="13" spans="1:8" ht="14.25" customHeight="1">
      <c r="A13" s="40">
        <v>11</v>
      </c>
      <c r="B13" s="87" t="s">
        <v>79</v>
      </c>
      <c r="C13" s="88">
        <v>1883119.99</v>
      </c>
      <c r="D13" s="86">
        <v>366</v>
      </c>
      <c r="E13" s="88">
        <v>5145.1366</v>
      </c>
      <c r="F13" s="88">
        <v>1000</v>
      </c>
      <c r="G13" s="87" t="s">
        <v>76</v>
      </c>
      <c r="H13" s="87" t="s">
        <v>77</v>
      </c>
    </row>
    <row r="14" spans="1:8" ht="14.25" customHeight="1">
      <c r="A14" s="40">
        <v>12</v>
      </c>
      <c r="B14" s="87" t="s">
        <v>78</v>
      </c>
      <c r="C14" s="88">
        <v>1513448.49</v>
      </c>
      <c r="D14" s="86">
        <v>529</v>
      </c>
      <c r="E14" s="88">
        <v>2860.9612</v>
      </c>
      <c r="F14" s="88">
        <v>1000</v>
      </c>
      <c r="G14" s="87" t="s">
        <v>76</v>
      </c>
      <c r="H14" s="87" t="s">
        <v>77</v>
      </c>
    </row>
    <row r="15" spans="1:8" ht="14.25" customHeight="1">
      <c r="A15" s="40">
        <v>13</v>
      </c>
      <c r="B15" s="87" t="s">
        <v>82</v>
      </c>
      <c r="C15" s="88">
        <v>1457951.64</v>
      </c>
      <c r="D15" s="86">
        <v>3145</v>
      </c>
      <c r="E15" s="88">
        <v>463.5776</v>
      </c>
      <c r="F15" s="88">
        <v>1000</v>
      </c>
      <c r="G15" s="87" t="s">
        <v>54</v>
      </c>
      <c r="H15" s="87" t="s">
        <v>26</v>
      </c>
    </row>
    <row r="16" spans="1:8" ht="14.25" customHeight="1">
      <c r="A16" s="40">
        <v>14</v>
      </c>
      <c r="B16" s="87" t="s">
        <v>21</v>
      </c>
      <c r="C16" s="88">
        <v>1004033.5801</v>
      </c>
      <c r="D16" s="86">
        <v>953</v>
      </c>
      <c r="E16" s="88">
        <v>1053.5505</v>
      </c>
      <c r="F16" s="88">
        <v>1000</v>
      </c>
      <c r="G16" s="87" t="s">
        <v>73</v>
      </c>
      <c r="H16" s="87" t="s">
        <v>27</v>
      </c>
    </row>
    <row r="17" spans="1:8" ht="14.25" customHeight="1">
      <c r="A17" s="40">
        <v>15</v>
      </c>
      <c r="B17" s="87" t="s">
        <v>62</v>
      </c>
      <c r="C17" s="88">
        <v>734311.96</v>
      </c>
      <c r="D17" s="86">
        <v>7881</v>
      </c>
      <c r="E17" s="88">
        <v>93.17</v>
      </c>
      <c r="F17" s="88">
        <v>100</v>
      </c>
      <c r="G17" s="87" t="s">
        <v>74</v>
      </c>
      <c r="H17" s="87" t="s">
        <v>46</v>
      </c>
    </row>
    <row r="18" spans="1:8" ht="15.75" customHeight="1" thickBot="1">
      <c r="A18" s="110" t="s">
        <v>23</v>
      </c>
      <c r="B18" s="111"/>
      <c r="C18" s="53">
        <f>SUM(C3:C17)</f>
        <v>150788369.05009997</v>
      </c>
      <c r="D18" s="54">
        <f>SUM(D3:D17)</f>
        <v>6530397</v>
      </c>
      <c r="E18" s="52" t="s">
        <v>24</v>
      </c>
      <c r="F18" s="52" t="s">
        <v>24</v>
      </c>
      <c r="G18" s="52" t="s">
        <v>24</v>
      </c>
      <c r="H18" s="55" t="s">
        <v>24</v>
      </c>
    </row>
    <row r="19" spans="1:8" ht="15" customHeight="1" thickBot="1">
      <c r="A19" s="108" t="s">
        <v>39</v>
      </c>
      <c r="B19" s="108"/>
      <c r="C19" s="108"/>
      <c r="D19" s="108"/>
      <c r="E19" s="108"/>
      <c r="F19" s="108"/>
      <c r="G19" s="108"/>
      <c r="H19" s="108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-0.018237041752876215</v>
      </c>
      <c r="F4" s="66">
        <v>-0.06717775304026286</v>
      </c>
      <c r="G4" s="66">
        <v>-0.04669442774963428</v>
      </c>
      <c r="H4" s="66">
        <v>0.029074697968851426</v>
      </c>
      <c r="I4" s="66">
        <v>0.03060779326860752</v>
      </c>
      <c r="J4" s="66">
        <v>-0.047683783482428854</v>
      </c>
      <c r="K4" s="67">
        <v>-0.7779369999999997</v>
      </c>
      <c r="L4" s="67">
        <v>-0.10882921085842989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0.034701387635899694</v>
      </c>
      <c r="F5" s="66">
        <v>0.11482888014828863</v>
      </c>
      <c r="G5" s="66">
        <v>0.1845103709325675</v>
      </c>
      <c r="H5" s="66">
        <v>0.3671438392619535</v>
      </c>
      <c r="I5" s="66">
        <v>0.24145517522617532</v>
      </c>
      <c r="J5" s="66">
        <v>0.167478635513576</v>
      </c>
      <c r="K5" s="67">
        <v>1.4658900000000004</v>
      </c>
      <c r="L5" s="67">
        <v>0.10298043099381671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0.00823217294151174</v>
      </c>
      <c r="F6" s="70">
        <f>AVERAGE(F4:F5)</f>
        <v>0.023825563554012885</v>
      </c>
      <c r="G6" s="70">
        <f t="shared" si="0"/>
        <v>0.06890797159146661</v>
      </c>
      <c r="H6" s="70">
        <f>AVERAGE(H4:H5)</f>
        <v>0.19810926861540246</v>
      </c>
      <c r="I6" s="70">
        <f>AVERAGE(I4:I5)</f>
        <v>0.13603148424739142</v>
      </c>
      <c r="J6" s="70">
        <f t="shared" si="0"/>
        <v>0.059897426015573574</v>
      </c>
      <c r="K6" s="72" t="s">
        <v>24</v>
      </c>
      <c r="L6" s="70">
        <f>AVERAGE(L4:L5)</f>
        <v>-0.0029243899323065925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61</v>
      </c>
      <c r="C4" s="30">
        <v>143.49256999999983</v>
      </c>
      <c r="D4" s="63">
        <v>0.034702149774548004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63</v>
      </c>
      <c r="C5" s="30">
        <v>-62.967</v>
      </c>
      <c r="D5" s="63">
        <v>-0.018238264517341538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80.52556999999983</v>
      </c>
      <c r="D6" s="62">
        <v>0.010613004878650112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63</v>
      </c>
      <c r="C2" s="66">
        <v>-0.018237041752876215</v>
      </c>
      <c r="D2" s="21"/>
    </row>
    <row r="3" spans="1:4" ht="14.25">
      <c r="A3" s="21"/>
      <c r="B3" s="42" t="s">
        <v>61</v>
      </c>
      <c r="C3" s="66">
        <v>0.034701387635899694</v>
      </c>
      <c r="D3" s="21"/>
    </row>
    <row r="4" spans="2:3" ht="14.25">
      <c r="B4" s="42" t="s">
        <v>20</v>
      </c>
      <c r="C4" s="66">
        <v>-0.002969287144422239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81</v>
      </c>
      <c r="C4" s="43">
        <v>38118</v>
      </c>
      <c r="D4" s="43">
        <v>38182</v>
      </c>
      <c r="E4" s="66">
        <v>-2.325176675643803E-06</v>
      </c>
      <c r="F4" s="66">
        <v>0.0019233984567270657</v>
      </c>
      <c r="G4" s="66">
        <v>0.020394158580348876</v>
      </c>
      <c r="H4" s="66">
        <v>0.05409839063608546</v>
      </c>
      <c r="I4" s="66">
        <v>0.13667779091362875</v>
      </c>
      <c r="J4" s="66">
        <v>0.02186749951930933</v>
      </c>
      <c r="K4" s="66">
        <v>4.590959999999995</v>
      </c>
      <c r="L4" s="67">
        <v>0.09102726198038291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0.0017686099790472642</v>
      </c>
      <c r="F5" s="66">
        <v>-0.008926601128995126</v>
      </c>
      <c r="G5" s="66">
        <v>0.009281987116567247</v>
      </c>
      <c r="H5" s="66">
        <v>0.037031464380045565</v>
      </c>
      <c r="I5" s="66">
        <v>0.09540766710621984</v>
      </c>
      <c r="J5" s="66">
        <v>0.011902252677207459</v>
      </c>
      <c r="K5" s="66">
        <v>5.96125</v>
      </c>
      <c r="L5" s="67">
        <v>0.11769620616131671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0.0032338512313392354</v>
      </c>
      <c r="F6" s="66">
        <v>0.009575428781601447</v>
      </c>
      <c r="G6" s="66">
        <v>-0.0014470314216173952</v>
      </c>
      <c r="H6" s="66">
        <v>-0.10016243216214671</v>
      </c>
      <c r="I6" s="66">
        <v>-0.0638830448498724</v>
      </c>
      <c r="J6" s="66">
        <v>0.003740871219595876</v>
      </c>
      <c r="K6" s="66">
        <v>1.860961199999997</v>
      </c>
      <c r="L6" s="67">
        <v>0.06278278656720349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-0.011245871152351983</v>
      </c>
      <c r="F7" s="66">
        <v>0.019110032030692947</v>
      </c>
      <c r="G7" s="66">
        <v>0.02148013946922056</v>
      </c>
      <c r="H7" s="66">
        <v>0.07388813128544425</v>
      </c>
      <c r="I7" s="66">
        <v>0.06294948440593817</v>
      </c>
      <c r="J7" s="66">
        <v>0.02593090462792813</v>
      </c>
      <c r="K7" s="66">
        <v>0.1283144999999981</v>
      </c>
      <c r="L7" s="67">
        <v>0.007017780624761105</v>
      </c>
    </row>
    <row r="8" spans="1:12" s="9" customFormat="1" ht="14.25">
      <c r="A8" s="57">
        <v>5</v>
      </c>
      <c r="B8" s="42" t="s">
        <v>83</v>
      </c>
      <c r="C8" s="43">
        <v>39413</v>
      </c>
      <c r="D8" s="43">
        <v>39589</v>
      </c>
      <c r="E8" s="66">
        <v>0.0024658027094570656</v>
      </c>
      <c r="F8" s="66">
        <v>0.01332144736764218</v>
      </c>
      <c r="G8" s="66">
        <v>0.039381744072495506</v>
      </c>
      <c r="H8" s="66">
        <v>0.08472358055521267</v>
      </c>
      <c r="I8" s="66">
        <v>0.18910643406334326</v>
      </c>
      <c r="J8" s="66">
        <v>0.04312261548037277</v>
      </c>
      <c r="K8" s="66">
        <v>5.85439000000001</v>
      </c>
      <c r="L8" s="67">
        <v>0.1286833680300239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-0.0028757634236208363</v>
      </c>
      <c r="F9" s="66">
        <v>-0.03670574092201484</v>
      </c>
      <c r="G9" s="66">
        <v>-0.030165337147066595</v>
      </c>
      <c r="H9" s="66">
        <v>-0.016155934284421303</v>
      </c>
      <c r="I9" s="66">
        <v>0.0011843533457345234</v>
      </c>
      <c r="J9" s="66">
        <v>-0.027151648568799702</v>
      </c>
      <c r="K9" s="66">
        <v>0.053550499999999834</v>
      </c>
      <c r="L9" s="67">
        <v>0.003302506115155923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-0.0006435696664143231</v>
      </c>
      <c r="F10" s="66">
        <v>-0.0007689692487354849</v>
      </c>
      <c r="G10" s="66">
        <v>-0.004630173690271078</v>
      </c>
      <c r="H10" s="66">
        <v>-0.05187660657916271</v>
      </c>
      <c r="I10" s="66">
        <v>-0.09139403774269317</v>
      </c>
      <c r="J10" s="66">
        <v>-0.01434525950531973</v>
      </c>
      <c r="K10" s="66">
        <v>-0.06829999999999936</v>
      </c>
      <c r="L10" s="67">
        <v>-0.004581630733431874</v>
      </c>
    </row>
    <row r="11" spans="1:12" s="9" customFormat="1" ht="14.25">
      <c r="A11" s="57">
        <v>8</v>
      </c>
      <c r="B11" s="42" t="s">
        <v>82</v>
      </c>
      <c r="C11" s="43">
        <v>39884</v>
      </c>
      <c r="D11" s="43">
        <v>40001</v>
      </c>
      <c r="E11" s="66">
        <v>-0.006300309013523853</v>
      </c>
      <c r="F11" s="66">
        <v>-0.026778325247252877</v>
      </c>
      <c r="G11" s="66">
        <v>-0.023658265565989378</v>
      </c>
      <c r="H11" s="66">
        <v>-0.008678756836781432</v>
      </c>
      <c r="I11" s="66" t="s">
        <v>52</v>
      </c>
      <c r="J11" s="66">
        <v>-0.02572741915416743</v>
      </c>
      <c r="K11" s="66">
        <v>-0.5364224000000004</v>
      </c>
      <c r="L11" s="67">
        <v>-0.05071008485359152</v>
      </c>
    </row>
    <row r="12" spans="1:12" s="9" customFormat="1" ht="14.25">
      <c r="A12" s="57">
        <v>9</v>
      </c>
      <c r="B12" s="42" t="s">
        <v>86</v>
      </c>
      <c r="C12" s="43">
        <v>40253</v>
      </c>
      <c r="D12" s="43">
        <v>40366</v>
      </c>
      <c r="E12" s="66">
        <v>0.007246376811594235</v>
      </c>
      <c r="F12" s="66">
        <v>-0.021126760563380254</v>
      </c>
      <c r="G12" s="66">
        <v>-0.060810810810810856</v>
      </c>
      <c r="H12" s="66">
        <v>-0.12578616352201266</v>
      </c>
      <c r="I12" s="66">
        <v>0.022058823529411686</v>
      </c>
      <c r="J12" s="66">
        <v>-0.060810810810810856</v>
      </c>
      <c r="K12" s="66">
        <v>0.39</v>
      </c>
      <c r="L12" s="67">
        <v>0.024198196564930274</v>
      </c>
    </row>
    <row r="13" spans="1:12" s="9" customFormat="1" ht="14.25">
      <c r="A13" s="57">
        <v>10</v>
      </c>
      <c r="B13" s="42" t="s">
        <v>53</v>
      </c>
      <c r="C13" s="43">
        <v>40114</v>
      </c>
      <c r="D13" s="43">
        <v>40401</v>
      </c>
      <c r="E13" s="66">
        <v>-0.017314612969004828</v>
      </c>
      <c r="F13" s="66">
        <v>-0.04024943717322915</v>
      </c>
      <c r="G13" s="66">
        <v>-0.11631146142372029</v>
      </c>
      <c r="H13" s="66">
        <v>-0.0905523976658208</v>
      </c>
      <c r="I13" s="66">
        <v>-0.14349759516958727</v>
      </c>
      <c r="J13" s="66">
        <v>-0.11833744913067645</v>
      </c>
      <c r="K13" s="66">
        <v>-0.036714100000000305</v>
      </c>
      <c r="L13" s="67">
        <v>-0.002731206294819266</v>
      </c>
    </row>
    <row r="14" spans="1:12" s="9" customFormat="1" ht="14.25">
      <c r="A14" s="57">
        <v>11</v>
      </c>
      <c r="B14" s="42" t="s">
        <v>58</v>
      </c>
      <c r="C14" s="43">
        <v>40226</v>
      </c>
      <c r="D14" s="43">
        <v>40430</v>
      </c>
      <c r="E14" s="66">
        <v>-0.004820038799969395</v>
      </c>
      <c r="F14" s="66">
        <v>-0.01008639610683193</v>
      </c>
      <c r="G14" s="66">
        <v>0.0036504867315643175</v>
      </c>
      <c r="H14" s="66">
        <v>0.03398697019458852</v>
      </c>
      <c r="I14" s="66">
        <v>0.0794007910275516</v>
      </c>
      <c r="J14" s="66">
        <v>0.007367749626175257</v>
      </c>
      <c r="K14" s="66">
        <v>3.8168800000000003</v>
      </c>
      <c r="L14" s="67">
        <v>0.12257013799822758</v>
      </c>
    </row>
    <row r="15" spans="1:12" s="9" customFormat="1" ht="14.25">
      <c r="A15" s="57">
        <v>12</v>
      </c>
      <c r="B15" s="42" t="s">
        <v>79</v>
      </c>
      <c r="C15" s="43">
        <v>40427</v>
      </c>
      <c r="D15" s="43">
        <v>40543</v>
      </c>
      <c r="E15" s="66">
        <v>0.004475213606868422</v>
      </c>
      <c r="F15" s="66">
        <v>0.020216303512025746</v>
      </c>
      <c r="G15" s="66">
        <v>0.047882434500482685</v>
      </c>
      <c r="H15" s="66">
        <v>0.1006511595988051</v>
      </c>
      <c r="I15" s="66">
        <v>0.19477349124143162</v>
      </c>
      <c r="J15" s="66">
        <v>0.055124213635469266</v>
      </c>
      <c r="K15" s="66">
        <v>4.145136600000009</v>
      </c>
      <c r="L15" s="67">
        <v>0.13119666985744516</v>
      </c>
    </row>
    <row r="16" spans="1:12" s="9" customFormat="1" ht="14.25">
      <c r="A16" s="57">
        <v>13</v>
      </c>
      <c r="B16" s="42" t="s">
        <v>67</v>
      </c>
      <c r="C16" s="43">
        <v>40444</v>
      </c>
      <c r="D16" s="43">
        <v>40638</v>
      </c>
      <c r="E16" s="66">
        <v>-0.0023241689592620185</v>
      </c>
      <c r="F16" s="66">
        <v>0.020666979215094416</v>
      </c>
      <c r="G16" s="66">
        <v>0.03182222147926583</v>
      </c>
      <c r="H16" s="66">
        <v>0.06312314569732691</v>
      </c>
      <c r="I16" s="66">
        <v>0.14014679854097145</v>
      </c>
      <c r="J16" s="66">
        <v>0.026646196808277844</v>
      </c>
      <c r="K16" s="66">
        <v>0.87643</v>
      </c>
      <c r="L16" s="67">
        <v>0.04949735634459107</v>
      </c>
    </row>
    <row r="17" spans="1:12" s="9" customFormat="1" ht="14.25">
      <c r="A17" s="57">
        <v>14</v>
      </c>
      <c r="B17" s="42" t="s">
        <v>80</v>
      </c>
      <c r="C17" s="43">
        <v>40427</v>
      </c>
      <c r="D17" s="43">
        <v>40708</v>
      </c>
      <c r="E17" s="66">
        <v>0.002296737862014453</v>
      </c>
      <c r="F17" s="66">
        <v>0.018191317626784276</v>
      </c>
      <c r="G17" s="66">
        <v>0.04533056924828793</v>
      </c>
      <c r="H17" s="66">
        <v>0.09879270071584334</v>
      </c>
      <c r="I17" s="66">
        <v>0.20574636817040237</v>
      </c>
      <c r="J17" s="66">
        <v>0.05220835363763898</v>
      </c>
      <c r="K17" s="66">
        <v>5.584623599999994</v>
      </c>
      <c r="L17" s="67">
        <v>0.15816460389814502</v>
      </c>
    </row>
    <row r="18" spans="1:12" s="9" customFormat="1" ht="14.25">
      <c r="A18" s="57">
        <v>15</v>
      </c>
      <c r="B18" s="42" t="s">
        <v>60</v>
      </c>
      <c r="C18" s="43">
        <v>41026</v>
      </c>
      <c r="D18" s="43">
        <v>41242</v>
      </c>
      <c r="E18" s="66">
        <v>0.014232611668696382</v>
      </c>
      <c r="F18" s="66">
        <v>0.0456782125549664</v>
      </c>
      <c r="G18" s="66">
        <v>0.07379628269918226</v>
      </c>
      <c r="H18" s="66">
        <v>0.14666476056450284</v>
      </c>
      <c r="I18" s="66">
        <v>0.2014642558676465</v>
      </c>
      <c r="J18" s="66">
        <v>0.07061937062019075</v>
      </c>
      <c r="K18" s="66">
        <v>2.392886999999998</v>
      </c>
      <c r="L18" s="67">
        <v>0.11340532862154684</v>
      </c>
    </row>
    <row r="19" spans="1:12" ht="15.75" thickBot="1">
      <c r="A19" s="69"/>
      <c r="B19" s="73" t="s">
        <v>50</v>
      </c>
      <c r="C19" s="71" t="s">
        <v>24</v>
      </c>
      <c r="D19" s="71" t="s">
        <v>24</v>
      </c>
      <c r="E19" s="70">
        <f aca="true" t="shared" si="0" ref="E19:J19">AVERAGE(E4:E18)</f>
        <v>-0.0006538303527870548</v>
      </c>
      <c r="F19" s="70">
        <f t="shared" si="0"/>
        <v>0.00026939261033965455</v>
      </c>
      <c r="G19" s="70">
        <f t="shared" si="0"/>
        <v>0.0037331295891959754</v>
      </c>
      <c r="H19" s="70">
        <f t="shared" si="0"/>
        <v>0.019983200838500602</v>
      </c>
      <c r="I19" s="70">
        <f t="shared" si="0"/>
        <v>0.07358154146072336</v>
      </c>
      <c r="J19" s="70">
        <f t="shared" si="0"/>
        <v>0.004810496045492766</v>
      </c>
      <c r="K19" s="71" t="s">
        <v>24</v>
      </c>
      <c r="L19" s="70">
        <f>AVERAGE(L4:L18)</f>
        <v>0.06343461872545915</v>
      </c>
    </row>
    <row r="20" spans="1:12" s="9" customFormat="1" ht="14.25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83</v>
      </c>
      <c r="C4" s="30">
        <v>181.77510000000893</v>
      </c>
      <c r="D4" s="63">
        <v>0.0024656741669966055</v>
      </c>
      <c r="E4" s="31">
        <v>0</v>
      </c>
      <c r="F4" s="63">
        <v>0</v>
      </c>
      <c r="G4" s="45">
        <v>0</v>
      </c>
    </row>
    <row r="5" spans="1:7" ht="14.25">
      <c r="A5" s="81">
        <v>2</v>
      </c>
      <c r="B5" s="75" t="s">
        <v>60</v>
      </c>
      <c r="C5" s="30">
        <v>60.880959999999966</v>
      </c>
      <c r="D5" s="63">
        <v>0.014232492595988591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80</v>
      </c>
      <c r="C6" s="30">
        <v>15.73733999999985</v>
      </c>
      <c r="D6" s="63">
        <v>0.0022967429034910104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79</v>
      </c>
      <c r="C7" s="30">
        <v>8.389800000000045</v>
      </c>
      <c r="D7" s="63">
        <v>0.004475203975885215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59</v>
      </c>
      <c r="C8" s="30">
        <v>8.298240000000224</v>
      </c>
      <c r="D8" s="63">
        <v>0.0017691420445854486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78</v>
      </c>
      <c r="C9" s="30">
        <v>4.8784899999999904</v>
      </c>
      <c r="D9" s="63">
        <v>0.0032338506002373047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81</v>
      </c>
      <c r="C10" s="30">
        <v>-0.05816000000014901</v>
      </c>
      <c r="D10" s="63">
        <v>-2.3418466330498265E-06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62</v>
      </c>
      <c r="C11" s="30">
        <v>-0.46439000000001396</v>
      </c>
      <c r="D11" s="63">
        <v>-0.0006320154425220871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21</v>
      </c>
      <c r="C12" s="30">
        <v>-2.8957800000000278</v>
      </c>
      <c r="D12" s="63">
        <v>-0.002875852184618435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67</v>
      </c>
      <c r="C13" s="30">
        <v>-6.259770000000019</v>
      </c>
      <c r="D13" s="63">
        <v>-0.0023241943224084215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82</v>
      </c>
      <c r="C14" s="30">
        <v>-9.243830000000074</v>
      </c>
      <c r="D14" s="63">
        <v>-0.006300339790443924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58</v>
      </c>
      <c r="C15" s="30">
        <v>-29.298019999999553</v>
      </c>
      <c r="D15" s="63">
        <v>-0.004819305559696582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53</v>
      </c>
      <c r="C16" s="30">
        <v>-43.552129999999885</v>
      </c>
      <c r="D16" s="63">
        <v>-0.01731458298508733</v>
      </c>
      <c r="E16" s="31">
        <v>0</v>
      </c>
      <c r="F16" s="63">
        <v>0</v>
      </c>
      <c r="G16" s="45">
        <v>0</v>
      </c>
    </row>
    <row r="17" spans="1:7" ht="14.25">
      <c r="A17" s="81">
        <v>14</v>
      </c>
      <c r="B17" s="75" t="s">
        <v>75</v>
      </c>
      <c r="C17" s="30">
        <v>-106.84946000000089</v>
      </c>
      <c r="D17" s="63">
        <v>-0.011245895910056949</v>
      </c>
      <c r="E17" s="31">
        <v>0</v>
      </c>
      <c r="F17" s="63">
        <v>0</v>
      </c>
      <c r="G17" s="45">
        <v>0</v>
      </c>
    </row>
    <row r="18" spans="1:7" ht="14.25">
      <c r="A18" s="81">
        <v>15</v>
      </c>
      <c r="B18" s="75" t="s">
        <v>86</v>
      </c>
      <c r="C18" s="30">
        <v>71.64824000000021</v>
      </c>
      <c r="D18" s="63">
        <v>0.008071691612681857</v>
      </c>
      <c r="E18" s="31">
        <v>-169</v>
      </c>
      <c r="F18" s="63">
        <v>-2.6265054810817784E-05</v>
      </c>
      <c r="G18" s="45">
        <v>-0.23427153276359278</v>
      </c>
    </row>
    <row r="19" spans="1:7" ht="15.75" thickBot="1">
      <c r="A19" s="58"/>
      <c r="B19" s="59" t="s">
        <v>23</v>
      </c>
      <c r="C19" s="49">
        <v>152.98663000000863</v>
      </c>
      <c r="D19" s="62">
        <v>0.0010156088665367567</v>
      </c>
      <c r="E19" s="50">
        <v>-169</v>
      </c>
      <c r="F19" s="62">
        <v>-2.5878308250770302E-05</v>
      </c>
      <c r="G19" s="51">
        <v>-0.23427153276359278</v>
      </c>
    </row>
    <row r="21" ht="14.25">
      <c r="D21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53</v>
      </c>
      <c r="C2" s="66">
        <v>-0.017314612969004828</v>
      </c>
    </row>
    <row r="3" spans="1:5" ht="14.25">
      <c r="A3" s="14"/>
      <c r="B3" s="42" t="s">
        <v>75</v>
      </c>
      <c r="C3" s="66">
        <v>-0.011245871152351983</v>
      </c>
      <c r="D3" s="14"/>
      <c r="E3" s="14"/>
    </row>
    <row r="4" spans="1:5" ht="14.25">
      <c r="A4" s="14"/>
      <c r="B4" s="42" t="s">
        <v>82</v>
      </c>
      <c r="C4" s="66">
        <v>-0.006300309013523853</v>
      </c>
      <c r="D4" s="14"/>
      <c r="E4" s="14"/>
    </row>
    <row r="5" spans="1:5" ht="14.25">
      <c r="A5" s="14"/>
      <c r="B5" s="42" t="s">
        <v>58</v>
      </c>
      <c r="C5" s="66">
        <v>-0.004820038799969395</v>
      </c>
      <c r="D5" s="14"/>
      <c r="E5" s="14"/>
    </row>
    <row r="6" spans="1:5" ht="14.25">
      <c r="A6" s="14"/>
      <c r="B6" s="42" t="s">
        <v>21</v>
      </c>
      <c r="C6" s="66">
        <v>-0.0028757634236208363</v>
      </c>
      <c r="D6" s="14"/>
      <c r="E6" s="14"/>
    </row>
    <row r="7" spans="1:5" ht="14.25">
      <c r="A7" s="14"/>
      <c r="B7" s="42" t="s">
        <v>67</v>
      </c>
      <c r="C7" s="66">
        <v>-0.0023241689592620185</v>
      </c>
      <c r="D7" s="14"/>
      <c r="E7" s="14"/>
    </row>
    <row r="8" spans="1:5" ht="14.25">
      <c r="A8" s="14"/>
      <c r="B8" s="42" t="s">
        <v>62</v>
      </c>
      <c r="C8" s="66">
        <v>-0.0006435696664143231</v>
      </c>
      <c r="D8" s="14"/>
      <c r="E8" s="14"/>
    </row>
    <row r="9" spans="1:5" ht="14.25">
      <c r="A9" s="14"/>
      <c r="B9" s="42" t="s">
        <v>81</v>
      </c>
      <c r="C9" s="66">
        <v>-2.325176675643803E-06</v>
      </c>
      <c r="D9" s="14"/>
      <c r="E9" s="14"/>
    </row>
    <row r="10" spans="1:5" ht="14.25">
      <c r="A10" s="14"/>
      <c r="B10" s="42" t="s">
        <v>59</v>
      </c>
      <c r="C10" s="66">
        <v>0.0017686099790472642</v>
      </c>
      <c r="D10" s="14"/>
      <c r="E10" s="14"/>
    </row>
    <row r="11" spans="1:5" ht="14.25">
      <c r="A11" s="14"/>
      <c r="B11" s="42" t="s">
        <v>80</v>
      </c>
      <c r="C11" s="66">
        <v>0.002296737862014453</v>
      </c>
      <c r="D11" s="14"/>
      <c r="E11" s="14"/>
    </row>
    <row r="12" spans="1:5" ht="14.25">
      <c r="A12" s="14"/>
      <c r="B12" s="42" t="s">
        <v>83</v>
      </c>
      <c r="C12" s="66">
        <v>0.0024658027094570656</v>
      </c>
      <c r="D12" s="14"/>
      <c r="E12" s="14"/>
    </row>
    <row r="13" spans="1:5" ht="14.25">
      <c r="A13" s="14"/>
      <c r="B13" s="42" t="s">
        <v>78</v>
      </c>
      <c r="C13" s="66">
        <v>0.0032338512313392354</v>
      </c>
      <c r="D13" s="14"/>
      <c r="E13" s="14"/>
    </row>
    <row r="14" spans="1:5" ht="14.25">
      <c r="A14" s="14"/>
      <c r="B14" s="42" t="s">
        <v>79</v>
      </c>
      <c r="C14" s="66">
        <v>0.004475213606868422</v>
      </c>
      <c r="D14" s="14"/>
      <c r="E14" s="14"/>
    </row>
    <row r="15" spans="1:5" ht="14.25">
      <c r="A15" s="14"/>
      <c r="B15" s="42" t="s">
        <v>86</v>
      </c>
      <c r="C15" s="66">
        <v>0.007246376811594235</v>
      </c>
      <c r="D15" s="14"/>
      <c r="E15" s="14"/>
    </row>
    <row r="16" spans="1:5" ht="14.25">
      <c r="A16" s="14"/>
      <c r="B16" s="42" t="s">
        <v>60</v>
      </c>
      <c r="C16" s="66">
        <v>0.014232611668696382</v>
      </c>
      <c r="D16" s="14"/>
      <c r="E16" s="14"/>
    </row>
    <row r="17" spans="2:3" ht="14.25">
      <c r="B17" s="42" t="s">
        <v>20</v>
      </c>
      <c r="C17" s="68">
        <v>-0.002969287144422239</v>
      </c>
    </row>
    <row r="18" spans="2:3" ht="14.25">
      <c r="B18" s="14" t="s">
        <v>25</v>
      </c>
      <c r="C18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52</v>
      </c>
      <c r="C3" s="91" t="s">
        <v>52</v>
      </c>
      <c r="D3" s="94" t="s">
        <v>52</v>
      </c>
      <c r="E3" s="95" t="s">
        <v>52</v>
      </c>
      <c r="F3" s="83" t="s">
        <v>52</v>
      </c>
      <c r="G3" s="95" t="s">
        <v>52</v>
      </c>
      <c r="H3" s="96" t="s">
        <v>52</v>
      </c>
      <c r="I3" s="97" t="s">
        <v>52</v>
      </c>
      <c r="J3" s="98" t="s">
        <v>52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 t="s">
        <v>52</v>
      </c>
      <c r="F4" s="54" t="s">
        <v>52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52</v>
      </c>
      <c r="C4" s="101" t="s">
        <v>52</v>
      </c>
      <c r="D4" s="101" t="s">
        <v>52</v>
      </c>
      <c r="E4" s="102" t="s">
        <v>52</v>
      </c>
      <c r="F4" s="102" t="s">
        <v>52</v>
      </c>
      <c r="G4" s="102" t="s">
        <v>52</v>
      </c>
      <c r="H4" s="102" t="s">
        <v>52</v>
      </c>
      <c r="I4" s="102" t="s">
        <v>52</v>
      </c>
      <c r="J4" s="102" t="s">
        <v>52</v>
      </c>
      <c r="K4" s="103" t="s">
        <v>52</v>
      </c>
      <c r="L4" s="103" t="s">
        <v>52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 t="s">
        <v>52</v>
      </c>
      <c r="H5" s="70" t="s">
        <v>52</v>
      </c>
      <c r="I5" s="70" t="s">
        <v>52</v>
      </c>
      <c r="J5" s="70" t="s">
        <v>52</v>
      </c>
      <c r="K5" s="72" t="s">
        <v>24</v>
      </c>
      <c r="L5" s="70" t="s">
        <v>52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52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52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-0.002969287144422239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61</v>
      </c>
      <c r="C3" s="76" t="s">
        <v>7</v>
      </c>
      <c r="D3" s="76" t="s">
        <v>69</v>
      </c>
      <c r="E3" s="78">
        <v>4278468.96</v>
      </c>
      <c r="F3" s="11">
        <v>173506</v>
      </c>
      <c r="G3" s="78">
        <v>24.6589</v>
      </c>
      <c r="H3" s="77">
        <v>10</v>
      </c>
      <c r="I3" s="76" t="s">
        <v>70</v>
      </c>
      <c r="J3" s="41" t="s">
        <v>26</v>
      </c>
    </row>
    <row r="4" spans="1:10" ht="14.25" customHeight="1">
      <c r="A4" s="40">
        <v>2</v>
      </c>
      <c r="B4" s="76" t="s">
        <v>63</v>
      </c>
      <c r="C4" s="76" t="s">
        <v>7</v>
      </c>
      <c r="D4" s="76" t="s">
        <v>9</v>
      </c>
      <c r="E4" s="78">
        <v>3389499.65</v>
      </c>
      <c r="F4" s="11">
        <v>152637</v>
      </c>
      <c r="G4" s="78">
        <v>22.2063</v>
      </c>
      <c r="H4" s="77">
        <v>100</v>
      </c>
      <c r="I4" s="76" t="s">
        <v>64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7667968.609999999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2024-04-12T08:24:45Z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