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<sst xmlns="http://schemas.openxmlformats.org/spreadsheetml/2006/main" count="308" uniqueCount="95">
  <si>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</si>
  <si>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</si>
  <si>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</si>
  <si>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</si>
  <si>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</si>
  <si>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</si>
  <si>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</si>
  <si>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</si>
  <si>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</si>
  <si>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</si>
  <si>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</si>
  <si>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</si>
  <si>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</si>
  <si>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</si>
  <si>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</si>
  <si>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</si>
  <si>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</si>
  <si>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</si>
  <si>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</si>
  <si>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</si>
  <si>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</si>
  <si>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</si>
  <si>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</si>
  <si>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</si>
  <si>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</si>
  <si>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</si>
  <si>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</si>
  <si>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</si>
  <si>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</si>
  <si>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</si>
  <si>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</si>
  <si>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</si>
  <si>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</si>
  <si>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</si>
  <si>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</si>
  <si>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</si>
  <si>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</si>
  <si>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</si>
  <si>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</si>
  <si>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</si>
  <si>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</si>
  <si>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</si>
  <si>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</si>
  <si>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</si>
  <si>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</si>
  <si>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</si>
  <si>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</si>
  <si>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</si>
  <si>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</si>
  <si>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</si>
  <si>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</si>
  <si>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</si>
  <si>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</si>
  <si>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</si>
  <si>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</si>
  <si>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</si>
  <si>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</si>
  <si>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</si>
  <si>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</si>
  <si>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"ТАСК-ІНВЕСТ"</t>
  </si>
  <si>
    <t>ТОВ "КУА "АРТ-КАПІТАЛ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</si>
  <si>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</si>
  <si>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</si>
  <si>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</si>
  <si>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</si>
  <si>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КІНТО-Казначейський</t>
  </si>
  <si>
    <t>Надбання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</si>
  <si>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</si>
  <si>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</si>
  <si>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</si>
  <si>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</si>
  <si>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http://univer.ua/</t>
  </si>
  <si>
    <t>http://www.am.eavex.com.ua/</t>
  </si>
  <si>
    <t>http://www.altus.ua/</t>
  </si>
  <si>
    <t>http://otpcapital.com.ua/</t>
  </si>
  <si>
    <t>ВСІ</t>
  </si>
  <si>
    <t>ТОВ "КУА "ВсесвІт"</t>
  </si>
  <si>
    <t>http://www.vseswit.com.ua/</t>
  </si>
  <si>
    <t>КІНТО-Голд</t>
  </si>
  <si>
    <t>спец. банк. мет.</t>
  </si>
  <si>
    <t>ПрАТ "КІНТО"</t>
  </si>
  <si>
    <t>н.д.</t>
  </si>
  <si>
    <t>ТОВ "КУА "Ун?вер Менеджмент"</t>
  </si>
  <si>
    <t>Індекс Української Біржі</t>
  </si>
  <si>
    <t>ПрАТ “КІНТО”</t>
  </si>
  <si>
    <t>Альтус-Збалансований</t>
  </si>
  <si>
    <t>спец.</t>
  </si>
  <si>
    <t>ТАСК Український Капітал</t>
  </si>
  <si>
    <t>ТАСК Ресурс</t>
  </si>
  <si>
    <t>Аргентум</t>
  </si>
  <si>
    <t>ТОВ "КУА ОЗОН"</t>
  </si>
  <si>
    <t>http://ozoncap.com/</t>
  </si>
  <si>
    <t>Платинум</t>
  </si>
  <si>
    <t>диверс.</t>
  </si>
  <si>
    <t>Аурум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</si>
</sst>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7" fillId="0" borderId="35" xfId="54" applyFont="1" applyFill="1" applyBorder="1" applyAlignment="1">
      <alignment vertical="center" wrapText="1"/>
      <protection/>
    </xf>
    <xf numFmtId="0" fontId="48" fillId="0" borderId="36" xfId="42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>
      <alignment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/>
    </xf>
    <xf numFmtId="0" fontId="49" fillId="0" borderId="38" xfId="57" applyFont="1" applyFill="1" applyBorder="1" applyAlignment="1">
      <alignment horizontal="center" vertical="center" wrapText="1"/>
      <protection/>
    </xf>
    <xf numFmtId="0" fontId="49" fillId="0" borderId="39" xfId="57" applyFont="1" applyFill="1" applyBorder="1" applyAlignment="1">
      <alignment horizontal="center" vertical="center" wrapText="1"/>
      <protection/>
    </xf>
    <xf numFmtId="0" fontId="4" fillId="0" borderId="40" xfId="0" applyFont="1" applyFill="1" applyBorder="1" applyAlignment="1">
      <alignment horizontal="left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14" fontId="1" fillId="0" borderId="43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5" xfId="0" applyNumberFormat="1" applyFont="1" applyBorder="1" applyAlignment="1">
      <alignment horizontal="center" vertical="center" wrapText="1"/>
    </xf>
    <xf numFmtId="4" fontId="1" fillId="0" borderId="46" xfId="0" applyNumberFormat="1" applyFont="1" applyBorder="1" applyAlignment="1">
      <alignment horizontal="center" vertical="center" wrapText="1"/>
    </xf>
    <xf numFmtId="0" fontId="49" fillId="0" borderId="37" xfId="57" applyFont="1" applyFill="1" applyBorder="1" applyAlignment="1">
      <alignment horizontal="center" vertical="center" wrapText="1"/>
      <protection/>
    </xf>
    <xf numFmtId="0" fontId="49" fillId="0" borderId="47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  <xf numFmtId="0" fontId="7" fillId="0" borderId="48" xfId="54" applyFont="1" applyFill="1" applyBorder="1" applyAlignment="1">
      <alignment vertical="center" wrapText="1"/>
      <protection/>
    </xf>
    <xf numFmtId="4" fontId="7" fillId="0" borderId="35" xfId="54" applyNumberFormat="1" applyFont="1" applyFill="1" applyBorder="1" applyAlignment="1">
      <alignment horizontal="center" vertical="center" wrapText="1"/>
      <protection/>
    </xf>
    <xf numFmtId="3" fontId="7" fillId="0" borderId="35" xfId="54" applyNumberFormat="1" applyFont="1" applyFill="1" applyBorder="1" applyAlignment="1">
      <alignment horizontal="center" vertical="center" wrapText="1"/>
      <protection/>
    </xf>
    <xf numFmtId="4" fontId="7" fillId="0" borderId="35" xfId="54" applyNumberFormat="1" applyFont="1" applyFill="1" applyBorder="1" applyAlignment="1">
      <alignment horizontal="right" vertical="center" wrapText="1" indent="1"/>
      <protection/>
    </xf>
    <xf numFmtId="2" fontId="2" fillId="0" borderId="35" xfId="0" applyNumberFormat="1" applyFont="1" applyBorder="1" applyAlignment="1">
      <alignment horizontal="right" vertical="center" indent="1"/>
    </xf>
    <xf numFmtId="14" fontId="7" fillId="0" borderId="0" xfId="55" applyNumberFormat="1" applyFont="1" applyFill="1" applyBorder="1" applyAlignment="1">
      <alignment horizontal="center" vertical="center" wrapText="1"/>
      <protection/>
    </xf>
    <xf numFmtId="10" fontId="7" fillId="0" borderId="0" xfId="56" applyNumberFormat="1" applyFont="1" applyFill="1" applyBorder="1" applyAlignment="1">
      <alignment horizontal="right" vertical="center" wrapText="1" indent="1"/>
      <protection/>
    </xf>
    <xf numFmtId="10" fontId="7" fillId="0" borderId="0" xfId="58" applyNumberFormat="1" applyFont="1" applyFill="1" applyBorder="1" applyAlignment="1">
      <alignment horizontal="right" vertical="center" wrapText="1" indent="1"/>
      <protection/>
    </xf>
    <xf numFmtId="0" fontId="2" fillId="0" borderId="49" xfId="63" applyNumberFormat="1" applyFont="1" applyFill="1" applyBorder="1" applyAlignment="1">
      <alignment horizontal="right" vertical="center" indent="1"/>
    </xf>
    <xf numFmtId="3" fontId="2" fillId="0" borderId="50" xfId="0" applyNumberFormat="1" applyFont="1" applyFill="1" applyBorder="1" applyAlignment="1">
      <alignment vertical="center"/>
    </xf>
    <xf numFmtId="4" fontId="2" fillId="0" borderId="51" xfId="0" applyNumberFormat="1" applyFont="1" applyFill="1" applyBorder="1" applyAlignment="1">
      <alignment horizontal="right" vertical="center" indent="1"/>
    </xf>
    <xf numFmtId="10" fontId="2" fillId="0" borderId="0" xfId="64" applyNumberFormat="1" applyFont="1" applyFill="1" applyBorder="1" applyAlignment="1">
      <alignment horizontal="right" vertical="center" indent="1"/>
    </xf>
    <xf numFmtId="3" fontId="2" fillId="0" borderId="51" xfId="0" applyNumberFormat="1" applyFont="1" applyFill="1" applyBorder="1" applyAlignment="1">
      <alignment horizontal="right" vertical="center" indent="1"/>
    </xf>
    <xf numFmtId="10" fontId="2" fillId="0" borderId="0" xfId="63" applyNumberFormat="1" applyFont="1" applyFill="1" applyBorder="1" applyAlignment="1">
      <alignment horizontal="right" vertical="center" indent="1"/>
    </xf>
    <xf numFmtId="4" fontId="2" fillId="0" borderId="52" xfId="0" applyNumberFormat="1" applyFont="1" applyFill="1" applyBorder="1" applyAlignment="1">
      <alignment horizontal="right" vertical="center" inden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59028707"/>
        <c:axId val="61496316"/>
      </c:barChart>
      <c:catAx>
        <c:axId val="59028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96316"/>
        <c:crosses val="autoZero"/>
        <c:auto val="0"/>
        <c:lblOffset val="0"/>
        <c:tickLblSkip val="1"/>
        <c:noMultiLvlLbl val="0"/>
      </c:catAx>
      <c:valAx>
        <c:axId val="61496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0287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041645"/>
        <c:axId val="6830486"/>
      </c:barChart>
      <c:catAx>
        <c:axId val="380416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30486"/>
        <c:crosses val="autoZero"/>
        <c:auto val="0"/>
        <c:lblOffset val="0"/>
        <c:tickLblSkip val="1"/>
        <c:noMultiLvlLbl val="0"/>
      </c:catAx>
      <c:valAx>
        <c:axId val="6830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416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474375"/>
        <c:axId val="16398464"/>
      </c:barChart>
      <c:catAx>
        <c:axId val="614743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398464"/>
        <c:crosses val="autoZero"/>
        <c:auto val="0"/>
        <c:lblOffset val="0"/>
        <c:tickLblSkip val="1"/>
        <c:noMultiLvlLbl val="0"/>
      </c:catAx>
      <c:valAx>
        <c:axId val="16398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743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368449"/>
        <c:axId val="53207178"/>
      </c:barChart>
      <c:catAx>
        <c:axId val="13368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207178"/>
        <c:crosses val="autoZero"/>
        <c:auto val="0"/>
        <c:lblOffset val="0"/>
        <c:tickLblSkip val="1"/>
        <c:noMultiLvlLbl val="0"/>
      </c:catAx>
      <c:valAx>
        <c:axId val="53207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684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102555"/>
        <c:axId val="14814132"/>
      </c:barChart>
      <c:catAx>
        <c:axId val="9102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814132"/>
        <c:crosses val="autoZero"/>
        <c:auto val="0"/>
        <c:lblOffset val="0"/>
        <c:tickLblSkip val="1"/>
        <c:noMultiLvlLbl val="0"/>
      </c:catAx>
      <c:valAx>
        <c:axId val="1481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025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218325"/>
        <c:axId val="59094014"/>
      </c:barChart>
      <c:catAx>
        <c:axId val="662183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94014"/>
        <c:crosses val="autoZero"/>
        <c:auto val="0"/>
        <c:lblOffset val="0"/>
        <c:tickLblSkip val="1"/>
        <c:noMultiLvlLbl val="0"/>
      </c:catAx>
      <c:valAx>
        <c:axId val="59094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183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62084079"/>
        <c:axId val="21885800"/>
      </c:barChart>
      <c:catAx>
        <c:axId val="620840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885800"/>
        <c:crossesAt val="0"/>
        <c:auto val="0"/>
        <c:lblOffset val="0"/>
        <c:tickLblSkip val="1"/>
        <c:noMultiLvlLbl val="0"/>
      </c:catAx>
      <c:valAx>
        <c:axId val="21885800"/>
        <c:scaling>
          <c:orientation val="minMax"/>
          <c:max val="0.12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084079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62754473"/>
        <c:axId val="27919346"/>
      </c:barChart>
      <c:catAx>
        <c:axId val="627544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919346"/>
        <c:crosses val="autoZero"/>
        <c:auto val="0"/>
        <c:lblOffset val="0"/>
        <c:tickLblSkip val="1"/>
        <c:noMultiLvlLbl val="0"/>
      </c:catAx>
      <c:valAx>
        <c:axId val="27919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7544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49947523"/>
        <c:axId val="46874524"/>
      </c:barChart>
      <c:catAx>
        <c:axId val="499475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874524"/>
        <c:crosses val="autoZero"/>
        <c:auto val="0"/>
        <c:lblOffset val="0"/>
        <c:tickLblSkip val="52"/>
        <c:noMultiLvlLbl val="0"/>
      </c:catAx>
      <c:valAx>
        <c:axId val="46874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9475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19217533"/>
        <c:axId val="38740070"/>
      </c:barChart>
      <c:catAx>
        <c:axId val="19217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740070"/>
        <c:crosses val="autoZero"/>
        <c:auto val="0"/>
        <c:lblOffset val="0"/>
        <c:tickLblSkip val="49"/>
        <c:noMultiLvlLbl val="0"/>
      </c:catAx>
      <c:valAx>
        <c:axId val="38740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2175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116311"/>
        <c:axId val="50937936"/>
      </c:barChart>
      <c:catAx>
        <c:axId val="131163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937936"/>
        <c:crosses val="autoZero"/>
        <c:auto val="0"/>
        <c:lblOffset val="0"/>
        <c:tickLblSkip val="4"/>
        <c:noMultiLvlLbl val="0"/>
      </c:catAx>
      <c:valAx>
        <c:axId val="50937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1163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6595933"/>
        <c:axId val="15145670"/>
      </c:barChart>
      <c:catAx>
        <c:axId val="165959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145670"/>
        <c:crosses val="autoZero"/>
        <c:auto val="0"/>
        <c:lblOffset val="0"/>
        <c:tickLblSkip val="9"/>
        <c:noMultiLvlLbl val="0"/>
      </c:catAx>
      <c:valAx>
        <c:axId val="1514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959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788241"/>
        <c:axId val="32332122"/>
      </c:barChart>
      <c:catAx>
        <c:axId val="557882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332122"/>
        <c:crosses val="autoZero"/>
        <c:auto val="0"/>
        <c:lblOffset val="0"/>
        <c:tickLblSkip val="4"/>
        <c:noMultiLvlLbl val="0"/>
      </c:catAx>
      <c:valAx>
        <c:axId val="32332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7882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22553643"/>
        <c:axId val="1656196"/>
      </c:barChart>
      <c:catAx>
        <c:axId val="22553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56196"/>
        <c:crosses val="autoZero"/>
        <c:auto val="0"/>
        <c:lblOffset val="0"/>
        <c:tickLblSkip val="52"/>
        <c:noMultiLvlLbl val="0"/>
      </c:catAx>
      <c:valAx>
        <c:axId val="1656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5536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905765"/>
        <c:axId val="67043022"/>
      </c:barChart>
      <c:catAx>
        <c:axId val="149057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7043022"/>
        <c:crosses val="autoZero"/>
        <c:auto val="0"/>
        <c:lblOffset val="0"/>
        <c:tickLblSkip val="4"/>
        <c:noMultiLvlLbl val="0"/>
      </c:catAx>
      <c:valAx>
        <c:axId val="67043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9057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516287"/>
        <c:axId val="61775672"/>
      </c:barChart>
      <c:catAx>
        <c:axId val="665162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775672"/>
        <c:crosses val="autoZero"/>
        <c:auto val="0"/>
        <c:lblOffset val="0"/>
        <c:tickLblSkip val="4"/>
        <c:noMultiLvlLbl val="0"/>
      </c:catAx>
      <c:valAx>
        <c:axId val="61775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5162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110137"/>
        <c:axId val="37773506"/>
      </c:barChart>
      <c:catAx>
        <c:axId val="191101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773506"/>
        <c:crosses val="autoZero"/>
        <c:auto val="0"/>
        <c:lblOffset val="0"/>
        <c:tickLblSkip val="4"/>
        <c:noMultiLvlLbl val="0"/>
      </c:catAx>
      <c:valAx>
        <c:axId val="3777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1101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17235"/>
        <c:axId val="39755116"/>
      </c:barChart>
      <c:catAx>
        <c:axId val="4417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755116"/>
        <c:crosses val="autoZero"/>
        <c:auto val="0"/>
        <c:lblOffset val="0"/>
        <c:tickLblSkip val="4"/>
        <c:noMultiLvlLbl val="0"/>
      </c:catAx>
      <c:valAx>
        <c:axId val="39755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172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251725"/>
        <c:axId val="66047798"/>
      </c:barChart>
      <c:catAx>
        <c:axId val="222517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047798"/>
        <c:crosses val="autoZero"/>
        <c:auto val="0"/>
        <c:lblOffset val="0"/>
        <c:tickLblSkip val="4"/>
        <c:noMultiLvlLbl val="0"/>
      </c:catAx>
      <c:valAx>
        <c:axId val="6604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2517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559271"/>
        <c:axId val="48271392"/>
      </c:barChart>
      <c:catAx>
        <c:axId val="575592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271392"/>
        <c:crosses val="autoZero"/>
        <c:auto val="0"/>
        <c:lblOffset val="0"/>
        <c:tickLblSkip val="4"/>
        <c:noMultiLvlLbl val="0"/>
      </c:catAx>
      <c:valAx>
        <c:axId val="48271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5592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789345"/>
        <c:axId val="17668650"/>
      </c:barChart>
      <c:catAx>
        <c:axId val="317893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668650"/>
        <c:crosses val="autoZero"/>
        <c:auto val="0"/>
        <c:lblOffset val="0"/>
        <c:tickLblSkip val="4"/>
        <c:noMultiLvlLbl val="0"/>
      </c:catAx>
      <c:valAx>
        <c:axId val="17668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7893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800123"/>
        <c:axId val="21874516"/>
      </c:barChart>
      <c:catAx>
        <c:axId val="248001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874516"/>
        <c:crosses val="autoZero"/>
        <c:auto val="0"/>
        <c:lblOffset val="0"/>
        <c:tickLblSkip val="4"/>
        <c:noMultiLvlLbl val="0"/>
      </c:catAx>
      <c:valAx>
        <c:axId val="21874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8001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2093303"/>
        <c:axId val="18839728"/>
      </c:barChart>
      <c:catAx>
        <c:axId val="2093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839728"/>
        <c:crosses val="autoZero"/>
        <c:auto val="0"/>
        <c:lblOffset val="0"/>
        <c:tickLblSkip val="1"/>
        <c:noMultiLvlLbl val="0"/>
      </c:catAx>
      <c:valAx>
        <c:axId val="18839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33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455"/>
          <c:w val="0.9985"/>
          <c:h val="0.85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62652917"/>
        <c:axId val="27005342"/>
      </c:barChart>
      <c:catAx>
        <c:axId val="626529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005342"/>
        <c:crosses val="autoZero"/>
        <c:auto val="0"/>
        <c:lblOffset val="0"/>
        <c:tickLblSkip val="1"/>
        <c:noMultiLvlLbl val="0"/>
      </c:catAx>
      <c:valAx>
        <c:axId val="27005342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652917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41721487"/>
        <c:axId val="39949064"/>
      </c:barChart>
      <c:catAx>
        <c:axId val="417214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949064"/>
        <c:crosses val="autoZero"/>
        <c:auto val="0"/>
        <c:lblOffset val="0"/>
        <c:tickLblSkip val="1"/>
        <c:noMultiLvlLbl val="0"/>
      </c:catAx>
      <c:valAx>
        <c:axId val="39949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7214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23997257"/>
        <c:axId val="14648722"/>
      </c:barChart>
      <c:catAx>
        <c:axId val="23997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4648722"/>
        <c:crosses val="autoZero"/>
        <c:auto val="0"/>
        <c:lblOffset val="0"/>
        <c:tickLblSkip val="5"/>
        <c:noMultiLvlLbl val="0"/>
      </c:catAx>
      <c:valAx>
        <c:axId val="14648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9972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64729635"/>
        <c:axId val="45695804"/>
      </c:barChart>
      <c:catAx>
        <c:axId val="647296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5695804"/>
        <c:crosses val="autoZero"/>
        <c:auto val="0"/>
        <c:lblOffset val="0"/>
        <c:tickLblSkip val="5"/>
        <c:noMultiLvlLbl val="0"/>
      </c:catAx>
      <c:valAx>
        <c:axId val="4569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7296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609053"/>
        <c:axId val="10372614"/>
      </c:barChart>
      <c:catAx>
        <c:axId val="8609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0372614"/>
        <c:crosses val="autoZero"/>
        <c:auto val="0"/>
        <c:lblOffset val="0"/>
        <c:tickLblSkip val="1"/>
        <c:noMultiLvlLbl val="0"/>
      </c:catAx>
      <c:valAx>
        <c:axId val="10372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6090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244663"/>
        <c:axId val="34875376"/>
      </c:barChart>
      <c:catAx>
        <c:axId val="26244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875376"/>
        <c:crosses val="autoZero"/>
        <c:auto val="0"/>
        <c:lblOffset val="0"/>
        <c:tickLblSkip val="1"/>
        <c:noMultiLvlLbl val="0"/>
      </c:catAx>
      <c:valAx>
        <c:axId val="34875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446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442929"/>
        <c:axId val="6333178"/>
      </c:barChart>
      <c:catAx>
        <c:axId val="454429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33178"/>
        <c:crosses val="autoZero"/>
        <c:auto val="0"/>
        <c:lblOffset val="0"/>
        <c:tickLblSkip val="1"/>
        <c:noMultiLvlLbl val="0"/>
      </c:catAx>
      <c:valAx>
        <c:axId val="6333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4429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998603"/>
        <c:axId val="43225380"/>
      </c:barChart>
      <c:catAx>
        <c:axId val="569986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225380"/>
        <c:crosses val="autoZero"/>
        <c:auto val="0"/>
        <c:lblOffset val="0"/>
        <c:tickLblSkip val="1"/>
        <c:noMultiLvlLbl val="0"/>
      </c:catAx>
      <c:valAx>
        <c:axId val="4322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9986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484101"/>
        <c:axId val="11594862"/>
      </c:barChart>
      <c:catAx>
        <c:axId val="53484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594862"/>
        <c:crosses val="autoZero"/>
        <c:auto val="0"/>
        <c:lblOffset val="0"/>
        <c:tickLblSkip val="1"/>
        <c:noMultiLvlLbl val="0"/>
      </c:catAx>
      <c:valAx>
        <c:axId val="11594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4841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244895"/>
        <c:axId val="66768600"/>
      </c:barChart>
      <c:catAx>
        <c:axId val="372448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768600"/>
        <c:crosses val="autoZero"/>
        <c:auto val="0"/>
        <c:lblOffset val="0"/>
        <c:tickLblSkip val="1"/>
        <c:noMultiLvlLbl val="0"/>
      </c:catAx>
      <c:valAx>
        <c:axId val="66768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2448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339825"/>
        <c:axId val="49622970"/>
      </c:barChart>
      <c:catAx>
        <c:axId val="353398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622970"/>
        <c:crosses val="autoZero"/>
        <c:auto val="0"/>
        <c:lblOffset val="0"/>
        <c:tickLblSkip val="1"/>
        <c:noMultiLvlLbl val="0"/>
      </c:catAx>
      <c:valAx>
        <c:axId val="4962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398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046489"/>
        <c:axId val="39547490"/>
      </c:barChart>
      <c:catAx>
        <c:axId val="64046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547490"/>
        <c:crosses val="autoZero"/>
        <c:auto val="0"/>
        <c:lblOffset val="0"/>
        <c:tickLblSkip val="1"/>
        <c:noMultiLvlLbl val="0"/>
      </c:catAx>
      <c:valAx>
        <c:axId val="39547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0464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383091"/>
        <c:axId val="49230092"/>
      </c:barChart>
      <c:catAx>
        <c:axId val="203830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230092"/>
        <c:crosses val="autoZero"/>
        <c:auto val="0"/>
        <c:lblOffset val="0"/>
        <c:tickLblSkip val="1"/>
        <c:noMultiLvlLbl val="0"/>
      </c:catAx>
      <c:valAx>
        <c:axId val="4923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03830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417645"/>
        <c:axId val="28214486"/>
      </c:barChart>
      <c:catAx>
        <c:axId val="404176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214486"/>
        <c:crosses val="autoZero"/>
        <c:auto val="0"/>
        <c:lblOffset val="0"/>
        <c:tickLblSkip val="1"/>
        <c:noMultiLvlLbl val="0"/>
      </c:catAx>
      <c:valAx>
        <c:axId val="28214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04176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603783"/>
        <c:axId val="3672000"/>
      </c:barChart>
      <c:catAx>
        <c:axId val="52603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72000"/>
        <c:crosses val="autoZero"/>
        <c:auto val="0"/>
        <c:lblOffset val="0"/>
        <c:tickLblSkip val="1"/>
        <c:noMultiLvlLbl val="0"/>
      </c:catAx>
      <c:valAx>
        <c:axId val="3672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6037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048001"/>
        <c:axId val="28996554"/>
      </c:barChart>
      <c:catAx>
        <c:axId val="330480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996554"/>
        <c:crosses val="autoZero"/>
        <c:auto val="0"/>
        <c:lblOffset val="0"/>
        <c:tickLblSkip val="1"/>
        <c:noMultiLvlLbl val="0"/>
      </c:catAx>
      <c:valAx>
        <c:axId val="28996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30480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59642395"/>
        <c:axId val="67019508"/>
      </c:barChart>
      <c:catAx>
        <c:axId val="596423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7019508"/>
        <c:crosses val="autoZero"/>
        <c:auto val="0"/>
        <c:lblOffset val="0"/>
        <c:tickLblSkip val="1"/>
        <c:noMultiLvlLbl val="0"/>
      </c:catAx>
      <c:valAx>
        <c:axId val="67019508"/>
        <c:scaling>
          <c:orientation val="minMax"/>
          <c:max val="0.03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642395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953547"/>
        <c:axId val="60037604"/>
      </c:barChart>
      <c:catAx>
        <c:axId val="439535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037604"/>
        <c:crosses val="autoZero"/>
        <c:auto val="0"/>
        <c:lblOffset val="0"/>
        <c:tickLblSkip val="1"/>
        <c:noMultiLvlLbl val="0"/>
      </c:catAx>
      <c:valAx>
        <c:axId val="60037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535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3467525"/>
        <c:axId val="31207726"/>
      </c:barChart>
      <c:catAx>
        <c:axId val="3467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207726"/>
        <c:crosses val="autoZero"/>
        <c:auto val="0"/>
        <c:lblOffset val="0"/>
        <c:tickLblSkip val="1"/>
        <c:noMultiLvlLbl val="0"/>
      </c:catAx>
      <c:valAx>
        <c:axId val="31207726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75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434079"/>
        <c:axId val="44797848"/>
      </c:barChart>
      <c:catAx>
        <c:axId val="124340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797848"/>
        <c:crosses val="autoZero"/>
        <c:auto val="0"/>
        <c:lblOffset val="0"/>
        <c:tickLblSkip val="1"/>
        <c:noMultiLvlLbl val="0"/>
      </c:catAx>
      <c:valAx>
        <c:axId val="44797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340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7449"/>
        <c:axId val="4747042"/>
      </c:barChart>
      <c:catAx>
        <c:axId val="527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47042"/>
        <c:crosses val="autoZero"/>
        <c:auto val="0"/>
        <c:lblOffset val="0"/>
        <c:tickLblSkip val="1"/>
        <c:noMultiLvlLbl val="0"/>
      </c:catAx>
      <c:valAx>
        <c:axId val="4747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4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723379"/>
        <c:axId val="48966092"/>
      </c:barChart>
      <c:catAx>
        <c:axId val="427233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966092"/>
        <c:crosses val="autoZero"/>
        <c:auto val="0"/>
        <c:lblOffset val="0"/>
        <c:tickLblSkip val="1"/>
        <c:noMultiLvlLbl val="0"/>
      </c:catAx>
      <c:valAx>
        <c:axId val="48966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233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505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50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21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47</v>
      </c>
      <c r="C3" s="43">
        <v>98393633.54</v>
      </c>
      <c r="D3" s="93">
        <v>21039</v>
      </c>
      <c r="E3" s="43">
        <v>4676.73</v>
      </c>
      <c r="F3" s="40">
        <v>1000</v>
      </c>
      <c r="G3" s="42" t="s">
        <v>58</v>
      </c>
      <c r="H3" s="44" t="s">
        <v>74</v>
      </c>
    </row>
    <row r="4" spans="1:8" ht="14.25">
      <c r="A4" s="41">
        <v>2</v>
      </c>
      <c r="B4" s="42" t="s">
        <v>38</v>
      </c>
      <c r="C4" s="43">
        <v>32389146.56</v>
      </c>
      <c r="D4" s="93">
        <v>45515</v>
      </c>
      <c r="E4" s="43">
        <v>711.6148</v>
      </c>
      <c r="F4" s="40">
        <v>100</v>
      </c>
      <c r="G4" s="42" t="s">
        <v>56</v>
      </c>
      <c r="H4" s="44" t="s">
        <v>25</v>
      </c>
    </row>
    <row r="5" spans="1:8" ht="14.25" customHeight="1">
      <c r="A5" s="41">
        <v>3</v>
      </c>
      <c r="B5" s="42" t="s">
        <v>48</v>
      </c>
      <c r="C5" s="43">
        <v>12645396.43</v>
      </c>
      <c r="D5" s="93">
        <v>6617513</v>
      </c>
      <c r="E5" s="43">
        <v>1.91</v>
      </c>
      <c r="F5" s="40">
        <v>1</v>
      </c>
      <c r="G5" s="42" t="s">
        <v>58</v>
      </c>
      <c r="H5" s="44" t="s">
        <v>74</v>
      </c>
    </row>
    <row r="6" spans="1:8" ht="14.25">
      <c r="A6" s="41">
        <v>4</v>
      </c>
      <c r="B6" s="42" t="s">
        <v>67</v>
      </c>
      <c r="C6" s="43">
        <v>8298289.62</v>
      </c>
      <c r="D6" s="93">
        <v>1830</v>
      </c>
      <c r="E6" s="43">
        <v>4534.5845</v>
      </c>
      <c r="F6" s="40">
        <v>1000</v>
      </c>
      <c r="G6" s="42" t="s">
        <v>82</v>
      </c>
      <c r="H6" s="44" t="s">
        <v>71</v>
      </c>
    </row>
    <row r="7" spans="1:8" ht="14.25" customHeight="1">
      <c r="A7" s="41">
        <v>5</v>
      </c>
      <c r="B7" s="42" t="s">
        <v>70</v>
      </c>
      <c r="C7" s="43">
        <v>8077442.36</v>
      </c>
      <c r="D7" s="93">
        <v>9419</v>
      </c>
      <c r="E7" s="43">
        <v>857.569</v>
      </c>
      <c r="F7" s="40">
        <v>1000</v>
      </c>
      <c r="G7" s="42" t="s">
        <v>82</v>
      </c>
      <c r="H7" s="44" t="s">
        <v>71</v>
      </c>
    </row>
    <row r="8" spans="1:8" ht="14.25">
      <c r="A8" s="41">
        <v>6</v>
      </c>
      <c r="B8" s="42" t="s">
        <v>42</v>
      </c>
      <c r="C8" s="43">
        <v>5196808.91</v>
      </c>
      <c r="D8" s="93">
        <v>3513</v>
      </c>
      <c r="E8" s="43">
        <v>1479.308</v>
      </c>
      <c r="F8" s="40">
        <v>1000</v>
      </c>
      <c r="G8" s="42" t="s">
        <v>56</v>
      </c>
      <c r="H8" s="44" t="s">
        <v>25</v>
      </c>
    </row>
    <row r="9" spans="1:8" ht="14.25">
      <c r="A9" s="41">
        <v>7</v>
      </c>
      <c r="B9" s="42" t="s">
        <v>63</v>
      </c>
      <c r="C9" s="43">
        <v>4824424.61</v>
      </c>
      <c r="D9" s="93">
        <v>1256</v>
      </c>
      <c r="E9" s="43">
        <v>3841.1</v>
      </c>
      <c r="F9" s="40">
        <v>1000</v>
      </c>
      <c r="G9" s="42" t="s">
        <v>64</v>
      </c>
      <c r="H9" s="44" t="s">
        <v>73</v>
      </c>
    </row>
    <row r="10" spans="1:8" ht="14.25">
      <c r="A10" s="41">
        <v>8</v>
      </c>
      <c r="B10" s="42" t="s">
        <v>65</v>
      </c>
      <c r="C10" s="43">
        <v>4581710.39</v>
      </c>
      <c r="D10" s="93">
        <v>15284</v>
      </c>
      <c r="E10" s="43">
        <v>299.7717</v>
      </c>
      <c r="F10" s="40">
        <v>100</v>
      </c>
      <c r="G10" s="42" t="s">
        <v>56</v>
      </c>
      <c r="H10" s="44" t="s">
        <v>25</v>
      </c>
    </row>
    <row r="11" spans="1:8" ht="14.25">
      <c r="A11" s="41">
        <v>9</v>
      </c>
      <c r="B11" s="42" t="s">
        <v>55</v>
      </c>
      <c r="C11" s="43">
        <v>4543075.8895</v>
      </c>
      <c r="D11" s="93">
        <v>2679</v>
      </c>
      <c r="E11" s="43">
        <v>1695.8103</v>
      </c>
      <c r="F11" s="40">
        <v>1000</v>
      </c>
      <c r="G11" s="42" t="s">
        <v>57</v>
      </c>
      <c r="H11" s="44" t="s">
        <v>72</v>
      </c>
    </row>
    <row r="12" spans="1:8" ht="14.25">
      <c r="A12" s="41">
        <v>10</v>
      </c>
      <c r="B12" s="42" t="s">
        <v>85</v>
      </c>
      <c r="C12" s="43">
        <v>3820571.2</v>
      </c>
      <c r="D12" s="93">
        <v>675</v>
      </c>
      <c r="E12" s="43">
        <v>5660.11</v>
      </c>
      <c r="F12" s="40">
        <v>1000</v>
      </c>
      <c r="G12" s="42" t="s">
        <v>64</v>
      </c>
      <c r="H12" s="44" t="s">
        <v>73</v>
      </c>
    </row>
    <row r="13" spans="1:8" ht="14.25">
      <c r="A13" s="41">
        <v>11</v>
      </c>
      <c r="B13" s="42" t="s">
        <v>75</v>
      </c>
      <c r="C13" s="43">
        <v>2075079.89</v>
      </c>
      <c r="D13" s="93">
        <v>1523</v>
      </c>
      <c r="E13" s="43">
        <v>1362.495</v>
      </c>
      <c r="F13" s="40">
        <v>1000</v>
      </c>
      <c r="G13" s="42" t="s">
        <v>76</v>
      </c>
      <c r="H13" s="44" t="s">
        <v>77</v>
      </c>
    </row>
    <row r="14" spans="1:8" ht="14.25">
      <c r="A14" s="41">
        <v>12</v>
      </c>
      <c r="B14" s="42" t="s">
        <v>69</v>
      </c>
      <c r="C14" s="43">
        <v>1654177.13</v>
      </c>
      <c r="D14" s="93">
        <v>531</v>
      </c>
      <c r="E14" s="43">
        <v>3115.2112</v>
      </c>
      <c r="F14" s="40">
        <v>1000</v>
      </c>
      <c r="G14" s="42" t="s">
        <v>82</v>
      </c>
      <c r="H14" s="44" t="s">
        <v>71</v>
      </c>
    </row>
    <row r="15" spans="1:8" ht="14.25">
      <c r="A15" s="41">
        <v>13</v>
      </c>
      <c r="B15" s="42" t="s">
        <v>89</v>
      </c>
      <c r="C15" s="43">
        <v>1477674.84</v>
      </c>
      <c r="D15" s="93">
        <v>22426</v>
      </c>
      <c r="E15" s="43">
        <v>65.8911</v>
      </c>
      <c r="F15" s="40">
        <v>100</v>
      </c>
      <c r="G15" s="42" t="s">
        <v>90</v>
      </c>
      <c r="H15" s="44" t="s">
        <v>91</v>
      </c>
    </row>
    <row r="16" spans="1:8" ht="14.25">
      <c r="A16" s="41">
        <v>14</v>
      </c>
      <c r="B16" s="42" t="s">
        <v>68</v>
      </c>
      <c r="C16" s="43">
        <v>1412245.05</v>
      </c>
      <c r="D16" s="93">
        <v>366</v>
      </c>
      <c r="E16" s="43">
        <v>3858.593</v>
      </c>
      <c r="F16" s="40">
        <v>1000</v>
      </c>
      <c r="G16" s="42" t="s">
        <v>82</v>
      </c>
      <c r="H16" s="44" t="s">
        <v>71</v>
      </c>
    </row>
    <row r="17" spans="1:8" ht="14.25">
      <c r="A17" s="41">
        <v>15</v>
      </c>
      <c r="B17" s="42" t="s">
        <v>88</v>
      </c>
      <c r="C17" s="43">
        <v>1055365.9501</v>
      </c>
      <c r="D17" s="93">
        <v>953</v>
      </c>
      <c r="E17" s="43">
        <v>1107.4144</v>
      </c>
      <c r="F17" s="40">
        <v>1000</v>
      </c>
      <c r="G17" s="42" t="s">
        <v>59</v>
      </c>
      <c r="H17" s="44" t="s">
        <v>26</v>
      </c>
    </row>
    <row r="18" spans="1:8" ht="14.25">
      <c r="A18" s="41">
        <v>16</v>
      </c>
      <c r="B18" s="42" t="s">
        <v>66</v>
      </c>
      <c r="C18" s="43">
        <v>953568.85</v>
      </c>
      <c r="D18" s="93">
        <v>7881</v>
      </c>
      <c r="E18" s="43">
        <v>120.9959</v>
      </c>
      <c r="F18" s="40">
        <v>100</v>
      </c>
      <c r="G18" s="42" t="s">
        <v>60</v>
      </c>
      <c r="H18" s="44" t="s">
        <v>49</v>
      </c>
    </row>
    <row r="19" spans="1:8" ht="15.75" customHeight="1" thickBot="1">
      <c r="A19" s="99" t="s">
        <v>22</v>
      </c>
      <c r="B19" s="100"/>
      <c r="C19" s="58">
        <f>SUM(C3:C18)</f>
        <v>191398611.2196</v>
      </c>
      <c r="D19" s="59">
        <f>SUM(D3:D18)</f>
        <v>6752403</v>
      </c>
      <c r="E19" s="57" t="s">
        <v>23</v>
      </c>
      <c r="F19" s="57" t="s">
        <v>23</v>
      </c>
      <c r="G19" s="57" t="s">
        <v>23</v>
      </c>
      <c r="H19" s="60" t="s">
        <v>23</v>
      </c>
    </row>
    <row r="20" spans="1:8" ht="15" customHeight="1" thickBot="1">
      <c r="A20" s="97" t="s">
        <v>39</v>
      </c>
      <c r="B20" s="97"/>
      <c r="C20" s="97"/>
      <c r="D20" s="97"/>
      <c r="E20" s="97"/>
      <c r="F20" s="97"/>
      <c r="G20" s="97"/>
      <c r="H20" s="97"/>
    </row>
  </sheetData>
  <sheetProtection/>
  <mergeCells count="3">
    <mergeCell ref="A20:H20"/>
    <mergeCell ref="A1:H1"/>
    <mergeCell ref="A19:B19"/>
  </mergeCells>
  <hyperlinks>
    <hyperlink ref="H19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21</v>
      </c>
      <c r="B2" s="106" t="s">
        <v>11</v>
      </c>
      <c r="C2" s="108" t="s">
        <v>12</v>
      </c>
      <c r="D2" s="110" t="s">
        <v>13</v>
      </c>
      <c r="E2" s="104" t="s">
        <v>14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54</v>
      </c>
      <c r="K3" s="4" t="s">
        <v>19</v>
      </c>
      <c r="L3" s="1" t="s">
        <v>44</v>
      </c>
    </row>
    <row r="4" spans="1:12" s="10" customFormat="1" ht="14.25">
      <c r="A4" s="80">
        <v>1</v>
      </c>
      <c r="B4" s="47" t="s">
        <v>83</v>
      </c>
      <c r="C4" s="48">
        <v>40555</v>
      </c>
      <c r="D4" s="48">
        <v>40626</v>
      </c>
      <c r="E4" s="71">
        <v>0.02401564667412104</v>
      </c>
      <c r="F4" s="71">
        <v>0.058376298776042335</v>
      </c>
      <c r="G4" s="71">
        <v>0.0677323899966169</v>
      </c>
      <c r="H4" s="71">
        <v>0.31125103777790386</v>
      </c>
      <c r="I4" s="71">
        <v>0.3975016688927284</v>
      </c>
      <c r="J4" s="71">
        <v>0.1571340614603567</v>
      </c>
      <c r="K4" s="72">
        <v>-0.20050900000000083</v>
      </c>
      <c r="L4" s="72">
        <v>-0.02177550668234718</v>
      </c>
    </row>
    <row r="5" spans="1:12" s="10" customFormat="1" ht="14.25">
      <c r="A5" s="80">
        <v>2</v>
      </c>
      <c r="B5" s="47" t="s">
        <v>78</v>
      </c>
      <c r="C5" s="48">
        <v>41848</v>
      </c>
      <c r="D5" s="48">
        <v>42032</v>
      </c>
      <c r="E5" s="71">
        <v>0.009124537607891448</v>
      </c>
      <c r="F5" s="71">
        <v>0.029379949875047107</v>
      </c>
      <c r="G5" s="71">
        <v>0.02406575986580317</v>
      </c>
      <c r="H5" s="71">
        <v>-0.03969102752791842</v>
      </c>
      <c r="I5" s="71">
        <v>0.08089994996252892</v>
      </c>
      <c r="J5" s="71">
        <v>-0.04672270160463654</v>
      </c>
      <c r="K5" s="72">
        <v>0.43220000000000014</v>
      </c>
      <c r="L5" s="72">
        <v>0.05855669430083554</v>
      </c>
    </row>
    <row r="6" spans="1:12" s="10" customFormat="1" ht="14.25" customHeight="1" thickBot="1">
      <c r="A6" s="75"/>
      <c r="B6" s="79" t="s">
        <v>53</v>
      </c>
      <c r="C6" s="78" t="s">
        <v>23</v>
      </c>
      <c r="D6" s="78" t="s">
        <v>23</v>
      </c>
      <c r="E6" s="76">
        <f>AVERAGE(E4:E5)</f>
        <v>0.016570092141006243</v>
      </c>
      <c r="F6" s="76">
        <f>AVERAGE(F4:F5)</f>
        <v>0.04387812432554472</v>
      </c>
      <c r="G6" s="76">
        <f>AVERAGE(G4:G5)</f>
        <v>0.04589907493121004</v>
      </c>
      <c r="H6" s="76">
        <f>AVERAGE(H4:H5)</f>
        <v>0.13578000512499272</v>
      </c>
      <c r="I6" s="76">
        <f>AVERAGE(I4:I5)</f>
        <v>0.23920080942762867</v>
      </c>
      <c r="J6" s="76">
        <f>AVERAGE(J4:J5)</f>
        <v>0.055205679927860074</v>
      </c>
      <c r="K6" s="78" t="s">
        <v>23</v>
      </c>
      <c r="L6" s="78" t="s">
        <v>23</v>
      </c>
    </row>
    <row r="7" spans="1:12" s="9" customFormat="1" ht="14.25">
      <c r="A7" s="101" t="s">
        <v>43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2" s="9" customFormat="1" ht="14.2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37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21</v>
      </c>
      <c r="B2" s="116" t="s">
        <v>11</v>
      </c>
      <c r="C2" s="113" t="s">
        <v>27</v>
      </c>
      <c r="D2" s="114"/>
      <c r="E2" s="115" t="s">
        <v>46</v>
      </c>
      <c r="F2" s="114"/>
      <c r="G2" s="118" t="s">
        <v>45</v>
      </c>
    </row>
    <row r="3" spans="1:7" s="11" customFormat="1" ht="15.75" thickBot="1">
      <c r="A3" s="103"/>
      <c r="B3" s="117"/>
      <c r="C3" s="29" t="s">
        <v>31</v>
      </c>
      <c r="D3" s="29" t="s">
        <v>29</v>
      </c>
      <c r="E3" s="29" t="s">
        <v>30</v>
      </c>
      <c r="F3" s="29" t="s">
        <v>29</v>
      </c>
      <c r="G3" s="119"/>
    </row>
    <row r="4" spans="1:7" ht="14.25">
      <c r="A4" s="62">
        <v>1</v>
      </c>
      <c r="B4" s="49" t="s">
        <v>83</v>
      </c>
      <c r="C4" s="30">
        <v>308.3095700000003</v>
      </c>
      <c r="D4" s="68">
        <v>0.024016645600315866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78</v>
      </c>
      <c r="C5" s="30">
        <v>22.472049999999815</v>
      </c>
      <c r="D5" s="68">
        <v>0.009125766879262536</v>
      </c>
      <c r="E5" s="31">
        <v>0</v>
      </c>
      <c r="F5" s="68">
        <v>0</v>
      </c>
      <c r="G5" s="50">
        <v>0</v>
      </c>
    </row>
    <row r="6" spans="1:7" ht="15.75" thickBot="1">
      <c r="A6" s="66"/>
      <c r="B6" s="53" t="s">
        <v>22</v>
      </c>
      <c r="C6" s="54">
        <v>330.7816200000001</v>
      </c>
      <c r="D6" s="67">
        <v>0.02161997938275321</v>
      </c>
      <c r="E6" s="55">
        <v>0</v>
      </c>
      <c r="F6" s="67">
        <v>0</v>
      </c>
      <c r="G6" s="56">
        <v>0</v>
      </c>
    </row>
    <row r="8" ht="14.25">
      <c r="A8" s="11"/>
    </row>
    <row r="9" ht="14.25" hidden="1">
      <c r="A9" s="11" t="s">
        <v>61</v>
      </c>
    </row>
    <row r="10" ht="14.25" hidden="1">
      <c r="A10" s="11" t="s">
        <v>62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4" sqref="B4:C5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7" t="s">
        <v>78</v>
      </c>
      <c r="C2" s="71">
        <v>0.009124537607891448</v>
      </c>
      <c r="D2" s="21"/>
    </row>
    <row r="3" spans="1:4" ht="14.25">
      <c r="A3" s="21"/>
      <c r="B3" s="47" t="s">
        <v>83</v>
      </c>
      <c r="C3" s="71">
        <v>0.02401564667412104</v>
      </c>
      <c r="D3" s="21"/>
    </row>
    <row r="4" spans="2:3" ht="14.25">
      <c r="B4" s="47" t="s">
        <v>20</v>
      </c>
      <c r="C4" s="91">
        <v>-0.006813495983849505</v>
      </c>
    </row>
    <row r="5" spans="2:3" ht="14.25">
      <c r="B5" s="47" t="s">
        <v>24</v>
      </c>
      <c r="C5" s="91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21</v>
      </c>
      <c r="B2" s="106" t="s">
        <v>11</v>
      </c>
      <c r="C2" s="108" t="s">
        <v>12</v>
      </c>
      <c r="D2" s="110" t="s">
        <v>13</v>
      </c>
      <c r="E2" s="104" t="s">
        <v>14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54</v>
      </c>
      <c r="K3" s="4" t="s">
        <v>19</v>
      </c>
      <c r="L3" s="1" t="s">
        <v>44</v>
      </c>
    </row>
    <row r="4" spans="1:12" s="9" customFormat="1" ht="14.25" collapsed="1">
      <c r="A4" s="61">
        <v>1</v>
      </c>
      <c r="B4" s="47" t="s">
        <v>38</v>
      </c>
      <c r="C4" s="48">
        <v>38118</v>
      </c>
      <c r="D4" s="48">
        <v>38182</v>
      </c>
      <c r="E4" s="71">
        <v>0.07438091144438008</v>
      </c>
      <c r="F4" s="71">
        <v>0.05137271686331468</v>
      </c>
      <c r="G4" s="71">
        <v>0.03481054410460471</v>
      </c>
      <c r="H4" s="71">
        <v>0.08919714615467011</v>
      </c>
      <c r="I4" s="71">
        <v>0.139270049190916</v>
      </c>
      <c r="J4" s="71">
        <v>0.05509186365987895</v>
      </c>
      <c r="K4" s="71">
        <v>6.116148000000012</v>
      </c>
      <c r="L4" s="72">
        <v>0.12343387797109795</v>
      </c>
    </row>
    <row r="5" spans="1:12" s="9" customFormat="1" ht="14.25" collapsed="1">
      <c r="A5" s="62">
        <v>2</v>
      </c>
      <c r="B5" s="47" t="s">
        <v>85</v>
      </c>
      <c r="C5" s="48">
        <v>38828</v>
      </c>
      <c r="D5" s="48">
        <v>39028</v>
      </c>
      <c r="E5" s="71">
        <v>0.0012295425892121514</v>
      </c>
      <c r="F5" s="71">
        <v>-0.00017664380307047534</v>
      </c>
      <c r="G5" s="71">
        <v>0.004716395019826569</v>
      </c>
      <c r="H5" s="71">
        <v>0.024263349999908312</v>
      </c>
      <c r="I5" s="71">
        <v>0.06335679811830719</v>
      </c>
      <c r="J5" s="71">
        <v>0.015279115612212735</v>
      </c>
      <c r="K5" s="71">
        <v>4.660109999999993</v>
      </c>
      <c r="L5" s="72">
        <v>0.1265937745574901</v>
      </c>
    </row>
    <row r="6" spans="1:12" s="9" customFormat="1" ht="14.25" collapsed="1">
      <c r="A6" s="62">
        <v>3</v>
      </c>
      <c r="B6" s="47" t="s">
        <v>69</v>
      </c>
      <c r="C6" s="48">
        <v>38919</v>
      </c>
      <c r="D6" s="48">
        <v>39092</v>
      </c>
      <c r="E6" s="71">
        <v>0.00785103166375678</v>
      </c>
      <c r="F6" s="71">
        <v>0.008760528458957806</v>
      </c>
      <c r="G6" s="71">
        <v>0.016293323539299243</v>
      </c>
      <c r="H6" s="71">
        <v>0.09170131955488126</v>
      </c>
      <c r="I6" s="71">
        <v>0.07409337502987867</v>
      </c>
      <c r="J6" s="71">
        <v>0.04757606140062043</v>
      </c>
      <c r="K6" s="71">
        <v>2.115211199999997</v>
      </c>
      <c r="L6" s="72">
        <v>0.08230181298679984</v>
      </c>
    </row>
    <row r="7" spans="1:12" s="9" customFormat="1" ht="14.25" collapsed="1">
      <c r="A7" s="62">
        <v>4</v>
      </c>
      <c r="B7" s="47" t="s">
        <v>70</v>
      </c>
      <c r="C7" s="48">
        <v>38919</v>
      </c>
      <c r="D7" s="48">
        <v>39092</v>
      </c>
      <c r="E7" s="71">
        <v>0.004323690142295611</v>
      </c>
      <c r="F7" s="71">
        <v>-0.03562742165254873</v>
      </c>
      <c r="G7" s="71">
        <v>0.028187072211930175</v>
      </c>
      <c r="H7" s="71">
        <v>0.12027090216484848</v>
      </c>
      <c r="I7" s="71">
        <v>0.231817891664021</v>
      </c>
      <c r="J7" s="71">
        <v>0.05876956356128904</v>
      </c>
      <c r="K7" s="71">
        <v>-0.14243099999999864</v>
      </c>
      <c r="L7" s="72">
        <v>-0.010637822674824937</v>
      </c>
    </row>
    <row r="8" spans="1:12" s="9" customFormat="1" ht="14.25" collapsed="1">
      <c r="A8" s="62">
        <v>5</v>
      </c>
      <c r="B8" s="47" t="s">
        <v>47</v>
      </c>
      <c r="C8" s="48">
        <v>39413</v>
      </c>
      <c r="D8" s="48">
        <v>39589</v>
      </c>
      <c r="E8" s="71">
        <v>0.0015118841374217595</v>
      </c>
      <c r="F8" s="71">
        <v>0.00848974416478443</v>
      </c>
      <c r="G8" s="71">
        <v>0.02345526364740569</v>
      </c>
      <c r="H8" s="71">
        <v>0.047816547214323046</v>
      </c>
      <c r="I8" s="71">
        <v>0.11172114166741154</v>
      </c>
      <c r="J8" s="71">
        <v>0.039895708604050784</v>
      </c>
      <c r="K8" s="71">
        <v>3.676729999999994</v>
      </c>
      <c r="L8" s="72">
        <v>0.12593238447654675</v>
      </c>
    </row>
    <row r="9" spans="1:12" s="9" customFormat="1" ht="14.25">
      <c r="A9" s="62">
        <v>6</v>
      </c>
      <c r="B9" s="47" t="s">
        <v>88</v>
      </c>
      <c r="C9" s="48">
        <v>39429</v>
      </c>
      <c r="D9" s="48">
        <v>39618</v>
      </c>
      <c r="E9" s="71">
        <v>-0.001305662687392628</v>
      </c>
      <c r="F9" s="71">
        <v>0.009048838048538066</v>
      </c>
      <c r="G9" s="71">
        <v>-0.022487655359791137</v>
      </c>
      <c r="H9" s="71">
        <v>0.0049895621838162985</v>
      </c>
      <c r="I9" s="71">
        <v>0.019073609350473086</v>
      </c>
      <c r="J9" s="71">
        <v>-0.01227910021704648</v>
      </c>
      <c r="K9" s="71">
        <v>0.1074144000000008</v>
      </c>
      <c r="L9" s="72">
        <v>0.007924449746839146</v>
      </c>
    </row>
    <row r="10" spans="1:12" s="9" customFormat="1" ht="14.25">
      <c r="A10" s="62">
        <v>7</v>
      </c>
      <c r="B10" s="47" t="s">
        <v>66</v>
      </c>
      <c r="C10" s="48">
        <v>39560</v>
      </c>
      <c r="D10" s="48">
        <v>39770</v>
      </c>
      <c r="E10" s="71">
        <v>-0.011667618275129743</v>
      </c>
      <c r="F10" s="71">
        <v>0.00959430789798188</v>
      </c>
      <c r="G10" s="71">
        <v>-0.11448261527759596</v>
      </c>
      <c r="H10" s="71">
        <v>0.03366813925228951</v>
      </c>
      <c r="I10" s="71">
        <v>0.22073947235430702</v>
      </c>
      <c r="J10" s="71">
        <v>0.001545909523069211</v>
      </c>
      <c r="K10" s="71">
        <v>0.20995899999999912</v>
      </c>
      <c r="L10" s="72">
        <v>0.015351878437950273</v>
      </c>
    </row>
    <row r="11" spans="1:12" s="9" customFormat="1" ht="14.25">
      <c r="A11" s="62">
        <v>8</v>
      </c>
      <c r="B11" s="47" t="s">
        <v>42</v>
      </c>
      <c r="C11" s="48">
        <v>39884</v>
      </c>
      <c r="D11" s="48">
        <v>40001</v>
      </c>
      <c r="E11" s="71">
        <v>0.11138007069580258</v>
      </c>
      <c r="F11" s="71">
        <v>0.08358642944585859</v>
      </c>
      <c r="G11" s="71">
        <v>0.0672832639381733</v>
      </c>
      <c r="H11" s="71">
        <v>0.17623427718500673</v>
      </c>
      <c r="I11" s="71">
        <v>0.25313605279525975</v>
      </c>
      <c r="J11" s="71">
        <v>0.0826142784012347</v>
      </c>
      <c r="K11" s="71">
        <v>0.4793080000000016</v>
      </c>
      <c r="L11" s="72">
        <v>0.0335194640423071</v>
      </c>
    </row>
    <row r="12" spans="1:12" s="9" customFormat="1" ht="14.25" collapsed="1">
      <c r="A12" s="62">
        <v>9</v>
      </c>
      <c r="B12" s="47" t="s">
        <v>89</v>
      </c>
      <c r="C12" s="48">
        <v>40031</v>
      </c>
      <c r="D12" s="48">
        <v>40129</v>
      </c>
      <c r="E12" s="71">
        <v>0.014283471257574565</v>
      </c>
      <c r="F12" s="71">
        <v>0.0344624574423702</v>
      </c>
      <c r="G12" s="71">
        <v>0.02176181422419421</v>
      </c>
      <c r="H12" s="71" t="s">
        <v>81</v>
      </c>
      <c r="I12" s="71">
        <v>0.1752175739269788</v>
      </c>
      <c r="J12" s="71">
        <v>0.07330384905517784</v>
      </c>
      <c r="K12" s="71">
        <v>-0.34108899999999964</v>
      </c>
      <c r="L12" s="72">
        <v>-0.03554630737164033</v>
      </c>
    </row>
    <row r="13" spans="1:12" s="9" customFormat="1" ht="14.25">
      <c r="A13" s="62">
        <v>10</v>
      </c>
      <c r="B13" s="47" t="s">
        <v>48</v>
      </c>
      <c r="C13" s="48">
        <v>40253</v>
      </c>
      <c r="D13" s="48">
        <v>40366</v>
      </c>
      <c r="E13" s="71">
        <v>0.021390374331550666</v>
      </c>
      <c r="F13" s="71">
        <v>0.043715846994535346</v>
      </c>
      <c r="G13" s="71">
        <v>0.06703910614525133</v>
      </c>
      <c r="H13" s="71">
        <v>0.3172413793103448</v>
      </c>
      <c r="I13" s="71">
        <v>0.42310042171457485</v>
      </c>
      <c r="J13" s="71">
        <v>0.13610002438748703</v>
      </c>
      <c r="K13" s="71">
        <v>0.91</v>
      </c>
      <c r="L13" s="72">
        <v>0.06129979505480332</v>
      </c>
    </row>
    <row r="14" spans="1:12" s="9" customFormat="1" ht="14.25">
      <c r="A14" s="62">
        <v>11</v>
      </c>
      <c r="B14" s="47" t="s">
        <v>55</v>
      </c>
      <c r="C14" s="48">
        <v>40114</v>
      </c>
      <c r="D14" s="48">
        <v>40401</v>
      </c>
      <c r="E14" s="71">
        <v>0.0050352803289388515</v>
      </c>
      <c r="F14" s="71">
        <v>0.03250538326698216</v>
      </c>
      <c r="G14" s="71">
        <v>-0.05858385224526186</v>
      </c>
      <c r="H14" s="71">
        <v>0.12999490965639637</v>
      </c>
      <c r="I14" s="71">
        <v>0.2193466996063238</v>
      </c>
      <c r="J14" s="71" t="s">
        <v>81</v>
      </c>
      <c r="K14" s="71">
        <v>0.6958102999999995</v>
      </c>
      <c r="L14" s="72">
        <v>0.05021064874783776</v>
      </c>
    </row>
    <row r="15" spans="1:12" s="9" customFormat="1" ht="14.25">
      <c r="A15" s="62">
        <v>12</v>
      </c>
      <c r="B15" s="47" t="s">
        <v>63</v>
      </c>
      <c r="C15" s="48">
        <v>40226</v>
      </c>
      <c r="D15" s="48">
        <v>40430</v>
      </c>
      <c r="E15" s="71">
        <v>-0.0002469515743790396</v>
      </c>
      <c r="F15" s="71">
        <v>-0.006497302274573125</v>
      </c>
      <c r="G15" s="71">
        <v>-0.0014376220223937253</v>
      </c>
      <c r="H15" s="71">
        <v>0.012635869207022088</v>
      </c>
      <c r="I15" s="71">
        <v>0.0600027044405258</v>
      </c>
      <c r="J15" s="71">
        <v>0.003482445392487099</v>
      </c>
      <c r="K15" s="71">
        <v>2.8411</v>
      </c>
      <c r="L15" s="72">
        <v>0.13400515271615765</v>
      </c>
    </row>
    <row r="16" spans="1:12" s="9" customFormat="1" ht="14.25" collapsed="1">
      <c r="A16" s="62">
        <v>13</v>
      </c>
      <c r="B16" s="47" t="s">
        <v>68</v>
      </c>
      <c r="C16" s="48">
        <v>40427</v>
      </c>
      <c r="D16" s="48">
        <v>40543</v>
      </c>
      <c r="E16" s="71">
        <v>0.0011815655637323896</v>
      </c>
      <c r="F16" s="71">
        <v>-0.008245298944133728</v>
      </c>
      <c r="G16" s="71">
        <v>0.005393175783339421</v>
      </c>
      <c r="H16" s="71">
        <v>0.03796168144426715</v>
      </c>
      <c r="I16" s="71">
        <v>0.11709729780227685</v>
      </c>
      <c r="J16" s="71">
        <v>0.029769044876587936</v>
      </c>
      <c r="K16" s="71">
        <v>2.8585929999999955</v>
      </c>
      <c r="L16" s="72">
        <v>0.13875946493896052</v>
      </c>
    </row>
    <row r="17" spans="1:12" s="9" customFormat="1" ht="14.25" collapsed="1">
      <c r="A17" s="62">
        <v>14</v>
      </c>
      <c r="B17" s="47" t="s">
        <v>75</v>
      </c>
      <c r="C17" s="48">
        <v>40444</v>
      </c>
      <c r="D17" s="48">
        <v>40638</v>
      </c>
      <c r="E17" s="71">
        <v>-0.00594559799358596</v>
      </c>
      <c r="F17" s="71">
        <v>-0.012444434483888656</v>
      </c>
      <c r="G17" s="71">
        <v>-0.009954142869540439</v>
      </c>
      <c r="H17" s="71">
        <v>-0.020756072949936977</v>
      </c>
      <c r="I17" s="71">
        <v>0.017962437115466967</v>
      </c>
      <c r="J17" s="71">
        <v>-0.02709262433534121</v>
      </c>
      <c r="K17" s="71">
        <v>0.3624949999999998</v>
      </c>
      <c r="L17" s="72">
        <v>0.031001091691543525</v>
      </c>
    </row>
    <row r="18" spans="1:12" s="9" customFormat="1" ht="14.25">
      <c r="A18" s="62">
        <v>15</v>
      </c>
      <c r="B18" s="47" t="s">
        <v>67</v>
      </c>
      <c r="C18" s="48">
        <v>40427</v>
      </c>
      <c r="D18" s="48">
        <v>40708</v>
      </c>
      <c r="E18" s="71">
        <v>0.0014449071242013112</v>
      </c>
      <c r="F18" s="71">
        <v>0.004622433247761348</v>
      </c>
      <c r="G18" s="71">
        <v>0.02023071597782322</v>
      </c>
      <c r="H18" s="71">
        <v>0.05815238094153474</v>
      </c>
      <c r="I18" s="71">
        <v>0.14726994991893627</v>
      </c>
      <c r="J18" s="71">
        <v>0.04882608583765835</v>
      </c>
      <c r="K18" s="71">
        <v>3.5345844999999985</v>
      </c>
      <c r="L18" s="72">
        <v>0.16426507731304318</v>
      </c>
    </row>
    <row r="19" spans="1:12" s="9" customFormat="1" ht="14.25">
      <c r="A19" s="62">
        <v>16</v>
      </c>
      <c r="B19" s="47" t="s">
        <v>65</v>
      </c>
      <c r="C19" s="48">
        <v>41026</v>
      </c>
      <c r="D19" s="48">
        <v>41242</v>
      </c>
      <c r="E19" s="71">
        <v>0.009266058289101986</v>
      </c>
      <c r="F19" s="71">
        <v>0.020960930730184124</v>
      </c>
      <c r="G19" s="71">
        <v>0.024975870788602972</v>
      </c>
      <c r="H19" s="71">
        <v>0.0558130903386207</v>
      </c>
      <c r="I19" s="71">
        <v>0.11753799615095328</v>
      </c>
      <c r="J19" s="71">
        <v>0.018341733124436876</v>
      </c>
      <c r="K19" s="71">
        <v>1.997717000000001</v>
      </c>
      <c r="L19" s="72">
        <v>0.1382747891661653</v>
      </c>
    </row>
    <row r="20" spans="1:12" ht="15.75" thickBot="1">
      <c r="A20" s="75"/>
      <c r="B20" s="79" t="s">
        <v>53</v>
      </c>
      <c r="C20" s="77" t="s">
        <v>23</v>
      </c>
      <c r="D20" s="77" t="s">
        <v>23</v>
      </c>
      <c r="E20" s="76">
        <f aca="true" t="shared" si="0" ref="E20:J20">AVERAGE(E4:E19)</f>
        <v>0.014632059814842585</v>
      </c>
      <c r="F20" s="76">
        <f t="shared" si="0"/>
        <v>0.01525803221269087</v>
      </c>
      <c r="G20" s="76">
        <f t="shared" si="0"/>
        <v>0.006700041100366733</v>
      </c>
      <c r="H20" s="76">
        <f t="shared" si="0"/>
        <v>0.07861229877719951</v>
      </c>
      <c r="I20" s="76">
        <f t="shared" si="0"/>
        <v>0.1494214669279132</v>
      </c>
      <c r="J20" s="76">
        <f t="shared" si="0"/>
        <v>0.03808159725892022</v>
      </c>
      <c r="K20" s="77" t="s">
        <v>23</v>
      </c>
      <c r="L20" s="76">
        <f>AVERAGE(L4:L19)</f>
        <v>0.07416809573756733</v>
      </c>
    </row>
    <row r="21" spans="1:12" s="9" customFormat="1" ht="14.25">
      <c r="A21" s="101" t="s">
        <v>43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35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21</v>
      </c>
      <c r="B2" s="116" t="s">
        <v>11</v>
      </c>
      <c r="C2" s="113" t="s">
        <v>27</v>
      </c>
      <c r="D2" s="114"/>
      <c r="E2" s="115" t="s">
        <v>28</v>
      </c>
      <c r="F2" s="114"/>
      <c r="G2" s="118" t="s">
        <v>45</v>
      </c>
    </row>
    <row r="3" spans="1:7" ht="15.75" thickBot="1">
      <c r="A3" s="103"/>
      <c r="B3" s="117"/>
      <c r="C3" s="51" t="s">
        <v>31</v>
      </c>
      <c r="D3" s="29" t="s">
        <v>29</v>
      </c>
      <c r="E3" s="29" t="s">
        <v>30</v>
      </c>
      <c r="F3" s="29" t="s">
        <v>29</v>
      </c>
      <c r="G3" s="119"/>
    </row>
    <row r="4" spans="1:7" ht="14.25">
      <c r="A4" s="87">
        <v>1</v>
      </c>
      <c r="B4" s="81" t="s">
        <v>47</v>
      </c>
      <c r="C4" s="30">
        <v>4276.424900000005</v>
      </c>
      <c r="D4" s="68">
        <v>0.04543722621818722</v>
      </c>
      <c r="E4" s="31">
        <v>884</v>
      </c>
      <c r="F4" s="68">
        <v>0.04386008434631605</v>
      </c>
      <c r="G4" s="50">
        <v>4130.837070149484</v>
      </c>
    </row>
    <row r="5" spans="1:7" ht="14.25">
      <c r="A5" s="88">
        <v>2</v>
      </c>
      <c r="B5" s="81" t="s">
        <v>65</v>
      </c>
      <c r="C5" s="30">
        <v>52.75701999999956</v>
      </c>
      <c r="D5" s="68">
        <v>0.011648832674998276</v>
      </c>
      <c r="E5" s="31">
        <v>36</v>
      </c>
      <c r="F5" s="68">
        <v>0.00236096537250787</v>
      </c>
      <c r="G5" s="50">
        <v>10.77243851521502</v>
      </c>
    </row>
    <row r="6" spans="1:7" ht="14.25">
      <c r="A6" s="88">
        <v>3</v>
      </c>
      <c r="B6" s="81" t="s">
        <v>38</v>
      </c>
      <c r="C6" s="30">
        <v>2242.34734</v>
      </c>
      <c r="D6" s="68">
        <v>0.07438094252183101</v>
      </c>
      <c r="E6" s="31">
        <v>0</v>
      </c>
      <c r="F6" s="68">
        <v>0</v>
      </c>
      <c r="G6" s="50">
        <v>0</v>
      </c>
    </row>
    <row r="7" spans="1:7" ht="14.25">
      <c r="A7" s="88">
        <v>4</v>
      </c>
      <c r="B7" s="81" t="s">
        <v>42</v>
      </c>
      <c r="C7" s="30">
        <v>520.8127800000002</v>
      </c>
      <c r="D7" s="68">
        <v>0.11138007079573871</v>
      </c>
      <c r="E7" s="31">
        <v>0</v>
      </c>
      <c r="F7" s="68">
        <v>0</v>
      </c>
      <c r="G7" s="50">
        <v>0</v>
      </c>
    </row>
    <row r="8" spans="1:7" ht="14.25">
      <c r="A8" s="88">
        <v>5</v>
      </c>
      <c r="B8" s="81" t="s">
        <v>70</v>
      </c>
      <c r="C8" s="30">
        <v>34.77387999999989</v>
      </c>
      <c r="D8" s="68">
        <v>0.004323674423044214</v>
      </c>
      <c r="E8" s="31">
        <v>0</v>
      </c>
      <c r="F8" s="68">
        <v>0</v>
      </c>
      <c r="G8" s="50">
        <v>0</v>
      </c>
    </row>
    <row r="9" spans="1:7" ht="14.25">
      <c r="A9" s="88">
        <v>6</v>
      </c>
      <c r="B9" s="81" t="s">
        <v>55</v>
      </c>
      <c r="C9" s="30">
        <v>22.76120939999912</v>
      </c>
      <c r="D9" s="68">
        <v>0.0050353152403751645</v>
      </c>
      <c r="E9" s="31">
        <v>0</v>
      </c>
      <c r="F9" s="68">
        <v>0</v>
      </c>
      <c r="G9" s="50">
        <v>0</v>
      </c>
    </row>
    <row r="10" spans="1:7" ht="14.25">
      <c r="A10" s="88">
        <v>7</v>
      </c>
      <c r="B10" s="81" t="s">
        <v>89</v>
      </c>
      <c r="C10" s="30">
        <v>20.81098999999999</v>
      </c>
      <c r="D10" s="68">
        <v>0.014284787147405702</v>
      </c>
      <c r="E10" s="31">
        <v>0</v>
      </c>
      <c r="F10" s="68">
        <v>0</v>
      </c>
      <c r="G10" s="50">
        <v>0</v>
      </c>
    </row>
    <row r="11" spans="1:7" ht="14.25">
      <c r="A11" s="88">
        <v>8</v>
      </c>
      <c r="B11" s="81" t="s">
        <v>69</v>
      </c>
      <c r="C11" s="30">
        <v>12.885819999999834</v>
      </c>
      <c r="D11" s="68">
        <v>0.00785102554402718</v>
      </c>
      <c r="E11" s="31">
        <v>0</v>
      </c>
      <c r="F11" s="68">
        <v>0</v>
      </c>
      <c r="G11" s="50">
        <v>0</v>
      </c>
    </row>
    <row r="12" spans="1:7" ht="14.25">
      <c r="A12" s="88">
        <v>9</v>
      </c>
      <c r="B12" s="81" t="s">
        <v>67</v>
      </c>
      <c r="C12" s="30">
        <v>11.972990000000223</v>
      </c>
      <c r="D12" s="68">
        <v>0.0014449109941868374</v>
      </c>
      <c r="E12" s="31">
        <v>0</v>
      </c>
      <c r="F12" s="68">
        <v>0</v>
      </c>
      <c r="G12" s="50">
        <v>0</v>
      </c>
    </row>
    <row r="13" spans="1:7" ht="14.25">
      <c r="A13" s="88">
        <v>10</v>
      </c>
      <c r="B13" s="81" t="s">
        <v>85</v>
      </c>
      <c r="C13" s="30">
        <v>4.688709999999963</v>
      </c>
      <c r="D13" s="68">
        <v>0.0012287354268081675</v>
      </c>
      <c r="E13" s="31">
        <v>0</v>
      </c>
      <c r="F13" s="68">
        <v>0</v>
      </c>
      <c r="G13" s="50">
        <v>0</v>
      </c>
    </row>
    <row r="14" spans="1:7" ht="14.25">
      <c r="A14" s="88">
        <v>11</v>
      </c>
      <c r="B14" s="81" t="s">
        <v>68</v>
      </c>
      <c r="C14" s="30">
        <v>1.6667099999999628</v>
      </c>
      <c r="D14" s="68">
        <v>0.0011815791812030537</v>
      </c>
      <c r="E14" s="31">
        <v>0</v>
      </c>
      <c r="F14" s="68">
        <v>0</v>
      </c>
      <c r="G14" s="50">
        <v>0</v>
      </c>
    </row>
    <row r="15" spans="1:7" ht="14.25">
      <c r="A15" s="88">
        <v>12</v>
      </c>
      <c r="B15" s="81" t="s">
        <v>63</v>
      </c>
      <c r="C15" s="30">
        <v>-1.1886399999996646</v>
      </c>
      <c r="D15" s="68">
        <v>-0.00024631895231132846</v>
      </c>
      <c r="E15" s="31">
        <v>0</v>
      </c>
      <c r="F15" s="68">
        <v>0</v>
      </c>
      <c r="G15" s="50">
        <v>0</v>
      </c>
    </row>
    <row r="16" spans="1:7" ht="14.25">
      <c r="A16" s="88">
        <v>13</v>
      </c>
      <c r="B16" s="81" t="s">
        <v>88</v>
      </c>
      <c r="C16" s="30">
        <v>-1.3796999999999533</v>
      </c>
      <c r="D16" s="68">
        <v>-0.001305612187634169</v>
      </c>
      <c r="E16" s="31">
        <v>0</v>
      </c>
      <c r="F16" s="68">
        <v>0</v>
      </c>
      <c r="G16" s="50">
        <v>0</v>
      </c>
    </row>
    <row r="17" spans="1:7" ht="14.25">
      <c r="A17" s="88">
        <v>14</v>
      </c>
      <c r="B17" s="81" t="s">
        <v>66</v>
      </c>
      <c r="C17" s="30">
        <v>-11.257430000000053</v>
      </c>
      <c r="D17" s="68">
        <v>-0.011667831021352416</v>
      </c>
      <c r="E17" s="31">
        <v>0</v>
      </c>
      <c r="F17" s="68">
        <v>0</v>
      </c>
      <c r="G17" s="50">
        <v>0</v>
      </c>
    </row>
    <row r="18" spans="1:7" ht="14.25">
      <c r="A18" s="88">
        <v>15</v>
      </c>
      <c r="B18" s="81" t="s">
        <v>75</v>
      </c>
      <c r="C18" s="30">
        <v>-12.411320000000066</v>
      </c>
      <c r="D18" s="68">
        <v>-0.0059455675504377645</v>
      </c>
      <c r="E18" s="31">
        <v>0</v>
      </c>
      <c r="F18" s="68">
        <v>0</v>
      </c>
      <c r="G18" s="50">
        <v>0</v>
      </c>
    </row>
    <row r="19" spans="1:7" ht="14.25">
      <c r="A19" s="88">
        <v>16</v>
      </c>
      <c r="B19" s="81" t="s">
        <v>48</v>
      </c>
      <c r="C19" s="30">
        <v>190.94159999999962</v>
      </c>
      <c r="D19" s="68">
        <v>0.015331188928483964</v>
      </c>
      <c r="E19" s="31">
        <v>-26006</v>
      </c>
      <c r="F19" s="68">
        <v>-0.0039144917023643646</v>
      </c>
      <c r="G19" s="50">
        <v>-49.46176370028901</v>
      </c>
    </row>
    <row r="20" spans="1:7" ht="15.75" thickBot="1">
      <c r="A20" s="63"/>
      <c r="B20" s="64" t="s">
        <v>22</v>
      </c>
      <c r="C20" s="54">
        <v>7366.6068594000035</v>
      </c>
      <c r="D20" s="67">
        <v>0.04002894434047231</v>
      </c>
      <c r="E20" s="55">
        <v>-25086</v>
      </c>
      <c r="F20" s="67">
        <v>-0.0037013708174222044</v>
      </c>
      <c r="G20" s="56">
        <v>4092.1477449644103</v>
      </c>
    </row>
    <row r="22" ht="14.25">
      <c r="D22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C19" sqref="C19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7" t="s">
        <v>66</v>
      </c>
      <c r="C2" s="71">
        <v>-0.011667618275129743</v>
      </c>
    </row>
    <row r="3" spans="1:5" ht="14.25">
      <c r="A3" s="14"/>
      <c r="B3" s="47" t="s">
        <v>75</v>
      </c>
      <c r="C3" s="71">
        <v>-0.00594559799358596</v>
      </c>
      <c r="D3" s="14"/>
      <c r="E3" s="14"/>
    </row>
    <row r="4" spans="1:5" ht="14.25">
      <c r="A4" s="14"/>
      <c r="B4" s="47" t="s">
        <v>88</v>
      </c>
      <c r="C4" s="71">
        <v>-0.001305662687392628</v>
      </c>
      <c r="D4" s="14"/>
      <c r="E4" s="14"/>
    </row>
    <row r="5" spans="1:5" ht="14.25">
      <c r="A5" s="14"/>
      <c r="B5" s="47" t="s">
        <v>63</v>
      </c>
      <c r="C5" s="71">
        <v>-0.0002469515743790396</v>
      </c>
      <c r="D5" s="14"/>
      <c r="E5" s="14"/>
    </row>
    <row r="6" spans="1:5" ht="14.25">
      <c r="A6" s="14"/>
      <c r="B6" s="47" t="s">
        <v>68</v>
      </c>
      <c r="C6" s="71">
        <v>0.0011815655637323896</v>
      </c>
      <c r="D6" s="14"/>
      <c r="E6" s="14"/>
    </row>
    <row r="7" spans="1:5" ht="14.25">
      <c r="A7" s="14"/>
      <c r="B7" s="47" t="s">
        <v>85</v>
      </c>
      <c r="C7" s="71">
        <v>0.0012295425892121514</v>
      </c>
      <c r="D7" s="14"/>
      <c r="E7" s="14"/>
    </row>
    <row r="8" spans="1:5" ht="14.25">
      <c r="A8" s="14"/>
      <c r="B8" s="47" t="s">
        <v>67</v>
      </c>
      <c r="C8" s="71">
        <v>0.0014449071242013112</v>
      </c>
      <c r="D8" s="14"/>
      <c r="E8" s="14"/>
    </row>
    <row r="9" spans="1:5" ht="14.25">
      <c r="A9" s="14"/>
      <c r="B9" s="47" t="s">
        <v>47</v>
      </c>
      <c r="C9" s="71">
        <v>0.0015118841374217595</v>
      </c>
      <c r="D9" s="14"/>
      <c r="E9" s="14"/>
    </row>
    <row r="10" spans="1:5" ht="14.25">
      <c r="A10" s="14"/>
      <c r="B10" s="47" t="s">
        <v>70</v>
      </c>
      <c r="C10" s="71">
        <v>0.004323690142295611</v>
      </c>
      <c r="D10" s="14"/>
      <c r="E10" s="14"/>
    </row>
    <row r="11" spans="1:5" ht="14.25">
      <c r="A11" s="14"/>
      <c r="B11" s="47" t="s">
        <v>55</v>
      </c>
      <c r="C11" s="71">
        <v>0.0050352803289388515</v>
      </c>
      <c r="D11" s="14"/>
      <c r="E11" s="14"/>
    </row>
    <row r="12" spans="1:5" ht="14.25">
      <c r="A12" s="14"/>
      <c r="B12" s="47" t="s">
        <v>69</v>
      </c>
      <c r="C12" s="71">
        <v>0.00785103166375678</v>
      </c>
      <c r="D12" s="14"/>
      <c r="E12" s="14"/>
    </row>
    <row r="13" spans="1:5" ht="14.25">
      <c r="A13" s="14"/>
      <c r="B13" s="47" t="s">
        <v>65</v>
      </c>
      <c r="C13" s="71">
        <v>0.009266058289101986</v>
      </c>
      <c r="D13" s="14"/>
      <c r="E13" s="14"/>
    </row>
    <row r="14" spans="1:5" ht="14.25">
      <c r="A14" s="14"/>
      <c r="B14" s="47" t="s">
        <v>89</v>
      </c>
      <c r="C14" s="71">
        <v>0.014283471257574565</v>
      </c>
      <c r="D14" s="14"/>
      <c r="E14" s="14"/>
    </row>
    <row r="15" spans="1:5" ht="14.25">
      <c r="A15" s="14"/>
      <c r="B15" s="47" t="s">
        <v>48</v>
      </c>
      <c r="C15" s="71">
        <v>0.021390374331550666</v>
      </c>
      <c r="D15" s="14"/>
      <c r="E15" s="14"/>
    </row>
    <row r="16" spans="1:5" ht="14.25">
      <c r="A16" s="14"/>
      <c r="B16" s="47" t="s">
        <v>38</v>
      </c>
      <c r="C16" s="71">
        <v>0.07438091144438008</v>
      </c>
      <c r="D16" s="14"/>
      <c r="E16" s="14"/>
    </row>
    <row r="17" spans="1:5" ht="14.25">
      <c r="A17" s="14"/>
      <c r="B17" s="47" t="s">
        <v>42</v>
      </c>
      <c r="C17" s="71">
        <v>0.11138007069580258</v>
      </c>
      <c r="D17" s="14"/>
      <c r="E17" s="14"/>
    </row>
    <row r="18" spans="2:3" ht="14.25">
      <c r="B18" s="47" t="s">
        <v>20</v>
      </c>
      <c r="C18" s="74">
        <v>-0.0068134959838495</v>
      </c>
    </row>
    <row r="19" spans="2:3" ht="14.25">
      <c r="B19" s="14" t="s">
        <v>24</v>
      </c>
      <c r="C19" s="85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51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21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92</v>
      </c>
      <c r="C3" s="45" t="s">
        <v>7</v>
      </c>
      <c r="D3" s="46" t="s">
        <v>93</v>
      </c>
      <c r="E3" s="43">
        <v>9980751.01</v>
      </c>
      <c r="F3" s="92">
        <v>22079</v>
      </c>
      <c r="G3" s="43">
        <v>452.0472</v>
      </c>
      <c r="H3" s="73">
        <v>100</v>
      </c>
      <c r="I3" s="42" t="s">
        <v>90</v>
      </c>
      <c r="J3" s="44" t="s">
        <v>91</v>
      </c>
    </row>
    <row r="4" spans="1:10" ht="15" customHeight="1">
      <c r="A4" s="75">
        <v>2</v>
      </c>
      <c r="B4" s="123" t="s">
        <v>94</v>
      </c>
      <c r="C4" s="124" t="s">
        <v>7</v>
      </c>
      <c r="D4" s="125" t="s">
        <v>86</v>
      </c>
      <c r="E4" s="126">
        <v>1560912.753</v>
      </c>
      <c r="F4" s="92">
        <v>25448</v>
      </c>
      <c r="G4" s="126">
        <v>61.3373</v>
      </c>
      <c r="H4" s="127">
        <v>100</v>
      </c>
      <c r="I4" s="94" t="s">
        <v>90</v>
      </c>
      <c r="J4" s="95" t="s">
        <v>91</v>
      </c>
    </row>
    <row r="5" spans="1:10" ht="15.75" thickBot="1">
      <c r="A5" s="120" t="s">
        <v>22</v>
      </c>
      <c r="B5" s="121"/>
      <c r="C5" s="57" t="s">
        <v>23</v>
      </c>
      <c r="D5" s="57" t="s">
        <v>23</v>
      </c>
      <c r="E5" s="58">
        <f>SUM(E3:E4)</f>
        <v>11541663.763</v>
      </c>
      <c r="F5" s="59">
        <f>SUM(F3:F4)</f>
        <v>47527</v>
      </c>
      <c r="G5" s="57" t="s">
        <v>23</v>
      </c>
      <c r="H5" s="57" t="s">
        <v>23</v>
      </c>
      <c r="I5" s="57" t="s">
        <v>23</v>
      </c>
      <c r="J5" s="60" t="s">
        <v>23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21</v>
      </c>
      <c r="B2" s="106" t="s">
        <v>11</v>
      </c>
      <c r="C2" s="108" t="s">
        <v>12</v>
      </c>
      <c r="D2" s="110" t="s">
        <v>13</v>
      </c>
      <c r="E2" s="104" t="s">
        <v>14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54</v>
      </c>
      <c r="K3" s="4" t="s">
        <v>19</v>
      </c>
      <c r="L3" s="1" t="s">
        <v>44</v>
      </c>
    </row>
    <row r="4" spans="1:12" ht="14.25" collapsed="1">
      <c r="A4" s="61">
        <v>1</v>
      </c>
      <c r="B4" s="47" t="s">
        <v>92</v>
      </c>
      <c r="C4" s="48">
        <v>38862</v>
      </c>
      <c r="D4" s="48">
        <v>38958</v>
      </c>
      <c r="E4" s="71" t="s">
        <v>81</v>
      </c>
      <c r="F4" s="71">
        <v>-0.0018359663527531822</v>
      </c>
      <c r="G4" s="71">
        <v>-0.008311369650589984</v>
      </c>
      <c r="H4" s="71" t="s">
        <v>81</v>
      </c>
      <c r="I4" s="71">
        <v>-0.028755002947162156</v>
      </c>
      <c r="J4" s="71">
        <v>0.06209221503317419</v>
      </c>
      <c r="K4" s="72">
        <v>3.5204720000000034</v>
      </c>
      <c r="L4" s="72">
        <v>0.10781369917944561</v>
      </c>
    </row>
    <row r="5" spans="1:12" ht="14.25">
      <c r="A5" s="75">
        <v>2</v>
      </c>
      <c r="B5" s="96" t="s">
        <v>94</v>
      </c>
      <c r="C5" s="128">
        <v>40253</v>
      </c>
      <c r="D5" s="128">
        <v>40445</v>
      </c>
      <c r="E5" s="129" t="s">
        <v>81</v>
      </c>
      <c r="F5" s="129">
        <v>0.003436930951043804</v>
      </c>
      <c r="G5" s="129">
        <v>-0.031667018980257255</v>
      </c>
      <c r="H5" s="129" t="s">
        <v>81</v>
      </c>
      <c r="I5" s="129">
        <v>0.09504220757658333</v>
      </c>
      <c r="J5" s="129" t="s">
        <v>81</v>
      </c>
      <c r="K5" s="130">
        <v>-0.38662700000000016</v>
      </c>
      <c r="L5" s="130">
        <v>-0.044815530918448365</v>
      </c>
    </row>
    <row r="6" spans="1:12" ht="15.75" thickBot="1">
      <c r="A6" s="75"/>
      <c r="B6" s="79" t="s">
        <v>53</v>
      </c>
      <c r="C6" s="78" t="s">
        <v>23</v>
      </c>
      <c r="D6" s="78" t="s">
        <v>23</v>
      </c>
      <c r="E6" s="76" t="s">
        <v>81</v>
      </c>
      <c r="F6" s="76">
        <f>AVERAGE(F4:F5)</f>
        <v>0.0008004822991453109</v>
      </c>
      <c r="G6" s="76">
        <f>AVERAGE(G4:G5)</f>
        <v>-0.01998919431542362</v>
      </c>
      <c r="H6" s="76" t="s">
        <v>81</v>
      </c>
      <c r="I6" s="76">
        <f>AVERAGE(I4:I5)</f>
        <v>0.033143602314710585</v>
      </c>
      <c r="J6" s="76">
        <f>AVERAGE(J4:J5)</f>
        <v>0.06209221503317419</v>
      </c>
      <c r="K6" s="78" t="s">
        <v>23</v>
      </c>
      <c r="L6" s="76">
        <f>AVERAGE(L4:L5)</f>
        <v>0.03149908413049862</v>
      </c>
    </row>
    <row r="7" spans="1:12" s="9" customFormat="1" ht="14.25">
      <c r="A7" s="101" t="s">
        <v>43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2:15" ht="14.25">
      <c r="L8"/>
      <c r="M8"/>
      <c r="N8"/>
      <c r="O8"/>
    </row>
  </sheetData>
  <sheetProtection/>
  <mergeCells count="7"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="85" zoomScaleNormal="85" zoomScalePageLayoutView="0" workbookViewId="0" topLeftCell="A1">
      <selection activeCell="G6" sqref="G6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36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21</v>
      </c>
      <c r="B2" s="116" t="s">
        <v>11</v>
      </c>
      <c r="C2" s="115" t="s">
        <v>27</v>
      </c>
      <c r="D2" s="114"/>
      <c r="E2" s="115" t="s">
        <v>28</v>
      </c>
      <c r="F2" s="114"/>
      <c r="G2" s="118" t="s">
        <v>45</v>
      </c>
    </row>
    <row r="3" spans="1:7" s="11" customFormat="1" ht="15.75" thickBot="1">
      <c r="A3" s="103"/>
      <c r="B3" s="117"/>
      <c r="C3" s="29" t="s">
        <v>31</v>
      </c>
      <c r="D3" s="29" t="s">
        <v>29</v>
      </c>
      <c r="E3" s="29" t="s">
        <v>30</v>
      </c>
      <c r="F3" s="29" t="s">
        <v>29</v>
      </c>
      <c r="G3" s="119"/>
    </row>
    <row r="4" spans="1:7" ht="14.25" customHeight="1">
      <c r="A4" s="89">
        <v>1</v>
      </c>
      <c r="B4" s="90" t="s">
        <v>94</v>
      </c>
      <c r="C4" s="30" t="s">
        <v>81</v>
      </c>
      <c r="D4" s="68" t="s">
        <v>81</v>
      </c>
      <c r="E4" s="31" t="s">
        <v>81</v>
      </c>
      <c r="F4" s="86" t="s">
        <v>81</v>
      </c>
      <c r="G4" s="50" t="s">
        <v>81</v>
      </c>
    </row>
    <row r="5" spans="1:7" ht="14.25" customHeight="1">
      <c r="A5" s="131">
        <v>2</v>
      </c>
      <c r="B5" s="132" t="s">
        <v>92</v>
      </c>
      <c r="C5" s="133" t="s">
        <v>81</v>
      </c>
      <c r="D5" s="134" t="s">
        <v>81</v>
      </c>
      <c r="E5" s="135" t="s">
        <v>81</v>
      </c>
      <c r="F5" s="136" t="s">
        <v>81</v>
      </c>
      <c r="G5" s="137" t="s">
        <v>81</v>
      </c>
    </row>
    <row r="6" spans="1:7" ht="15.75" thickBot="1">
      <c r="A6" s="65"/>
      <c r="B6" s="53" t="s">
        <v>22</v>
      </c>
      <c r="C6" s="54" t="s">
        <v>81</v>
      </c>
      <c r="D6" s="67" t="s">
        <v>81</v>
      </c>
      <c r="E6" s="55" t="s">
        <v>81</v>
      </c>
      <c r="F6" s="67" t="s">
        <v>81</v>
      </c>
      <c r="G6" s="56" t="s">
        <v>81</v>
      </c>
    </row>
    <row r="8" ht="14.25">
      <c r="A8" s="11"/>
    </row>
    <row r="9" ht="14.25">
      <c r="A9" s="11"/>
    </row>
    <row r="10" ht="14.25">
      <c r="A10" s="11"/>
    </row>
    <row r="11" ht="12.75"/>
    <row r="12" ht="12.75"/>
    <row r="13" ht="12.75"/>
    <row r="1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C4" sqref="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 hidden="1">
      <c r="A2" s="21"/>
      <c r="B2" s="47" t="s">
        <v>87</v>
      </c>
      <c r="C2" s="71" t="s">
        <v>81</v>
      </c>
      <c r="D2" s="21"/>
      <c r="E2" s="21"/>
    </row>
    <row r="3" spans="1:4" ht="14.25">
      <c r="A3" s="21"/>
      <c r="B3" s="47" t="s">
        <v>20</v>
      </c>
      <c r="C3" s="74">
        <v>-0.0068134959838495</v>
      </c>
      <c r="D3" s="21"/>
    </row>
    <row r="4" spans="2:3" ht="14.25">
      <c r="B4" s="47" t="s">
        <v>24</v>
      </c>
      <c r="C4" s="85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52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21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32</v>
      </c>
      <c r="G2" s="4" t="s">
        <v>33</v>
      </c>
      <c r="H2" s="1" t="s">
        <v>34</v>
      </c>
      <c r="I2" s="1" t="s">
        <v>5</v>
      </c>
      <c r="J2" s="1" t="s">
        <v>6</v>
      </c>
    </row>
    <row r="3" spans="1:10" ht="14.25" customHeight="1">
      <c r="A3" s="41">
        <v>1</v>
      </c>
      <c r="B3" s="82" t="s">
        <v>83</v>
      </c>
      <c r="C3" s="82" t="s">
        <v>7</v>
      </c>
      <c r="D3" s="82" t="s">
        <v>9</v>
      </c>
      <c r="E3" s="84">
        <v>13145638.11</v>
      </c>
      <c r="F3" s="11">
        <v>164425</v>
      </c>
      <c r="G3" s="84">
        <v>79.9491</v>
      </c>
      <c r="H3" s="83">
        <v>100</v>
      </c>
      <c r="I3" s="82" t="s">
        <v>84</v>
      </c>
      <c r="J3" s="44" t="s">
        <v>25</v>
      </c>
    </row>
    <row r="4" spans="1:10" ht="14.25" customHeight="1">
      <c r="A4" s="41">
        <v>2</v>
      </c>
      <c r="B4" s="82" t="s">
        <v>78</v>
      </c>
      <c r="C4" s="82" t="s">
        <v>7</v>
      </c>
      <c r="D4" s="82" t="s">
        <v>79</v>
      </c>
      <c r="E4" s="84">
        <v>2484955.51</v>
      </c>
      <c r="F4" s="11">
        <v>173506</v>
      </c>
      <c r="G4" s="84">
        <v>14.322</v>
      </c>
      <c r="H4" s="83">
        <v>10</v>
      </c>
      <c r="I4" s="82" t="s">
        <v>80</v>
      </c>
      <c r="J4" s="44" t="s">
        <v>25</v>
      </c>
    </row>
    <row r="5" spans="1:10" ht="15.75" thickBot="1">
      <c r="A5" s="120" t="s">
        <v>22</v>
      </c>
      <c r="B5" s="121"/>
      <c r="C5" s="57" t="s">
        <v>23</v>
      </c>
      <c r="D5" s="57" t="s">
        <v>23</v>
      </c>
      <c r="E5" s="70">
        <f>SUM(E3:E4)</f>
        <v>15630593.62</v>
      </c>
      <c r="F5" s="69">
        <f>SUM(F3:F4)</f>
        <v>337931</v>
      </c>
      <c r="G5" s="57" t="s">
        <v>23</v>
      </c>
      <c r="H5" s="57" t="s">
        <v>23</v>
      </c>
      <c r="I5" s="57" t="s">
        <v>23</v>
      </c>
      <c r="J5" s="60" t="s">
        <v>23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2021-05-21T11:18:47Z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