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9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'Відкр_1'!$A$1:$H$30</definedName>
  </definedNames>
  <calcPr fullCalcOnLoad="1"/>
</workbook>
</file>

<file path=xl/sharedStrings.xml><?xml version="1.0" encoding="utf-8"?>
<sst xmlns="http://schemas.openxmlformats.org/spreadsheetml/2006/main" count="438" uniqueCount="133">
  <si>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</si>
  <si>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</si>
  <si>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</si>
  <si>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</si>
  <si>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</si>
  <si>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</si>
  <si>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</si>
  <si>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"ОТП Капітал"</t>
  </si>
  <si>
    <t>ТОВ КУА "Універ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</si>
  <si>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</si>
  <si>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</si>
  <si>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</si>
  <si>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</si>
  <si>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</si>
  <si>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</si>
  <si>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</si>
  <si>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</si>
  <si>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</si>
  <si>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</si>
  <si>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</si>
  <si>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</si>
  <si>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</si>
  <si>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</si>
  <si>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</si>
  <si>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</si>
  <si>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</si>
  <si>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ТОВ КУА "ТАСК-Інвест"</t>
  </si>
  <si>
    <t>ТОВ КУА "Альтус Ассетс Актівітіс"</t>
  </si>
  <si>
    <t>N з/п</t>
  </si>
  <si>
    <t>Разом</t>
  </si>
  <si>
    <t>х</t>
  </si>
  <si>
    <t>Індекс ПФТС (PFTS)</t>
  </si>
  <si>
    <t>http://www.kinto.com/</t>
  </si>
  <si>
    <t>http://univer.ua/</t>
  </si>
  <si>
    <t>http://www.task.ua/</t>
  </si>
  <si>
    <t>Аргентум</t>
  </si>
  <si>
    <t>КУА "Драгон Есет Менеджмент"</t>
  </si>
  <si>
    <t>http://www.dragon-am.com/</t>
  </si>
  <si>
    <t>ТОВ КУА "Співдружність Ессет Менеджмент"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</si>
  <si>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</si>
  <si>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</si>
  <si>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</si>
  <si>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</si>
  <si>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</si>
  <si>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</si>
  <si>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</si>
  <si>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ТОВ КУА "Альтус ессетс актівітіс"</t>
  </si>
  <si>
    <t>зміна, тис. грн.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</si>
  <si>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</si>
  <si>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</si>
  <si>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</si>
  <si>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</si>
  <si>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</si>
  <si>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</si>
  <si>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</si>
  <si>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</si>
  <si>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</si>
  <si>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</si>
  <si>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</si>
  <si>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</si>
  <si>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ТОВ КУА "Всесвіт"</t>
  </si>
  <si>
    <t>http://www.vseswit.com.ua/</t>
  </si>
  <si>
    <t>КІНТО-Класичний</t>
  </si>
  <si>
    <t>УНІВЕР.УА/Ярослав Мудрий: Фонд Акцiй</t>
  </si>
  <si>
    <t>УНIВЕР.УА/Михайло Грушевський: Фонд Державних Паперiв</t>
  </si>
  <si>
    <t>УНІВЕР.УА/Володимир Великий: Фонд Збалансований</t>
  </si>
  <si>
    <t>УНІВЕР.УА/Скiф: Фонд Нерухомостi</t>
  </si>
  <si>
    <t>УНIВЕР.УА/Тарас Шевченко: Фонд Заощаджень</t>
  </si>
  <si>
    <t>УНІВЕР.УА/Отаман: Фонд Перспективних Акцій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</si>
  <si>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</si>
  <si>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</si>
  <si>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</si>
  <si>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</si>
  <si>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</si>
  <si>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</si>
  <si>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</si>
  <si>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</si>
  <si>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</si>
  <si>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</si>
  <si>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</si>
  <si>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</si>
  <si>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</si>
  <si>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Відкриті фонди. Ренкінг за ВЧА</t>
  </si>
  <si>
    <t>Інтервальні фонди. Ренкінг за ВЧА</t>
  </si>
  <si>
    <t>Закриті фонди. Ренкінг за ВЧА</t>
  </si>
  <si>
    <t>Аурум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</si>
  <si>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</si>
  <si>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</si>
  <si>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</si>
  <si>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</si>
  <si>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http://fidobank.ua/</t>
  </si>
  <si>
    <t>ТОВ "КУА "ФІДО ІНВЕСТМЕНТС"</t>
  </si>
  <si>
    <t>ОТП Облігаційний</t>
  </si>
  <si>
    <t>Преміум-фонд Індексний</t>
  </si>
  <si>
    <t>ТОВ КУА "ПІОГЛОБАЛ Україна"</t>
  </si>
  <si>
    <t>http://pioglobal.ua/</t>
  </si>
  <si>
    <t>Конкорд Достаток</t>
  </si>
  <si>
    <t>Преміум - фонд збалансований</t>
  </si>
  <si>
    <t>Конкорд Перспектива</t>
  </si>
  <si>
    <t>ФІДО Фонд Облігаційний</t>
  </si>
  <si>
    <t>Конкорд Стабільність</t>
  </si>
  <si>
    <t>Бонум Оптімум</t>
  </si>
  <si>
    <t>ТОВ КУА "Бонум Груп"</t>
  </si>
  <si>
    <t>http://bonum-group.com/</t>
  </si>
  <si>
    <t>ТАСК Український Капітал</t>
  </si>
  <si>
    <t>ТАСК Універсал</t>
  </si>
  <si>
    <t>Надбання</t>
  </si>
  <si>
    <t>ТОВ КУА "АРТ - КАПІТАЛ Менеджмент"</t>
  </si>
  <si>
    <t>http://am.artcapital.ua/</t>
  </si>
  <si>
    <t>Збалансований фонд "Паритет"</t>
  </si>
  <si>
    <t>ТОВ КУА "АРТ-КАПІТАЛ Менеджмент"</t>
  </si>
  <si>
    <t>АнтиБанк</t>
  </si>
  <si>
    <t>* з урахуванням фондів, щодо яких відсутні дані на кінець попереднього місяця, чистий притік коштів у секторі становив 25 400,00 тис. грн.</t>
  </si>
  <si>
    <t>Дельта-Фонд збалансований</t>
  </si>
  <si>
    <t>ТОВ КУА "Дельта-Капітал"</t>
  </si>
  <si>
    <t>http://www.delta-capital.com.ua/</t>
  </si>
  <si>
    <t>Софіївський</t>
  </si>
  <si>
    <t>ТОВ КУА "ІВЕКС ЕССЕТ МЕНЕДЖМЕНТ"</t>
  </si>
  <si>
    <t>http://www.am.eavex.com.ua/</t>
  </si>
  <si>
    <t>Автоальянс-Портфоліо</t>
  </si>
  <si>
    <t>ВАТ "Автоальянс - ХХІ сторіччя"</t>
  </si>
  <si>
    <t>http://www.avtoalians.com/</t>
  </si>
  <si>
    <t>Запорізькі феросплави</t>
  </si>
  <si>
    <t>ЗАТ КУА "СЛАВУТИЧ-ІНВЕСТ"</t>
  </si>
  <si>
    <t>http://www.universalna-am.com/</t>
  </si>
  <si>
    <t>ІС-Холдинг-Збалансований</t>
  </si>
  <si>
    <t>ТОВ КУА "ІС-Холдинг"</t>
  </si>
  <si>
    <t/>
  </si>
  <si>
    <t>н.д.</t>
  </si>
  <si>
    <t>Спарта Збалансований</t>
  </si>
  <si>
    <t>ПрАТ КУА "СПАРТА"</t>
  </si>
  <si>
    <t>http://www.sparta.ua/</t>
  </si>
  <si>
    <t>Спарта 300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</si>
</sst>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thin">
        <color indexed="22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0" xfId="57" applyNumberFormat="1" applyFont="1" applyFill="1" applyBorder="1" applyAlignment="1">
      <alignment horizontal="right" vertical="center" wrapText="1" indent="1"/>
      <protection/>
    </xf>
    <xf numFmtId="10" fontId="7" fillId="0" borderId="22" xfId="59" applyNumberFormat="1" applyFont="1" applyFill="1" applyBorder="1" applyAlignment="1">
      <alignment horizontal="right" vertical="center" wrapText="1" indent="1"/>
      <protection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7" applyNumberFormat="1" applyFont="1" applyFill="1" applyBorder="1" applyAlignment="1">
      <alignment horizontal="right" vertical="center" wrapText="1" inden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4" applyNumberFormat="1" applyFont="1" applyFill="1" applyBorder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8" fillId="0" borderId="35" xfId="56" applyFont="1" applyFill="1" applyBorder="1" applyAlignment="1">
      <alignment wrapText="1"/>
      <protection/>
    </xf>
    <xf numFmtId="4" fontId="2" fillId="0" borderId="24" xfId="0" applyNumberFormat="1" applyFont="1" applyFill="1" applyBorder="1" applyAlignment="1">
      <alignment horizontal="right" vertical="center" indent="1"/>
    </xf>
    <xf numFmtId="0" fontId="8" fillId="0" borderId="16" xfId="56" applyFont="1" applyFill="1" applyBorder="1" applyAlignment="1">
      <alignment wrapText="1"/>
      <protection/>
    </xf>
    <xf numFmtId="0" fontId="2" fillId="0" borderId="34" xfId="0" applyFont="1" applyBorder="1" applyAlignment="1">
      <alignment horizontal="center" vertical="center" wrapText="1"/>
    </xf>
    <xf numFmtId="0" fontId="8" fillId="0" borderId="36" xfId="56" applyFont="1" applyFill="1" applyBorder="1" applyAlignment="1">
      <alignment wrapText="1"/>
      <protection/>
    </xf>
    <xf numFmtId="4" fontId="2" fillId="0" borderId="36" xfId="0" applyNumberFormat="1" applyFont="1" applyFill="1" applyBorder="1" applyAlignment="1">
      <alignment horizontal="right" vertical="center" indent="1"/>
    </xf>
    <xf numFmtId="10" fontId="2" fillId="0" borderId="36" xfId="64" applyNumberFormat="1" applyFont="1" applyFill="1" applyBorder="1" applyAlignment="1">
      <alignment horizontal="right" vertical="center" indent="1"/>
    </xf>
    <xf numFmtId="3" fontId="2" fillId="0" borderId="36" xfId="0" applyNumberFormat="1" applyFont="1" applyFill="1" applyBorder="1" applyAlignment="1">
      <alignment horizontal="right" vertical="center" indent="1"/>
    </xf>
    <xf numFmtId="4" fontId="2" fillId="0" borderId="37" xfId="0" applyNumberFormat="1" applyFont="1" applyFill="1" applyBorder="1" applyAlignment="1">
      <alignment horizontal="right" vertical="center" indent="1"/>
    </xf>
    <xf numFmtId="0" fontId="7" fillId="0" borderId="8" xfId="53" applyFont="1" applyFill="1" applyBorder="1" applyAlignment="1">
      <alignment horizontal="right" wrapText="1" indent="1"/>
      <protection/>
    </xf>
    <xf numFmtId="4" fontId="7" fillId="0" borderId="8" xfId="53" applyNumberFormat="1" applyFont="1" applyFill="1" applyBorder="1" applyAlignment="1">
      <alignment horizontal="right" wrapText="1" indent="1"/>
      <protection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indent="1"/>
    </xf>
    <xf numFmtId="10" fontId="2" fillId="0" borderId="20" xfId="65" applyNumberFormat="1" applyFont="1" applyFill="1" applyBorder="1" applyAlignment="1">
      <alignment horizontal="right" vertical="center" indent="1"/>
    </xf>
    <xf numFmtId="3" fontId="2" fillId="0" borderId="20" xfId="0" applyNumberFormat="1" applyFont="1" applyFill="1" applyBorder="1" applyAlignment="1">
      <alignment horizontal="right" vertical="center" indent="1"/>
    </xf>
    <xf numFmtId="10" fontId="2" fillId="0" borderId="20" xfId="64" applyNumberFormat="1" applyFont="1" applyFill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1" xfId="58" applyFont="1" applyFill="1" applyBorder="1" applyAlignment="1">
      <alignment horizontal="center" vertical="center" wrapText="1"/>
      <protection/>
    </xf>
    <xf numFmtId="0" fontId="4" fillId="0" borderId="4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1" fillId="0" borderId="4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39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Відкр_3" xfId="56"/>
    <cellStyle name="Обычный_З_2_28.10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6486506"/>
        <c:axId val="38616507"/>
      </c:barChart>
      <c:catAx>
        <c:axId val="5648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16507"/>
        <c:crosses val="autoZero"/>
        <c:auto val="0"/>
        <c:lblOffset val="0"/>
        <c:tickLblSkip val="1"/>
        <c:noMultiLvlLbl val="0"/>
      </c:catAx>
      <c:val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86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771492"/>
        <c:axId val="2834565"/>
      </c:barChart>
      <c:catAx>
        <c:axId val="777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4565"/>
        <c:crosses val="autoZero"/>
        <c:auto val="0"/>
        <c:lblOffset val="0"/>
        <c:tickLblSkip val="1"/>
        <c:noMultiLvlLbl val="0"/>
      </c:catAx>
      <c:val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1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11086"/>
        <c:axId val="28273183"/>
      </c:barChart>
      <c:catAx>
        <c:axId val="25511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73183"/>
        <c:crosses val="autoZero"/>
        <c:auto val="0"/>
        <c:lblOffset val="0"/>
        <c:tickLblSkip val="1"/>
        <c:noMultiLvlLbl val="0"/>
      </c:catAx>
      <c:val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1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32056"/>
        <c:axId val="8426457"/>
      </c:barChart>
      <c:catAx>
        <c:axId val="53132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26457"/>
        <c:crosses val="autoZero"/>
        <c:auto val="0"/>
        <c:lblOffset val="0"/>
        <c:tickLblSkip val="1"/>
        <c:noMultiLvlLbl val="0"/>
      </c:catAx>
      <c:val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2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729250"/>
        <c:axId val="11454387"/>
      </c:barChart>
      <c:catAx>
        <c:axId val="872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54387"/>
        <c:crosses val="autoZero"/>
        <c:auto val="0"/>
        <c:lblOffset val="0"/>
        <c:tickLblSkip val="1"/>
        <c:noMultiLvlLbl val="0"/>
      </c:catAx>
      <c:val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9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980620"/>
        <c:axId val="55390125"/>
      </c:barChart>
      <c:catAx>
        <c:axId val="35980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90125"/>
        <c:crosses val="autoZero"/>
        <c:auto val="0"/>
        <c:lblOffset val="0"/>
        <c:tickLblSkip val="1"/>
        <c:noMultiLvlLbl val="0"/>
      </c:catAx>
      <c:val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0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3"/>
          <c:w val="0.945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strRef>
              <c:f>Графік_В!$B$2:$B$31</c:f>
              <c:strCache/>
            </c:strRef>
          </c:cat>
          <c:val>
            <c:numRef>
              <c:f>Графік_В!$C$2:$C$31</c:f>
              <c:numCache/>
            </c:numRef>
          </c:val>
        </c:ser>
        <c:gapWidth val="40"/>
        <c:axId val="28749078"/>
        <c:axId val="57415111"/>
      </c:barChart>
      <c:catAx>
        <c:axId val="2874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415111"/>
        <c:crossesAt val="0"/>
        <c:auto val="0"/>
        <c:lblOffset val="0"/>
        <c:tickLblSkip val="1"/>
        <c:noMultiLvlLbl val="0"/>
      </c:catAx>
      <c:valAx>
        <c:axId val="57415111"/>
        <c:scaling>
          <c:orientation val="minMax"/>
          <c:max val="0.04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4907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6973952"/>
        <c:axId val="20112385"/>
      </c:barChart>
      <c:catAx>
        <c:axId val="46973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112385"/>
        <c:crosses val="autoZero"/>
        <c:auto val="0"/>
        <c:lblOffset val="0"/>
        <c:tickLblSkip val="1"/>
        <c:noMultiLvlLbl val="0"/>
      </c:catAx>
      <c:val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973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6793738"/>
        <c:axId val="18490459"/>
      </c:barChart>
      <c:catAx>
        <c:axId val="46793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490459"/>
        <c:crosses val="autoZero"/>
        <c:auto val="0"/>
        <c:lblOffset val="0"/>
        <c:tickLblSkip val="52"/>
        <c:noMultiLvlLbl val="0"/>
      </c:catAx>
      <c:val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93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2196404"/>
        <c:axId val="21332181"/>
      </c:barChart>
      <c:catAx>
        <c:axId val="32196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332181"/>
        <c:crosses val="autoZero"/>
        <c:auto val="0"/>
        <c:lblOffset val="0"/>
        <c:tickLblSkip val="49"/>
        <c:noMultiLvlLbl val="0"/>
      </c:catAx>
      <c:val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96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71902"/>
        <c:axId val="50185071"/>
      </c:barChart>
      <c:catAx>
        <c:axId val="57771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185071"/>
        <c:crosses val="autoZero"/>
        <c:auto val="0"/>
        <c:lblOffset val="0"/>
        <c:tickLblSkip val="4"/>
        <c:noMultiLvlLbl val="0"/>
      </c:catAx>
      <c:val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71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2004244"/>
        <c:axId val="40929333"/>
      </c:barChart>
      <c:catAx>
        <c:axId val="12004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29333"/>
        <c:crosses val="autoZero"/>
        <c:auto val="0"/>
        <c:lblOffset val="0"/>
        <c:tickLblSkip val="9"/>
        <c:noMultiLvlLbl val="0"/>
      </c:catAx>
      <c:val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4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12456"/>
        <c:axId val="38458921"/>
      </c:barChart>
      <c:catAx>
        <c:axId val="49012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58921"/>
        <c:crosses val="autoZero"/>
        <c:auto val="0"/>
        <c:lblOffset val="0"/>
        <c:tickLblSkip val="4"/>
        <c:noMultiLvlLbl val="0"/>
      </c:catAx>
      <c:valAx>
        <c:axId val="3845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12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0585970"/>
        <c:axId val="28164867"/>
      </c:barChart>
      <c:catAx>
        <c:axId val="10585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164867"/>
        <c:crosses val="autoZero"/>
        <c:auto val="0"/>
        <c:lblOffset val="0"/>
        <c:tickLblSkip val="52"/>
        <c:noMultiLvlLbl val="0"/>
      </c:catAx>
      <c:val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85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57212"/>
        <c:axId val="66761725"/>
      </c:barChart>
      <c:catAx>
        <c:axId val="5215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61725"/>
        <c:crosses val="autoZero"/>
        <c:auto val="0"/>
        <c:lblOffset val="0"/>
        <c:tickLblSkip val="4"/>
        <c:noMultiLvlLbl val="0"/>
      </c:catAx>
      <c:val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57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84614"/>
        <c:axId val="38990615"/>
      </c:barChart>
      <c:catAx>
        <c:axId val="63984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990615"/>
        <c:crosses val="autoZero"/>
        <c:auto val="0"/>
        <c:lblOffset val="0"/>
        <c:tickLblSkip val="4"/>
        <c:noMultiLvlLbl val="0"/>
      </c:catAx>
      <c:valAx>
        <c:axId val="3899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84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71216"/>
        <c:axId val="4123217"/>
      </c:barChart>
      <c:catAx>
        <c:axId val="15371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23217"/>
        <c:crosses val="autoZero"/>
        <c:auto val="0"/>
        <c:lblOffset val="0"/>
        <c:tickLblSkip val="4"/>
        <c:noMultiLvlLbl val="0"/>
      </c:catAx>
      <c:valAx>
        <c:axId val="412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371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108954"/>
        <c:axId val="65545131"/>
      </c:barChart>
      <c:catAx>
        <c:axId val="37108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545131"/>
        <c:crosses val="autoZero"/>
        <c:auto val="0"/>
        <c:lblOffset val="0"/>
        <c:tickLblSkip val="4"/>
        <c:noMultiLvlLbl val="0"/>
      </c:catAx>
      <c:valAx>
        <c:axId val="6554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108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35268"/>
        <c:axId val="7555365"/>
      </c:barChart>
      <c:catAx>
        <c:axId val="53035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555365"/>
        <c:crosses val="autoZero"/>
        <c:auto val="0"/>
        <c:lblOffset val="0"/>
        <c:tickLblSkip val="4"/>
        <c:noMultiLvlLbl val="0"/>
      </c:catAx>
      <c:valAx>
        <c:axId val="755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035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89422"/>
        <c:axId val="8004799"/>
      </c:barChart>
      <c:catAx>
        <c:axId val="88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004799"/>
        <c:crosses val="autoZero"/>
        <c:auto val="0"/>
        <c:lblOffset val="0"/>
        <c:tickLblSkip val="4"/>
        <c:noMultiLvlLbl val="0"/>
      </c:catAx>
      <c:val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9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34328"/>
        <c:axId val="44408953"/>
      </c:barChart>
      <c:catAx>
        <c:axId val="4934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408953"/>
        <c:crosses val="autoZero"/>
        <c:auto val="0"/>
        <c:lblOffset val="0"/>
        <c:tickLblSkip val="4"/>
        <c:noMultiLvlLbl val="0"/>
      </c:catAx>
      <c:val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34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36258"/>
        <c:axId val="40355411"/>
      </c:barChart>
      <c:catAx>
        <c:axId val="6413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355411"/>
        <c:crosses val="autoZero"/>
        <c:auto val="0"/>
        <c:lblOffset val="0"/>
        <c:tickLblSkip val="4"/>
        <c:noMultiLvlLbl val="0"/>
      </c:catAx>
      <c:val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36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2819678"/>
        <c:axId val="26941647"/>
      </c:barChart>
      <c:catAx>
        <c:axId val="32819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41647"/>
        <c:crosses val="autoZero"/>
        <c:auto val="0"/>
        <c:lblOffset val="0"/>
        <c:tickLblSkip val="1"/>
        <c:noMultiLvlLbl val="0"/>
      </c:catAx>
      <c:val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935"/>
          <c:w val="0.9555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strRef>
              <c:f>Графік_І!$B$2:$B$12</c:f>
              <c:strCache/>
            </c:strRef>
          </c:cat>
          <c:val>
            <c:numRef>
              <c:f>Графік_І!$C$2:$C$12</c:f>
              <c:numCache/>
            </c:numRef>
          </c:val>
        </c:ser>
        <c:gapWidth val="40"/>
        <c:axId val="27654380"/>
        <c:axId val="47562829"/>
      </c:barChart>
      <c:catAx>
        <c:axId val="2765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62829"/>
        <c:crosses val="autoZero"/>
        <c:auto val="0"/>
        <c:lblOffset val="0"/>
        <c:tickLblSkip val="1"/>
        <c:noMultiLvlLbl val="0"/>
      </c:catAx>
      <c:valAx>
        <c:axId val="47562829"/>
        <c:scaling>
          <c:orientation val="minMax"/>
          <c:max val="0.07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5438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5412278"/>
        <c:axId val="27383911"/>
      </c:barChart>
      <c:catAx>
        <c:axId val="2541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383911"/>
        <c:crosses val="autoZero"/>
        <c:auto val="0"/>
        <c:lblOffset val="0"/>
        <c:tickLblSkip val="1"/>
        <c:noMultiLvlLbl val="0"/>
      </c:catAx>
      <c:val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1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5128608"/>
        <c:axId val="3504289"/>
      </c:barChart>
      <c:catAx>
        <c:axId val="45128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04289"/>
        <c:crosses val="autoZero"/>
        <c:auto val="0"/>
        <c:lblOffset val="0"/>
        <c:tickLblSkip val="5"/>
        <c:noMultiLvlLbl val="0"/>
      </c:catAx>
      <c:val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28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1538602"/>
        <c:axId val="15411963"/>
      </c:barChart>
      <c:catAx>
        <c:axId val="31538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411963"/>
        <c:crosses val="autoZero"/>
        <c:auto val="0"/>
        <c:lblOffset val="0"/>
        <c:tickLblSkip val="5"/>
        <c:noMultiLvlLbl val="0"/>
      </c:catAx>
      <c:val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538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9940"/>
        <c:axId val="40409461"/>
      </c:barChart>
      <c:catAx>
        <c:axId val="448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409461"/>
        <c:crosses val="autoZero"/>
        <c:auto val="0"/>
        <c:lblOffset val="0"/>
        <c:tickLblSkip val="1"/>
        <c:noMultiLvlLbl val="0"/>
      </c:catAx>
      <c:val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89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40830"/>
        <c:axId val="51940879"/>
      </c:barChart>
      <c:catAx>
        <c:axId val="2814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940879"/>
        <c:crosses val="autoZero"/>
        <c:auto val="0"/>
        <c:lblOffset val="0"/>
        <c:tickLblSkip val="1"/>
        <c:noMultiLvlLbl val="0"/>
      </c:catAx>
      <c:val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0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14728"/>
        <c:axId val="46461641"/>
      </c:barChart>
      <c:catAx>
        <c:axId val="64814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461641"/>
        <c:crosses val="autoZero"/>
        <c:auto val="0"/>
        <c:lblOffset val="0"/>
        <c:tickLblSkip val="1"/>
        <c:noMultiLvlLbl val="0"/>
      </c:catAx>
      <c:val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814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01586"/>
        <c:axId val="5296547"/>
      </c:barChart>
      <c:catAx>
        <c:axId val="15501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96547"/>
        <c:crosses val="autoZero"/>
        <c:auto val="0"/>
        <c:lblOffset val="0"/>
        <c:tickLblSkip val="1"/>
        <c:noMultiLvlLbl val="0"/>
      </c:catAx>
      <c:val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501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68924"/>
        <c:axId val="26367133"/>
      </c:barChart>
      <c:catAx>
        <c:axId val="47668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367133"/>
        <c:crosses val="autoZero"/>
        <c:auto val="0"/>
        <c:lblOffset val="0"/>
        <c:tickLblSkip val="1"/>
        <c:noMultiLvlLbl val="0"/>
      </c:catAx>
      <c:val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668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977606"/>
        <c:axId val="55362999"/>
      </c:barChart>
      <c:catAx>
        <c:axId val="35977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362999"/>
        <c:crosses val="autoZero"/>
        <c:auto val="0"/>
        <c:lblOffset val="0"/>
        <c:tickLblSkip val="1"/>
        <c:noMultiLvlLbl val="0"/>
      </c:catAx>
      <c:val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977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48232"/>
        <c:axId val="34789769"/>
      </c:barChart>
      <c:catAx>
        <c:axId val="41148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89769"/>
        <c:crosses val="autoZero"/>
        <c:auto val="0"/>
        <c:lblOffset val="0"/>
        <c:tickLblSkip val="1"/>
        <c:noMultiLvlLbl val="0"/>
      </c:catAx>
      <c:val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48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504944"/>
        <c:axId val="55217905"/>
      </c:barChart>
      <c:catAx>
        <c:axId val="28504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217905"/>
        <c:crosses val="autoZero"/>
        <c:auto val="0"/>
        <c:lblOffset val="0"/>
        <c:tickLblSkip val="1"/>
        <c:noMultiLvlLbl val="0"/>
      </c:catAx>
      <c:val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504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199098"/>
        <c:axId val="43465291"/>
      </c:barChart>
      <c:catAx>
        <c:axId val="27199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465291"/>
        <c:crosses val="autoZero"/>
        <c:auto val="0"/>
        <c:lblOffset val="0"/>
        <c:tickLblSkip val="1"/>
        <c:noMultiLvlLbl val="0"/>
      </c:catAx>
      <c:val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199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43300"/>
        <c:axId val="31027653"/>
      </c:barChart>
      <c:catAx>
        <c:axId val="5564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027653"/>
        <c:crosses val="autoZero"/>
        <c:auto val="0"/>
        <c:lblOffset val="0"/>
        <c:tickLblSkip val="1"/>
        <c:noMultiLvlLbl val="0"/>
      </c:catAx>
      <c:val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643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13422"/>
        <c:axId val="30211935"/>
      </c:barChart>
      <c:catAx>
        <c:axId val="10813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211935"/>
        <c:crosses val="autoZero"/>
        <c:auto val="0"/>
        <c:lblOffset val="0"/>
        <c:tickLblSkip val="1"/>
        <c:noMultiLvlLbl val="0"/>
      </c:catAx>
      <c:val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813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71960"/>
        <c:axId val="31247641"/>
      </c:barChart>
      <c:catAx>
        <c:axId val="3471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247641"/>
        <c:crosses val="autoZero"/>
        <c:auto val="0"/>
        <c:lblOffset val="0"/>
        <c:tickLblSkip val="1"/>
        <c:noMultiLvlLbl val="0"/>
      </c:catAx>
      <c:val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71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7725"/>
          <c:w val="0.92675"/>
          <c:h val="0.82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12793314"/>
        <c:axId val="48030963"/>
      </c:barChart>
      <c:catAx>
        <c:axId val="12793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030963"/>
        <c:crosses val="autoZero"/>
        <c:auto val="0"/>
        <c:lblOffset val="0"/>
        <c:tickLblSkip val="1"/>
        <c:noMultiLvlLbl val="0"/>
      </c:catAx>
      <c:valAx>
        <c:axId val="48030963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9331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72466"/>
        <c:axId val="66507875"/>
      </c:barChart>
      <c:catAx>
        <c:axId val="44672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07875"/>
        <c:crosses val="autoZero"/>
        <c:auto val="0"/>
        <c:lblOffset val="0"/>
        <c:tickLblSkip val="1"/>
        <c:noMultiLvlLbl val="0"/>
      </c:catAx>
      <c:val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72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1699964"/>
        <c:axId val="18428765"/>
      </c:barChart>
      <c:catAx>
        <c:axId val="61699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28765"/>
        <c:crosses val="autoZero"/>
        <c:auto val="0"/>
        <c:lblOffset val="0"/>
        <c:tickLblSkip val="1"/>
        <c:noMultiLvlLbl val="0"/>
      </c:catAx>
      <c:valAx>
        <c:axId val="1842876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99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641158"/>
        <c:axId val="16334967"/>
      </c:barChart>
      <c:catAx>
        <c:axId val="31641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34967"/>
        <c:crosses val="autoZero"/>
        <c:auto val="0"/>
        <c:lblOffset val="0"/>
        <c:tickLblSkip val="1"/>
        <c:noMultiLvlLbl val="0"/>
      </c:catAx>
      <c:val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41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96976"/>
        <c:axId val="48063921"/>
      </c:barChart>
      <c:catAx>
        <c:axId val="12796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63921"/>
        <c:crosses val="autoZero"/>
        <c:auto val="0"/>
        <c:lblOffset val="0"/>
        <c:tickLblSkip val="1"/>
        <c:noMultiLvlLbl val="0"/>
      </c:catAx>
      <c:val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922106"/>
        <c:axId val="863499"/>
      </c:barChart>
      <c:catAx>
        <c:axId val="29922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3499"/>
        <c:crosses val="autoZero"/>
        <c:auto val="0"/>
        <c:lblOffset val="0"/>
        <c:tickLblSkip val="1"/>
        <c:noMultiLvlLbl val="0"/>
      </c:catAx>
      <c:val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2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38825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400800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37222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381750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7</xdr:col>
      <xdr:colOff>57150</xdr:colOff>
      <xdr:row>53</xdr:row>
      <xdr:rowOff>123825</xdr:rowOff>
    </xdr:to>
    <xdr:graphicFrame>
      <xdr:nvGraphicFramePr>
        <xdr:cNvPr id="15" name="Chart 33"/>
        <xdr:cNvGraphicFramePr/>
      </xdr:nvGraphicFramePr>
      <xdr:xfrm>
        <a:off x="6381750" y="104775"/>
        <a:ext cx="11172825" cy="9210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181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38100</xdr:colOff>
      <xdr:row>0</xdr:row>
      <xdr:rowOff>28575</xdr:rowOff>
    </xdr:from>
    <xdr:to>
      <xdr:col>5</xdr:col>
      <xdr:colOff>9525</xdr:colOff>
      <xdr:row>27</xdr:row>
      <xdr:rowOff>38100</xdr:rowOff>
    </xdr:to>
    <xdr:graphicFrame>
      <xdr:nvGraphicFramePr>
        <xdr:cNvPr id="15" name="Chart 35"/>
        <xdr:cNvGraphicFramePr/>
      </xdr:nvGraphicFramePr>
      <xdr:xfrm>
        <a:off x="5905500" y="28575"/>
        <a:ext cx="8534400" cy="4629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72175" y="0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7381875</xdr:colOff>
      <xdr:row>17</xdr:row>
      <xdr:rowOff>0</xdr:rowOff>
    </xdr:to>
    <xdr:graphicFrame>
      <xdr:nvGraphicFramePr>
        <xdr:cNvPr id="15" name="Chart 35"/>
        <xdr:cNvGraphicFramePr/>
      </xdr:nvGraphicFramePr>
      <xdr:xfrm>
        <a:off x="5915025" y="85725"/>
        <a:ext cx="7334250" cy="2819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6" t="s">
        <v>82</v>
      </c>
      <c r="B1" s="106"/>
      <c r="C1" s="106"/>
      <c r="D1" s="106"/>
      <c r="E1" s="106"/>
      <c r="F1" s="106"/>
      <c r="G1" s="106"/>
      <c r="H1" s="106"/>
    </row>
    <row r="2" spans="1:8" ht="30.75" thickBot="1">
      <c r="A2" s="3" t="s">
        <v>28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62</v>
      </c>
      <c r="C3" s="43">
        <v>20833294.6</v>
      </c>
      <c r="D3" s="40">
        <v>53805</v>
      </c>
      <c r="E3" s="43">
        <v>387.1999739801134</v>
      </c>
      <c r="F3" s="40">
        <v>100</v>
      </c>
      <c r="G3" s="42" t="s">
        <v>78</v>
      </c>
      <c r="H3" s="44" t="s">
        <v>32</v>
      </c>
    </row>
    <row r="4" spans="1:8" ht="14.25">
      <c r="A4" s="41">
        <v>2</v>
      </c>
      <c r="B4" s="42" t="s">
        <v>129</v>
      </c>
      <c r="C4" s="43">
        <v>9095633.81</v>
      </c>
      <c r="D4" s="40">
        <v>68625</v>
      </c>
      <c r="E4" s="43">
        <v>132.54111198542805</v>
      </c>
      <c r="F4" s="40">
        <v>100</v>
      </c>
      <c r="G4" s="42" t="s">
        <v>130</v>
      </c>
      <c r="H4" s="44" t="s">
        <v>131</v>
      </c>
    </row>
    <row r="5" spans="1:8" ht="14.25" customHeight="1">
      <c r="A5" s="41">
        <v>3</v>
      </c>
      <c r="B5" s="42" t="s">
        <v>72</v>
      </c>
      <c r="C5" s="43">
        <v>3928656.43</v>
      </c>
      <c r="D5" s="40">
        <v>4842</v>
      </c>
      <c r="E5" s="43">
        <v>811.3705968608014</v>
      </c>
      <c r="F5" s="40">
        <v>1000</v>
      </c>
      <c r="G5" s="42" t="s">
        <v>78</v>
      </c>
      <c r="H5" s="44" t="s">
        <v>32</v>
      </c>
    </row>
    <row r="6" spans="1:8" ht="14.25">
      <c r="A6" s="41">
        <v>4</v>
      </c>
      <c r="B6" s="42" t="s">
        <v>116</v>
      </c>
      <c r="C6" s="43">
        <v>3914549.37</v>
      </c>
      <c r="D6" s="40">
        <v>4605</v>
      </c>
      <c r="E6" s="43">
        <v>850.065009771987</v>
      </c>
      <c r="F6" s="40">
        <v>1000</v>
      </c>
      <c r="G6" s="42" t="s">
        <v>117</v>
      </c>
      <c r="H6" s="44" t="s">
        <v>118</v>
      </c>
    </row>
    <row r="7" spans="1:8" ht="14.25" customHeight="1">
      <c r="A7" s="41">
        <v>5</v>
      </c>
      <c r="B7" s="42" t="s">
        <v>79</v>
      </c>
      <c r="C7" s="43">
        <v>3777535.58</v>
      </c>
      <c r="D7" s="40">
        <v>2121</v>
      </c>
      <c r="E7" s="43">
        <v>1781.0163036303632</v>
      </c>
      <c r="F7" s="40">
        <v>1000</v>
      </c>
      <c r="G7" s="42" t="s">
        <v>7</v>
      </c>
      <c r="H7" s="44" t="s">
        <v>80</v>
      </c>
    </row>
    <row r="8" spans="1:8" ht="14.25">
      <c r="A8" s="41">
        <v>6</v>
      </c>
      <c r="B8" s="42" t="s">
        <v>93</v>
      </c>
      <c r="C8" s="43">
        <v>3373357.82</v>
      </c>
      <c r="D8" s="40">
        <v>10477</v>
      </c>
      <c r="E8" s="43">
        <v>321.9774572873914</v>
      </c>
      <c r="F8" s="40">
        <v>1000</v>
      </c>
      <c r="G8" s="42" t="s">
        <v>94</v>
      </c>
      <c r="H8" s="44" t="s">
        <v>95</v>
      </c>
    </row>
    <row r="9" spans="1:8" ht="14.25">
      <c r="A9" s="41">
        <v>7</v>
      </c>
      <c r="B9" s="42" t="s">
        <v>67</v>
      </c>
      <c r="C9" s="43">
        <v>2987000.87</v>
      </c>
      <c r="D9" s="40">
        <v>2065</v>
      </c>
      <c r="E9" s="43">
        <v>1446.4895254237288</v>
      </c>
      <c r="F9" s="40">
        <v>1000</v>
      </c>
      <c r="G9" s="42" t="s">
        <v>8</v>
      </c>
      <c r="H9" s="44" t="s">
        <v>33</v>
      </c>
    </row>
    <row r="10" spans="1:8" ht="14.25">
      <c r="A10" s="41">
        <v>8</v>
      </c>
      <c r="B10" s="42" t="s">
        <v>64</v>
      </c>
      <c r="C10" s="43">
        <v>2592471.18</v>
      </c>
      <c r="D10" s="40">
        <v>1558</v>
      </c>
      <c r="E10" s="43">
        <v>1663.9737997432608</v>
      </c>
      <c r="F10" s="40">
        <v>1000</v>
      </c>
      <c r="G10" s="42" t="s">
        <v>8</v>
      </c>
      <c r="H10" s="44" t="s">
        <v>33</v>
      </c>
    </row>
    <row r="11" spans="1:8" ht="14.25">
      <c r="A11" s="41">
        <v>9</v>
      </c>
      <c r="B11" s="42" t="s">
        <v>81</v>
      </c>
      <c r="C11" s="43">
        <v>2484264.3</v>
      </c>
      <c r="D11" s="40">
        <v>3387430</v>
      </c>
      <c r="E11" s="43">
        <v>0.7333773096418228</v>
      </c>
      <c r="F11" s="40">
        <v>1</v>
      </c>
      <c r="G11" s="42" t="s">
        <v>7</v>
      </c>
      <c r="H11" s="44" t="s">
        <v>80</v>
      </c>
    </row>
    <row r="12" spans="1:8" ht="14.25">
      <c r="A12" s="41">
        <v>10</v>
      </c>
      <c r="B12" s="42" t="s">
        <v>50</v>
      </c>
      <c r="C12" s="43">
        <v>2300248.04</v>
      </c>
      <c r="D12" s="40">
        <v>1285</v>
      </c>
      <c r="E12" s="43">
        <v>1790.0762957198444</v>
      </c>
      <c r="F12" s="40">
        <v>1000</v>
      </c>
      <c r="G12" s="42" t="s">
        <v>27</v>
      </c>
      <c r="H12" s="44" t="s">
        <v>49</v>
      </c>
    </row>
    <row r="13" spans="1:8" ht="14.25">
      <c r="A13" s="41">
        <v>11</v>
      </c>
      <c r="B13" s="42" t="s">
        <v>48</v>
      </c>
      <c r="C13" s="43">
        <v>1880029.44</v>
      </c>
      <c r="D13" s="40">
        <v>742</v>
      </c>
      <c r="E13" s="43">
        <v>2533.732398921833</v>
      </c>
      <c r="F13" s="40">
        <v>1000</v>
      </c>
      <c r="G13" s="42" t="s">
        <v>46</v>
      </c>
      <c r="H13" s="44" t="s">
        <v>49</v>
      </c>
    </row>
    <row r="14" spans="1:8" ht="14.25">
      <c r="A14" s="41">
        <v>12</v>
      </c>
      <c r="B14" s="42" t="s">
        <v>35</v>
      </c>
      <c r="C14" s="43">
        <v>1840261.23</v>
      </c>
      <c r="D14" s="40">
        <v>50219</v>
      </c>
      <c r="E14" s="43">
        <v>36.64472072323224</v>
      </c>
      <c r="F14" s="40">
        <v>100</v>
      </c>
      <c r="G14" s="42" t="s">
        <v>36</v>
      </c>
      <c r="H14" s="44" t="s">
        <v>37</v>
      </c>
    </row>
    <row r="15" spans="1:8" ht="14.25">
      <c r="A15" s="41">
        <v>13</v>
      </c>
      <c r="B15" s="42" t="s">
        <v>88</v>
      </c>
      <c r="C15" s="43">
        <v>1726217.16</v>
      </c>
      <c r="D15" s="40">
        <v>14718</v>
      </c>
      <c r="E15" s="43">
        <v>117.2861231145536</v>
      </c>
      <c r="F15" s="40">
        <v>100</v>
      </c>
      <c r="G15" s="42" t="s">
        <v>78</v>
      </c>
      <c r="H15" s="44" t="s">
        <v>32</v>
      </c>
    </row>
    <row r="16" spans="1:8" ht="14.25">
      <c r="A16" s="41">
        <v>14</v>
      </c>
      <c r="B16" s="42" t="s">
        <v>96</v>
      </c>
      <c r="C16" s="43">
        <v>1197400.33</v>
      </c>
      <c r="D16" s="40">
        <v>26069</v>
      </c>
      <c r="E16" s="43">
        <v>45.93196248417661</v>
      </c>
      <c r="F16" s="40">
        <v>100</v>
      </c>
      <c r="G16" s="42" t="s">
        <v>94</v>
      </c>
      <c r="H16" s="44" t="s">
        <v>95</v>
      </c>
    </row>
    <row r="17" spans="1:8" ht="14.25">
      <c r="A17" s="41">
        <v>15</v>
      </c>
      <c r="B17" s="42" t="s">
        <v>132</v>
      </c>
      <c r="C17" s="43">
        <v>1157376.36</v>
      </c>
      <c r="D17" s="40">
        <v>125</v>
      </c>
      <c r="E17" s="43">
        <v>9259.010880000002</v>
      </c>
      <c r="F17" s="40">
        <v>10000</v>
      </c>
      <c r="G17" s="42" t="s">
        <v>130</v>
      </c>
      <c r="H17" s="44" t="s">
        <v>131</v>
      </c>
    </row>
    <row r="18" spans="1:8" ht="14.25">
      <c r="A18" s="41">
        <v>16</v>
      </c>
      <c r="B18" s="42" t="s">
        <v>59</v>
      </c>
      <c r="C18" s="43">
        <v>1060932.1</v>
      </c>
      <c r="D18" s="40">
        <v>1217</v>
      </c>
      <c r="E18" s="43">
        <v>871.7601479046838</v>
      </c>
      <c r="F18" s="40">
        <v>1000</v>
      </c>
      <c r="G18" s="42" t="s">
        <v>60</v>
      </c>
      <c r="H18" s="44" t="s">
        <v>61</v>
      </c>
    </row>
    <row r="19" spans="1:8" ht="14.25">
      <c r="A19" s="41">
        <v>17</v>
      </c>
      <c r="B19" s="42" t="s">
        <v>63</v>
      </c>
      <c r="C19" s="43">
        <v>1039101.44</v>
      </c>
      <c r="D19" s="40">
        <v>1450</v>
      </c>
      <c r="E19" s="43">
        <v>716.6216827586206</v>
      </c>
      <c r="F19" s="40">
        <v>1000</v>
      </c>
      <c r="G19" s="42" t="s">
        <v>8</v>
      </c>
      <c r="H19" s="44" t="s">
        <v>33</v>
      </c>
    </row>
    <row r="20" spans="1:8" ht="14.25">
      <c r="A20" s="41">
        <v>18</v>
      </c>
      <c r="B20" s="42" t="s">
        <v>65</v>
      </c>
      <c r="C20" s="43">
        <v>988633.38</v>
      </c>
      <c r="D20" s="40">
        <v>587</v>
      </c>
      <c r="E20" s="43">
        <v>1684.213594548552</v>
      </c>
      <c r="F20" s="40">
        <v>1000</v>
      </c>
      <c r="G20" s="42" t="s">
        <v>8</v>
      </c>
      <c r="H20" s="44" t="s">
        <v>33</v>
      </c>
    </row>
    <row r="21" spans="1:8" ht="14.25">
      <c r="A21" s="41">
        <v>19</v>
      </c>
      <c r="B21" s="42" t="s">
        <v>25</v>
      </c>
      <c r="C21" s="43">
        <v>979599.31</v>
      </c>
      <c r="D21" s="40">
        <v>952</v>
      </c>
      <c r="E21" s="43">
        <v>1028.9908718487395</v>
      </c>
      <c r="F21" s="40">
        <v>1000</v>
      </c>
      <c r="G21" s="42" t="s">
        <v>26</v>
      </c>
      <c r="H21" s="44" t="s">
        <v>34</v>
      </c>
    </row>
    <row r="22" spans="1:8" ht="14.25">
      <c r="A22" s="41">
        <v>20</v>
      </c>
      <c r="B22" s="42" t="s">
        <v>51</v>
      </c>
      <c r="C22" s="43">
        <v>948622.52</v>
      </c>
      <c r="D22" s="40">
        <v>493</v>
      </c>
      <c r="E22" s="43">
        <v>1924.1836105476673</v>
      </c>
      <c r="F22" s="40">
        <v>1000</v>
      </c>
      <c r="G22" s="42" t="s">
        <v>27</v>
      </c>
      <c r="H22" s="44" t="s">
        <v>49</v>
      </c>
    </row>
    <row r="23" spans="1:8" ht="14.25">
      <c r="A23" s="41">
        <v>21</v>
      </c>
      <c r="B23" s="42" t="s">
        <v>97</v>
      </c>
      <c r="C23" s="43">
        <v>779876.89</v>
      </c>
      <c r="D23" s="40">
        <v>2515</v>
      </c>
      <c r="E23" s="43">
        <v>310.09021471172963</v>
      </c>
      <c r="F23" s="40">
        <v>1000</v>
      </c>
      <c r="G23" s="42" t="s">
        <v>94</v>
      </c>
      <c r="H23" s="44" t="s">
        <v>95</v>
      </c>
    </row>
    <row r="24" spans="1:8" ht="14.25">
      <c r="A24" s="41">
        <v>22</v>
      </c>
      <c r="B24" s="42" t="s">
        <v>101</v>
      </c>
      <c r="C24" s="43">
        <v>756696.1248</v>
      </c>
      <c r="D24" s="40">
        <v>8937</v>
      </c>
      <c r="E24" s="43">
        <v>84.67003746223565</v>
      </c>
      <c r="F24" s="40">
        <v>100</v>
      </c>
      <c r="G24" s="42" t="s">
        <v>102</v>
      </c>
      <c r="H24" s="44" t="s">
        <v>103</v>
      </c>
    </row>
    <row r="25" spans="1:8" ht="14.25">
      <c r="A25" s="41">
        <v>23</v>
      </c>
      <c r="B25" s="42" t="s">
        <v>106</v>
      </c>
      <c r="C25" s="43">
        <v>710339.16</v>
      </c>
      <c r="D25" s="40">
        <v>10227</v>
      </c>
      <c r="E25" s="43">
        <v>69.4572367263127</v>
      </c>
      <c r="F25" s="40">
        <v>100</v>
      </c>
      <c r="G25" s="42" t="s">
        <v>107</v>
      </c>
      <c r="H25" s="44" t="s">
        <v>108</v>
      </c>
    </row>
    <row r="26" spans="1:8" ht="14.25">
      <c r="A26" s="41">
        <v>24</v>
      </c>
      <c r="B26" s="42" t="s">
        <v>24</v>
      </c>
      <c r="C26" s="43">
        <v>564902.19</v>
      </c>
      <c r="D26" s="40">
        <v>1121</v>
      </c>
      <c r="E26" s="43">
        <v>503.92702051739514</v>
      </c>
      <c r="F26" s="40">
        <v>1000</v>
      </c>
      <c r="G26" s="42" t="s">
        <v>38</v>
      </c>
      <c r="H26" s="44" t="s">
        <v>39</v>
      </c>
    </row>
    <row r="27" spans="1:8" ht="14.25">
      <c r="A27" s="41">
        <v>25</v>
      </c>
      <c r="B27" s="42" t="s">
        <v>92</v>
      </c>
      <c r="C27" s="43">
        <v>473209.03</v>
      </c>
      <c r="D27" s="40">
        <v>360</v>
      </c>
      <c r="E27" s="43">
        <v>1314.4695277777778</v>
      </c>
      <c r="F27" s="40">
        <v>1000</v>
      </c>
      <c r="G27" s="42" t="s">
        <v>7</v>
      </c>
      <c r="H27" s="44" t="s">
        <v>80</v>
      </c>
    </row>
    <row r="28" spans="1:8" ht="14.25">
      <c r="A28" s="41">
        <v>26</v>
      </c>
      <c r="B28" s="42" t="s">
        <v>100</v>
      </c>
      <c r="C28" s="43">
        <v>429210.68</v>
      </c>
      <c r="D28" s="40">
        <v>14422</v>
      </c>
      <c r="E28" s="43">
        <v>29.76082928858688</v>
      </c>
      <c r="F28" s="40">
        <v>100</v>
      </c>
      <c r="G28" s="42" t="s">
        <v>94</v>
      </c>
      <c r="H28" s="44" t="s">
        <v>95</v>
      </c>
    </row>
    <row r="29" spans="1:8" ht="14.25">
      <c r="A29" s="41">
        <v>27</v>
      </c>
      <c r="B29" s="42" t="s">
        <v>99</v>
      </c>
      <c r="C29" s="43">
        <v>390347.25</v>
      </c>
      <c r="D29" s="40">
        <v>161</v>
      </c>
      <c r="E29" s="43">
        <v>2424.5170807453414</v>
      </c>
      <c r="F29" s="40">
        <v>1000</v>
      </c>
      <c r="G29" s="42" t="s">
        <v>91</v>
      </c>
      <c r="H29" s="44" t="s">
        <v>90</v>
      </c>
    </row>
    <row r="30" spans="1:8" ht="14.25">
      <c r="A30" s="41">
        <v>28</v>
      </c>
      <c r="B30" s="42" t="s">
        <v>113</v>
      </c>
      <c r="C30" s="43">
        <v>3490.09</v>
      </c>
      <c r="D30" s="40">
        <v>3</v>
      </c>
      <c r="E30" s="43">
        <v>1163.3633333333335</v>
      </c>
      <c r="F30" s="40">
        <v>1000</v>
      </c>
      <c r="G30" s="42" t="s">
        <v>114</v>
      </c>
      <c r="H30" s="44" t="s">
        <v>115</v>
      </c>
    </row>
    <row r="31" spans="1:8" ht="15.75" customHeight="1" thickBot="1">
      <c r="A31" s="107" t="s">
        <v>29</v>
      </c>
      <c r="B31" s="108"/>
      <c r="C31" s="56">
        <f>SUM(C3:C30)</f>
        <v>72213256.68479998</v>
      </c>
      <c r="D31" s="57">
        <f>SUM(D3:D30)</f>
        <v>3671131</v>
      </c>
      <c r="E31" s="55" t="s">
        <v>30</v>
      </c>
      <c r="F31" s="55" t="s">
        <v>30</v>
      </c>
      <c r="G31" s="55" t="s">
        <v>30</v>
      </c>
      <c r="H31" s="58" t="s">
        <v>30</v>
      </c>
    </row>
    <row r="32" spans="1:8" ht="15" customHeight="1" thickBot="1">
      <c r="A32" s="105" t="s">
        <v>69</v>
      </c>
      <c r="B32" s="105"/>
      <c r="C32" s="105"/>
      <c r="D32" s="105"/>
      <c r="E32" s="105"/>
      <c r="F32" s="105"/>
      <c r="G32" s="105"/>
      <c r="H32" s="105"/>
    </row>
  </sheetData>
  <sheetProtection/>
  <mergeCells count="3">
    <mergeCell ref="A32:H32"/>
    <mergeCell ref="A1:H1"/>
    <mergeCell ref="A31:B31"/>
  </mergeCells>
  <hyperlinks>
    <hyperlink ref="H3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6" t="s">
        <v>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9" customFormat="1" ht="15.75" thickBot="1">
      <c r="A2" s="110" t="s">
        <v>28</v>
      </c>
      <c r="B2" s="114" t="s">
        <v>14</v>
      </c>
      <c r="C2" s="116" t="s">
        <v>15</v>
      </c>
      <c r="D2" s="118" t="s">
        <v>16</v>
      </c>
      <c r="E2" s="112" t="s">
        <v>17</v>
      </c>
      <c r="F2" s="113"/>
      <c r="G2" s="113"/>
      <c r="H2" s="113"/>
      <c r="I2" s="113"/>
      <c r="J2" s="113"/>
      <c r="K2" s="113"/>
      <c r="L2" s="113"/>
    </row>
    <row r="3" spans="1:12" s="10" customFormat="1" ht="75.75" thickBot="1">
      <c r="A3" s="111"/>
      <c r="B3" s="115"/>
      <c r="C3" s="117"/>
      <c r="D3" s="119"/>
      <c r="E3" s="4" t="s">
        <v>18</v>
      </c>
      <c r="F3" s="4" t="s">
        <v>71</v>
      </c>
      <c r="G3" s="4" t="s">
        <v>19</v>
      </c>
      <c r="H3" s="4" t="s">
        <v>20</v>
      </c>
      <c r="I3" s="4" t="s">
        <v>21</v>
      </c>
      <c r="J3" s="4" t="s">
        <v>89</v>
      </c>
      <c r="K3" s="4" t="s">
        <v>22</v>
      </c>
      <c r="L3" s="1" t="s">
        <v>75</v>
      </c>
    </row>
    <row r="4" spans="1:12" s="10" customFormat="1" ht="14.25" collapsed="1">
      <c r="A4" s="59">
        <v>1</v>
      </c>
      <c r="B4" s="45" t="s">
        <v>105</v>
      </c>
      <c r="C4" s="46">
        <v>38945</v>
      </c>
      <c r="D4" s="46">
        <v>39016</v>
      </c>
      <c r="E4" s="69">
        <v>-0.005704302424505592</v>
      </c>
      <c r="F4" s="69">
        <v>-0.006764107932142105</v>
      </c>
      <c r="G4" s="69">
        <v>-0.02322892349605088</v>
      </c>
      <c r="H4" s="69">
        <v>0.007667692211104082</v>
      </c>
      <c r="I4" s="69" t="s">
        <v>128</v>
      </c>
      <c r="J4" s="69">
        <v>0.07247674434371643</v>
      </c>
      <c r="K4" s="70">
        <v>-0.6243070370370373</v>
      </c>
      <c r="L4" s="70">
        <v>-0.1157779966712349</v>
      </c>
    </row>
    <row r="5" spans="1:12" s="10" customFormat="1" ht="14.25">
      <c r="A5" s="77">
        <v>2</v>
      </c>
      <c r="B5" s="45" t="s">
        <v>111</v>
      </c>
      <c r="C5" s="46">
        <v>39205</v>
      </c>
      <c r="D5" s="46">
        <v>39322</v>
      </c>
      <c r="E5" s="69">
        <v>0.003679719271072912</v>
      </c>
      <c r="F5" s="69">
        <v>-0.005575452135527903</v>
      </c>
      <c r="G5" s="69">
        <v>-0.011065524684427341</v>
      </c>
      <c r="H5" s="69">
        <v>0.04307390596050009</v>
      </c>
      <c r="I5" s="69">
        <v>0.19586282617496753</v>
      </c>
      <c r="J5" s="69">
        <v>0.16557797540505015</v>
      </c>
      <c r="K5" s="70">
        <v>-0.17647009987515683</v>
      </c>
      <c r="L5" s="70">
        <v>-0.026908747776183906</v>
      </c>
    </row>
    <row r="6" spans="1:12" s="10" customFormat="1" ht="14.25">
      <c r="A6" s="77">
        <v>3</v>
      </c>
      <c r="B6" s="45" t="s">
        <v>66</v>
      </c>
      <c r="C6" s="46">
        <v>40050</v>
      </c>
      <c r="D6" s="46">
        <v>40319</v>
      </c>
      <c r="E6" s="69">
        <v>-0.0035806461578313797</v>
      </c>
      <c r="F6" s="69">
        <v>-0.000987862476571344</v>
      </c>
      <c r="G6" s="69">
        <v>0.15272300567233632</v>
      </c>
      <c r="H6" s="69">
        <v>0.37753112075492057</v>
      </c>
      <c r="I6" s="69">
        <v>0.5205405547622264</v>
      </c>
      <c r="J6" s="69">
        <v>0.461650693612897</v>
      </c>
      <c r="K6" s="70">
        <v>0.5417345224719101</v>
      </c>
      <c r="L6" s="70">
        <v>0.10373013463283365</v>
      </c>
    </row>
    <row r="7" spans="1:12" s="10" customFormat="1" ht="14.25">
      <c r="A7" s="77">
        <v>4</v>
      </c>
      <c r="B7" s="45" t="s">
        <v>86</v>
      </c>
      <c r="C7" s="46">
        <v>40555</v>
      </c>
      <c r="D7" s="46">
        <v>40626</v>
      </c>
      <c r="E7" s="69">
        <v>-0.019818405679176143</v>
      </c>
      <c r="F7" s="69">
        <v>-0.07574694275303284</v>
      </c>
      <c r="G7" s="69">
        <v>-0.12985193487940871</v>
      </c>
      <c r="H7" s="69">
        <v>0.022687362477132877</v>
      </c>
      <c r="I7" s="69">
        <v>0.30486417203585336</v>
      </c>
      <c r="J7" s="69">
        <v>0.20573944896161178</v>
      </c>
      <c r="K7" s="70">
        <v>-0.6346090962103486</v>
      </c>
      <c r="L7" s="70">
        <v>-0.24722256293651967</v>
      </c>
    </row>
    <row r="8" spans="1:12" s="10" customFormat="1" ht="15.75" thickBot="1">
      <c r="A8" s="72"/>
      <c r="B8" s="76" t="s">
        <v>87</v>
      </c>
      <c r="C8" s="75" t="s">
        <v>30</v>
      </c>
      <c r="D8" s="75" t="s">
        <v>30</v>
      </c>
      <c r="E8" s="73">
        <f>AVERAGE(E4:E7)</f>
        <v>-0.006355908747610051</v>
      </c>
      <c r="F8" s="73">
        <f>AVERAGE(F4:F7)</f>
        <v>-0.02226859132431855</v>
      </c>
      <c r="G8" s="73">
        <f>AVERAGE(G4:G7)</f>
        <v>-0.0028558443468876538</v>
      </c>
      <c r="H8" s="73">
        <f>AVERAGE(H4:H7)</f>
        <v>0.1127400203509144</v>
      </c>
      <c r="I8" s="73">
        <f>AVERAGE(I4:I7)</f>
        <v>0.34042251765768244</v>
      </c>
      <c r="J8" s="73">
        <f>AVERAGE(J4:J7)</f>
        <v>0.22636121558081884</v>
      </c>
      <c r="K8" s="75" t="s">
        <v>30</v>
      </c>
      <c r="L8" s="75">
        <f>AVERAGE(L4:L7)</f>
        <v>-0.0715447931877762</v>
      </c>
    </row>
    <row r="9" spans="1:12" s="9" customFormat="1" ht="14.25">
      <c r="A9" s="128" t="s">
        <v>73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s="9" customFormat="1" ht="15" thickBot="1">
      <c r="A10" s="129" t="s">
        <v>74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:L1"/>
    <mergeCell ref="E2:L2"/>
    <mergeCell ref="A9:L9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D6" sqref="D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0" t="s">
        <v>58</v>
      </c>
      <c r="B1" s="120"/>
      <c r="C1" s="120"/>
      <c r="D1" s="120"/>
      <c r="E1" s="120"/>
      <c r="F1" s="120"/>
      <c r="G1" s="120"/>
    </row>
    <row r="2" spans="1:7" s="11" customFormat="1" ht="15.75" thickBot="1">
      <c r="A2" s="110" t="s">
        <v>28</v>
      </c>
      <c r="B2" s="99" t="s">
        <v>14</v>
      </c>
      <c r="C2" s="121" t="s">
        <v>42</v>
      </c>
      <c r="D2" s="122"/>
      <c r="E2" s="123" t="s">
        <v>77</v>
      </c>
      <c r="F2" s="122"/>
      <c r="G2" s="124" t="s">
        <v>76</v>
      </c>
    </row>
    <row r="3" spans="1:7" s="11" customFormat="1" ht="15.75" thickBot="1">
      <c r="A3" s="111"/>
      <c r="B3" s="100"/>
      <c r="C3" s="29" t="s">
        <v>47</v>
      </c>
      <c r="D3" s="29" t="s">
        <v>44</v>
      </c>
      <c r="E3" s="29" t="s">
        <v>45</v>
      </c>
      <c r="F3" s="29" t="s">
        <v>44</v>
      </c>
      <c r="G3" s="125"/>
    </row>
    <row r="4" spans="1:7" ht="14.25">
      <c r="A4" s="60">
        <v>1</v>
      </c>
      <c r="B4" s="47" t="s">
        <v>111</v>
      </c>
      <c r="C4" s="30">
        <v>14.510510000000242</v>
      </c>
      <c r="D4" s="66">
        <v>0.0036797192710743593</v>
      </c>
      <c r="E4" s="31">
        <v>0</v>
      </c>
      <c r="F4" s="66">
        <v>0</v>
      </c>
      <c r="G4" s="48">
        <v>0</v>
      </c>
    </row>
    <row r="5" spans="1:7" ht="14.25">
      <c r="A5" s="60">
        <v>2</v>
      </c>
      <c r="B5" s="47" t="s">
        <v>66</v>
      </c>
      <c r="C5" s="30">
        <v>-5.916979999999982</v>
      </c>
      <c r="D5" s="66">
        <v>-0.0035806461578317384</v>
      </c>
      <c r="E5" s="31">
        <v>0</v>
      </c>
      <c r="F5" s="66">
        <v>0</v>
      </c>
      <c r="G5" s="48">
        <v>0</v>
      </c>
    </row>
    <row r="6" spans="1:7" ht="14.25">
      <c r="A6" s="60">
        <v>3</v>
      </c>
      <c r="B6" s="47" t="s">
        <v>105</v>
      </c>
      <c r="C6" s="30">
        <v>-6.983370000000113</v>
      </c>
      <c r="D6" s="66">
        <v>-0.0057043024245056724</v>
      </c>
      <c r="E6" s="31">
        <v>0</v>
      </c>
      <c r="F6" s="66">
        <v>0</v>
      </c>
      <c r="G6" s="48">
        <v>0</v>
      </c>
    </row>
    <row r="7" spans="1:7" ht="14.25">
      <c r="A7" s="60">
        <v>4</v>
      </c>
      <c r="B7" s="47" t="s">
        <v>86</v>
      </c>
      <c r="C7" s="30">
        <v>-98.8195599999996</v>
      </c>
      <c r="D7" s="66">
        <v>-0.019818405679175668</v>
      </c>
      <c r="E7" s="31">
        <v>0</v>
      </c>
      <c r="F7" s="66">
        <v>0</v>
      </c>
      <c r="G7" s="48">
        <v>0</v>
      </c>
    </row>
    <row r="8" spans="1:7" ht="15.75" thickBot="1">
      <c r="A8" s="64"/>
      <c r="B8" s="51" t="s">
        <v>29</v>
      </c>
      <c r="C8" s="52">
        <v>-97.20939999999945</v>
      </c>
      <c r="D8" s="65">
        <v>-0.008233658135773933</v>
      </c>
      <c r="E8" s="53">
        <v>0</v>
      </c>
      <c r="F8" s="65">
        <v>0</v>
      </c>
      <c r="G8" s="54">
        <v>0</v>
      </c>
    </row>
    <row r="10" ht="14.25" hidden="1">
      <c r="B10" s="22" t="s">
        <v>112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="85" zoomScaleNormal="85" zoomScalePageLayoutView="0" workbookViewId="0" topLeftCell="A1">
      <selection activeCell="B2" sqref="B2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96.87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14</v>
      </c>
      <c r="C1" s="1" t="s">
        <v>18</v>
      </c>
      <c r="D1" s="21"/>
    </row>
    <row r="2" spans="1:4" ht="14.25">
      <c r="A2" s="21"/>
      <c r="B2" s="45" t="s">
        <v>86</v>
      </c>
      <c r="C2" s="69">
        <v>-0.019818405679176143</v>
      </c>
      <c r="D2" s="21"/>
    </row>
    <row r="3" spans="1:4" ht="14.25">
      <c r="A3" s="21"/>
      <c r="B3" s="45" t="s">
        <v>105</v>
      </c>
      <c r="C3" s="69">
        <v>-0.005704302424505592</v>
      </c>
      <c r="D3" s="21"/>
    </row>
    <row r="4" spans="1:4" ht="14.25">
      <c r="A4" s="21"/>
      <c r="B4" s="45" t="s">
        <v>66</v>
      </c>
      <c r="C4" s="69">
        <v>-0.0035806461578313797</v>
      </c>
      <c r="D4" s="21"/>
    </row>
    <row r="5" spans="1:4" ht="14.25">
      <c r="A5" s="21"/>
      <c r="B5" s="45" t="s">
        <v>111</v>
      </c>
      <c r="C5" s="69">
        <v>0.003679719271072912</v>
      </c>
      <c r="D5" s="21"/>
    </row>
    <row r="6" spans="2:3" ht="14.25">
      <c r="B6" s="78" t="s">
        <v>23</v>
      </c>
      <c r="C6" s="71">
        <v>-0.03857437000054653</v>
      </c>
    </row>
    <row r="7" spans="2:3" ht="14.25">
      <c r="B7" s="79" t="s">
        <v>31</v>
      </c>
      <c r="C7" s="82">
        <v>-0.006204949963843354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8.7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6" t="s">
        <v>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9" customFormat="1" ht="15.75" thickBot="1">
      <c r="A2" s="110" t="s">
        <v>28</v>
      </c>
      <c r="B2" s="114" t="s">
        <v>14</v>
      </c>
      <c r="C2" s="116" t="s">
        <v>15</v>
      </c>
      <c r="D2" s="118" t="s">
        <v>16</v>
      </c>
      <c r="E2" s="112" t="s">
        <v>17</v>
      </c>
      <c r="F2" s="113"/>
      <c r="G2" s="113"/>
      <c r="H2" s="113"/>
      <c r="I2" s="113"/>
      <c r="J2" s="113"/>
      <c r="K2" s="113"/>
      <c r="L2" s="113"/>
    </row>
    <row r="3" spans="1:12" s="10" customFormat="1" ht="64.5" customHeight="1" thickBot="1">
      <c r="A3" s="111"/>
      <c r="B3" s="115"/>
      <c r="C3" s="117"/>
      <c r="D3" s="119"/>
      <c r="E3" s="4" t="s">
        <v>18</v>
      </c>
      <c r="F3" s="4" t="s">
        <v>71</v>
      </c>
      <c r="G3" s="4" t="s">
        <v>19</v>
      </c>
      <c r="H3" s="4" t="s">
        <v>20</v>
      </c>
      <c r="I3" s="4" t="s">
        <v>21</v>
      </c>
      <c r="J3" s="4" t="s">
        <v>89</v>
      </c>
      <c r="K3" s="4" t="s">
        <v>22</v>
      </c>
      <c r="L3" s="1" t="s">
        <v>75</v>
      </c>
    </row>
    <row r="4" spans="1:12" s="9" customFormat="1" ht="14.25" collapsed="1">
      <c r="A4" s="59">
        <v>1</v>
      </c>
      <c r="B4" s="45" t="s">
        <v>62</v>
      </c>
      <c r="C4" s="46">
        <v>38118</v>
      </c>
      <c r="D4" s="46">
        <v>38182</v>
      </c>
      <c r="E4" s="69">
        <v>0.020731215494961486</v>
      </c>
      <c r="F4" s="69">
        <v>0.015033511080849271</v>
      </c>
      <c r="G4" s="69">
        <v>0.0016725517500359999</v>
      </c>
      <c r="H4" s="69">
        <v>0.09109464171810222</v>
      </c>
      <c r="I4" s="69">
        <v>0.09303971427528834</v>
      </c>
      <c r="J4" s="69">
        <v>0.10051389200056993</v>
      </c>
      <c r="K4" s="69">
        <v>2.871999739801138</v>
      </c>
      <c r="L4" s="70">
        <v>0.14132522137696646</v>
      </c>
    </row>
    <row r="5" spans="1:12" s="9" customFormat="1" ht="14.25" collapsed="1">
      <c r="A5" s="60">
        <v>2</v>
      </c>
      <c r="B5" s="45" t="s">
        <v>97</v>
      </c>
      <c r="C5" s="46">
        <v>38492</v>
      </c>
      <c r="D5" s="46">
        <v>38629</v>
      </c>
      <c r="E5" s="69">
        <v>0.0022006402939800385</v>
      </c>
      <c r="F5" s="69">
        <v>-0.003884569344339228</v>
      </c>
      <c r="G5" s="69">
        <v>-0.04504431332629022</v>
      </c>
      <c r="H5" s="69">
        <v>-0.09373925711392583</v>
      </c>
      <c r="I5" s="69">
        <v>-0.07278146317176404</v>
      </c>
      <c r="J5" s="69">
        <v>-0.09942812693964065</v>
      </c>
      <c r="K5" s="69">
        <v>-0.6899097852882703</v>
      </c>
      <c r="L5" s="70">
        <v>-0.12178331447420554</v>
      </c>
    </row>
    <row r="6" spans="1:12" s="9" customFormat="1" ht="14.25" collapsed="1">
      <c r="A6" s="60">
        <v>3</v>
      </c>
      <c r="B6" s="45" t="s">
        <v>48</v>
      </c>
      <c r="C6" s="46">
        <v>38828</v>
      </c>
      <c r="D6" s="46">
        <v>39028</v>
      </c>
      <c r="E6" s="69">
        <v>0.001482362456489028</v>
      </c>
      <c r="F6" s="69">
        <v>0.011849753751650871</v>
      </c>
      <c r="G6" s="69">
        <v>0.05050085420005823</v>
      </c>
      <c r="H6" s="69">
        <v>0.0828644574702655</v>
      </c>
      <c r="I6" s="69">
        <v>0.1499520668558907</v>
      </c>
      <c r="J6" s="69">
        <v>0.1195126985438042</v>
      </c>
      <c r="K6" s="69">
        <v>1.5337323989218339</v>
      </c>
      <c r="L6" s="70">
        <v>0.12449813254181641</v>
      </c>
    </row>
    <row r="7" spans="1:12" s="9" customFormat="1" ht="14.25" collapsed="1">
      <c r="A7" s="60">
        <v>4</v>
      </c>
      <c r="B7" s="45" t="s">
        <v>65</v>
      </c>
      <c r="C7" s="46">
        <v>38919</v>
      </c>
      <c r="D7" s="46">
        <v>39092</v>
      </c>
      <c r="E7" s="69">
        <v>0.0228362361530563</v>
      </c>
      <c r="F7" s="69">
        <v>0.030126472565619622</v>
      </c>
      <c r="G7" s="69">
        <v>-0.005185409176942102</v>
      </c>
      <c r="H7" s="69">
        <v>0.10857674116246274</v>
      </c>
      <c r="I7" s="69">
        <v>0.35607456278888905</v>
      </c>
      <c r="J7" s="69">
        <v>0.32362580309739064</v>
      </c>
      <c r="K7" s="69">
        <v>0.6842135945485528</v>
      </c>
      <c r="L7" s="70">
        <v>0.06959726855329218</v>
      </c>
    </row>
    <row r="8" spans="1:12" s="9" customFormat="1" ht="14.25" collapsed="1">
      <c r="A8" s="60">
        <v>5</v>
      </c>
      <c r="B8" s="45" t="s">
        <v>63</v>
      </c>
      <c r="C8" s="46">
        <v>38919</v>
      </c>
      <c r="D8" s="46">
        <v>39092</v>
      </c>
      <c r="E8" s="69">
        <v>0.029290510469735187</v>
      </c>
      <c r="F8" s="69">
        <v>0.027726178129831025</v>
      </c>
      <c r="G8" s="69">
        <v>-0.08347206080618264</v>
      </c>
      <c r="H8" s="69">
        <v>0.07383465725008231</v>
      </c>
      <c r="I8" s="69">
        <v>0.30129736415018704</v>
      </c>
      <c r="J8" s="69">
        <v>0.2692720288681465</v>
      </c>
      <c r="K8" s="69">
        <v>-0.2833783172413792</v>
      </c>
      <c r="L8" s="70">
        <v>-0.042094244288514715</v>
      </c>
    </row>
    <row r="9" spans="1:12" s="9" customFormat="1" ht="14.25" collapsed="1">
      <c r="A9" s="60">
        <v>6</v>
      </c>
      <c r="B9" s="45" t="s">
        <v>101</v>
      </c>
      <c r="C9" s="46">
        <v>38968</v>
      </c>
      <c r="D9" s="46">
        <v>39140</v>
      </c>
      <c r="E9" s="69">
        <v>0.00014138201565860875</v>
      </c>
      <c r="F9" s="69">
        <v>-0.0034654309558221907</v>
      </c>
      <c r="G9" s="69">
        <v>-0.00348178504727481</v>
      </c>
      <c r="H9" s="69">
        <v>-0.015475169193807092</v>
      </c>
      <c r="I9" s="69">
        <v>0.5805245506748706</v>
      </c>
      <c r="J9" s="69">
        <v>0.07335617091491997</v>
      </c>
      <c r="K9" s="69">
        <v>-0.15329962537764386</v>
      </c>
      <c r="L9" s="70">
        <v>-0.021611632854917184</v>
      </c>
    </row>
    <row r="10" spans="1:12" s="9" customFormat="1" ht="14.25" collapsed="1">
      <c r="A10" s="60">
        <v>7</v>
      </c>
      <c r="B10" s="45" t="s">
        <v>99</v>
      </c>
      <c r="C10" s="46">
        <v>39066</v>
      </c>
      <c r="D10" s="46">
        <v>39258</v>
      </c>
      <c r="E10" s="69">
        <v>0.0013532665817932443</v>
      </c>
      <c r="F10" s="69">
        <v>0.02511177828247657</v>
      </c>
      <c r="G10" s="69">
        <v>0.03517578862003612</v>
      </c>
      <c r="H10" s="69">
        <v>0.0663529024226941</v>
      </c>
      <c r="I10" s="69">
        <v>0.1472362957687814</v>
      </c>
      <c r="J10" s="69">
        <v>0.11452942318474113</v>
      </c>
      <c r="K10" s="69">
        <v>1.42451708074534</v>
      </c>
      <c r="L10" s="70">
        <v>0.1291142074902516</v>
      </c>
    </row>
    <row r="11" spans="1:12" s="9" customFormat="1" ht="14.25" collapsed="1">
      <c r="A11" s="60">
        <v>8</v>
      </c>
      <c r="B11" s="45" t="s">
        <v>113</v>
      </c>
      <c r="C11" s="46">
        <v>39252</v>
      </c>
      <c r="D11" s="46">
        <v>39420</v>
      </c>
      <c r="E11" s="69">
        <v>0</v>
      </c>
      <c r="F11" s="69">
        <v>0.42389304350309454</v>
      </c>
      <c r="G11" s="69">
        <v>0.11174626652654363</v>
      </c>
      <c r="H11" s="69">
        <v>0.108380359715468</v>
      </c>
      <c r="I11" s="69">
        <v>0.1633927398627093</v>
      </c>
      <c r="J11" s="69">
        <v>0.16921081204917465</v>
      </c>
      <c r="K11" s="69">
        <v>0.1633633333333333</v>
      </c>
      <c r="L11" s="70">
        <v>0.022337860104679308</v>
      </c>
    </row>
    <row r="12" spans="1:12" s="9" customFormat="1" ht="14.25" collapsed="1">
      <c r="A12" s="60">
        <v>9</v>
      </c>
      <c r="B12" s="45" t="s">
        <v>100</v>
      </c>
      <c r="C12" s="46">
        <v>39269</v>
      </c>
      <c r="D12" s="46">
        <v>39443</v>
      </c>
      <c r="E12" s="69">
        <v>-0.005048626690644875</v>
      </c>
      <c r="F12" s="69">
        <v>-0.01184419841389206</v>
      </c>
      <c r="G12" s="69">
        <v>-0.0730647442215775</v>
      </c>
      <c r="H12" s="69">
        <v>-0.12797136184274893</v>
      </c>
      <c r="I12" s="69">
        <v>-0.09886101246418366</v>
      </c>
      <c r="J12" s="69">
        <v>-0.10323052636667795</v>
      </c>
      <c r="K12" s="69">
        <v>-0.702391707114131</v>
      </c>
      <c r="L12" s="70">
        <v>-0.16355265036228672</v>
      </c>
    </row>
    <row r="13" spans="1:12" s="9" customFormat="1" ht="14.25" collapsed="1">
      <c r="A13" s="60">
        <v>10</v>
      </c>
      <c r="B13" s="45" t="s">
        <v>96</v>
      </c>
      <c r="C13" s="46">
        <v>39269</v>
      </c>
      <c r="D13" s="46">
        <v>39471</v>
      </c>
      <c r="E13" s="69">
        <v>-0.00048491576975751016</v>
      </c>
      <c r="F13" s="69">
        <v>-0.003039612653935153</v>
      </c>
      <c r="G13" s="69">
        <v>-0.0071773659971161585</v>
      </c>
      <c r="H13" s="69">
        <v>-0.005439213041175006</v>
      </c>
      <c r="I13" s="69">
        <v>-0.021548071956491</v>
      </c>
      <c r="J13" s="69">
        <v>-0.017666906620391498</v>
      </c>
      <c r="K13" s="69">
        <v>-0.5406803751582336</v>
      </c>
      <c r="L13" s="70">
        <v>-0.10948451377058233</v>
      </c>
    </row>
    <row r="14" spans="1:12" s="9" customFormat="1" ht="14.25" collapsed="1">
      <c r="A14" s="60">
        <v>11</v>
      </c>
      <c r="B14" s="45" t="s">
        <v>93</v>
      </c>
      <c r="C14" s="46">
        <v>39378</v>
      </c>
      <c r="D14" s="46">
        <v>39478</v>
      </c>
      <c r="E14" s="69">
        <v>0.00016409786710536167</v>
      </c>
      <c r="F14" s="69">
        <v>-0.003397320438284779</v>
      </c>
      <c r="G14" s="69">
        <v>-0.049087560258816776</v>
      </c>
      <c r="H14" s="69">
        <v>-0.04703551095723557</v>
      </c>
      <c r="I14" s="69">
        <v>-0.005644767977358911</v>
      </c>
      <c r="J14" s="69">
        <v>-0.036719426541390265</v>
      </c>
      <c r="K14" s="69">
        <v>-0.6780225427126085</v>
      </c>
      <c r="L14" s="70">
        <v>-0.15581850224014326</v>
      </c>
    </row>
    <row r="15" spans="1:12" s="9" customFormat="1" ht="14.25">
      <c r="A15" s="60">
        <v>12</v>
      </c>
      <c r="B15" s="45" t="s">
        <v>79</v>
      </c>
      <c r="C15" s="46">
        <v>39413</v>
      </c>
      <c r="D15" s="46">
        <v>39589</v>
      </c>
      <c r="E15" s="69">
        <v>0.0029020640436667744</v>
      </c>
      <c r="F15" s="69">
        <v>0.01384024695713415</v>
      </c>
      <c r="G15" s="69">
        <v>0.04396870857641799</v>
      </c>
      <c r="H15" s="69">
        <v>0.021789784382231003</v>
      </c>
      <c r="I15" s="69">
        <v>0.09940716757106216</v>
      </c>
      <c r="J15" s="69">
        <v>0.06612725901858685</v>
      </c>
      <c r="K15" s="69">
        <v>0.7810163036303623</v>
      </c>
      <c r="L15" s="70">
        <v>0.0945884762258582</v>
      </c>
    </row>
    <row r="16" spans="1:12" s="9" customFormat="1" ht="14.25">
      <c r="A16" s="60">
        <v>13</v>
      </c>
      <c r="B16" s="45" t="s">
        <v>25</v>
      </c>
      <c r="C16" s="46">
        <v>39429</v>
      </c>
      <c r="D16" s="46">
        <v>39618</v>
      </c>
      <c r="E16" s="69">
        <v>-0.026287483236846043</v>
      </c>
      <c r="F16" s="69">
        <v>-0.012918891580894543</v>
      </c>
      <c r="G16" s="69">
        <v>-0.031389164617049437</v>
      </c>
      <c r="H16" s="69">
        <v>0.018021426889101466</v>
      </c>
      <c r="I16" s="69">
        <v>0.08764292965373044</v>
      </c>
      <c r="J16" s="69">
        <v>0.06517820458467605</v>
      </c>
      <c r="K16" s="69">
        <v>0.02899087184873883</v>
      </c>
      <c r="L16" s="70">
        <v>0.0045416391429082825</v>
      </c>
    </row>
    <row r="17" spans="1:12" s="9" customFormat="1" ht="14.25">
      <c r="A17" s="60">
        <v>14</v>
      </c>
      <c r="B17" s="45" t="s">
        <v>24</v>
      </c>
      <c r="C17" s="46">
        <v>39429</v>
      </c>
      <c r="D17" s="46">
        <v>39651</v>
      </c>
      <c r="E17" s="69">
        <v>0.002012140423554687</v>
      </c>
      <c r="F17" s="69">
        <v>0.0073344864822531</v>
      </c>
      <c r="G17" s="69">
        <v>-0.07545638182578995</v>
      </c>
      <c r="H17" s="69">
        <v>-0.07720438959478604</v>
      </c>
      <c r="I17" s="69">
        <v>-0.09321495614174313</v>
      </c>
      <c r="J17" s="69">
        <v>-0.003456319246121997</v>
      </c>
      <c r="K17" s="69">
        <v>-0.49607297948260487</v>
      </c>
      <c r="L17" s="70">
        <v>-0.10438424750224018</v>
      </c>
    </row>
    <row r="18" spans="1:12" s="9" customFormat="1" ht="14.25">
      <c r="A18" s="60">
        <v>15</v>
      </c>
      <c r="B18" s="45" t="s">
        <v>51</v>
      </c>
      <c r="C18" s="46">
        <v>39527</v>
      </c>
      <c r="D18" s="46">
        <v>39715</v>
      </c>
      <c r="E18" s="69">
        <v>0.0013753118984147772</v>
      </c>
      <c r="F18" s="69">
        <v>0.010985580006808604</v>
      </c>
      <c r="G18" s="69">
        <v>0.04861044371475054</v>
      </c>
      <c r="H18" s="69">
        <v>0.07809582942353255</v>
      </c>
      <c r="I18" s="69">
        <v>0.14361853542273573</v>
      </c>
      <c r="J18" s="69">
        <v>0.11202039004070174</v>
      </c>
      <c r="K18" s="69">
        <v>0.9241836105476682</v>
      </c>
      <c r="L18" s="70">
        <v>0.11442832941291536</v>
      </c>
    </row>
    <row r="19" spans="1:12" s="9" customFormat="1" ht="14.25">
      <c r="A19" s="60">
        <v>16</v>
      </c>
      <c r="B19" s="45" t="s">
        <v>129</v>
      </c>
      <c r="C19" s="46">
        <v>39630</v>
      </c>
      <c r="D19" s="46">
        <v>39717</v>
      </c>
      <c r="E19" s="69">
        <v>0</v>
      </c>
      <c r="F19" s="69">
        <v>0</v>
      </c>
      <c r="G19" s="69">
        <v>0</v>
      </c>
      <c r="H19" s="69">
        <v>0</v>
      </c>
      <c r="I19" s="69">
        <v>3.6951931985385045E-06</v>
      </c>
      <c r="J19" s="69">
        <v>0</v>
      </c>
      <c r="K19" s="69">
        <v>0.3254111198542802</v>
      </c>
      <c r="L19" s="70">
        <v>0.04778321167066002</v>
      </c>
    </row>
    <row r="20" spans="1:12" s="9" customFormat="1" ht="14.25">
      <c r="A20" s="60">
        <v>17</v>
      </c>
      <c r="B20" s="45" t="s">
        <v>106</v>
      </c>
      <c r="C20" s="46">
        <v>39560</v>
      </c>
      <c r="D20" s="46">
        <v>39770</v>
      </c>
      <c r="E20" s="69">
        <v>0.02058246026237076</v>
      </c>
      <c r="F20" s="69">
        <v>-0.016213413220397155</v>
      </c>
      <c r="G20" s="69">
        <v>-0.028307523511924004</v>
      </c>
      <c r="H20" s="69">
        <v>0.020397536099417524</v>
      </c>
      <c r="I20" s="69">
        <v>0.1990389017272769</v>
      </c>
      <c r="J20" s="69">
        <v>0.16371234904436927</v>
      </c>
      <c r="K20" s="69">
        <v>-0.30542763273687323</v>
      </c>
      <c r="L20" s="70">
        <v>-0.0599979837739969</v>
      </c>
    </row>
    <row r="21" spans="1:12" s="9" customFormat="1" ht="14.25">
      <c r="A21" s="60">
        <v>18</v>
      </c>
      <c r="B21" s="45" t="s">
        <v>72</v>
      </c>
      <c r="C21" s="46">
        <v>39884</v>
      </c>
      <c r="D21" s="46">
        <v>40001</v>
      </c>
      <c r="E21" s="69">
        <v>0.0379351899444178</v>
      </c>
      <c r="F21" s="69">
        <v>-0.005981096256683638</v>
      </c>
      <c r="G21" s="69">
        <v>-0.00519116374823736</v>
      </c>
      <c r="H21" s="69">
        <v>0.18184777088100224</v>
      </c>
      <c r="I21" s="69">
        <v>0.24554152469224144</v>
      </c>
      <c r="J21" s="69">
        <v>0.23545101822564507</v>
      </c>
      <c r="K21" s="69">
        <v>-0.1886294031391974</v>
      </c>
      <c r="L21" s="70">
        <v>-0.03897826291833173</v>
      </c>
    </row>
    <row r="22" spans="1:12" s="9" customFormat="1" ht="14.25">
      <c r="A22" s="60">
        <v>19</v>
      </c>
      <c r="B22" s="45" t="s">
        <v>35</v>
      </c>
      <c r="C22" s="46">
        <v>40031</v>
      </c>
      <c r="D22" s="46">
        <v>40129</v>
      </c>
      <c r="E22" s="69">
        <v>-0.011148980699234534</v>
      </c>
      <c r="F22" s="69">
        <v>-0.06032294223503554</v>
      </c>
      <c r="G22" s="69">
        <v>-0.14455718890246438</v>
      </c>
      <c r="H22" s="69">
        <v>-0.061405799040924136</v>
      </c>
      <c r="I22" s="69">
        <v>0.05345874881246382</v>
      </c>
      <c r="J22" s="69">
        <v>0.016035230527314148</v>
      </c>
      <c r="K22" s="69">
        <v>-0.6335527927676776</v>
      </c>
      <c r="L22" s="70">
        <v>-0.18502002353850622</v>
      </c>
    </row>
    <row r="23" spans="1:12" s="9" customFormat="1" ht="14.25">
      <c r="A23" s="60">
        <v>20</v>
      </c>
      <c r="B23" s="45" t="s">
        <v>81</v>
      </c>
      <c r="C23" s="46">
        <v>40253</v>
      </c>
      <c r="D23" s="46">
        <v>40366</v>
      </c>
      <c r="E23" s="69">
        <v>-0.0036866311992983514</v>
      </c>
      <c r="F23" s="69">
        <v>-0.035718391215967094</v>
      </c>
      <c r="G23" s="69">
        <v>-0.08603396222149617</v>
      </c>
      <c r="H23" s="69">
        <v>-0.013286132613622326</v>
      </c>
      <c r="I23" s="69">
        <v>0.22461270687226698</v>
      </c>
      <c r="J23" s="69">
        <v>0.19644660928629354</v>
      </c>
      <c r="K23" s="69">
        <v>-0.2666226903581774</v>
      </c>
      <c r="L23" s="70">
        <v>-0.07024521753084711</v>
      </c>
    </row>
    <row r="24" spans="1:12" s="9" customFormat="1" ht="14.25">
      <c r="A24" s="60">
        <v>21</v>
      </c>
      <c r="B24" s="45" t="s">
        <v>116</v>
      </c>
      <c r="C24" s="46">
        <v>40114</v>
      </c>
      <c r="D24" s="46">
        <v>40401</v>
      </c>
      <c r="E24" s="69">
        <v>-0.00962443663818402</v>
      </c>
      <c r="F24" s="69">
        <v>-0.0314274412229425</v>
      </c>
      <c r="G24" s="69">
        <v>0.021916799579347668</v>
      </c>
      <c r="H24" s="69">
        <v>0.1456739290746436</v>
      </c>
      <c r="I24" s="69">
        <v>0.5707484267910792</v>
      </c>
      <c r="J24" s="69">
        <v>0.473574731739385</v>
      </c>
      <c r="K24" s="69">
        <v>-0.14993499022801327</v>
      </c>
      <c r="L24" s="70">
        <v>-0.038281260697039854</v>
      </c>
    </row>
    <row r="25" spans="1:12" s="9" customFormat="1" ht="14.25">
      <c r="A25" s="60">
        <v>22</v>
      </c>
      <c r="B25" s="45" t="s">
        <v>50</v>
      </c>
      <c r="C25" s="46">
        <v>40226</v>
      </c>
      <c r="D25" s="46">
        <v>40430</v>
      </c>
      <c r="E25" s="69">
        <v>0.0014212597084339862</v>
      </c>
      <c r="F25" s="69">
        <v>0.011807398825860016</v>
      </c>
      <c r="G25" s="69">
        <v>0.051201568229122474</v>
      </c>
      <c r="H25" s="69">
        <v>0.08550344991741077</v>
      </c>
      <c r="I25" s="69">
        <v>0.1535776763688701</v>
      </c>
      <c r="J25" s="69">
        <v>0.12133808984244143</v>
      </c>
      <c r="K25" s="69">
        <v>0.7900762957198448</v>
      </c>
      <c r="L25" s="70">
        <v>0.153307302989367</v>
      </c>
    </row>
    <row r="26" spans="1:12" s="9" customFormat="1" ht="14.25">
      <c r="A26" s="60">
        <v>23</v>
      </c>
      <c r="B26" s="45" t="s">
        <v>67</v>
      </c>
      <c r="C26" s="46">
        <v>40427</v>
      </c>
      <c r="D26" s="46">
        <v>40543</v>
      </c>
      <c r="E26" s="69">
        <v>-0.002739514154598166</v>
      </c>
      <c r="F26" s="69">
        <v>0.00915722998680879</v>
      </c>
      <c r="G26" s="69">
        <v>0.09008102790504591</v>
      </c>
      <c r="H26" s="69">
        <v>0.17286382445657655</v>
      </c>
      <c r="I26" s="69">
        <v>0.46622498724706096</v>
      </c>
      <c r="J26" s="69">
        <v>0.443618365078539</v>
      </c>
      <c r="K26" s="69">
        <v>0.44648952542372844</v>
      </c>
      <c r="L26" s="70">
        <v>0.10279455445565278</v>
      </c>
    </row>
    <row r="27" spans="1:12" s="9" customFormat="1" ht="14.25">
      <c r="A27" s="60">
        <v>24</v>
      </c>
      <c r="B27" s="45" t="s">
        <v>132</v>
      </c>
      <c r="C27" s="46">
        <v>40333</v>
      </c>
      <c r="D27" s="46">
        <v>40572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-0.07409891199999985</v>
      </c>
      <c r="L27" s="70">
        <v>-0.020630342709384575</v>
      </c>
    </row>
    <row r="28" spans="1:12" s="9" customFormat="1" ht="14.25" collapsed="1">
      <c r="A28" s="60">
        <v>25</v>
      </c>
      <c r="B28" s="45" t="s">
        <v>59</v>
      </c>
      <c r="C28" s="46">
        <v>40444</v>
      </c>
      <c r="D28" s="46">
        <v>40638</v>
      </c>
      <c r="E28" s="69">
        <v>0.010145432261800869</v>
      </c>
      <c r="F28" s="69">
        <v>-0.0037391098544619084</v>
      </c>
      <c r="G28" s="69">
        <v>-0.051627739854643195</v>
      </c>
      <c r="H28" s="69">
        <v>-0.007872645178892301</v>
      </c>
      <c r="I28" s="69">
        <v>0.18292504397257892</v>
      </c>
      <c r="J28" s="69">
        <v>0.23719788583144097</v>
      </c>
      <c r="K28" s="69">
        <v>-0.1282398520953163</v>
      </c>
      <c r="L28" s="70">
        <v>-0.038320517572374424</v>
      </c>
    </row>
    <row r="29" spans="1:12" s="9" customFormat="1" ht="14.25">
      <c r="A29" s="60">
        <v>26</v>
      </c>
      <c r="B29" s="45" t="s">
        <v>64</v>
      </c>
      <c r="C29" s="46">
        <v>40427</v>
      </c>
      <c r="D29" s="46">
        <v>40708</v>
      </c>
      <c r="E29" s="69">
        <v>-0.000914440325066157</v>
      </c>
      <c r="F29" s="69">
        <v>-0.0007380782853736445</v>
      </c>
      <c r="G29" s="69">
        <v>0.0022294249468806093</v>
      </c>
      <c r="H29" s="69">
        <v>0.041023610732662474</v>
      </c>
      <c r="I29" s="69">
        <v>0.29841812314439076</v>
      </c>
      <c r="J29" s="69">
        <v>0.2737364186501485</v>
      </c>
      <c r="K29" s="69">
        <v>0.6639737997432607</v>
      </c>
      <c r="L29" s="70">
        <v>0.16573381614634575</v>
      </c>
    </row>
    <row r="30" spans="1:12" s="9" customFormat="1" ht="14.25">
      <c r="A30" s="60">
        <v>27</v>
      </c>
      <c r="B30" s="45" t="s">
        <v>88</v>
      </c>
      <c r="C30" s="46">
        <v>41026</v>
      </c>
      <c r="D30" s="46">
        <v>41242</v>
      </c>
      <c r="E30" s="69">
        <v>0.0001282911632694006</v>
      </c>
      <c r="F30" s="69">
        <v>-0.018478247810531867</v>
      </c>
      <c r="G30" s="69">
        <v>-0.02331096496704399</v>
      </c>
      <c r="H30" s="69">
        <v>0.04116408273050487</v>
      </c>
      <c r="I30" s="69">
        <v>0.24428526693566033</v>
      </c>
      <c r="J30" s="69">
        <v>0.24425004780643156</v>
      </c>
      <c r="K30" s="69">
        <v>0.1728612311455362</v>
      </c>
      <c r="L30" s="70">
        <v>0.08962934552203161</v>
      </c>
    </row>
    <row r="31" spans="1:12" s="9" customFormat="1" ht="14.25">
      <c r="A31" s="60">
        <v>28</v>
      </c>
      <c r="B31" s="45" t="s">
        <v>92</v>
      </c>
      <c r="C31" s="46">
        <v>41127</v>
      </c>
      <c r="D31" s="46">
        <v>41332</v>
      </c>
      <c r="E31" s="69">
        <v>0.003787656379580673</v>
      </c>
      <c r="F31" s="69">
        <v>0.015425438617008513</v>
      </c>
      <c r="G31" s="69">
        <v>0.0488304225943883</v>
      </c>
      <c r="H31" s="69">
        <v>0.07812565816715789</v>
      </c>
      <c r="I31" s="69">
        <v>0.15379068298907939</v>
      </c>
      <c r="J31" s="69">
        <v>0.12028057828457817</v>
      </c>
      <c r="K31" s="69">
        <v>0.3144695277777778</v>
      </c>
      <c r="L31" s="70">
        <v>0.18498863463839732</v>
      </c>
    </row>
    <row r="32" spans="1:12" ht="15.75" thickBot="1">
      <c r="A32" s="72"/>
      <c r="B32" s="76" t="s">
        <v>87</v>
      </c>
      <c r="C32" s="74" t="s">
        <v>30</v>
      </c>
      <c r="D32" s="74" t="s">
        <v>30</v>
      </c>
      <c r="E32" s="73">
        <f aca="true" t="shared" si="0" ref="E32:J32">AVERAGE(E4:E31)</f>
        <v>0.0035198031680235475</v>
      </c>
      <c r="F32" s="73">
        <f t="shared" si="0"/>
        <v>0.013968656239315492</v>
      </c>
      <c r="G32" s="73">
        <f t="shared" si="0"/>
        <v>-0.007373338280007901</v>
      </c>
      <c r="H32" s="73">
        <f t="shared" si="0"/>
        <v>0.03450647085414995</v>
      </c>
      <c r="I32" s="73">
        <f t="shared" si="0"/>
        <v>0.16509862285924187</v>
      </c>
      <c r="J32" s="73">
        <f t="shared" si="0"/>
        <v>0.1313745250323242</v>
      </c>
      <c r="K32" s="74" t="s">
        <v>30</v>
      </c>
      <c r="L32" s="75">
        <f>AVERAGE(L4:L31)</f>
        <v>0.009802331644206127</v>
      </c>
    </row>
    <row r="33" spans="1:12" s="9" customFormat="1" ht="15" thickBot="1">
      <c r="A33" s="109" t="s">
        <v>73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  <row r="41" spans="3:11" s="11" customFormat="1" ht="14.25">
      <c r="C41" s="5"/>
      <c r="D41" s="5"/>
      <c r="E41" s="6"/>
      <c r="F41" s="6"/>
      <c r="G41" s="6"/>
      <c r="H41" s="6"/>
      <c r="I41" s="6"/>
      <c r="J41" s="6"/>
      <c r="K41" s="6"/>
    </row>
    <row r="42" spans="3:11" s="11" customFormat="1" ht="14.25">
      <c r="C42" s="5"/>
      <c r="D42" s="5"/>
      <c r="E42" s="6"/>
      <c r="F42" s="6"/>
      <c r="G42" s="6"/>
      <c r="H42" s="6"/>
      <c r="I42" s="6"/>
      <c r="J42" s="6"/>
      <c r="K42" s="6"/>
    </row>
    <row r="43" spans="3:11" s="11" customFormat="1" ht="14.25">
      <c r="C43" s="5"/>
      <c r="D43" s="5"/>
      <c r="E43" s="6"/>
      <c r="F43" s="6"/>
      <c r="G43" s="6"/>
      <c r="H43" s="6"/>
      <c r="I43" s="6"/>
      <c r="J43" s="6"/>
      <c r="K43" s="6"/>
    </row>
    <row r="44" spans="3:11" s="11" customFormat="1" ht="14.25">
      <c r="C44" s="5"/>
      <c r="D44" s="5"/>
      <c r="E44" s="6"/>
      <c r="F44" s="6"/>
      <c r="G44" s="6"/>
      <c r="H44" s="6"/>
      <c r="I44" s="6"/>
      <c r="J44" s="6"/>
      <c r="K44" s="6"/>
    </row>
  </sheetData>
  <sheetProtection/>
  <mergeCells count="7">
    <mergeCell ref="A33:L3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PageLayoutView="0" workbookViewId="0" topLeftCell="A1">
      <selection activeCell="D24" sqref="D2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0" t="s">
        <v>56</v>
      </c>
      <c r="B1" s="120"/>
      <c r="C1" s="120"/>
      <c r="D1" s="120"/>
      <c r="E1" s="120"/>
      <c r="F1" s="120"/>
      <c r="G1" s="120"/>
    </row>
    <row r="2" spans="1:7" ht="30.75" customHeight="1" thickBot="1">
      <c r="A2" s="110" t="s">
        <v>28</v>
      </c>
      <c r="B2" s="99" t="s">
        <v>14</v>
      </c>
      <c r="C2" s="121" t="s">
        <v>42</v>
      </c>
      <c r="D2" s="122"/>
      <c r="E2" s="123" t="s">
        <v>43</v>
      </c>
      <c r="F2" s="122"/>
      <c r="G2" s="124" t="s">
        <v>76</v>
      </c>
    </row>
    <row r="3" spans="1:7" ht="15.75" thickBot="1">
      <c r="A3" s="111"/>
      <c r="B3" s="100"/>
      <c r="C3" s="49" t="s">
        <v>47</v>
      </c>
      <c r="D3" s="29" t="s">
        <v>44</v>
      </c>
      <c r="E3" s="29" t="s">
        <v>45</v>
      </c>
      <c r="F3" s="29" t="s">
        <v>44</v>
      </c>
      <c r="G3" s="125"/>
    </row>
    <row r="4" spans="1:7" ht="14.25">
      <c r="A4" s="91">
        <v>1</v>
      </c>
      <c r="B4" s="90" t="s">
        <v>72</v>
      </c>
      <c r="C4" s="30">
        <v>146.71418000000017</v>
      </c>
      <c r="D4" s="83">
        <v>0.03879334223043733</v>
      </c>
      <c r="E4" s="31">
        <v>4</v>
      </c>
      <c r="F4" s="83">
        <v>0.0008267879288962381</v>
      </c>
      <c r="G4" s="89">
        <v>3.2825069726383775</v>
      </c>
    </row>
    <row r="5" spans="1:7" ht="14.25">
      <c r="A5" s="85">
        <v>2</v>
      </c>
      <c r="B5" s="92" t="s">
        <v>63</v>
      </c>
      <c r="C5" s="93">
        <v>29.569699999999955</v>
      </c>
      <c r="D5" s="94">
        <v>0.02929051046973516</v>
      </c>
      <c r="E5" s="95">
        <v>0</v>
      </c>
      <c r="F5" s="94">
        <v>0</v>
      </c>
      <c r="G5" s="96">
        <v>0</v>
      </c>
    </row>
    <row r="6" spans="1:7" ht="14.25">
      <c r="A6" s="85">
        <v>3</v>
      </c>
      <c r="B6" s="90" t="s">
        <v>65</v>
      </c>
      <c r="C6" s="30">
        <v>22.072609999999987</v>
      </c>
      <c r="D6" s="83">
        <v>0.02283623615305635</v>
      </c>
      <c r="E6" s="31">
        <v>0</v>
      </c>
      <c r="F6" s="83">
        <v>0</v>
      </c>
      <c r="G6" s="89">
        <v>0</v>
      </c>
    </row>
    <row r="7" spans="1:7" ht="14.25">
      <c r="A7" s="85">
        <v>4</v>
      </c>
      <c r="B7" s="88" t="s">
        <v>106</v>
      </c>
      <c r="C7" s="30">
        <v>14.32567000000004</v>
      </c>
      <c r="D7" s="83">
        <v>0.02058246026237227</v>
      </c>
      <c r="E7" s="31">
        <v>0</v>
      </c>
      <c r="F7" s="83">
        <v>0</v>
      </c>
      <c r="G7" s="89">
        <v>0</v>
      </c>
    </row>
    <row r="8" spans="1:7" ht="14.25">
      <c r="A8" s="85">
        <v>5</v>
      </c>
      <c r="B8" s="88" t="s">
        <v>59</v>
      </c>
      <c r="C8" s="30">
        <v>10.655510000000008</v>
      </c>
      <c r="D8" s="83">
        <v>0.010145432261800683</v>
      </c>
      <c r="E8" s="31">
        <v>0</v>
      </c>
      <c r="F8" s="83">
        <v>0</v>
      </c>
      <c r="G8" s="89">
        <v>0</v>
      </c>
    </row>
    <row r="9" spans="1:7" ht="14.25">
      <c r="A9" s="85">
        <v>6</v>
      </c>
      <c r="B9" s="88" t="s">
        <v>50</v>
      </c>
      <c r="C9" s="30">
        <v>3.2646099999998697</v>
      </c>
      <c r="D9" s="83">
        <v>0.0014212597084341482</v>
      </c>
      <c r="E9" s="31">
        <v>0</v>
      </c>
      <c r="F9" s="83">
        <v>0</v>
      </c>
      <c r="G9" s="89">
        <v>0</v>
      </c>
    </row>
    <row r="10" spans="1:7" ht="14.25">
      <c r="A10" s="85">
        <v>7</v>
      </c>
      <c r="B10" s="88" t="s">
        <v>48</v>
      </c>
      <c r="C10" s="30">
        <v>2.7827600000000094</v>
      </c>
      <c r="D10" s="83">
        <v>0.0014823624564886749</v>
      </c>
      <c r="E10" s="31">
        <v>0</v>
      </c>
      <c r="F10" s="83">
        <v>0</v>
      </c>
      <c r="G10" s="89">
        <v>0</v>
      </c>
    </row>
    <row r="11" spans="1:7" ht="14.25">
      <c r="A11" s="85">
        <v>8</v>
      </c>
      <c r="B11" s="88" t="s">
        <v>92</v>
      </c>
      <c r="C11" s="30">
        <v>1.7855900000000258</v>
      </c>
      <c r="D11" s="83">
        <v>0.0037876563795810106</v>
      </c>
      <c r="E11" s="31">
        <v>0</v>
      </c>
      <c r="F11" s="83">
        <v>0</v>
      </c>
      <c r="G11" s="89">
        <v>0</v>
      </c>
    </row>
    <row r="12" spans="1:7" ht="14.25">
      <c r="A12" s="85">
        <v>9</v>
      </c>
      <c r="B12" s="88" t="s">
        <v>97</v>
      </c>
      <c r="C12" s="30">
        <v>1.712459999999963</v>
      </c>
      <c r="D12" s="83">
        <v>0.002200640293979979</v>
      </c>
      <c r="E12" s="31">
        <v>0</v>
      </c>
      <c r="F12" s="83">
        <v>0</v>
      </c>
      <c r="G12" s="89">
        <v>0</v>
      </c>
    </row>
    <row r="13" spans="1:7" ht="14.25">
      <c r="A13" s="85">
        <v>10</v>
      </c>
      <c r="B13" s="88" t="s">
        <v>51</v>
      </c>
      <c r="C13" s="30">
        <v>1.302859999999986</v>
      </c>
      <c r="D13" s="83">
        <v>0.0013753118984145077</v>
      </c>
      <c r="E13" s="31">
        <v>0</v>
      </c>
      <c r="F13" s="83">
        <v>0</v>
      </c>
      <c r="G13" s="89">
        <v>0</v>
      </c>
    </row>
    <row r="14" spans="1:7" ht="14.25">
      <c r="A14" s="85">
        <v>11</v>
      </c>
      <c r="B14" s="88" t="s">
        <v>24</v>
      </c>
      <c r="C14" s="30">
        <v>1.1343799999998885</v>
      </c>
      <c r="D14" s="83">
        <v>0.002012140423554669</v>
      </c>
      <c r="E14" s="31">
        <v>0</v>
      </c>
      <c r="F14" s="83">
        <v>0</v>
      </c>
      <c r="G14" s="89">
        <v>0</v>
      </c>
    </row>
    <row r="15" spans="1:7" ht="14.25">
      <c r="A15" s="85">
        <v>12</v>
      </c>
      <c r="B15" s="88" t="s">
        <v>93</v>
      </c>
      <c r="C15" s="30">
        <v>0.5534699999997392</v>
      </c>
      <c r="D15" s="83">
        <v>0.000164097867105674</v>
      </c>
      <c r="E15" s="31">
        <v>0</v>
      </c>
      <c r="F15" s="83">
        <v>0</v>
      </c>
      <c r="G15" s="89">
        <v>0</v>
      </c>
    </row>
    <row r="16" spans="1:7" ht="14.25">
      <c r="A16" s="85">
        <v>13</v>
      </c>
      <c r="B16" s="88" t="s">
        <v>99</v>
      </c>
      <c r="C16" s="30">
        <v>0.5275300000000279</v>
      </c>
      <c r="D16" s="83">
        <v>0.0013532665817933172</v>
      </c>
      <c r="E16" s="31">
        <v>0</v>
      </c>
      <c r="F16" s="83">
        <v>0</v>
      </c>
      <c r="G16" s="89">
        <v>0</v>
      </c>
    </row>
    <row r="17" spans="1:7" ht="14.25">
      <c r="A17" s="85">
        <v>14</v>
      </c>
      <c r="B17" s="88" t="s">
        <v>88</v>
      </c>
      <c r="C17" s="30">
        <v>0.2214299999999348</v>
      </c>
      <c r="D17" s="83">
        <v>0.00012829116326952604</v>
      </c>
      <c r="E17" s="31">
        <v>0</v>
      </c>
      <c r="F17" s="83">
        <v>0</v>
      </c>
      <c r="G17" s="89">
        <v>0</v>
      </c>
    </row>
    <row r="18" spans="1:7" ht="14.25">
      <c r="A18" s="85">
        <v>15</v>
      </c>
      <c r="B18" s="88" t="s">
        <v>101</v>
      </c>
      <c r="C18" s="30">
        <v>0.10696809999994003</v>
      </c>
      <c r="D18" s="83">
        <v>0.00014138201565893526</v>
      </c>
      <c r="E18" s="31">
        <v>0</v>
      </c>
      <c r="F18" s="83">
        <v>0</v>
      </c>
      <c r="G18" s="89">
        <v>0</v>
      </c>
    </row>
    <row r="19" spans="1:7" ht="14.25">
      <c r="A19" s="85">
        <v>16</v>
      </c>
      <c r="B19" s="88" t="s">
        <v>129</v>
      </c>
      <c r="C19" s="30">
        <v>0</v>
      </c>
      <c r="D19" s="83">
        <v>0</v>
      </c>
      <c r="E19" s="31">
        <v>0</v>
      </c>
      <c r="F19" s="83">
        <v>0</v>
      </c>
      <c r="G19" s="89">
        <v>0</v>
      </c>
    </row>
    <row r="20" spans="1:7" ht="14.25">
      <c r="A20" s="85">
        <v>17</v>
      </c>
      <c r="B20" s="88" t="s">
        <v>132</v>
      </c>
      <c r="C20" s="30">
        <v>0</v>
      </c>
      <c r="D20" s="83">
        <v>0</v>
      </c>
      <c r="E20" s="31">
        <v>0</v>
      </c>
      <c r="F20" s="83">
        <v>0</v>
      </c>
      <c r="G20" s="89">
        <v>0</v>
      </c>
    </row>
    <row r="21" spans="1:7" ht="14.25">
      <c r="A21" s="85">
        <v>18</v>
      </c>
      <c r="B21" s="88" t="s">
        <v>113</v>
      </c>
      <c r="C21" s="30">
        <v>0</v>
      </c>
      <c r="D21" s="83">
        <v>0</v>
      </c>
      <c r="E21" s="31">
        <v>0</v>
      </c>
      <c r="F21" s="83">
        <v>0</v>
      </c>
      <c r="G21" s="89">
        <v>0</v>
      </c>
    </row>
    <row r="22" spans="1:7" ht="14.25">
      <c r="A22" s="85">
        <v>19</v>
      </c>
      <c r="B22" s="88" t="s">
        <v>96</v>
      </c>
      <c r="C22" s="30">
        <v>-0.5809199999999255</v>
      </c>
      <c r="D22" s="83">
        <v>-0.0004849157697584378</v>
      </c>
      <c r="E22" s="31">
        <v>0</v>
      </c>
      <c r="F22" s="83">
        <v>0</v>
      </c>
      <c r="G22" s="89">
        <v>0</v>
      </c>
    </row>
    <row r="23" spans="1:7" ht="14.25">
      <c r="A23" s="85">
        <v>20</v>
      </c>
      <c r="B23" s="88" t="s">
        <v>100</v>
      </c>
      <c r="C23" s="30">
        <v>-2.1779199999999834</v>
      </c>
      <c r="D23" s="83">
        <v>-0.005048626690645009</v>
      </c>
      <c r="E23" s="31">
        <v>0</v>
      </c>
      <c r="F23" s="83">
        <v>0</v>
      </c>
      <c r="G23" s="89">
        <v>0</v>
      </c>
    </row>
    <row r="24" spans="1:7" ht="14.25">
      <c r="A24" s="85">
        <v>21</v>
      </c>
      <c r="B24" s="88" t="s">
        <v>64</v>
      </c>
      <c r="C24" s="30">
        <v>-2.3728299999996088</v>
      </c>
      <c r="D24" s="83">
        <v>-0.0009144403250658636</v>
      </c>
      <c r="E24" s="31">
        <v>0</v>
      </c>
      <c r="F24" s="83">
        <v>0</v>
      </c>
      <c r="G24" s="89">
        <v>0</v>
      </c>
    </row>
    <row r="25" spans="1:7" ht="14.25" customHeight="1">
      <c r="A25" s="85">
        <v>22</v>
      </c>
      <c r="B25" s="88" t="s">
        <v>67</v>
      </c>
      <c r="C25" s="30">
        <v>-8.205409999999683</v>
      </c>
      <c r="D25" s="83">
        <v>-0.0027395141545976205</v>
      </c>
      <c r="E25" s="31">
        <v>0</v>
      </c>
      <c r="F25" s="83">
        <v>0</v>
      </c>
      <c r="G25" s="89">
        <v>0</v>
      </c>
    </row>
    <row r="26" spans="1:7" ht="14.25" customHeight="1">
      <c r="A26" s="85">
        <v>23</v>
      </c>
      <c r="B26" s="88" t="s">
        <v>35</v>
      </c>
      <c r="C26" s="30">
        <v>-20.7483600000001</v>
      </c>
      <c r="D26" s="83">
        <v>-0.011148980699234388</v>
      </c>
      <c r="E26" s="31">
        <v>0</v>
      </c>
      <c r="F26" s="83">
        <v>0</v>
      </c>
      <c r="G26" s="89">
        <v>0</v>
      </c>
    </row>
    <row r="27" spans="1:7" ht="14.25" customHeight="1">
      <c r="A27" s="85">
        <v>24</v>
      </c>
      <c r="B27" s="88" t="s">
        <v>25</v>
      </c>
      <c r="C27" s="30">
        <v>-26.446409999999915</v>
      </c>
      <c r="D27" s="83">
        <v>-0.026287483236845256</v>
      </c>
      <c r="E27" s="31">
        <v>0</v>
      </c>
      <c r="F27" s="83">
        <v>0</v>
      </c>
      <c r="G27" s="89">
        <v>0</v>
      </c>
    </row>
    <row r="28" spans="1:7" ht="14.25" customHeight="1">
      <c r="A28" s="85">
        <v>25</v>
      </c>
      <c r="B28" s="88" t="s">
        <v>116</v>
      </c>
      <c r="C28" s="30">
        <v>-38.04145999999996</v>
      </c>
      <c r="D28" s="83">
        <v>-0.009624436638183456</v>
      </c>
      <c r="E28" s="31">
        <v>0</v>
      </c>
      <c r="F28" s="83">
        <v>0</v>
      </c>
      <c r="G28" s="89">
        <v>0</v>
      </c>
    </row>
    <row r="29" spans="1:7" ht="14.25" customHeight="1">
      <c r="A29" s="85">
        <v>26</v>
      </c>
      <c r="B29" s="88" t="s">
        <v>62</v>
      </c>
      <c r="C29" s="30">
        <v>397.71206700000164</v>
      </c>
      <c r="D29" s="83">
        <v>0.01946174357191747</v>
      </c>
      <c r="E29" s="31">
        <v>-67</v>
      </c>
      <c r="F29" s="83">
        <v>-0.0012436887436887438</v>
      </c>
      <c r="G29" s="89">
        <v>-25.479694790039325</v>
      </c>
    </row>
    <row r="30" spans="1:7" ht="14.25">
      <c r="A30" s="85">
        <v>27</v>
      </c>
      <c r="B30" s="88" t="s">
        <v>81</v>
      </c>
      <c r="C30" s="30">
        <v>-106.04731000000005</v>
      </c>
      <c r="D30" s="83">
        <v>-0.04093998173447559</v>
      </c>
      <c r="E30" s="31">
        <v>-131580</v>
      </c>
      <c r="F30" s="83">
        <v>-0.03739119809264538</v>
      </c>
      <c r="G30" s="89">
        <v>-97.37633386668402</v>
      </c>
    </row>
    <row r="31" spans="1:7" ht="14.25">
      <c r="A31" s="85">
        <v>28</v>
      </c>
      <c r="B31" s="88" t="s">
        <v>79</v>
      </c>
      <c r="C31" s="30">
        <v>-189.74154999999982</v>
      </c>
      <c r="D31" s="83">
        <v>-0.04782664376158663</v>
      </c>
      <c r="E31" s="31">
        <v>-113</v>
      </c>
      <c r="F31" s="83">
        <v>-0.050581915846016116</v>
      </c>
      <c r="G31" s="89">
        <v>-200.76606205908686</v>
      </c>
    </row>
    <row r="32" spans="1:7" ht="15.75" thickBot="1">
      <c r="A32" s="61"/>
      <c r="B32" s="62" t="s">
        <v>29</v>
      </c>
      <c r="C32" s="52">
        <v>240.07962510000212</v>
      </c>
      <c r="D32" s="65">
        <v>0.003335681915234365</v>
      </c>
      <c r="E32" s="53">
        <v>-131756</v>
      </c>
      <c r="F32" s="65">
        <v>-0.034646309501176344</v>
      </c>
      <c r="G32" s="54">
        <v>-320.33958374317183</v>
      </c>
    </row>
    <row r="34" ht="14.25">
      <c r="D34" s="50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zoomScalePageLayoutView="0" workbookViewId="0" topLeftCell="A1">
      <selection activeCell="B2" sqref="B2:C29"/>
    </sheetView>
  </sheetViews>
  <sheetFormatPr defaultColWidth="9.00390625" defaultRowHeight="12.75"/>
  <cols>
    <col min="1" max="1" width="2.75390625" style="7" customWidth="1"/>
    <col min="2" max="2" width="61.875" style="7" bestFit="1" customWidth="1"/>
    <col min="3" max="3" width="16.00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14</v>
      </c>
      <c r="C1" s="35" t="s">
        <v>18</v>
      </c>
      <c r="D1" s="14"/>
      <c r="E1" s="14"/>
    </row>
    <row r="2" spans="1:5" ht="14.25">
      <c r="A2" s="14"/>
      <c r="B2" s="45" t="s">
        <v>25</v>
      </c>
      <c r="C2" s="69">
        <v>-0.026287483236846043</v>
      </c>
      <c r="D2" s="14"/>
      <c r="E2" s="14"/>
    </row>
    <row r="3" spans="1:5" ht="14.25">
      <c r="A3" s="14"/>
      <c r="B3" s="45" t="s">
        <v>35</v>
      </c>
      <c r="C3" s="69">
        <v>-0.011148980699234534</v>
      </c>
      <c r="D3" s="14"/>
      <c r="E3" s="14"/>
    </row>
    <row r="4" spans="1:5" ht="14.25">
      <c r="A4" s="14"/>
      <c r="B4" s="45" t="s">
        <v>116</v>
      </c>
      <c r="C4" s="69">
        <v>-0.00962443663818402</v>
      </c>
      <c r="D4" s="14"/>
      <c r="E4" s="14"/>
    </row>
    <row r="5" spans="1:5" ht="14.25">
      <c r="A5" s="14"/>
      <c r="B5" s="45" t="s">
        <v>100</v>
      </c>
      <c r="C5" s="69">
        <v>-0.005048626690644875</v>
      </c>
      <c r="D5" s="14"/>
      <c r="E5" s="14"/>
    </row>
    <row r="6" spans="1:5" ht="14.25">
      <c r="A6" s="14"/>
      <c r="B6" s="45" t="s">
        <v>81</v>
      </c>
      <c r="C6" s="69">
        <v>-0.0036866311992983514</v>
      </c>
      <c r="D6" s="14"/>
      <c r="E6" s="14"/>
    </row>
    <row r="7" spans="1:5" ht="14.25">
      <c r="A7" s="14"/>
      <c r="B7" s="45" t="s">
        <v>67</v>
      </c>
      <c r="C7" s="69">
        <v>-0.002739514154598166</v>
      </c>
      <c r="D7" s="14"/>
      <c r="E7" s="14"/>
    </row>
    <row r="8" spans="1:5" ht="14.25">
      <c r="A8" s="14"/>
      <c r="B8" s="45" t="s">
        <v>64</v>
      </c>
      <c r="C8" s="69">
        <v>-0.000914440325066157</v>
      </c>
      <c r="D8" s="14"/>
      <c r="E8" s="14"/>
    </row>
    <row r="9" spans="1:5" ht="14.25">
      <c r="A9" s="14"/>
      <c r="B9" s="45" t="s">
        <v>96</v>
      </c>
      <c r="C9" s="69">
        <v>-0.00048491576975751016</v>
      </c>
      <c r="D9" s="14"/>
      <c r="E9" s="14"/>
    </row>
    <row r="10" spans="1:5" ht="14.25">
      <c r="A10" s="14"/>
      <c r="B10" s="45" t="s">
        <v>113</v>
      </c>
      <c r="C10" s="69">
        <v>0</v>
      </c>
      <c r="D10" s="14"/>
      <c r="E10" s="14"/>
    </row>
    <row r="11" spans="1:5" ht="14.25">
      <c r="A11" s="14"/>
      <c r="B11" s="45" t="s">
        <v>129</v>
      </c>
      <c r="C11" s="69">
        <v>0</v>
      </c>
      <c r="D11" s="14"/>
      <c r="E11" s="14"/>
    </row>
    <row r="12" spans="1:5" ht="14.25">
      <c r="A12" s="14"/>
      <c r="B12" s="45" t="s">
        <v>132</v>
      </c>
      <c r="C12" s="69">
        <v>0</v>
      </c>
      <c r="D12" s="14"/>
      <c r="E12" s="14"/>
    </row>
    <row r="13" spans="1:5" ht="14.25">
      <c r="A13" s="14"/>
      <c r="B13" s="45" t="s">
        <v>88</v>
      </c>
      <c r="C13" s="69">
        <v>0.0001282911632694006</v>
      </c>
      <c r="D13" s="14"/>
      <c r="E13" s="14"/>
    </row>
    <row r="14" spans="1:5" ht="14.25">
      <c r="A14" s="14"/>
      <c r="B14" s="45" t="s">
        <v>101</v>
      </c>
      <c r="C14" s="69">
        <v>0.00014138201565860875</v>
      </c>
      <c r="D14" s="14"/>
      <c r="E14" s="14"/>
    </row>
    <row r="15" spans="1:5" ht="14.25">
      <c r="A15" s="14"/>
      <c r="B15" s="45" t="s">
        <v>93</v>
      </c>
      <c r="C15" s="69">
        <v>0.00016409786710536167</v>
      </c>
      <c r="D15" s="14"/>
      <c r="E15" s="14"/>
    </row>
    <row r="16" spans="1:5" ht="14.25">
      <c r="A16" s="14"/>
      <c r="B16" s="45" t="s">
        <v>99</v>
      </c>
      <c r="C16" s="69">
        <v>0.0013532665817932443</v>
      </c>
      <c r="D16" s="14"/>
      <c r="E16" s="14"/>
    </row>
    <row r="17" spans="1:5" ht="14.25">
      <c r="A17" s="14"/>
      <c r="B17" s="45" t="s">
        <v>51</v>
      </c>
      <c r="C17" s="69">
        <v>0.0013753118984147772</v>
      </c>
      <c r="D17" s="14"/>
      <c r="E17" s="14"/>
    </row>
    <row r="18" spans="1:5" ht="14.25">
      <c r="A18" s="14"/>
      <c r="B18" s="45" t="s">
        <v>50</v>
      </c>
      <c r="C18" s="69">
        <v>0.0014212597084339862</v>
      </c>
      <c r="D18" s="14"/>
      <c r="E18" s="14"/>
    </row>
    <row r="19" spans="1:5" ht="14.25">
      <c r="A19" s="14"/>
      <c r="B19" s="45" t="s">
        <v>48</v>
      </c>
      <c r="C19" s="69">
        <v>0.001482362456489028</v>
      </c>
      <c r="D19" s="14"/>
      <c r="E19" s="14"/>
    </row>
    <row r="20" spans="1:5" ht="14.25">
      <c r="A20" s="14"/>
      <c r="B20" s="45" t="s">
        <v>24</v>
      </c>
      <c r="C20" s="69">
        <v>0.002012140423554687</v>
      </c>
      <c r="D20" s="14"/>
      <c r="E20" s="14"/>
    </row>
    <row r="21" spans="1:5" ht="14.25">
      <c r="A21" s="14"/>
      <c r="B21" s="45" t="s">
        <v>97</v>
      </c>
      <c r="C21" s="69">
        <v>0.0022006402939800385</v>
      </c>
      <c r="D21" s="14"/>
      <c r="E21" s="14"/>
    </row>
    <row r="22" spans="1:5" ht="14.25">
      <c r="A22" s="14"/>
      <c r="B22" s="45" t="s">
        <v>79</v>
      </c>
      <c r="C22" s="69">
        <v>0.0029020640436667744</v>
      </c>
      <c r="D22" s="14"/>
      <c r="E22" s="14"/>
    </row>
    <row r="23" spans="1:5" ht="14.25">
      <c r="A23" s="14"/>
      <c r="B23" s="45" t="s">
        <v>92</v>
      </c>
      <c r="C23" s="69">
        <v>0.003787656379580673</v>
      </c>
      <c r="D23" s="14"/>
      <c r="E23" s="14"/>
    </row>
    <row r="24" spans="1:5" ht="14.25">
      <c r="A24" s="14"/>
      <c r="B24" s="45" t="s">
        <v>59</v>
      </c>
      <c r="C24" s="69">
        <v>0.010145432261800869</v>
      </c>
      <c r="D24" s="14"/>
      <c r="E24" s="14"/>
    </row>
    <row r="25" spans="1:5" ht="14.25">
      <c r="A25" s="14"/>
      <c r="B25" s="45" t="s">
        <v>106</v>
      </c>
      <c r="C25" s="69">
        <v>0.02058246026237076</v>
      </c>
      <c r="D25" s="14"/>
      <c r="E25" s="14"/>
    </row>
    <row r="26" spans="1:5" ht="14.25">
      <c r="A26" s="14"/>
      <c r="B26" s="45" t="s">
        <v>62</v>
      </c>
      <c r="C26" s="69">
        <v>0.020731215494961486</v>
      </c>
      <c r="D26" s="14"/>
      <c r="E26" s="14"/>
    </row>
    <row r="27" spans="1:5" ht="14.25">
      <c r="A27" s="14"/>
      <c r="B27" s="45" t="s">
        <v>65</v>
      </c>
      <c r="C27" s="69">
        <v>0.0228362361530563</v>
      </c>
      <c r="D27" s="14"/>
      <c r="E27" s="14"/>
    </row>
    <row r="28" spans="1:5" ht="14.25">
      <c r="A28" s="14"/>
      <c r="B28" s="45" t="s">
        <v>63</v>
      </c>
      <c r="C28" s="69">
        <v>0.029290510469735187</v>
      </c>
      <c r="D28" s="14"/>
      <c r="E28" s="14"/>
    </row>
    <row r="29" spans="1:5" ht="14.25">
      <c r="A29" s="14"/>
      <c r="B29" s="45" t="s">
        <v>72</v>
      </c>
      <c r="C29" s="69">
        <v>0.0379351899444178</v>
      </c>
      <c r="D29" s="14"/>
      <c r="E29" s="14"/>
    </row>
    <row r="30" spans="2:3" ht="14.25">
      <c r="B30" s="45" t="s">
        <v>23</v>
      </c>
      <c r="C30" s="71">
        <v>-0.03857437000054653</v>
      </c>
    </row>
    <row r="31" spans="2:3" ht="14.25">
      <c r="B31" s="14" t="s">
        <v>31</v>
      </c>
      <c r="C31" s="82">
        <v>-0.006204949963843354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6" t="s">
        <v>83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0.75" thickBot="1">
      <c r="A2" s="3" t="s">
        <v>28</v>
      </c>
      <c r="B2" s="3" t="s">
        <v>14</v>
      </c>
      <c r="C2" s="38" t="s">
        <v>13</v>
      </c>
      <c r="D2" s="38" t="s">
        <v>10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80" t="s">
        <v>98</v>
      </c>
      <c r="C3" s="80" t="s">
        <v>9</v>
      </c>
      <c r="D3" s="80" t="s">
        <v>12</v>
      </c>
      <c r="E3" s="98">
        <v>2461136.54</v>
      </c>
      <c r="F3" s="97">
        <v>45246</v>
      </c>
      <c r="G3" s="98">
        <v>54.394566149493876</v>
      </c>
      <c r="H3" s="81">
        <v>100</v>
      </c>
      <c r="I3" s="80" t="s">
        <v>94</v>
      </c>
      <c r="J3" s="84" t="s">
        <v>95</v>
      </c>
    </row>
    <row r="4" spans="1:10" ht="15" customHeight="1">
      <c r="A4" s="41">
        <v>2</v>
      </c>
      <c r="B4" s="80" t="s">
        <v>85</v>
      </c>
      <c r="C4" s="80" t="s">
        <v>9</v>
      </c>
      <c r="D4" s="80" t="s">
        <v>12</v>
      </c>
      <c r="E4" s="98">
        <v>2184586.45</v>
      </c>
      <c r="F4" s="97">
        <v>56546</v>
      </c>
      <c r="G4" s="98">
        <v>38.633792841226615</v>
      </c>
      <c r="H4" s="81">
        <v>100</v>
      </c>
      <c r="I4" s="80" t="s">
        <v>36</v>
      </c>
      <c r="J4" s="84" t="s">
        <v>37</v>
      </c>
    </row>
    <row r="5" spans="1:10" ht="15" customHeight="1">
      <c r="A5" s="41">
        <v>3</v>
      </c>
      <c r="B5" s="80" t="s">
        <v>104</v>
      </c>
      <c r="C5" s="80" t="s">
        <v>9</v>
      </c>
      <c r="D5" s="80" t="s">
        <v>12</v>
      </c>
      <c r="E5" s="98">
        <v>1595740.3203</v>
      </c>
      <c r="F5" s="97">
        <v>2941</v>
      </c>
      <c r="G5" s="98">
        <v>542.5842639578375</v>
      </c>
      <c r="H5" s="81">
        <v>1000</v>
      </c>
      <c r="I5" s="80" t="s">
        <v>26</v>
      </c>
      <c r="J5" s="84" t="s">
        <v>34</v>
      </c>
    </row>
    <row r="6" spans="1:10" ht="15" customHeight="1">
      <c r="A6" s="41">
        <v>4</v>
      </c>
      <c r="B6" s="80" t="s">
        <v>119</v>
      </c>
      <c r="C6" s="80" t="s">
        <v>9</v>
      </c>
      <c r="D6" s="80" t="s">
        <v>12</v>
      </c>
      <c r="E6" s="98">
        <v>1447622.1712</v>
      </c>
      <c r="F6" s="97">
        <v>1053406</v>
      </c>
      <c r="G6" s="98">
        <v>1.3742300415983961</v>
      </c>
      <c r="H6" s="81">
        <v>0.5</v>
      </c>
      <c r="I6" s="80" t="s">
        <v>120</v>
      </c>
      <c r="J6" s="84" t="s">
        <v>121</v>
      </c>
    </row>
    <row r="7" spans="1:10" ht="15" customHeight="1">
      <c r="A7" s="41">
        <v>5</v>
      </c>
      <c r="B7" s="80" t="s">
        <v>109</v>
      </c>
      <c r="C7" s="80" t="s">
        <v>9</v>
      </c>
      <c r="D7" s="80" t="s">
        <v>12</v>
      </c>
      <c r="E7" s="98">
        <v>1120721.13</v>
      </c>
      <c r="F7" s="97">
        <v>837</v>
      </c>
      <c r="G7" s="98">
        <v>1338.9738709677417</v>
      </c>
      <c r="H7" s="81">
        <v>1000</v>
      </c>
      <c r="I7" s="80" t="s">
        <v>110</v>
      </c>
      <c r="J7" s="84" t="s">
        <v>108</v>
      </c>
    </row>
    <row r="8" spans="1:10" ht="15" customHeight="1">
      <c r="A8" s="41">
        <v>6</v>
      </c>
      <c r="B8" s="80" t="s">
        <v>68</v>
      </c>
      <c r="C8" s="80" t="s">
        <v>9</v>
      </c>
      <c r="D8" s="80" t="s">
        <v>12</v>
      </c>
      <c r="E8" s="98">
        <v>814677.76</v>
      </c>
      <c r="F8" s="97">
        <v>911</v>
      </c>
      <c r="G8" s="98">
        <v>894.2675740944018</v>
      </c>
      <c r="H8" s="81">
        <v>1000</v>
      </c>
      <c r="I8" s="80" t="s">
        <v>8</v>
      </c>
      <c r="J8" s="84" t="s">
        <v>33</v>
      </c>
    </row>
    <row r="9" spans="1:10" ht="15" customHeight="1">
      <c r="A9" s="41">
        <v>7</v>
      </c>
      <c r="B9" s="80" t="s">
        <v>40</v>
      </c>
      <c r="C9" s="80" t="s">
        <v>9</v>
      </c>
      <c r="D9" s="80" t="s">
        <v>12</v>
      </c>
      <c r="E9" s="98">
        <v>681455.79</v>
      </c>
      <c r="F9" s="97">
        <v>679</v>
      </c>
      <c r="G9" s="98">
        <v>1003.6167746686303</v>
      </c>
      <c r="H9" s="81">
        <v>1000</v>
      </c>
      <c r="I9" s="80" t="s">
        <v>41</v>
      </c>
      <c r="J9" s="84" t="s">
        <v>39</v>
      </c>
    </row>
    <row r="10" spans="1:10" ht="15" customHeight="1">
      <c r="A10" s="41">
        <v>8</v>
      </c>
      <c r="B10" s="80" t="s">
        <v>122</v>
      </c>
      <c r="C10" s="80" t="s">
        <v>9</v>
      </c>
      <c r="D10" s="80" t="s">
        <v>12</v>
      </c>
      <c r="E10" s="98">
        <v>386969.75</v>
      </c>
      <c r="F10" s="97">
        <v>6277</v>
      </c>
      <c r="G10" s="98">
        <v>61.64883702405608</v>
      </c>
      <c r="H10" s="81">
        <v>10.5</v>
      </c>
      <c r="I10" s="80" t="s">
        <v>123</v>
      </c>
      <c r="J10" s="84" t="s">
        <v>124</v>
      </c>
    </row>
    <row r="11" spans="1:10" ht="15" customHeight="1">
      <c r="A11" s="41">
        <v>9</v>
      </c>
      <c r="B11" s="80" t="s">
        <v>125</v>
      </c>
      <c r="C11" s="80" t="s">
        <v>9</v>
      </c>
      <c r="D11" s="80" t="s">
        <v>12</v>
      </c>
      <c r="E11" s="98">
        <v>216531.99</v>
      </c>
      <c r="F11" s="97">
        <v>228</v>
      </c>
      <c r="G11" s="98">
        <v>949.7017105263158</v>
      </c>
      <c r="H11" s="81">
        <v>5000</v>
      </c>
      <c r="I11" s="80" t="s">
        <v>126</v>
      </c>
      <c r="J11" s="84" t="s">
        <v>127</v>
      </c>
    </row>
    <row r="12" spans="1:10" ht="15.75" thickBot="1">
      <c r="A12" s="126" t="s">
        <v>29</v>
      </c>
      <c r="B12" s="127"/>
      <c r="C12" s="55" t="s">
        <v>30</v>
      </c>
      <c r="D12" s="55" t="s">
        <v>30</v>
      </c>
      <c r="E12" s="56">
        <f>SUM(E3:E11)</f>
        <v>10909441.9015</v>
      </c>
      <c r="F12" s="57">
        <f>SUM(F3:F11)</f>
        <v>1167071</v>
      </c>
      <c r="G12" s="55" t="s">
        <v>30</v>
      </c>
      <c r="H12" s="55" t="s">
        <v>30</v>
      </c>
      <c r="I12" s="55" t="s">
        <v>30</v>
      </c>
      <c r="J12" s="58" t="s">
        <v>30</v>
      </c>
    </row>
  </sheetData>
  <sheetProtection/>
  <mergeCells count="2">
    <mergeCell ref="A1:J1"/>
    <mergeCell ref="A12:B12"/>
  </mergeCells>
  <hyperlinks>
    <hyperlink ref="J3" r:id="rId1" display="http://dragon-am.com/"/>
    <hyperlink ref="J4" r:id="rId2" display="http://www.kinto.com/"/>
  </hyperlinks>
  <printOptions/>
  <pageMargins left="0.75" right="0.75" top="1" bottom="1" header="0.5" footer="0.5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6" t="s">
        <v>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75" customHeight="1" thickBot="1">
      <c r="A2" s="110" t="s">
        <v>28</v>
      </c>
      <c r="B2" s="114" t="s">
        <v>14</v>
      </c>
      <c r="C2" s="116" t="s">
        <v>15</v>
      </c>
      <c r="D2" s="118" t="s">
        <v>16</v>
      </c>
      <c r="E2" s="112" t="s">
        <v>17</v>
      </c>
      <c r="F2" s="113"/>
      <c r="G2" s="113"/>
      <c r="H2" s="113"/>
      <c r="I2" s="113"/>
      <c r="J2" s="113"/>
      <c r="K2" s="113"/>
      <c r="L2" s="113"/>
    </row>
    <row r="3" spans="1:12" ht="63.75" customHeight="1" thickBot="1">
      <c r="A3" s="111"/>
      <c r="B3" s="115"/>
      <c r="C3" s="117"/>
      <c r="D3" s="119"/>
      <c r="E3" s="4" t="s">
        <v>18</v>
      </c>
      <c r="F3" s="4" t="s">
        <v>71</v>
      </c>
      <c r="G3" s="4" t="s">
        <v>19</v>
      </c>
      <c r="H3" s="4" t="s">
        <v>20</v>
      </c>
      <c r="I3" s="4" t="s">
        <v>21</v>
      </c>
      <c r="J3" s="4" t="s">
        <v>89</v>
      </c>
      <c r="K3" s="4" t="s">
        <v>22</v>
      </c>
      <c r="L3" s="1" t="s">
        <v>75</v>
      </c>
    </row>
    <row r="4" spans="1:12" ht="14.25" collapsed="1">
      <c r="A4" s="59">
        <v>1</v>
      </c>
      <c r="B4" s="45" t="s">
        <v>119</v>
      </c>
      <c r="C4" s="46">
        <v>37704</v>
      </c>
      <c r="D4" s="46">
        <v>37888</v>
      </c>
      <c r="E4" s="69">
        <v>0.004606894545998497</v>
      </c>
      <c r="F4" s="69" t="s">
        <v>128</v>
      </c>
      <c r="G4" s="69" t="s">
        <v>128</v>
      </c>
      <c r="H4" s="69" t="s">
        <v>128</v>
      </c>
      <c r="I4" s="69">
        <v>-0.09087603629011332</v>
      </c>
      <c r="J4" s="69" t="s">
        <v>128</v>
      </c>
      <c r="K4" s="70">
        <v>1.7484600831967914</v>
      </c>
      <c r="L4" s="70">
        <v>0.09584446776649425</v>
      </c>
    </row>
    <row r="5" spans="1:12" ht="14.25" collapsed="1">
      <c r="A5" s="60">
        <v>2</v>
      </c>
      <c r="B5" s="45" t="s">
        <v>40</v>
      </c>
      <c r="C5" s="46">
        <v>38441</v>
      </c>
      <c r="D5" s="46">
        <v>38625</v>
      </c>
      <c r="E5" s="69">
        <v>0.002597536080662266</v>
      </c>
      <c r="F5" s="69">
        <v>0.002378046430199676</v>
      </c>
      <c r="G5" s="69">
        <v>0.0018319466104141924</v>
      </c>
      <c r="H5" s="69">
        <v>-0.03059371486002449</v>
      </c>
      <c r="I5" s="69">
        <v>-0.07038274324020222</v>
      </c>
      <c r="J5" s="69">
        <v>0.001921798367806593</v>
      </c>
      <c r="K5" s="70">
        <v>0.003616774668630418</v>
      </c>
      <c r="L5" s="70">
        <v>0.00040000143642915376</v>
      </c>
    </row>
    <row r="6" spans="1:12" ht="14.25">
      <c r="A6" s="60">
        <v>3</v>
      </c>
      <c r="B6" s="45" t="s">
        <v>122</v>
      </c>
      <c r="C6" s="46">
        <v>38572</v>
      </c>
      <c r="D6" s="46">
        <v>38888</v>
      </c>
      <c r="E6" s="69">
        <v>0.04412695101433828</v>
      </c>
      <c r="F6" s="69" t="s">
        <v>128</v>
      </c>
      <c r="G6" s="69" t="s">
        <v>128</v>
      </c>
      <c r="H6" s="69">
        <v>0.054519083314201744</v>
      </c>
      <c r="I6" s="69">
        <v>4.004849126370984</v>
      </c>
      <c r="J6" s="69" t="s">
        <v>128</v>
      </c>
      <c r="K6" s="70">
        <v>4.871317811814865</v>
      </c>
      <c r="L6" s="70">
        <v>0.2374919371668731</v>
      </c>
    </row>
    <row r="7" spans="1:12" ht="14.25">
      <c r="A7" s="60">
        <v>4</v>
      </c>
      <c r="B7" s="45" t="s">
        <v>104</v>
      </c>
      <c r="C7" s="46">
        <v>39048</v>
      </c>
      <c r="D7" s="46">
        <v>39140</v>
      </c>
      <c r="E7" s="69">
        <v>-0.036353984604032163</v>
      </c>
      <c r="F7" s="69">
        <v>-0.045154774475561044</v>
      </c>
      <c r="G7" s="69">
        <v>-0.10473011221747663</v>
      </c>
      <c r="H7" s="69">
        <v>-0.05020780573017203</v>
      </c>
      <c r="I7" s="69" t="s">
        <v>128</v>
      </c>
      <c r="J7" s="69">
        <v>0.023677511858284594</v>
      </c>
      <c r="K7" s="70">
        <v>-0.4574157360421627</v>
      </c>
      <c r="L7" s="70">
        <v>-0.07713775333930406</v>
      </c>
    </row>
    <row r="8" spans="1:12" ht="14.25">
      <c r="A8" s="60">
        <v>5</v>
      </c>
      <c r="B8" s="45" t="s">
        <v>109</v>
      </c>
      <c r="C8" s="46">
        <v>39100</v>
      </c>
      <c r="D8" s="46">
        <v>39268</v>
      </c>
      <c r="E8" s="69">
        <v>-0.011265476575170963</v>
      </c>
      <c r="F8" s="69">
        <v>-0.0172001700495672</v>
      </c>
      <c r="G8" s="69">
        <v>-0.02301256120670203</v>
      </c>
      <c r="H8" s="69">
        <v>0.038916733045812</v>
      </c>
      <c r="I8" s="69">
        <v>0.17184065772176482</v>
      </c>
      <c r="J8" s="69">
        <v>0.1371182631849308</v>
      </c>
      <c r="K8" s="70">
        <v>0.338973870967741</v>
      </c>
      <c r="L8" s="70">
        <v>0.040993205503610186</v>
      </c>
    </row>
    <row r="9" spans="1:12" ht="14.25">
      <c r="A9" s="60">
        <v>6</v>
      </c>
      <c r="B9" s="45" t="s">
        <v>98</v>
      </c>
      <c r="C9" s="46">
        <v>39269</v>
      </c>
      <c r="D9" s="46">
        <v>39420</v>
      </c>
      <c r="E9" s="69">
        <v>0</v>
      </c>
      <c r="F9" s="69">
        <v>-0.0017535916574109578</v>
      </c>
      <c r="G9" s="69">
        <v>-0.005469931290503993</v>
      </c>
      <c r="H9" s="69">
        <v>-0.011029688615229793</v>
      </c>
      <c r="I9" s="69">
        <v>-0.02361711281901724</v>
      </c>
      <c r="J9" s="69">
        <v>-0.01983894114804674</v>
      </c>
      <c r="K9" s="70">
        <v>-0.4560543385050614</v>
      </c>
      <c r="L9" s="70">
        <v>-0.08506317967402544</v>
      </c>
    </row>
    <row r="10" spans="1:12" ht="14.25">
      <c r="A10" s="60">
        <v>7</v>
      </c>
      <c r="B10" s="45" t="s">
        <v>125</v>
      </c>
      <c r="C10" s="46">
        <v>39336</v>
      </c>
      <c r="D10" s="46">
        <v>39560</v>
      </c>
      <c r="E10" s="69">
        <v>0.06678438482041771</v>
      </c>
      <c r="F10" s="69" t="s">
        <v>128</v>
      </c>
      <c r="G10" s="69">
        <v>-0.008480883771381342</v>
      </c>
      <c r="H10" s="69">
        <v>0.07879645625122689</v>
      </c>
      <c r="I10" s="69">
        <v>0.06545120826459327</v>
      </c>
      <c r="J10" s="69" t="s">
        <v>128</v>
      </c>
      <c r="K10" s="70">
        <v>-0.8100596578947369</v>
      </c>
      <c r="L10" s="70">
        <v>-0.22655363095090153</v>
      </c>
    </row>
    <row r="11" spans="1:12" ht="14.25">
      <c r="A11" s="60">
        <v>8</v>
      </c>
      <c r="B11" s="45" t="s">
        <v>68</v>
      </c>
      <c r="C11" s="46">
        <v>39647</v>
      </c>
      <c r="D11" s="46">
        <v>39861</v>
      </c>
      <c r="E11" s="69">
        <v>-0.0033926433860730354</v>
      </c>
      <c r="F11" s="69">
        <v>-0.007247002262898206</v>
      </c>
      <c r="G11" s="69">
        <v>0.0021442016068169423</v>
      </c>
      <c r="H11" s="69">
        <v>0.1748566516251342</v>
      </c>
      <c r="I11" s="69">
        <v>0.16487396161181977</v>
      </c>
      <c r="J11" s="69">
        <v>0.280806181426815</v>
      </c>
      <c r="K11" s="70">
        <v>-0.1057324259055985</v>
      </c>
      <c r="L11" s="70">
        <v>-0.019615095429561635</v>
      </c>
    </row>
    <row r="12" spans="1:12" ht="14.25">
      <c r="A12" s="60">
        <v>9</v>
      </c>
      <c r="B12" s="45" t="s">
        <v>85</v>
      </c>
      <c r="C12" s="46">
        <v>40253</v>
      </c>
      <c r="D12" s="46">
        <v>40445</v>
      </c>
      <c r="E12" s="69">
        <v>0.006794504031129467</v>
      </c>
      <c r="F12" s="69">
        <v>-0.020511462799564173</v>
      </c>
      <c r="G12" s="69">
        <v>-0.0976280536128209</v>
      </c>
      <c r="H12" s="69">
        <v>-0.04636457907352487</v>
      </c>
      <c r="I12" s="69">
        <v>0.07856772236832321</v>
      </c>
      <c r="J12" s="69">
        <v>0.05707733963211603</v>
      </c>
      <c r="K12" s="70">
        <v>-0.6136620715877338</v>
      </c>
      <c r="L12" s="70">
        <v>-0.20970011325294102</v>
      </c>
    </row>
    <row r="13" spans="1:12" ht="15.75" thickBot="1">
      <c r="A13" s="72"/>
      <c r="B13" s="76" t="s">
        <v>87</v>
      </c>
      <c r="C13" s="75" t="s">
        <v>30</v>
      </c>
      <c r="D13" s="75" t="s">
        <v>30</v>
      </c>
      <c r="E13" s="73">
        <f>AVERAGE(E4:E12)</f>
        <v>0.008210907325252228</v>
      </c>
      <c r="F13" s="73">
        <f>AVERAGE(F4:F12)</f>
        <v>-0.014914825802466983</v>
      </c>
      <c r="G13" s="73">
        <f>AVERAGE(G4:G12)</f>
        <v>-0.033620770554521964</v>
      </c>
      <c r="H13" s="73">
        <f>AVERAGE(H4:H12)</f>
        <v>0.026111641994677956</v>
      </c>
      <c r="I13" s="73">
        <f>AVERAGE(I4:I12)</f>
        <v>0.5375883479985191</v>
      </c>
      <c r="J13" s="73">
        <f>AVERAGE(J4:J12)</f>
        <v>0.08012702555365105</v>
      </c>
      <c r="K13" s="75" t="s">
        <v>30</v>
      </c>
      <c r="L13" s="75">
        <f>AVERAGE(L4:L12)</f>
        <v>-0.027037795641480775</v>
      </c>
    </row>
    <row r="14" spans="1:12" s="9" customFormat="1" ht="15" thickBot="1">
      <c r="A14" s="109" t="s">
        <v>73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2:15" ht="14.25">
      <c r="L15"/>
      <c r="M15"/>
      <c r="N15"/>
      <c r="O15"/>
    </row>
  </sheetData>
  <sheetProtection/>
  <mergeCells count="7">
    <mergeCell ref="A1:L1"/>
    <mergeCell ref="E2:L2"/>
    <mergeCell ref="A14:L14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E8" sqref="E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0" t="s">
        <v>57</v>
      </c>
      <c r="B1" s="120"/>
      <c r="C1" s="120"/>
      <c r="D1" s="120"/>
      <c r="E1" s="120"/>
      <c r="F1" s="120"/>
      <c r="G1" s="120"/>
    </row>
    <row r="2" spans="1:7" s="11" customFormat="1" ht="15.75" thickBot="1">
      <c r="A2" s="110" t="s">
        <v>28</v>
      </c>
      <c r="B2" s="99" t="s">
        <v>14</v>
      </c>
      <c r="C2" s="123" t="s">
        <v>42</v>
      </c>
      <c r="D2" s="122"/>
      <c r="E2" s="123" t="s">
        <v>43</v>
      </c>
      <c r="F2" s="122"/>
      <c r="G2" s="124" t="s">
        <v>76</v>
      </c>
    </row>
    <row r="3" spans="1:7" s="11" customFormat="1" ht="15.75" thickBot="1">
      <c r="A3" s="111"/>
      <c r="B3" s="100"/>
      <c r="C3" s="29" t="s">
        <v>47</v>
      </c>
      <c r="D3" s="29" t="s">
        <v>44</v>
      </c>
      <c r="E3" s="29" t="s">
        <v>45</v>
      </c>
      <c r="F3" s="29" t="s">
        <v>44</v>
      </c>
      <c r="G3" s="125"/>
    </row>
    <row r="4" spans="1:7" ht="14.25" customHeight="1">
      <c r="A4" s="86">
        <v>1</v>
      </c>
      <c r="B4" s="87" t="s">
        <v>122</v>
      </c>
      <c r="C4" s="30">
        <v>16.354136999999987</v>
      </c>
      <c r="D4" s="66">
        <v>0.04412695101433837</v>
      </c>
      <c r="E4" s="31">
        <v>0</v>
      </c>
      <c r="F4" s="83">
        <v>0</v>
      </c>
      <c r="G4" s="48">
        <v>0</v>
      </c>
    </row>
    <row r="5" spans="1:7" ht="14.25" customHeight="1">
      <c r="A5" s="86">
        <v>2</v>
      </c>
      <c r="B5" s="87" t="s">
        <v>85</v>
      </c>
      <c r="C5" s="30">
        <v>14.743010000000242</v>
      </c>
      <c r="D5" s="66">
        <v>0.006794504031129657</v>
      </c>
      <c r="E5" s="31">
        <v>0</v>
      </c>
      <c r="F5" s="83">
        <v>0</v>
      </c>
      <c r="G5" s="48">
        <v>0</v>
      </c>
    </row>
    <row r="6" spans="1:7" ht="14.25" customHeight="1">
      <c r="A6" s="86">
        <v>3</v>
      </c>
      <c r="B6" s="87" t="s">
        <v>125</v>
      </c>
      <c r="C6" s="30">
        <v>13.555649999999993</v>
      </c>
      <c r="D6" s="66">
        <v>0.06678438482041794</v>
      </c>
      <c r="E6" s="31">
        <v>0</v>
      </c>
      <c r="F6" s="83">
        <v>0</v>
      </c>
      <c r="G6" s="48">
        <v>0</v>
      </c>
    </row>
    <row r="7" spans="1:7" ht="14.25" customHeight="1">
      <c r="A7" s="86">
        <v>4</v>
      </c>
      <c r="B7" s="87" t="s">
        <v>119</v>
      </c>
      <c r="C7" s="30">
        <v>6.638459999999962</v>
      </c>
      <c r="D7" s="66">
        <v>0.004606894545998503</v>
      </c>
      <c r="E7" s="31">
        <v>0</v>
      </c>
      <c r="F7" s="83">
        <v>0</v>
      </c>
      <c r="G7" s="48">
        <v>0</v>
      </c>
    </row>
    <row r="8" spans="1:7" ht="14.25" customHeight="1">
      <c r="A8" s="86">
        <v>5</v>
      </c>
      <c r="B8" s="87" t="s">
        <v>40</v>
      </c>
      <c r="C8" s="30">
        <v>1.7655200000000186</v>
      </c>
      <c r="D8" s="66">
        <v>0.0025975360806621793</v>
      </c>
      <c r="E8" s="31">
        <v>0</v>
      </c>
      <c r="F8" s="83">
        <v>0</v>
      </c>
      <c r="G8" s="48">
        <v>0</v>
      </c>
    </row>
    <row r="9" spans="1:7" ht="14.25" customHeight="1">
      <c r="A9" s="86">
        <v>6</v>
      </c>
      <c r="B9" s="87" t="s">
        <v>98</v>
      </c>
      <c r="C9" s="30">
        <v>0</v>
      </c>
      <c r="D9" s="66">
        <v>0</v>
      </c>
      <c r="E9" s="31">
        <v>0</v>
      </c>
      <c r="F9" s="83">
        <v>0</v>
      </c>
      <c r="G9" s="48">
        <v>0</v>
      </c>
    </row>
    <row r="10" spans="1:7" ht="14.25" customHeight="1">
      <c r="A10" s="86">
        <v>7</v>
      </c>
      <c r="B10" s="87" t="s">
        <v>68</v>
      </c>
      <c r="C10" s="101">
        <v>-2.7733199999999485</v>
      </c>
      <c r="D10" s="102">
        <v>-0.0033926433860726546</v>
      </c>
      <c r="E10" s="103">
        <v>0</v>
      </c>
      <c r="F10" s="104">
        <v>0</v>
      </c>
      <c r="G10" s="101">
        <v>0</v>
      </c>
    </row>
    <row r="11" spans="1:7" ht="14.25" customHeight="1">
      <c r="A11" s="86">
        <v>8</v>
      </c>
      <c r="B11" s="87" t="s">
        <v>109</v>
      </c>
      <c r="C11" s="30">
        <v>-12.769310000000056</v>
      </c>
      <c r="D11" s="66">
        <v>-0.011265476575170812</v>
      </c>
      <c r="E11" s="31">
        <v>0</v>
      </c>
      <c r="F11" s="83">
        <v>0</v>
      </c>
      <c r="G11" s="48">
        <v>0</v>
      </c>
    </row>
    <row r="12" spans="1:7" ht="14.25" customHeight="1">
      <c r="A12" s="86">
        <v>9</v>
      </c>
      <c r="B12" s="87" t="s">
        <v>104</v>
      </c>
      <c r="C12" s="30">
        <v>-60.20003000000003</v>
      </c>
      <c r="D12" s="66">
        <v>-0.036353984604031074</v>
      </c>
      <c r="E12" s="31">
        <v>0</v>
      </c>
      <c r="F12" s="83">
        <v>0</v>
      </c>
      <c r="G12" s="48">
        <v>0</v>
      </c>
    </row>
    <row r="13" spans="1:7" ht="15.75" thickBot="1">
      <c r="A13" s="63"/>
      <c r="B13" s="51" t="s">
        <v>29</v>
      </c>
      <c r="C13" s="52">
        <v>-22.685882999999826</v>
      </c>
      <c r="D13" s="65">
        <v>-0.002075157137493834</v>
      </c>
      <c r="E13" s="53">
        <v>0</v>
      </c>
      <c r="F13" s="65">
        <v>0</v>
      </c>
      <c r="G13" s="54">
        <v>0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="80" zoomScaleNormal="80" zoomScalePageLayoutView="0" workbookViewId="0" topLeftCell="A1">
      <selection activeCell="E34" sqref="E3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12.37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14</v>
      </c>
      <c r="C1" s="2" t="s">
        <v>18</v>
      </c>
      <c r="D1" s="21"/>
      <c r="E1" s="21"/>
    </row>
    <row r="2" spans="1:5" ht="14.25">
      <c r="A2" s="21"/>
      <c r="B2" s="45" t="s">
        <v>104</v>
      </c>
      <c r="C2" s="69">
        <v>-0.036353984604032163</v>
      </c>
      <c r="D2" s="21"/>
      <c r="E2" s="21"/>
    </row>
    <row r="3" spans="1:5" ht="14.25">
      <c r="A3" s="21"/>
      <c r="B3" s="45" t="s">
        <v>109</v>
      </c>
      <c r="C3" s="69">
        <v>-0.011265476575170963</v>
      </c>
      <c r="D3" s="21"/>
      <c r="E3" s="21"/>
    </row>
    <row r="4" spans="1:5" ht="14.25">
      <c r="A4" s="21"/>
      <c r="B4" s="45" t="s">
        <v>68</v>
      </c>
      <c r="C4" s="69">
        <v>-0.0033926433860730354</v>
      </c>
      <c r="D4" s="21"/>
      <c r="E4" s="21"/>
    </row>
    <row r="5" spans="1:5" ht="14.25">
      <c r="A5" s="21"/>
      <c r="B5" s="45" t="s">
        <v>98</v>
      </c>
      <c r="C5" s="69">
        <v>0</v>
      </c>
      <c r="D5" s="21"/>
      <c r="E5" s="21"/>
    </row>
    <row r="6" spans="1:5" ht="14.25">
      <c r="A6" s="21"/>
      <c r="B6" s="45" t="s">
        <v>40</v>
      </c>
      <c r="C6" s="69">
        <v>0.002597536080662266</v>
      </c>
      <c r="D6" s="21"/>
      <c r="E6" s="21"/>
    </row>
    <row r="7" spans="1:5" ht="14.25">
      <c r="A7" s="21"/>
      <c r="B7" s="45" t="s">
        <v>119</v>
      </c>
      <c r="C7" s="69">
        <v>0.004606894545998497</v>
      </c>
      <c r="D7" s="21"/>
      <c r="E7" s="21"/>
    </row>
    <row r="8" spans="1:5" ht="14.25">
      <c r="A8" s="21"/>
      <c r="B8" s="45" t="s">
        <v>85</v>
      </c>
      <c r="C8" s="69">
        <v>0.006794504031129467</v>
      </c>
      <c r="D8" s="21"/>
      <c r="E8" s="21"/>
    </row>
    <row r="9" spans="1:5" ht="14.25">
      <c r="A9" s="21"/>
      <c r="B9" s="45" t="s">
        <v>122</v>
      </c>
      <c r="C9" s="69">
        <v>0.04412695101433828</v>
      </c>
      <c r="D9" s="21"/>
      <c r="E9" s="21"/>
    </row>
    <row r="10" spans="1:5" ht="14.25">
      <c r="A10" s="21"/>
      <c r="B10" s="45" t="s">
        <v>125</v>
      </c>
      <c r="C10" s="69">
        <v>0.06678438482041771</v>
      </c>
      <c r="D10" s="21"/>
      <c r="E10" s="21"/>
    </row>
    <row r="11" spans="1:4" ht="14.25">
      <c r="A11" s="21"/>
      <c r="B11" s="45" t="s">
        <v>23</v>
      </c>
      <c r="C11" s="71">
        <v>0.0385743700005465</v>
      </c>
      <c r="D11" s="21"/>
    </row>
    <row r="12" spans="2:3" ht="14.25">
      <c r="B12" s="45" t="s">
        <v>31</v>
      </c>
      <c r="C12" s="82">
        <v>0.00620494996384335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E7" sqref="E7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47.875" style="1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106" t="s">
        <v>84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0.75" thickBot="1">
      <c r="A2" s="3" t="s">
        <v>28</v>
      </c>
      <c r="B2" s="39" t="s">
        <v>14</v>
      </c>
      <c r="C2" s="1" t="s">
        <v>13</v>
      </c>
      <c r="D2" s="1" t="s">
        <v>10</v>
      </c>
      <c r="E2" s="4" t="s">
        <v>1</v>
      </c>
      <c r="F2" s="4" t="s">
        <v>53</v>
      </c>
      <c r="G2" s="4" t="s">
        <v>54</v>
      </c>
      <c r="H2" s="1" t="s">
        <v>55</v>
      </c>
      <c r="I2" s="1" t="s">
        <v>5</v>
      </c>
      <c r="J2" s="1" t="s">
        <v>6</v>
      </c>
    </row>
    <row r="3" spans="1:10" ht="14.25" customHeight="1">
      <c r="A3" s="41">
        <v>1</v>
      </c>
      <c r="B3" s="80" t="s">
        <v>86</v>
      </c>
      <c r="C3" s="80" t="s">
        <v>9</v>
      </c>
      <c r="D3" s="80" t="s">
        <v>11</v>
      </c>
      <c r="E3" s="98">
        <v>4887432.19</v>
      </c>
      <c r="F3" s="97">
        <v>133759</v>
      </c>
      <c r="G3" s="98">
        <v>36.539090378965156</v>
      </c>
      <c r="H3" s="81">
        <v>100</v>
      </c>
      <c r="I3" s="80" t="s">
        <v>78</v>
      </c>
      <c r="J3" s="84" t="s">
        <v>32</v>
      </c>
    </row>
    <row r="4" spans="1:10" ht="14.25" customHeight="1">
      <c r="A4" s="41">
        <v>2</v>
      </c>
      <c r="B4" s="80" t="s">
        <v>111</v>
      </c>
      <c r="C4" s="80" t="s">
        <v>9</v>
      </c>
      <c r="D4" s="80" t="s">
        <v>12</v>
      </c>
      <c r="E4" s="98">
        <v>3957884.7</v>
      </c>
      <c r="F4" s="97">
        <v>4806</v>
      </c>
      <c r="G4" s="98">
        <v>823.529900124844</v>
      </c>
      <c r="H4" s="81">
        <v>1000</v>
      </c>
      <c r="I4" s="80" t="s">
        <v>110</v>
      </c>
      <c r="J4" s="84" t="s">
        <v>108</v>
      </c>
    </row>
    <row r="5" spans="1:10" ht="14.25" customHeight="1">
      <c r="A5" s="41">
        <v>3</v>
      </c>
      <c r="B5" s="80" t="s">
        <v>66</v>
      </c>
      <c r="C5" s="80" t="s">
        <v>9</v>
      </c>
      <c r="D5" s="80" t="s">
        <v>11</v>
      </c>
      <c r="E5" s="98">
        <v>1646572.47</v>
      </c>
      <c r="F5" s="97">
        <v>1068</v>
      </c>
      <c r="G5" s="98">
        <v>1541.7345224719102</v>
      </c>
      <c r="H5" s="81">
        <v>1000</v>
      </c>
      <c r="I5" s="80" t="s">
        <v>52</v>
      </c>
      <c r="J5" s="84" t="s">
        <v>33</v>
      </c>
    </row>
    <row r="6" spans="1:10" ht="14.25" customHeight="1">
      <c r="A6" s="41">
        <v>4</v>
      </c>
      <c r="B6" s="80" t="s">
        <v>105</v>
      </c>
      <c r="C6" s="80" t="s">
        <v>9</v>
      </c>
      <c r="D6" s="80" t="s">
        <v>11</v>
      </c>
      <c r="E6" s="98">
        <v>1217245.2</v>
      </c>
      <c r="F6" s="97">
        <v>648</v>
      </c>
      <c r="G6" s="98">
        <v>1878.4648148148146</v>
      </c>
      <c r="H6" s="81">
        <v>5000</v>
      </c>
      <c r="I6" s="80" t="s">
        <v>26</v>
      </c>
      <c r="J6" s="84" t="s">
        <v>34</v>
      </c>
    </row>
    <row r="7" spans="1:10" ht="15.75" thickBot="1">
      <c r="A7" s="126" t="s">
        <v>29</v>
      </c>
      <c r="B7" s="127"/>
      <c r="C7" s="55" t="s">
        <v>30</v>
      </c>
      <c r="D7" s="55" t="s">
        <v>30</v>
      </c>
      <c r="E7" s="68">
        <f>SUM(E3:E6)</f>
        <v>11709134.56</v>
      </c>
      <c r="F7" s="67">
        <f>SUM(F3:F6)</f>
        <v>140281</v>
      </c>
      <c r="G7" s="55" t="s">
        <v>30</v>
      </c>
      <c r="H7" s="55" t="s">
        <v>30</v>
      </c>
      <c r="I7" s="55" t="s">
        <v>30</v>
      </c>
      <c r="J7" s="58" t="s">
        <v>30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2014-10-09T12:57:08Z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