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'Відкр_1'!$A$1:$H$20</definedName>
  </definedNames>
  <calcPr fullCalcOnLoad="1"/>
</workbook>
</file>

<file path=xl/sharedStrings.xml><?xml version="1.0" encoding="utf-8"?>
<sst xmlns="http://schemas.openxmlformats.org/spreadsheetml/2006/main" count="341" uniqueCount="106">
  <si>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</si>
  <si>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</si>
  <si>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</si>
  <si>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</si>
  <si>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</si>
  <si>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</si>
  <si>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</si>
  <si>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ТОВ КУА "АРТ-КАПІТАЛ Менеджмент"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</si>
  <si>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</si>
  <si>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</si>
  <si>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</si>
  <si>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</si>
  <si>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</si>
  <si>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</si>
  <si>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</si>
  <si>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</si>
  <si>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</si>
  <si>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</si>
  <si>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</si>
  <si>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</si>
  <si>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</si>
  <si>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</si>
  <si>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</si>
  <si>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СЕМ Ажіо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</si>
  <si>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</si>
  <si>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</si>
  <si>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</si>
  <si>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</si>
  <si>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</si>
  <si>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</si>
  <si>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</si>
  <si>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</si>
  <si>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</si>
  <si>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</si>
  <si>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</si>
  <si>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</si>
  <si>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</si>
  <si>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</si>
  <si>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</si>
  <si>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</si>
  <si>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АнтиБанк</t>
  </si>
  <si>
    <t>http://www.altus.ua/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</si>
  <si>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</si>
  <si>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</si>
  <si>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</si>
  <si>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</si>
  <si>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</si>
  <si>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</si>
  <si>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</si>
  <si>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http://www.vseswit.com.ua/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</si>
  <si>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</si>
  <si>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</si>
  <si>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</si>
  <si>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</si>
  <si>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</si>
  <si>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</si>
  <si>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</si>
  <si>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</si>
  <si>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</si>
  <si>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ПрАТ “КІНТО”</t>
  </si>
  <si>
    <t>ОТП Класичний</t>
  </si>
  <si>
    <t>http://otpcapital.com.ua/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</si>
  <si>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</si>
  <si>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</si>
  <si>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</si>
  <si>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</si>
  <si>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</si>
  <si>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Індекс Української Біржі</t>
  </si>
  <si>
    <t>Середнє значення</t>
  </si>
  <si>
    <t xml:space="preserve"> з початку року</t>
  </si>
  <si>
    <t>Бонум Оптімум</t>
  </si>
  <si>
    <t>http://bonum-group.com/</t>
  </si>
  <si>
    <t>ТАСК Український Капітал</t>
  </si>
  <si>
    <t>спец.</t>
  </si>
  <si>
    <t>н.д.</t>
  </si>
  <si>
    <t>Софіївський</t>
  </si>
  <si>
    <t>http://www.am.eavex.com.ua/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</si>
  <si>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</si>
  <si>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</si>
  <si>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</si>
  <si>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</si>
  <si>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</si>
  <si>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"Бонум Груп"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</si>
  <si>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</si>
  <si>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</si>
  <si>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</si>
  <si>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</si>
  <si>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</si>
  <si>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</si>
  <si>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</si>
  <si>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</si>
  <si>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Альтус-Стратегічний</t>
  </si>
  <si>
    <t>КІНТО-Казначейський</t>
  </si>
  <si>
    <t>КІНТО-Голд</t>
  </si>
  <si>
    <t>спец. банк. мет.</t>
  </si>
  <si>
    <t>ПрАТ "КІНТО"</t>
  </si>
  <si>
    <t>Надбання</t>
  </si>
  <si>
    <t>УНIВЕР.УА/Михайло Грушевський: Фонд Державних Паперiв</t>
  </si>
  <si>
    <t>ТОВ "КУА "УнІвер Менеджмент"</t>
  </si>
  <si>
    <t>http://univer.ua/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</si>
  <si>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</si>
  <si>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</si>
  <si>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</si>
  <si>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УНІВЕР.УА/Отаман: Фонд Перспективних Акцій</t>
  </si>
  <si>
    <t>УНІВЕР.УА/Скiф: Фонд Нерухомостi</t>
  </si>
  <si>
    <t>ТОВ КУА "УНІВЕР Менеджмент"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</si>
</sst>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0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0" fontId="50" fillId="0" borderId="8" xfId="42" applyFont="1" applyFill="1" applyBorder="1" applyAlignment="1">
      <alignment wrapText="1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33143859"/>
        <c:axId val="29859276"/>
      </c:barChart>
      <c:catAx>
        <c:axId val="331438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859276"/>
        <c:crosses val="autoZero"/>
        <c:auto val="0"/>
        <c:lblOffset val="0"/>
        <c:tickLblSkip val="1"/>
        <c:noMultiLvlLbl val="0"/>
      </c:catAx>
      <c:valAx>
        <c:axId val="29859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1438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393917"/>
        <c:axId val="33674342"/>
      </c:barChart>
      <c:catAx>
        <c:axId val="633939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674342"/>
        <c:crosses val="autoZero"/>
        <c:auto val="0"/>
        <c:lblOffset val="0"/>
        <c:tickLblSkip val="1"/>
        <c:noMultiLvlLbl val="0"/>
      </c:catAx>
      <c:valAx>
        <c:axId val="33674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939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633623"/>
        <c:axId val="43267152"/>
      </c:barChart>
      <c:catAx>
        <c:axId val="346336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267152"/>
        <c:crosses val="autoZero"/>
        <c:auto val="0"/>
        <c:lblOffset val="0"/>
        <c:tickLblSkip val="1"/>
        <c:noMultiLvlLbl val="0"/>
      </c:catAx>
      <c:valAx>
        <c:axId val="43267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336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860049"/>
        <c:axId val="14978394"/>
      </c:barChart>
      <c:catAx>
        <c:axId val="538600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978394"/>
        <c:crosses val="autoZero"/>
        <c:auto val="0"/>
        <c:lblOffset val="0"/>
        <c:tickLblSkip val="1"/>
        <c:noMultiLvlLbl val="0"/>
      </c:catAx>
      <c:valAx>
        <c:axId val="14978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600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7819"/>
        <c:axId val="5290372"/>
      </c:barChart>
      <c:catAx>
        <c:axId val="5878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90372"/>
        <c:crosses val="autoZero"/>
        <c:auto val="0"/>
        <c:lblOffset val="0"/>
        <c:tickLblSkip val="1"/>
        <c:noMultiLvlLbl val="0"/>
      </c:catAx>
      <c:valAx>
        <c:axId val="5290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8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613349"/>
        <c:axId val="25866958"/>
      </c:barChart>
      <c:catAx>
        <c:axId val="476133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866958"/>
        <c:crosses val="autoZero"/>
        <c:auto val="0"/>
        <c:lblOffset val="0"/>
        <c:tickLblSkip val="1"/>
        <c:noMultiLvlLbl val="0"/>
      </c:catAx>
      <c:valAx>
        <c:axId val="25866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133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825"/>
          <c:w val="0.94375"/>
          <c:h val="0.95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Графік_В!$B$2:$B$21</c:f>
              <c:strCache/>
            </c:strRef>
          </c:cat>
          <c:val>
            <c:numRef>
              <c:f>Графік_В!$C$2:$C$21</c:f>
              <c:numCache/>
            </c:numRef>
          </c:val>
        </c:ser>
        <c:gapWidth val="40"/>
        <c:axId val="31476031"/>
        <c:axId val="14848824"/>
      </c:barChart>
      <c:catAx>
        <c:axId val="314760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4848824"/>
        <c:crossesAt val="0"/>
        <c:auto val="0"/>
        <c:lblOffset val="0"/>
        <c:tickLblSkip val="1"/>
        <c:noMultiLvlLbl val="0"/>
      </c:catAx>
      <c:valAx>
        <c:axId val="14848824"/>
        <c:scaling>
          <c:orientation val="minMax"/>
          <c:max val="0.02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476031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66530553"/>
        <c:axId val="61904066"/>
      </c:barChart>
      <c:catAx>
        <c:axId val="665305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1904066"/>
        <c:crosses val="autoZero"/>
        <c:auto val="0"/>
        <c:lblOffset val="0"/>
        <c:tickLblSkip val="1"/>
        <c:noMultiLvlLbl val="0"/>
      </c:catAx>
      <c:valAx>
        <c:axId val="61904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5305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20265683"/>
        <c:axId val="48173420"/>
      </c:barChart>
      <c:catAx>
        <c:axId val="202656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8173420"/>
        <c:crosses val="autoZero"/>
        <c:auto val="0"/>
        <c:lblOffset val="0"/>
        <c:tickLblSkip val="52"/>
        <c:noMultiLvlLbl val="0"/>
      </c:catAx>
      <c:valAx>
        <c:axId val="48173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2656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30907597"/>
        <c:axId val="9732918"/>
      </c:barChart>
      <c:catAx>
        <c:axId val="309075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732918"/>
        <c:crosses val="autoZero"/>
        <c:auto val="0"/>
        <c:lblOffset val="0"/>
        <c:tickLblSkip val="49"/>
        <c:noMultiLvlLbl val="0"/>
      </c:catAx>
      <c:valAx>
        <c:axId val="9732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9075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487399"/>
        <c:axId val="50168864"/>
      </c:barChart>
      <c:catAx>
        <c:axId val="204873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0168864"/>
        <c:crosses val="autoZero"/>
        <c:auto val="0"/>
        <c:lblOffset val="0"/>
        <c:tickLblSkip val="4"/>
        <c:noMultiLvlLbl val="0"/>
      </c:catAx>
      <c:valAx>
        <c:axId val="50168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4873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298029"/>
        <c:axId val="2682262"/>
      </c:barChart>
      <c:catAx>
        <c:axId val="2980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82262"/>
        <c:crosses val="autoZero"/>
        <c:auto val="0"/>
        <c:lblOffset val="0"/>
        <c:tickLblSkip val="9"/>
        <c:noMultiLvlLbl val="0"/>
      </c:catAx>
      <c:valAx>
        <c:axId val="2682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0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866593"/>
        <c:axId val="37146154"/>
      </c:barChart>
      <c:catAx>
        <c:axId val="488665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7146154"/>
        <c:crosses val="autoZero"/>
        <c:auto val="0"/>
        <c:lblOffset val="0"/>
        <c:tickLblSkip val="4"/>
        <c:noMultiLvlLbl val="0"/>
      </c:catAx>
      <c:valAx>
        <c:axId val="37146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8665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65879931"/>
        <c:axId val="56048468"/>
      </c:barChart>
      <c:catAx>
        <c:axId val="658799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6048468"/>
        <c:crosses val="autoZero"/>
        <c:auto val="0"/>
        <c:lblOffset val="0"/>
        <c:tickLblSkip val="52"/>
        <c:noMultiLvlLbl val="0"/>
      </c:catAx>
      <c:valAx>
        <c:axId val="56048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8799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674165"/>
        <c:axId val="43632030"/>
      </c:barChart>
      <c:catAx>
        <c:axId val="346741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3632030"/>
        <c:crosses val="autoZero"/>
        <c:auto val="0"/>
        <c:lblOffset val="0"/>
        <c:tickLblSkip val="4"/>
        <c:noMultiLvlLbl val="0"/>
      </c:catAx>
      <c:valAx>
        <c:axId val="43632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6741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143951"/>
        <c:axId val="44533512"/>
      </c:barChart>
      <c:catAx>
        <c:axId val="571439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4533512"/>
        <c:crosses val="autoZero"/>
        <c:auto val="0"/>
        <c:lblOffset val="0"/>
        <c:tickLblSkip val="4"/>
        <c:noMultiLvlLbl val="0"/>
      </c:catAx>
      <c:valAx>
        <c:axId val="44533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1439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257289"/>
        <c:axId val="50444690"/>
      </c:barChart>
      <c:catAx>
        <c:axId val="652572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0444690"/>
        <c:crosses val="autoZero"/>
        <c:auto val="0"/>
        <c:lblOffset val="0"/>
        <c:tickLblSkip val="4"/>
        <c:noMultiLvlLbl val="0"/>
      </c:catAx>
      <c:valAx>
        <c:axId val="50444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2572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349027"/>
        <c:axId val="59488060"/>
      </c:barChart>
      <c:catAx>
        <c:axId val="513490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9488060"/>
        <c:crosses val="autoZero"/>
        <c:auto val="0"/>
        <c:lblOffset val="0"/>
        <c:tickLblSkip val="4"/>
        <c:noMultiLvlLbl val="0"/>
      </c:catAx>
      <c:valAx>
        <c:axId val="59488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3490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630493"/>
        <c:axId val="53803526"/>
      </c:barChart>
      <c:catAx>
        <c:axId val="656304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3803526"/>
        <c:crosses val="autoZero"/>
        <c:auto val="0"/>
        <c:lblOffset val="0"/>
        <c:tickLblSkip val="4"/>
        <c:noMultiLvlLbl val="0"/>
      </c:catAx>
      <c:valAx>
        <c:axId val="53803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6304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469687"/>
        <c:axId val="63118320"/>
      </c:barChart>
      <c:catAx>
        <c:axId val="144696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3118320"/>
        <c:crosses val="autoZero"/>
        <c:auto val="0"/>
        <c:lblOffset val="0"/>
        <c:tickLblSkip val="4"/>
        <c:noMultiLvlLbl val="0"/>
      </c:catAx>
      <c:valAx>
        <c:axId val="63118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4696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193969"/>
        <c:axId val="12310266"/>
      </c:barChart>
      <c:catAx>
        <c:axId val="311939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2310266"/>
        <c:crosses val="autoZero"/>
        <c:auto val="0"/>
        <c:lblOffset val="0"/>
        <c:tickLblSkip val="4"/>
        <c:noMultiLvlLbl val="0"/>
      </c:catAx>
      <c:valAx>
        <c:axId val="12310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1939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683531"/>
        <c:axId val="57607460"/>
      </c:barChart>
      <c:catAx>
        <c:axId val="436835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7607460"/>
        <c:crosses val="autoZero"/>
        <c:auto val="0"/>
        <c:lblOffset val="0"/>
        <c:tickLblSkip val="4"/>
        <c:noMultiLvlLbl val="0"/>
      </c:catAx>
      <c:valAx>
        <c:axId val="57607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6835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24140359"/>
        <c:axId val="15936640"/>
      </c:barChart>
      <c:catAx>
        <c:axId val="241403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936640"/>
        <c:crosses val="autoZero"/>
        <c:auto val="0"/>
        <c:lblOffset val="0"/>
        <c:tickLblSkip val="1"/>
        <c:noMultiLvlLbl val="0"/>
      </c:catAx>
      <c:valAx>
        <c:axId val="15936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403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3"/>
          <c:w val="0.9985"/>
          <c:h val="0.87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Графік_І!$B$2:$B$7</c:f>
              <c:strCache/>
            </c:strRef>
          </c:cat>
          <c:val>
            <c:numRef>
              <c:f>Графік_І!$C$2:$C$7</c:f>
              <c:numCache/>
            </c:numRef>
          </c:val>
        </c:ser>
        <c:gapWidth val="40"/>
        <c:axId val="48705093"/>
        <c:axId val="35692654"/>
      </c:barChart>
      <c:catAx>
        <c:axId val="487050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692654"/>
        <c:crosses val="autoZero"/>
        <c:auto val="0"/>
        <c:lblOffset val="0"/>
        <c:tickLblSkip val="1"/>
        <c:noMultiLvlLbl val="0"/>
      </c:catAx>
      <c:valAx>
        <c:axId val="35692654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705093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52798431"/>
        <c:axId val="5423832"/>
      </c:barChart>
      <c:catAx>
        <c:axId val="527984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423832"/>
        <c:crosses val="autoZero"/>
        <c:auto val="0"/>
        <c:lblOffset val="0"/>
        <c:tickLblSkip val="1"/>
        <c:noMultiLvlLbl val="0"/>
      </c:catAx>
      <c:valAx>
        <c:axId val="5423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7984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48814489"/>
        <c:axId val="36677218"/>
      </c:barChart>
      <c:catAx>
        <c:axId val="488144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6677218"/>
        <c:crosses val="autoZero"/>
        <c:auto val="0"/>
        <c:lblOffset val="0"/>
        <c:tickLblSkip val="5"/>
        <c:noMultiLvlLbl val="0"/>
      </c:catAx>
      <c:valAx>
        <c:axId val="36677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88144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61659507"/>
        <c:axId val="18064652"/>
      </c:barChart>
      <c:catAx>
        <c:axId val="616595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8064652"/>
        <c:crosses val="autoZero"/>
        <c:auto val="0"/>
        <c:lblOffset val="0"/>
        <c:tickLblSkip val="5"/>
        <c:noMultiLvlLbl val="0"/>
      </c:catAx>
      <c:valAx>
        <c:axId val="18064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16595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364141"/>
        <c:axId val="53950678"/>
      </c:barChart>
      <c:catAx>
        <c:axId val="283641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3950678"/>
        <c:crosses val="autoZero"/>
        <c:auto val="0"/>
        <c:lblOffset val="0"/>
        <c:tickLblSkip val="1"/>
        <c:noMultiLvlLbl val="0"/>
      </c:catAx>
      <c:valAx>
        <c:axId val="53950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83641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794055"/>
        <c:axId val="7928768"/>
      </c:barChart>
      <c:catAx>
        <c:axId val="157940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7928768"/>
        <c:crosses val="autoZero"/>
        <c:auto val="0"/>
        <c:lblOffset val="0"/>
        <c:tickLblSkip val="1"/>
        <c:noMultiLvlLbl val="0"/>
      </c:catAx>
      <c:valAx>
        <c:axId val="7928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940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50049"/>
        <c:axId val="38250442"/>
      </c:barChart>
      <c:catAx>
        <c:axId val="42500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8250442"/>
        <c:crosses val="autoZero"/>
        <c:auto val="0"/>
        <c:lblOffset val="0"/>
        <c:tickLblSkip val="1"/>
        <c:noMultiLvlLbl val="0"/>
      </c:catAx>
      <c:valAx>
        <c:axId val="38250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2500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709659"/>
        <c:axId val="11278068"/>
      </c:barChart>
      <c:catAx>
        <c:axId val="87096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1278068"/>
        <c:crosses val="autoZero"/>
        <c:auto val="0"/>
        <c:lblOffset val="0"/>
        <c:tickLblSkip val="1"/>
        <c:noMultiLvlLbl val="0"/>
      </c:catAx>
      <c:valAx>
        <c:axId val="11278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87096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393749"/>
        <c:axId val="41108286"/>
      </c:barChart>
      <c:catAx>
        <c:axId val="343937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1108286"/>
        <c:crosses val="autoZero"/>
        <c:auto val="0"/>
        <c:lblOffset val="0"/>
        <c:tickLblSkip val="1"/>
        <c:noMultiLvlLbl val="0"/>
      </c:catAx>
      <c:valAx>
        <c:axId val="41108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43937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430255"/>
        <c:axId val="41436840"/>
      </c:barChart>
      <c:catAx>
        <c:axId val="344302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1436840"/>
        <c:crosses val="autoZero"/>
        <c:auto val="0"/>
        <c:lblOffset val="0"/>
        <c:tickLblSkip val="1"/>
        <c:noMultiLvlLbl val="0"/>
      </c:catAx>
      <c:valAx>
        <c:axId val="41436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44302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212033"/>
        <c:axId val="15799434"/>
      </c:barChart>
      <c:catAx>
        <c:axId val="92120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799434"/>
        <c:crosses val="autoZero"/>
        <c:auto val="0"/>
        <c:lblOffset val="0"/>
        <c:tickLblSkip val="1"/>
        <c:noMultiLvlLbl val="0"/>
      </c:catAx>
      <c:valAx>
        <c:axId val="15799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120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387241"/>
        <c:axId val="940850"/>
      </c:barChart>
      <c:catAx>
        <c:axId val="373872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940850"/>
        <c:crosses val="autoZero"/>
        <c:auto val="0"/>
        <c:lblOffset val="0"/>
        <c:tickLblSkip val="1"/>
        <c:noMultiLvlLbl val="0"/>
      </c:catAx>
      <c:valAx>
        <c:axId val="940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73872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467651"/>
        <c:axId val="9099996"/>
      </c:barChart>
      <c:catAx>
        <c:axId val="84676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9099996"/>
        <c:crosses val="autoZero"/>
        <c:auto val="0"/>
        <c:lblOffset val="0"/>
        <c:tickLblSkip val="1"/>
        <c:noMultiLvlLbl val="0"/>
      </c:catAx>
      <c:valAx>
        <c:axId val="9099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84676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791101"/>
        <c:axId val="66011046"/>
      </c:barChart>
      <c:catAx>
        <c:axId val="147911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6011046"/>
        <c:crosses val="autoZero"/>
        <c:auto val="0"/>
        <c:lblOffset val="0"/>
        <c:tickLblSkip val="1"/>
        <c:noMultiLvlLbl val="0"/>
      </c:catAx>
      <c:valAx>
        <c:axId val="66011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47911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228503"/>
        <c:axId val="45294480"/>
      </c:barChart>
      <c:catAx>
        <c:axId val="572285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5294480"/>
        <c:crosses val="autoZero"/>
        <c:auto val="0"/>
        <c:lblOffset val="0"/>
        <c:tickLblSkip val="1"/>
        <c:noMultiLvlLbl val="0"/>
      </c:catAx>
      <c:valAx>
        <c:axId val="45294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72285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97137"/>
        <c:axId val="44974234"/>
      </c:barChart>
      <c:catAx>
        <c:axId val="49971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4974234"/>
        <c:crosses val="autoZero"/>
        <c:auto val="0"/>
        <c:lblOffset val="0"/>
        <c:tickLblSkip val="1"/>
        <c:noMultiLvlLbl val="0"/>
      </c:catAx>
      <c:valAx>
        <c:axId val="44974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9971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025"/>
          <c:w val="0.93"/>
          <c:h val="0.8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Графік_З!$B$2:$B$8</c:f>
              <c:strCache/>
            </c:strRef>
          </c:cat>
          <c:val>
            <c:numRef>
              <c:f>Графік_З!$C$2:$C$8</c:f>
              <c:numCache/>
            </c:numRef>
          </c:val>
        </c:ser>
        <c:gapWidth val="40"/>
        <c:axId val="2114923"/>
        <c:axId val="19034308"/>
      </c:barChart>
      <c:catAx>
        <c:axId val="21149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9034308"/>
        <c:crosses val="autoZero"/>
        <c:auto val="0"/>
        <c:lblOffset val="0"/>
        <c:tickLblSkip val="1"/>
        <c:noMultiLvlLbl val="0"/>
      </c:catAx>
      <c:valAx>
        <c:axId val="19034308"/>
        <c:scaling>
          <c:orientation val="minMax"/>
          <c:max val="0.02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14923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977179"/>
        <c:axId val="4685748"/>
      </c:barChart>
      <c:catAx>
        <c:axId val="79771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85748"/>
        <c:crosses val="autoZero"/>
        <c:auto val="0"/>
        <c:lblOffset val="0"/>
        <c:tickLblSkip val="1"/>
        <c:noMultiLvlLbl val="0"/>
      </c:catAx>
      <c:valAx>
        <c:axId val="4685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771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42171733"/>
        <c:axId val="44001278"/>
      </c:barChart>
      <c:catAx>
        <c:axId val="421717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001278"/>
        <c:crosses val="autoZero"/>
        <c:auto val="0"/>
        <c:lblOffset val="0"/>
        <c:tickLblSkip val="1"/>
        <c:noMultiLvlLbl val="0"/>
      </c:catAx>
      <c:valAx>
        <c:axId val="44001278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717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467183"/>
        <c:axId val="7333736"/>
      </c:barChart>
      <c:catAx>
        <c:axId val="604671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333736"/>
        <c:crosses val="autoZero"/>
        <c:auto val="0"/>
        <c:lblOffset val="0"/>
        <c:tickLblSkip val="1"/>
        <c:noMultiLvlLbl val="0"/>
      </c:catAx>
      <c:valAx>
        <c:axId val="7333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671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003625"/>
        <c:axId val="57161714"/>
      </c:barChart>
      <c:catAx>
        <c:axId val="660036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161714"/>
        <c:crosses val="autoZero"/>
        <c:auto val="0"/>
        <c:lblOffset val="0"/>
        <c:tickLblSkip val="1"/>
        <c:noMultiLvlLbl val="0"/>
      </c:catAx>
      <c:valAx>
        <c:axId val="57161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036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693379"/>
        <c:axId val="66696092"/>
      </c:barChart>
      <c:catAx>
        <c:axId val="446933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696092"/>
        <c:crosses val="autoZero"/>
        <c:auto val="0"/>
        <c:lblOffset val="0"/>
        <c:tickLblSkip val="1"/>
        <c:noMultiLvlLbl val="0"/>
      </c:catAx>
      <c:valAx>
        <c:axId val="66696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933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44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4961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19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2385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26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5339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ukrkapital.uafin.net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8" t="s">
        <v>64</v>
      </c>
      <c r="B1" s="98"/>
      <c r="C1" s="98"/>
      <c r="D1" s="98"/>
      <c r="E1" s="98"/>
      <c r="F1" s="98"/>
      <c r="G1" s="98"/>
      <c r="H1" s="98"/>
    </row>
    <row r="2" spans="1:8" ht="30.75" thickBot="1">
      <c r="A2" s="3" t="s">
        <v>25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50</v>
      </c>
      <c r="C3" s="43">
        <v>21007259.27</v>
      </c>
      <c r="D3" s="9">
        <v>51152</v>
      </c>
      <c r="E3" s="43">
        <v>410.68304797466374</v>
      </c>
      <c r="F3" s="40">
        <v>100</v>
      </c>
      <c r="G3" s="42" t="s">
        <v>77</v>
      </c>
      <c r="H3" s="44" t="s">
        <v>30</v>
      </c>
    </row>
    <row r="4" spans="1:8" ht="14.25">
      <c r="A4" s="41">
        <v>2</v>
      </c>
      <c r="B4" s="42" t="s">
        <v>97</v>
      </c>
      <c r="C4" s="43">
        <v>5087643.25</v>
      </c>
      <c r="D4" s="9">
        <v>2054</v>
      </c>
      <c r="E4" s="43">
        <v>2476.9441333982472</v>
      </c>
      <c r="F4" s="40">
        <v>1000</v>
      </c>
      <c r="G4" s="42" t="s">
        <v>98</v>
      </c>
      <c r="H4" s="44" t="s">
        <v>99</v>
      </c>
    </row>
    <row r="5" spans="1:8" ht="14.25" customHeight="1">
      <c r="A5" s="41">
        <v>3</v>
      </c>
      <c r="B5" s="42" t="s">
        <v>54</v>
      </c>
      <c r="C5" s="43">
        <v>3417102.81</v>
      </c>
      <c r="D5" s="9">
        <v>4604</v>
      </c>
      <c r="E5" s="43">
        <v>742.2030430060817</v>
      </c>
      <c r="F5" s="40">
        <v>1000</v>
      </c>
      <c r="G5" s="42" t="s">
        <v>77</v>
      </c>
      <c r="H5" s="44" t="s">
        <v>30</v>
      </c>
    </row>
    <row r="6" spans="1:8" ht="14.25">
      <c r="A6" s="41">
        <v>4</v>
      </c>
      <c r="B6" s="42" t="s">
        <v>75</v>
      </c>
      <c r="C6" s="43">
        <v>3270722.2592</v>
      </c>
      <c r="D6" s="9">
        <v>3927</v>
      </c>
      <c r="E6" s="43">
        <v>832.8806364145659</v>
      </c>
      <c r="F6" s="40">
        <v>1000</v>
      </c>
      <c r="G6" s="42" t="s">
        <v>78</v>
      </c>
      <c r="H6" s="44" t="s">
        <v>76</v>
      </c>
    </row>
    <row r="7" spans="1:8" ht="14.25" customHeight="1">
      <c r="A7" s="41">
        <v>5</v>
      </c>
      <c r="B7" s="42" t="s">
        <v>88</v>
      </c>
      <c r="C7" s="43">
        <v>3261987.14</v>
      </c>
      <c r="D7" s="9">
        <v>1269</v>
      </c>
      <c r="E7" s="43">
        <v>2570.517840819543</v>
      </c>
      <c r="F7" s="40">
        <v>1000</v>
      </c>
      <c r="G7" s="42" t="s">
        <v>89</v>
      </c>
      <c r="H7" s="44" t="s">
        <v>41</v>
      </c>
    </row>
    <row r="8" spans="1:8" ht="14.25">
      <c r="A8" s="41">
        <v>6</v>
      </c>
      <c r="B8" s="42" t="s">
        <v>100</v>
      </c>
      <c r="C8" s="43">
        <v>3048528.12</v>
      </c>
      <c r="D8" s="9">
        <v>1473</v>
      </c>
      <c r="E8" s="43">
        <v>2069.604969450102</v>
      </c>
      <c r="F8" s="40">
        <v>1000</v>
      </c>
      <c r="G8" s="42" t="s">
        <v>98</v>
      </c>
      <c r="H8" s="44" t="s">
        <v>99</v>
      </c>
    </row>
    <row r="9" spans="1:8" ht="14.25">
      <c r="A9" s="41">
        <v>7</v>
      </c>
      <c r="B9" s="42" t="s">
        <v>90</v>
      </c>
      <c r="C9" s="43">
        <v>2629002.28</v>
      </c>
      <c r="D9" s="9">
        <v>735</v>
      </c>
      <c r="E9" s="43">
        <v>3576.873850340136</v>
      </c>
      <c r="F9" s="40">
        <v>1000</v>
      </c>
      <c r="G9" s="42" t="s">
        <v>89</v>
      </c>
      <c r="H9" s="44" t="s">
        <v>41</v>
      </c>
    </row>
    <row r="10" spans="1:8" ht="14.25">
      <c r="A10" s="41">
        <v>8</v>
      </c>
      <c r="B10" s="42" t="s">
        <v>92</v>
      </c>
      <c r="C10" s="43">
        <v>1931834.29</v>
      </c>
      <c r="D10" s="9">
        <v>14470</v>
      </c>
      <c r="E10" s="43">
        <v>133.50617069799586</v>
      </c>
      <c r="F10" s="40">
        <v>100</v>
      </c>
      <c r="G10" s="42" t="s">
        <v>77</v>
      </c>
      <c r="H10" s="44" t="s">
        <v>30</v>
      </c>
    </row>
    <row r="11" spans="1:8" ht="14.25">
      <c r="A11" s="41">
        <v>9</v>
      </c>
      <c r="B11" s="42" t="s">
        <v>62</v>
      </c>
      <c r="C11" s="43">
        <v>1889491.56</v>
      </c>
      <c r="D11" s="9">
        <v>2907973</v>
      </c>
      <c r="E11" s="43">
        <v>0.6497624152631404</v>
      </c>
      <c r="F11" s="40">
        <v>1</v>
      </c>
      <c r="G11" s="42" t="s">
        <v>79</v>
      </c>
      <c r="H11" s="44" t="s">
        <v>61</v>
      </c>
    </row>
    <row r="12" spans="1:8" ht="14.25">
      <c r="A12" s="41">
        <v>10</v>
      </c>
      <c r="B12" s="42" t="s">
        <v>48</v>
      </c>
      <c r="C12" s="43">
        <v>1467917.14</v>
      </c>
      <c r="D12" s="9">
        <v>1241</v>
      </c>
      <c r="E12" s="43">
        <v>1182.850233682514</v>
      </c>
      <c r="F12" s="40">
        <v>1000</v>
      </c>
      <c r="G12" s="42" t="s">
        <v>80</v>
      </c>
      <c r="H12" s="44" t="s">
        <v>49</v>
      </c>
    </row>
    <row r="13" spans="1:8" ht="14.25">
      <c r="A13" s="41">
        <v>11</v>
      </c>
      <c r="B13" s="42" t="s">
        <v>101</v>
      </c>
      <c r="C13" s="43">
        <v>993719.04</v>
      </c>
      <c r="D13" s="9">
        <v>589</v>
      </c>
      <c r="E13" s="43">
        <v>1687.1291001697793</v>
      </c>
      <c r="F13" s="40">
        <v>1000</v>
      </c>
      <c r="G13" s="42" t="s">
        <v>98</v>
      </c>
      <c r="H13" s="44" t="s">
        <v>99</v>
      </c>
    </row>
    <row r="14" spans="1:8" ht="14.25">
      <c r="A14" s="41">
        <v>12</v>
      </c>
      <c r="B14" s="42" t="s">
        <v>60</v>
      </c>
      <c r="C14" s="43">
        <v>970744.23</v>
      </c>
      <c r="D14" s="9">
        <v>417</v>
      </c>
      <c r="E14" s="43">
        <v>2327.9238129496403</v>
      </c>
      <c r="F14" s="40">
        <v>1000</v>
      </c>
      <c r="G14" s="42" t="s">
        <v>79</v>
      </c>
      <c r="H14" s="44" t="s">
        <v>61</v>
      </c>
    </row>
    <row r="15" spans="1:8" ht="14.25">
      <c r="A15" s="41">
        <v>13</v>
      </c>
      <c r="B15" s="42" t="s">
        <v>24</v>
      </c>
      <c r="C15" s="43">
        <v>918622.04</v>
      </c>
      <c r="D15" s="9">
        <v>955</v>
      </c>
      <c r="E15" s="43">
        <v>961.9078952879581</v>
      </c>
      <c r="F15" s="40">
        <v>1000</v>
      </c>
      <c r="G15" s="42" t="s">
        <v>81</v>
      </c>
      <c r="H15" s="44" t="s">
        <v>31</v>
      </c>
    </row>
    <row r="16" spans="1:8" ht="14.25">
      <c r="A16" s="41">
        <v>14</v>
      </c>
      <c r="B16" s="42" t="s">
        <v>70</v>
      </c>
      <c r="C16" s="43">
        <v>746926.8399</v>
      </c>
      <c r="D16" s="9">
        <v>8925</v>
      </c>
      <c r="E16" s="43">
        <v>83.6892817815126</v>
      </c>
      <c r="F16" s="40">
        <v>100</v>
      </c>
      <c r="G16" s="42" t="s">
        <v>82</v>
      </c>
      <c r="H16" s="44" t="s">
        <v>71</v>
      </c>
    </row>
    <row r="17" spans="1:8" ht="14.25">
      <c r="A17" s="41">
        <v>15</v>
      </c>
      <c r="B17" s="42" t="s">
        <v>91</v>
      </c>
      <c r="C17" s="43">
        <v>653748.38</v>
      </c>
      <c r="D17" s="9">
        <v>244</v>
      </c>
      <c r="E17" s="43">
        <v>2679.2966393442625</v>
      </c>
      <c r="F17" s="40">
        <v>1000</v>
      </c>
      <c r="G17" s="42" t="s">
        <v>89</v>
      </c>
      <c r="H17" s="44" t="s">
        <v>41</v>
      </c>
    </row>
    <row r="18" spans="1:8" ht="14.25">
      <c r="A18" s="41">
        <v>16</v>
      </c>
      <c r="B18" s="42" t="s">
        <v>102</v>
      </c>
      <c r="C18" s="43">
        <v>621011.04</v>
      </c>
      <c r="D18" s="9">
        <v>1326</v>
      </c>
      <c r="E18" s="43">
        <v>468.33411764705886</v>
      </c>
      <c r="F18" s="40">
        <v>1000</v>
      </c>
      <c r="G18" s="42" t="s">
        <v>98</v>
      </c>
      <c r="H18" s="44" t="s">
        <v>99</v>
      </c>
    </row>
    <row r="19" spans="1:8" ht="14.25">
      <c r="A19" s="41">
        <v>17</v>
      </c>
      <c r="B19" s="42" t="s">
        <v>96</v>
      </c>
      <c r="C19" s="43">
        <v>529054.67</v>
      </c>
      <c r="D19" s="9">
        <v>9806</v>
      </c>
      <c r="E19" s="43">
        <v>53.952138486640834</v>
      </c>
      <c r="F19" s="40">
        <v>100</v>
      </c>
      <c r="G19" s="42" t="s">
        <v>83</v>
      </c>
      <c r="H19" s="44" t="s">
        <v>63</v>
      </c>
    </row>
    <row r="20" spans="1:8" ht="14.25">
      <c r="A20" s="41">
        <v>18</v>
      </c>
      <c r="B20" s="42" t="s">
        <v>23</v>
      </c>
      <c r="C20" s="43">
        <v>436594.46</v>
      </c>
      <c r="D20" s="9">
        <v>1121</v>
      </c>
      <c r="E20" s="43">
        <v>389.46874219446926</v>
      </c>
      <c r="F20" s="40">
        <v>1000</v>
      </c>
      <c r="G20" s="42" t="s">
        <v>34</v>
      </c>
      <c r="H20" s="44" t="s">
        <v>32</v>
      </c>
    </row>
    <row r="21" spans="1:8" ht="15.75" customHeight="1" thickBot="1">
      <c r="A21" s="99" t="s">
        <v>26</v>
      </c>
      <c r="B21" s="100"/>
      <c r="C21" s="58">
        <f>SUM(C3:C20)</f>
        <v>52881908.8191</v>
      </c>
      <c r="D21" s="59">
        <f>SUM(D3:D20)</f>
        <v>3012281</v>
      </c>
      <c r="E21" s="57" t="s">
        <v>27</v>
      </c>
      <c r="F21" s="57" t="s">
        <v>27</v>
      </c>
      <c r="G21" s="57" t="s">
        <v>27</v>
      </c>
      <c r="H21" s="60" t="s">
        <v>27</v>
      </c>
    </row>
    <row r="22" spans="1:8" ht="15" customHeight="1" thickBot="1">
      <c r="A22" s="97" t="s">
        <v>51</v>
      </c>
      <c r="B22" s="97"/>
      <c r="C22" s="97"/>
      <c r="D22" s="97"/>
      <c r="E22" s="97"/>
      <c r="F22" s="97"/>
      <c r="G22" s="97"/>
      <c r="H22" s="97"/>
    </row>
  </sheetData>
  <sheetProtection/>
  <mergeCells count="3">
    <mergeCell ref="A22:H22"/>
    <mergeCell ref="A1:H1"/>
    <mergeCell ref="A21:B21"/>
  </mergeCells>
  <hyperlinks>
    <hyperlink ref="H21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5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8" t="s">
        <v>52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25</v>
      </c>
      <c r="B2" s="106" t="s">
        <v>13</v>
      </c>
      <c r="C2" s="108" t="s">
        <v>14</v>
      </c>
      <c r="D2" s="110" t="s">
        <v>15</v>
      </c>
      <c r="E2" s="104" t="s">
        <v>16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s="10" customFormat="1" ht="14.25" collapsed="1">
      <c r="A4" s="61">
        <v>1</v>
      </c>
      <c r="B4" s="47" t="s">
        <v>84</v>
      </c>
      <c r="C4" s="48">
        <v>38945</v>
      </c>
      <c r="D4" s="48">
        <v>39016</v>
      </c>
      <c r="E4" s="71">
        <v>0.00027139971571377153</v>
      </c>
      <c r="F4" s="71">
        <v>-0.009236997905770261</v>
      </c>
      <c r="G4" s="71">
        <v>-0.019496105193441804</v>
      </c>
      <c r="H4" s="71">
        <v>0.08628854199495084</v>
      </c>
      <c r="I4" s="71">
        <v>0.00475229362120233</v>
      </c>
      <c r="J4" s="71">
        <v>-0.03451328983225921</v>
      </c>
      <c r="K4" s="72">
        <v>-0.665599848765432</v>
      </c>
      <c r="L4" s="72">
        <v>-0.10815708765021803</v>
      </c>
    </row>
    <row r="5" spans="1:12" s="10" customFormat="1" ht="14.25">
      <c r="A5" s="81">
        <v>2</v>
      </c>
      <c r="B5" s="47" t="s">
        <v>40</v>
      </c>
      <c r="C5" s="48">
        <v>39205</v>
      </c>
      <c r="D5" s="48">
        <v>39322</v>
      </c>
      <c r="E5" s="71">
        <v>0.004718286476075084</v>
      </c>
      <c r="F5" s="71">
        <v>0.012618706573793714</v>
      </c>
      <c r="G5" s="71">
        <v>0.018426813883251514</v>
      </c>
      <c r="H5" s="71">
        <v>0.03031268206416926</v>
      </c>
      <c r="I5" s="71">
        <v>0.07343341390150115</v>
      </c>
      <c r="J5" s="71" t="s">
        <v>74</v>
      </c>
      <c r="K5" s="72">
        <v>-0.14891428006658414</v>
      </c>
      <c r="L5" s="72">
        <v>-0.018297270044937308</v>
      </c>
    </row>
    <row r="6" spans="1:12" s="10" customFormat="1" ht="14.25">
      <c r="A6" s="81">
        <v>3</v>
      </c>
      <c r="B6" s="47" t="s">
        <v>104</v>
      </c>
      <c r="C6" s="48">
        <v>40050</v>
      </c>
      <c r="D6" s="48">
        <v>40319</v>
      </c>
      <c r="E6" s="71">
        <v>0.0049398539286833465</v>
      </c>
      <c r="F6" s="71">
        <v>0.022161058258580724</v>
      </c>
      <c r="G6" s="71">
        <v>-0.06870499595962665</v>
      </c>
      <c r="H6" s="71">
        <v>-0.10092590517988453</v>
      </c>
      <c r="I6" s="71">
        <v>-0.3231119080749377</v>
      </c>
      <c r="J6" s="71">
        <v>-0.11766117980783086</v>
      </c>
      <c r="K6" s="72">
        <v>0.10855246290801124</v>
      </c>
      <c r="L6" s="72">
        <v>0.017324199122777273</v>
      </c>
    </row>
    <row r="7" spans="1:12" s="10" customFormat="1" ht="14.25">
      <c r="A7" s="81">
        <v>4</v>
      </c>
      <c r="B7" s="47" t="s">
        <v>67</v>
      </c>
      <c r="C7" s="48">
        <v>40555</v>
      </c>
      <c r="D7" s="48">
        <v>40626</v>
      </c>
      <c r="E7" s="71">
        <v>-0.007539144454314806</v>
      </c>
      <c r="F7" s="71">
        <v>0.011279440470989721</v>
      </c>
      <c r="G7" s="71">
        <v>0.019040731010934397</v>
      </c>
      <c r="H7" s="71">
        <v>-0.09198313545039305</v>
      </c>
      <c r="I7" s="71">
        <v>-0.38709807168906074</v>
      </c>
      <c r="J7" s="71">
        <v>-0.10076790185357098</v>
      </c>
      <c r="K7" s="72">
        <v>-0.7802585799889948</v>
      </c>
      <c r="L7" s="72">
        <v>-0.2545192053136752</v>
      </c>
    </row>
    <row r="8" spans="1:12" s="10" customFormat="1" ht="14.25">
      <c r="A8" s="81">
        <v>5</v>
      </c>
      <c r="B8" s="47" t="s">
        <v>93</v>
      </c>
      <c r="C8" s="48">
        <v>41848</v>
      </c>
      <c r="D8" s="48">
        <v>42032</v>
      </c>
      <c r="E8" s="71">
        <v>0.014062027065866012</v>
      </c>
      <c r="F8" s="71">
        <v>0.04277769725352565</v>
      </c>
      <c r="G8" s="71">
        <v>0.012749923847693356</v>
      </c>
      <c r="H8" s="71">
        <v>0.2760463926084935</v>
      </c>
      <c r="I8" s="71">
        <v>0.2072459323497513</v>
      </c>
      <c r="J8" s="71">
        <v>0.2854499898164562</v>
      </c>
      <c r="K8" s="72">
        <v>0.01478211440511945</v>
      </c>
      <c r="L8" s="72">
        <v>0.011291750142024659</v>
      </c>
    </row>
    <row r="9" spans="1:12" s="10" customFormat="1" ht="14.25" customHeight="1" thickBot="1">
      <c r="A9" s="76"/>
      <c r="B9" s="80" t="s">
        <v>68</v>
      </c>
      <c r="C9" s="79" t="s">
        <v>27</v>
      </c>
      <c r="D9" s="79" t="s">
        <v>27</v>
      </c>
      <c r="E9" s="77">
        <f>AVERAGE(E4:E8)</f>
        <v>0.0032904845464046817</v>
      </c>
      <c r="F9" s="77">
        <f>AVERAGE(F4:F8)</f>
        <v>0.01591998093022391</v>
      </c>
      <c r="G9" s="77">
        <f>AVERAGE(G4:G8)</f>
        <v>-0.007596726482237836</v>
      </c>
      <c r="H9" s="77">
        <f>AVERAGE(H4:H8)</f>
        <v>0.039947715207467205</v>
      </c>
      <c r="I9" s="77">
        <f>AVERAGE(I4:I8)</f>
        <v>-0.08495566797830874</v>
      </c>
      <c r="J9" s="77">
        <f>AVERAGE(J4:J8)</f>
        <v>0.008126904580698785</v>
      </c>
      <c r="K9" s="79" t="s">
        <v>27</v>
      </c>
      <c r="L9" s="79" t="s">
        <v>27</v>
      </c>
    </row>
    <row r="10" spans="1:12" s="9" customFormat="1" ht="14.25">
      <c r="A10" s="101" t="s">
        <v>55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</row>
    <row r="11" spans="1:12" s="9" customFormat="1" ht="14.25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</row>
    <row r="20" ht="14.25">
      <c r="C20" s="6"/>
    </row>
    <row r="21" ht="14.25">
      <c r="C21" s="6"/>
    </row>
    <row r="22" ht="14.25">
      <c r="C22" s="6"/>
    </row>
    <row r="23" ht="14.25">
      <c r="C23" s="6"/>
    </row>
    <row r="24" ht="14.25">
      <c r="C24" s="6"/>
    </row>
    <row r="25" ht="14.25">
      <c r="C25" s="6"/>
    </row>
  </sheetData>
  <sheetProtection/>
  <mergeCells count="8">
    <mergeCell ref="A11:L11"/>
    <mergeCell ref="A1:L1"/>
    <mergeCell ref="E2:L2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2" t="s">
        <v>47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25</v>
      </c>
      <c r="B2" s="116" t="s">
        <v>13</v>
      </c>
      <c r="C2" s="113" t="s">
        <v>35</v>
      </c>
      <c r="D2" s="114"/>
      <c r="E2" s="115" t="s">
        <v>58</v>
      </c>
      <c r="F2" s="114"/>
      <c r="G2" s="118" t="s">
        <v>57</v>
      </c>
    </row>
    <row r="3" spans="1:7" s="11" customFormat="1" ht="15.75" thickBot="1">
      <c r="A3" s="103"/>
      <c r="B3" s="117"/>
      <c r="C3" s="29" t="s">
        <v>39</v>
      </c>
      <c r="D3" s="29" t="s">
        <v>37</v>
      </c>
      <c r="E3" s="29" t="s">
        <v>38</v>
      </c>
      <c r="F3" s="29" t="s">
        <v>37</v>
      </c>
      <c r="G3" s="119"/>
    </row>
    <row r="4" spans="1:7" ht="14.25">
      <c r="A4" s="62">
        <v>1</v>
      </c>
      <c r="B4" s="49" t="s">
        <v>40</v>
      </c>
      <c r="C4" s="30">
        <v>19.20866000000015</v>
      </c>
      <c r="D4" s="68">
        <v>0.004718286476076014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104</v>
      </c>
      <c r="C5" s="30">
        <v>5.509110000000103</v>
      </c>
      <c r="D5" s="68">
        <v>0.004939853928683242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67</v>
      </c>
      <c r="C6" s="30">
        <v>-27.60584000000032</v>
      </c>
      <c r="D6" s="68">
        <v>-0.007539144454316142</v>
      </c>
      <c r="E6" s="31">
        <v>0</v>
      </c>
      <c r="F6" s="68">
        <v>0</v>
      </c>
      <c r="G6" s="50">
        <v>0</v>
      </c>
    </row>
    <row r="7" spans="1:7" ht="14.25">
      <c r="A7" s="62">
        <v>4</v>
      </c>
      <c r="B7" s="49" t="s">
        <v>84</v>
      </c>
      <c r="C7" s="30">
        <v>0.2939699999999721</v>
      </c>
      <c r="D7" s="68">
        <v>0.000271399715713919</v>
      </c>
      <c r="E7" s="31">
        <v>0</v>
      </c>
      <c r="F7" s="68">
        <v>0</v>
      </c>
      <c r="G7" s="50">
        <v>0</v>
      </c>
    </row>
    <row r="8" spans="1:7" ht="14.25">
      <c r="A8" s="62">
        <v>5</v>
      </c>
      <c r="B8" s="49" t="s">
        <v>93</v>
      </c>
      <c r="C8" s="30">
        <v>21.54988000000012</v>
      </c>
      <c r="D8" s="68">
        <v>0.014062027065866099</v>
      </c>
      <c r="E8" s="31">
        <v>0</v>
      </c>
      <c r="F8" s="68">
        <v>0</v>
      </c>
      <c r="G8" s="50">
        <v>0</v>
      </c>
    </row>
    <row r="9" spans="1:7" ht="15.75" thickBot="1">
      <c r="A9" s="66"/>
      <c r="B9" s="53" t="s">
        <v>26</v>
      </c>
      <c r="C9" s="54">
        <v>18.955780000000026</v>
      </c>
      <c r="D9" s="67">
        <v>0.0016535533231225572</v>
      </c>
      <c r="E9" s="55">
        <v>0</v>
      </c>
      <c r="F9" s="67">
        <v>0</v>
      </c>
      <c r="G9" s="56">
        <v>0</v>
      </c>
    </row>
    <row r="11" ht="14.25">
      <c r="A11" s="11"/>
    </row>
    <row r="12" ht="14.25" hidden="1">
      <c r="A12" s="11" t="s">
        <v>86</v>
      </c>
    </row>
    <row r="13" ht="14.25" hidden="1">
      <c r="A13" s="11" t="s">
        <v>87</v>
      </c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8"/>
  <sheetViews>
    <sheetView zoomScale="85" zoomScaleNormal="85" zoomScalePageLayoutView="0" workbookViewId="0" topLeftCell="A1">
      <selection activeCell="B5" sqref="B5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13</v>
      </c>
      <c r="C1" s="1" t="s">
        <v>17</v>
      </c>
      <c r="D1" s="21"/>
    </row>
    <row r="2" spans="1:4" ht="14.25">
      <c r="A2" s="21"/>
      <c r="B2" s="47" t="s">
        <v>67</v>
      </c>
      <c r="C2" s="71">
        <v>-0.007539144454314806</v>
      </c>
      <c r="D2" s="21"/>
    </row>
    <row r="3" spans="1:4" ht="14.25">
      <c r="A3" s="21"/>
      <c r="B3" s="47" t="s">
        <v>84</v>
      </c>
      <c r="C3" s="71">
        <v>0.00027139971571377153</v>
      </c>
      <c r="D3" s="21"/>
    </row>
    <row r="4" spans="1:4" ht="14.25">
      <c r="A4" s="21"/>
      <c r="B4" s="47" t="s">
        <v>40</v>
      </c>
      <c r="C4" s="71">
        <v>0.004718286476075084</v>
      </c>
      <c r="D4" s="21"/>
    </row>
    <row r="5" spans="1:4" ht="14.25">
      <c r="A5" s="21"/>
      <c r="B5" s="47" t="s">
        <v>104</v>
      </c>
      <c r="C5" s="71">
        <v>0.0049398539286833465</v>
      </c>
      <c r="D5" s="21"/>
    </row>
    <row r="6" spans="1:4" ht="14.25">
      <c r="A6" s="21"/>
      <c r="B6" s="47" t="s">
        <v>93</v>
      </c>
      <c r="C6" s="71">
        <v>0.014062027065866012</v>
      </c>
      <c r="D6" s="21"/>
    </row>
    <row r="7" spans="2:3" ht="14.25">
      <c r="B7" s="95" t="s">
        <v>22</v>
      </c>
      <c r="C7" s="94">
        <v>0.004862615526082026</v>
      </c>
    </row>
    <row r="8" spans="2:3" ht="14.25">
      <c r="B8" s="82" t="s">
        <v>29</v>
      </c>
      <c r="C8" s="87">
        <v>0.00022776967930027148</v>
      </c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  <row r="27" ht="14.25">
      <c r="B27" s="21"/>
    </row>
    <row r="28" ht="14.25">
      <c r="B28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="80" zoomScaleNormal="80" zoomScalePageLayoutView="0" workbookViewId="0" topLeftCell="A1">
      <selection activeCell="B5" sqref="B5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8" t="s">
        <v>52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25</v>
      </c>
      <c r="B2" s="106" t="s">
        <v>13</v>
      </c>
      <c r="C2" s="108" t="s">
        <v>14</v>
      </c>
      <c r="D2" s="110" t="s">
        <v>15</v>
      </c>
      <c r="E2" s="104" t="s">
        <v>16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s="9" customFormat="1" ht="14.25" collapsed="1">
      <c r="A4" s="61">
        <v>1</v>
      </c>
      <c r="B4" s="47" t="s">
        <v>50</v>
      </c>
      <c r="C4" s="48">
        <v>38118</v>
      </c>
      <c r="D4" s="48">
        <v>38182</v>
      </c>
      <c r="E4" s="71">
        <v>0.002240028196074162</v>
      </c>
      <c r="F4" s="71">
        <v>-0.021445565099667885</v>
      </c>
      <c r="G4" s="71">
        <v>0.009110919625498592</v>
      </c>
      <c r="H4" s="71">
        <v>0.021778663708099444</v>
      </c>
      <c r="I4" s="71">
        <v>-0.0067967304197422695</v>
      </c>
      <c r="J4" s="71">
        <v>0.0047085473994126215</v>
      </c>
      <c r="K4" s="71">
        <v>3.1068304797466393</v>
      </c>
      <c r="L4" s="72">
        <v>0.12655340599046538</v>
      </c>
    </row>
    <row r="5" spans="1:12" s="9" customFormat="1" ht="14.25" collapsed="1">
      <c r="A5" s="62">
        <v>2</v>
      </c>
      <c r="B5" s="47" t="s">
        <v>90</v>
      </c>
      <c r="C5" s="48">
        <v>38828</v>
      </c>
      <c r="D5" s="48">
        <v>39028</v>
      </c>
      <c r="E5" s="71">
        <v>0.003210622273341013</v>
      </c>
      <c r="F5" s="71">
        <v>0.007158484777843421</v>
      </c>
      <c r="G5" s="71">
        <v>0.012535591856523753</v>
      </c>
      <c r="H5" s="71">
        <v>0.07766017919763968</v>
      </c>
      <c r="I5" s="71">
        <v>0.16571822009581005</v>
      </c>
      <c r="J5" s="71">
        <v>0.06269544822872697</v>
      </c>
      <c r="K5" s="71">
        <v>2.576873850340137</v>
      </c>
      <c r="L5" s="72">
        <v>0.14297723867596623</v>
      </c>
    </row>
    <row r="6" spans="1:12" s="9" customFormat="1" ht="14.25" collapsed="1">
      <c r="A6" s="62">
        <v>3</v>
      </c>
      <c r="B6" s="47" t="s">
        <v>101</v>
      </c>
      <c r="C6" s="48">
        <v>38919</v>
      </c>
      <c r="D6" s="48">
        <v>39092</v>
      </c>
      <c r="E6" s="71">
        <v>0.00314718907684286</v>
      </c>
      <c r="F6" s="71">
        <v>0.03800496114455454</v>
      </c>
      <c r="G6" s="71">
        <v>0.04399209449196251</v>
      </c>
      <c r="H6" s="71">
        <v>0.059092731728612735</v>
      </c>
      <c r="I6" s="71">
        <v>-0.08485093504493746</v>
      </c>
      <c r="J6" s="71">
        <v>0.0523281047391948</v>
      </c>
      <c r="K6" s="71">
        <v>0.6871291001697806</v>
      </c>
      <c r="L6" s="72">
        <v>0.05745944658528224</v>
      </c>
    </row>
    <row r="7" spans="1:12" s="9" customFormat="1" ht="14.25" collapsed="1">
      <c r="A7" s="62">
        <v>4</v>
      </c>
      <c r="B7" s="47" t="s">
        <v>102</v>
      </c>
      <c r="C7" s="48">
        <v>38919</v>
      </c>
      <c r="D7" s="48">
        <v>39092</v>
      </c>
      <c r="E7" s="71">
        <v>0.004325330738585986</v>
      </c>
      <c r="F7" s="71">
        <v>0.056274103053405744</v>
      </c>
      <c r="G7" s="71">
        <v>0.0471146376022904</v>
      </c>
      <c r="H7" s="71">
        <v>0.007665624037298313</v>
      </c>
      <c r="I7" s="71">
        <v>-0.3189887092396113</v>
      </c>
      <c r="J7" s="71">
        <v>-0.0046334946592986315</v>
      </c>
      <c r="K7" s="71">
        <v>-0.5316658823529414</v>
      </c>
      <c r="L7" s="72">
        <v>-0.077833906100373</v>
      </c>
    </row>
    <row r="8" spans="1:12" s="9" customFormat="1" ht="14.25" collapsed="1">
      <c r="A8" s="62">
        <v>5</v>
      </c>
      <c r="B8" s="47" t="s">
        <v>70</v>
      </c>
      <c r="C8" s="48">
        <v>38968</v>
      </c>
      <c r="D8" s="48">
        <v>39140</v>
      </c>
      <c r="E8" s="71">
        <v>-5.3549900562277486E-05</v>
      </c>
      <c r="F8" s="71">
        <v>-0.003606643588310421</v>
      </c>
      <c r="G8" s="71">
        <v>-0.02951559431835471</v>
      </c>
      <c r="H8" s="71">
        <v>-0.03299875136298114</v>
      </c>
      <c r="I8" s="71">
        <v>-0.05103768909867423</v>
      </c>
      <c r="J8" s="71">
        <v>-0.02951559431835471</v>
      </c>
      <c r="K8" s="71">
        <v>-0.16310718218487397</v>
      </c>
      <c r="L8" s="72">
        <v>-0.019106193723845477</v>
      </c>
    </row>
    <row r="9" spans="1:12" s="9" customFormat="1" ht="14.25" collapsed="1">
      <c r="A9" s="62">
        <v>6</v>
      </c>
      <c r="B9" s="47" t="s">
        <v>60</v>
      </c>
      <c r="C9" s="48">
        <v>39413</v>
      </c>
      <c r="D9" s="48">
        <v>39589</v>
      </c>
      <c r="E9" s="71">
        <v>0.002489213843853033</v>
      </c>
      <c r="F9" s="71">
        <v>0.011563730934818883</v>
      </c>
      <c r="G9" s="71">
        <v>0.03738574502649783</v>
      </c>
      <c r="H9" s="71">
        <v>0.07820402414182692</v>
      </c>
      <c r="I9" s="71">
        <v>0.18301123555480814</v>
      </c>
      <c r="J9" s="71">
        <v>0.05885044962192554</v>
      </c>
      <c r="K9" s="71">
        <v>1.3279238129496402</v>
      </c>
      <c r="L9" s="72">
        <v>0.11140179880624523</v>
      </c>
    </row>
    <row r="10" spans="1:12" s="9" customFormat="1" ht="14.25" collapsed="1">
      <c r="A10" s="62">
        <v>7</v>
      </c>
      <c r="B10" s="47" t="s">
        <v>24</v>
      </c>
      <c r="C10" s="48">
        <v>39429</v>
      </c>
      <c r="D10" s="48">
        <v>39618</v>
      </c>
      <c r="E10" s="71">
        <v>0.0003875673735753704</v>
      </c>
      <c r="F10" s="71">
        <v>-0.03892960460079142</v>
      </c>
      <c r="G10" s="71">
        <v>-0.011943303212202938</v>
      </c>
      <c r="H10" s="71">
        <v>-0.006963080030424784</v>
      </c>
      <c r="I10" s="71">
        <v>-0.0478053107104891</v>
      </c>
      <c r="J10" s="71">
        <v>-0.01646695247113028</v>
      </c>
      <c r="K10" s="71">
        <v>-0.03809210471204261</v>
      </c>
      <c r="L10" s="72">
        <v>-0.004891267429225077</v>
      </c>
    </row>
    <row r="11" spans="1:12" s="9" customFormat="1" ht="14.25" collapsed="1">
      <c r="A11" s="62">
        <v>8</v>
      </c>
      <c r="B11" s="47" t="s">
        <v>23</v>
      </c>
      <c r="C11" s="48">
        <v>39429</v>
      </c>
      <c r="D11" s="48">
        <v>39651</v>
      </c>
      <c r="E11" s="71">
        <v>0.00016920163676137356</v>
      </c>
      <c r="F11" s="71">
        <v>-0.0069313703533816495</v>
      </c>
      <c r="G11" s="71">
        <v>-0.011153071075690302</v>
      </c>
      <c r="H11" s="71">
        <v>-0.033949729610913915</v>
      </c>
      <c r="I11" s="71">
        <v>-0.1224892870882669</v>
      </c>
      <c r="J11" s="71">
        <v>-0.02612930896127441</v>
      </c>
      <c r="K11" s="71">
        <v>-0.6105312578055307</v>
      </c>
      <c r="L11" s="72">
        <v>-0.11345952908187429</v>
      </c>
    </row>
    <row r="12" spans="1:12" s="9" customFormat="1" ht="14.25">
      <c r="A12" s="62">
        <v>9</v>
      </c>
      <c r="B12" s="47" t="s">
        <v>91</v>
      </c>
      <c r="C12" s="48">
        <v>39527</v>
      </c>
      <c r="D12" s="48">
        <v>39715</v>
      </c>
      <c r="E12" s="71">
        <v>0.002640098447277195</v>
      </c>
      <c r="F12" s="71">
        <v>0.011245503832604031</v>
      </c>
      <c r="G12" s="71">
        <v>0.02180508941523862</v>
      </c>
      <c r="H12" s="71">
        <v>0.0577843928294699</v>
      </c>
      <c r="I12" s="71">
        <v>0.12564865236845435</v>
      </c>
      <c r="J12" s="71">
        <v>0.0418003077910456</v>
      </c>
      <c r="K12" s="71">
        <v>1.6792966393442623</v>
      </c>
      <c r="L12" s="72">
        <v>0.13740566549869748</v>
      </c>
    </row>
    <row r="13" spans="1:12" s="9" customFormat="1" ht="14.25">
      <c r="A13" s="62">
        <v>10</v>
      </c>
      <c r="B13" s="47" t="s">
        <v>96</v>
      </c>
      <c r="C13" s="48">
        <v>39560</v>
      </c>
      <c r="D13" s="48">
        <v>39770</v>
      </c>
      <c r="E13" s="71">
        <v>0.010586914779019407</v>
      </c>
      <c r="F13" s="71">
        <v>0.02638871466226611</v>
      </c>
      <c r="G13" s="71">
        <v>0.04094851264812682</v>
      </c>
      <c r="H13" s="71">
        <v>0.02515701039632079</v>
      </c>
      <c r="I13" s="71">
        <v>-0.20038382051581827</v>
      </c>
      <c r="J13" s="71" t="s">
        <v>74</v>
      </c>
      <c r="K13" s="71">
        <v>-0.4604786151335918</v>
      </c>
      <c r="L13" s="72">
        <v>-0.07894112772101392</v>
      </c>
    </row>
    <row r="14" spans="1:12" s="9" customFormat="1" ht="14.25">
      <c r="A14" s="62">
        <v>11</v>
      </c>
      <c r="B14" s="47" t="s">
        <v>54</v>
      </c>
      <c r="C14" s="48">
        <v>39884</v>
      </c>
      <c r="D14" s="48">
        <v>40001</v>
      </c>
      <c r="E14" s="71">
        <v>0.0008914637188641716</v>
      </c>
      <c r="F14" s="71">
        <v>0.014475706332511384</v>
      </c>
      <c r="G14" s="71">
        <v>0.07804090659984664</v>
      </c>
      <c r="H14" s="71">
        <v>0.05196857750290795</v>
      </c>
      <c r="I14" s="71">
        <v>-0.0766776321665088</v>
      </c>
      <c r="J14" s="71">
        <v>0.045438827839387574</v>
      </c>
      <c r="K14" s="71">
        <v>-0.2577969569939177</v>
      </c>
      <c r="L14" s="72">
        <v>-0.0424606782440915</v>
      </c>
    </row>
    <row r="15" spans="1:12" s="9" customFormat="1" ht="14.25">
      <c r="A15" s="62">
        <v>12</v>
      </c>
      <c r="B15" s="47" t="s">
        <v>62</v>
      </c>
      <c r="C15" s="48">
        <v>40253</v>
      </c>
      <c r="D15" s="48">
        <v>40366</v>
      </c>
      <c r="E15" s="71">
        <v>-0.0022501616776479105</v>
      </c>
      <c r="F15" s="71">
        <v>0.02059534965852805</v>
      </c>
      <c r="G15" s="71">
        <v>0.0331870469893738</v>
      </c>
      <c r="H15" s="71">
        <v>0.0968340162956065</v>
      </c>
      <c r="I15" s="71">
        <v>-0.09739199773576035</v>
      </c>
      <c r="J15" s="71">
        <v>0.04043165230707313</v>
      </c>
      <c r="K15" s="71">
        <v>-0.3502375847368596</v>
      </c>
      <c r="L15" s="72">
        <v>-0.07080258978539933</v>
      </c>
    </row>
    <row r="16" spans="1:12" s="9" customFormat="1" ht="14.25">
      <c r="A16" s="62">
        <v>13</v>
      </c>
      <c r="B16" s="47" t="s">
        <v>75</v>
      </c>
      <c r="C16" s="48">
        <v>40114</v>
      </c>
      <c r="D16" s="48">
        <v>40401</v>
      </c>
      <c r="E16" s="71">
        <v>0.006378779140421953</v>
      </c>
      <c r="F16" s="71">
        <v>0.07709228599156348</v>
      </c>
      <c r="G16" s="71">
        <v>0.17263318873649625</v>
      </c>
      <c r="H16" s="71">
        <v>0.14704004935692905</v>
      </c>
      <c r="I16" s="71">
        <v>-0.08623022095742705</v>
      </c>
      <c r="J16" s="71">
        <v>0.1305719719874454</v>
      </c>
      <c r="K16" s="71">
        <v>-0.167119363585434</v>
      </c>
      <c r="L16" s="72">
        <v>-0.031167021864375477</v>
      </c>
    </row>
    <row r="17" spans="1:12" s="9" customFormat="1" ht="14.25">
      <c r="A17" s="62">
        <v>14</v>
      </c>
      <c r="B17" s="47" t="s">
        <v>88</v>
      </c>
      <c r="C17" s="48">
        <v>40226</v>
      </c>
      <c r="D17" s="48">
        <v>40430</v>
      </c>
      <c r="E17" s="71">
        <v>0.003089302751199341</v>
      </c>
      <c r="F17" s="71">
        <v>0.00803763927259915</v>
      </c>
      <c r="G17" s="71">
        <v>0.0152789375651039</v>
      </c>
      <c r="H17" s="71">
        <v>0.08250299572768016</v>
      </c>
      <c r="I17" s="71">
        <v>0.17307059469213693</v>
      </c>
      <c r="J17" s="71">
        <v>0.06656308125076582</v>
      </c>
      <c r="K17" s="71">
        <v>1.570517840819543</v>
      </c>
      <c r="L17" s="72">
        <v>0.18028080051870288</v>
      </c>
    </row>
    <row r="18" spans="1:12" s="9" customFormat="1" ht="14.25">
      <c r="A18" s="62">
        <v>15</v>
      </c>
      <c r="B18" s="47" t="s">
        <v>100</v>
      </c>
      <c r="C18" s="48">
        <v>40427</v>
      </c>
      <c r="D18" s="48">
        <v>40543</v>
      </c>
      <c r="E18" s="71">
        <v>0.0022005833710259104</v>
      </c>
      <c r="F18" s="71">
        <v>0.006079738065391194</v>
      </c>
      <c r="G18" s="71">
        <v>0.006042998867428873</v>
      </c>
      <c r="H18" s="71">
        <v>0.08204991268316175</v>
      </c>
      <c r="I18" s="71">
        <v>0.15413282174700527</v>
      </c>
      <c r="J18" s="71">
        <v>0.07339624648146503</v>
      </c>
      <c r="K18" s="71">
        <v>1.0696049694501033</v>
      </c>
      <c r="L18" s="72">
        <v>0.14458078516361184</v>
      </c>
    </row>
    <row r="19" spans="1:12" s="9" customFormat="1" ht="14.25">
      <c r="A19" s="62">
        <v>16</v>
      </c>
      <c r="B19" s="47" t="s">
        <v>48</v>
      </c>
      <c r="C19" s="48">
        <v>40444</v>
      </c>
      <c r="D19" s="48">
        <v>40638</v>
      </c>
      <c r="E19" s="71">
        <v>0.005736112904601187</v>
      </c>
      <c r="F19" s="71">
        <v>0.0054974047223912414</v>
      </c>
      <c r="G19" s="71">
        <v>-0.015550379360527278</v>
      </c>
      <c r="H19" s="71">
        <v>0.10725621193654766</v>
      </c>
      <c r="I19" s="71">
        <v>0.1502240099903165</v>
      </c>
      <c r="J19" s="71">
        <v>0.09531408540364295</v>
      </c>
      <c r="K19" s="71">
        <v>0.18285023368251418</v>
      </c>
      <c r="L19" s="72">
        <v>0.03330217836338556</v>
      </c>
    </row>
    <row r="20" spans="1:12" s="9" customFormat="1" ht="14.25">
      <c r="A20" s="62">
        <v>17</v>
      </c>
      <c r="B20" s="47" t="s">
        <v>97</v>
      </c>
      <c r="C20" s="48">
        <v>40427</v>
      </c>
      <c r="D20" s="48">
        <v>40708</v>
      </c>
      <c r="E20" s="71">
        <v>0.001480633893113481</v>
      </c>
      <c r="F20" s="71">
        <v>0.0060289933487678304</v>
      </c>
      <c r="G20" s="71">
        <v>0.014782639064463865</v>
      </c>
      <c r="H20" s="71">
        <v>0.08730272761731106</v>
      </c>
      <c r="I20" s="71">
        <v>0.18730159418043568</v>
      </c>
      <c r="J20" s="71">
        <v>0.05808014080211743</v>
      </c>
      <c r="K20" s="71">
        <v>1.4769441333982471</v>
      </c>
      <c r="L20" s="72">
        <v>0.20180249762251523</v>
      </c>
    </row>
    <row r="21" spans="1:12" s="9" customFormat="1" ht="14.25">
      <c r="A21" s="62">
        <v>18</v>
      </c>
      <c r="B21" s="47" t="s">
        <v>92</v>
      </c>
      <c r="C21" s="48">
        <v>41026</v>
      </c>
      <c r="D21" s="48">
        <v>41242</v>
      </c>
      <c r="E21" s="71">
        <v>0.00737041753412071</v>
      </c>
      <c r="F21" s="71">
        <v>-0.06731416492305475</v>
      </c>
      <c r="G21" s="71">
        <v>-0.05154278435180737</v>
      </c>
      <c r="H21" s="71">
        <v>0.01472230661954188</v>
      </c>
      <c r="I21" s="71">
        <v>-0.07632646891352513</v>
      </c>
      <c r="J21" s="71">
        <v>0.00967059850005536</v>
      </c>
      <c r="K21" s="71">
        <v>0.33506170697995885</v>
      </c>
      <c r="L21" s="72">
        <v>0.08681265648558201</v>
      </c>
    </row>
    <row r="22" spans="1:12" ht="15.75" thickBot="1">
      <c r="A22" s="76"/>
      <c r="B22" s="80" t="s">
        <v>68</v>
      </c>
      <c r="C22" s="78" t="s">
        <v>27</v>
      </c>
      <c r="D22" s="78" t="s">
        <v>27</v>
      </c>
      <c r="E22" s="77">
        <f>AVERAGE(E4:E21)</f>
        <v>0.0030022082278037205</v>
      </c>
      <c r="F22" s="77">
        <f>AVERAGE(F4:F21)</f>
        <v>0.008345292624002163</v>
      </c>
      <c r="G22" s="77">
        <f>AVERAGE(G4:G21)</f>
        <v>0.022952954231681626</v>
      </c>
      <c r="H22" s="77">
        <f>AVERAGE(H4:H21)</f>
        <v>0.051283770154146334</v>
      </c>
      <c r="I22" s="77">
        <f>AVERAGE(I4:I21)</f>
        <v>-0.001659537403432998</v>
      </c>
      <c r="J22" s="77">
        <f>AVERAGE(J4:J21)</f>
        <v>0.03900612423189413</v>
      </c>
      <c r="K22" s="78" t="s">
        <v>27</v>
      </c>
      <c r="L22" s="79" t="s">
        <v>27</v>
      </c>
    </row>
    <row r="23" spans="1:12" s="9" customFormat="1" ht="14.25">
      <c r="A23" s="101" t="s">
        <v>55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  <row r="34" spans="3:11" s="11" customFormat="1" ht="14.25">
      <c r="C34" s="5"/>
      <c r="D34" s="5"/>
      <c r="E34" s="6"/>
      <c r="F34" s="6"/>
      <c r="G34" s="6"/>
      <c r="H34" s="6"/>
      <c r="I34" s="6"/>
      <c r="J34" s="6"/>
      <c r="K34" s="6"/>
    </row>
  </sheetData>
  <sheetProtection/>
  <mergeCells count="7">
    <mergeCell ref="A23:L23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2" t="s">
        <v>45</v>
      </c>
      <c r="B1" s="112"/>
      <c r="C1" s="112"/>
      <c r="D1" s="112"/>
      <c r="E1" s="112"/>
      <c r="F1" s="112"/>
      <c r="G1" s="112"/>
    </row>
    <row r="2" spans="1:7" ht="30.75" customHeight="1" thickBot="1">
      <c r="A2" s="102" t="s">
        <v>25</v>
      </c>
      <c r="B2" s="116" t="s">
        <v>13</v>
      </c>
      <c r="C2" s="113" t="s">
        <v>35</v>
      </c>
      <c r="D2" s="114"/>
      <c r="E2" s="115" t="s">
        <v>36</v>
      </c>
      <c r="F2" s="114"/>
      <c r="G2" s="118" t="s">
        <v>57</v>
      </c>
    </row>
    <row r="3" spans="1:7" ht="15.75" thickBot="1">
      <c r="A3" s="103"/>
      <c r="B3" s="117"/>
      <c r="C3" s="51" t="s">
        <v>39</v>
      </c>
      <c r="D3" s="29" t="s">
        <v>37</v>
      </c>
      <c r="E3" s="29" t="s">
        <v>38</v>
      </c>
      <c r="F3" s="29" t="s">
        <v>37</v>
      </c>
      <c r="G3" s="119"/>
    </row>
    <row r="4" spans="1:7" ht="14.25">
      <c r="A4" s="89">
        <v>1</v>
      </c>
      <c r="B4" s="83" t="s">
        <v>91</v>
      </c>
      <c r="C4" s="30">
        <v>121.97229000000003</v>
      </c>
      <c r="D4" s="68">
        <v>0.22936775890017927</v>
      </c>
      <c r="E4" s="31">
        <v>45</v>
      </c>
      <c r="F4" s="68">
        <v>0.22613065326633167</v>
      </c>
      <c r="G4" s="50">
        <v>120.51501557788946</v>
      </c>
    </row>
    <row r="5" spans="1:7" ht="14.25">
      <c r="A5" s="90">
        <v>2</v>
      </c>
      <c r="B5" s="83" t="s">
        <v>48</v>
      </c>
      <c r="C5" s="30">
        <v>122.45419999999994</v>
      </c>
      <c r="D5" s="68">
        <v>0.09101268891137199</v>
      </c>
      <c r="E5" s="31">
        <v>97</v>
      </c>
      <c r="F5" s="68">
        <v>0.08479020979020979</v>
      </c>
      <c r="G5" s="50">
        <v>114.08208494755245</v>
      </c>
    </row>
    <row r="6" spans="1:7" ht="14.25">
      <c r="A6" s="90">
        <v>3</v>
      </c>
      <c r="B6" s="83" t="s">
        <v>50</v>
      </c>
      <c r="C6" s="30">
        <v>46.951679999999705</v>
      </c>
      <c r="D6" s="68">
        <v>0.002240028196074755</v>
      </c>
      <c r="E6" s="31">
        <v>0</v>
      </c>
      <c r="F6" s="68">
        <v>0</v>
      </c>
      <c r="G6" s="50">
        <v>0</v>
      </c>
    </row>
    <row r="7" spans="1:7" ht="14.25">
      <c r="A7" s="90">
        <v>4</v>
      </c>
      <c r="B7" s="83" t="s">
        <v>75</v>
      </c>
      <c r="C7" s="30">
        <v>20.730976600000172</v>
      </c>
      <c r="D7" s="68">
        <v>0.006378779140421369</v>
      </c>
      <c r="E7" s="31">
        <v>0</v>
      </c>
      <c r="F7" s="68">
        <v>0</v>
      </c>
      <c r="G7" s="50">
        <v>0</v>
      </c>
    </row>
    <row r="8" spans="1:7" ht="14.25">
      <c r="A8" s="90">
        <v>5</v>
      </c>
      <c r="B8" s="83" t="s">
        <v>92</v>
      </c>
      <c r="C8" s="30">
        <v>14.13425</v>
      </c>
      <c r="D8" s="68">
        <v>0.007370417534120717</v>
      </c>
      <c r="E8" s="31">
        <v>0</v>
      </c>
      <c r="F8" s="68">
        <v>0</v>
      </c>
      <c r="G8" s="50">
        <v>0</v>
      </c>
    </row>
    <row r="9" spans="1:7" ht="14.25">
      <c r="A9" s="90">
        <v>6</v>
      </c>
      <c r="B9" s="83" t="s">
        <v>88</v>
      </c>
      <c r="C9" s="30">
        <v>10.046229999999982</v>
      </c>
      <c r="D9" s="68">
        <v>0.0030893027511991232</v>
      </c>
      <c r="E9" s="31">
        <v>0</v>
      </c>
      <c r="F9" s="68">
        <v>0</v>
      </c>
      <c r="G9" s="50">
        <v>0</v>
      </c>
    </row>
    <row r="10" spans="1:7" ht="14.25">
      <c r="A10" s="90">
        <v>7</v>
      </c>
      <c r="B10" s="83" t="s">
        <v>90</v>
      </c>
      <c r="C10" s="30">
        <v>8.41371999999974</v>
      </c>
      <c r="D10" s="68">
        <v>0.0032106222733414287</v>
      </c>
      <c r="E10" s="31">
        <v>0</v>
      </c>
      <c r="F10" s="68">
        <v>0</v>
      </c>
      <c r="G10" s="50">
        <v>0</v>
      </c>
    </row>
    <row r="11" spans="1:7" ht="14.25">
      <c r="A11" s="90">
        <v>8</v>
      </c>
      <c r="B11" s="83" t="s">
        <v>97</v>
      </c>
      <c r="C11" s="30">
        <v>7.521799999999814</v>
      </c>
      <c r="D11" s="68">
        <v>0.0014806338931128927</v>
      </c>
      <c r="E11" s="31">
        <v>0</v>
      </c>
      <c r="F11" s="68">
        <v>0</v>
      </c>
      <c r="G11" s="50">
        <v>0</v>
      </c>
    </row>
    <row r="12" spans="1:7" ht="14.25">
      <c r="A12" s="90">
        <v>9</v>
      </c>
      <c r="B12" s="83" t="s">
        <v>100</v>
      </c>
      <c r="C12" s="30">
        <v>6.693810000000056</v>
      </c>
      <c r="D12" s="68">
        <v>0.002200583371025247</v>
      </c>
      <c r="E12" s="31">
        <v>0</v>
      </c>
      <c r="F12" s="68">
        <v>0</v>
      </c>
      <c r="G12" s="50">
        <v>0</v>
      </c>
    </row>
    <row r="13" spans="1:7" ht="14.25">
      <c r="A13" s="90">
        <v>10</v>
      </c>
      <c r="B13" s="83" t="s">
        <v>96</v>
      </c>
      <c r="C13" s="30">
        <v>5.542380000000063</v>
      </c>
      <c r="D13" s="68">
        <v>0.010586914779020877</v>
      </c>
      <c r="E13" s="31">
        <v>0</v>
      </c>
      <c r="F13" s="68">
        <v>0</v>
      </c>
      <c r="G13" s="50">
        <v>0</v>
      </c>
    </row>
    <row r="14" spans="1:7" ht="14.25">
      <c r="A14" s="90">
        <v>11</v>
      </c>
      <c r="B14" s="83" t="s">
        <v>101</v>
      </c>
      <c r="C14" s="30">
        <v>3.1176099999999862</v>
      </c>
      <c r="D14" s="68">
        <v>0.00314718907684192</v>
      </c>
      <c r="E14" s="31">
        <v>0</v>
      </c>
      <c r="F14" s="68">
        <v>0</v>
      </c>
      <c r="G14" s="50">
        <v>0</v>
      </c>
    </row>
    <row r="15" spans="1:7" ht="14.25">
      <c r="A15" s="90">
        <v>12</v>
      </c>
      <c r="B15" s="83" t="s">
        <v>54</v>
      </c>
      <c r="C15" s="30">
        <v>3.043510000000242</v>
      </c>
      <c r="D15" s="68">
        <v>0.0008914637188640052</v>
      </c>
      <c r="E15" s="31">
        <v>0</v>
      </c>
      <c r="F15" s="68">
        <v>0</v>
      </c>
      <c r="G15" s="50">
        <v>0</v>
      </c>
    </row>
    <row r="16" spans="1:7" ht="14.25">
      <c r="A16" s="90">
        <v>13</v>
      </c>
      <c r="B16" s="83" t="s">
        <v>102</v>
      </c>
      <c r="C16" s="30">
        <v>2.6745100000000095</v>
      </c>
      <c r="D16" s="68">
        <v>0.004325330738586655</v>
      </c>
      <c r="E16" s="31">
        <v>0</v>
      </c>
      <c r="F16" s="68">
        <v>0</v>
      </c>
      <c r="G16" s="50">
        <v>0</v>
      </c>
    </row>
    <row r="17" spans="1:7" ht="14.25">
      <c r="A17" s="90">
        <v>14</v>
      </c>
      <c r="B17" s="83" t="s">
        <v>60</v>
      </c>
      <c r="C17" s="30">
        <v>2.410390000000014</v>
      </c>
      <c r="D17" s="68">
        <v>0.0024892138438537</v>
      </c>
      <c r="E17" s="31">
        <v>0</v>
      </c>
      <c r="F17" s="68">
        <v>0</v>
      </c>
      <c r="G17" s="50">
        <v>0</v>
      </c>
    </row>
    <row r="18" spans="1:7" ht="14.25">
      <c r="A18" s="90">
        <v>15</v>
      </c>
      <c r="B18" s="83" t="s">
        <v>24</v>
      </c>
      <c r="C18" s="30">
        <v>0.35589000000001403</v>
      </c>
      <c r="D18" s="68">
        <v>0.0003875673735768372</v>
      </c>
      <c r="E18" s="31">
        <v>0</v>
      </c>
      <c r="F18" s="68">
        <v>0</v>
      </c>
      <c r="G18" s="50">
        <v>0</v>
      </c>
    </row>
    <row r="19" spans="1:7" ht="14.25">
      <c r="A19" s="90">
        <v>16</v>
      </c>
      <c r="B19" s="83" t="s">
        <v>23</v>
      </c>
      <c r="C19" s="30">
        <v>0.07386000000004424</v>
      </c>
      <c r="D19" s="68">
        <v>0.0001692016367613447</v>
      </c>
      <c r="E19" s="31">
        <v>0</v>
      </c>
      <c r="F19" s="68">
        <v>0</v>
      </c>
      <c r="G19" s="50">
        <v>0</v>
      </c>
    </row>
    <row r="20" spans="1:7" ht="14.25">
      <c r="A20" s="90">
        <v>17</v>
      </c>
      <c r="B20" s="83" t="s">
        <v>70</v>
      </c>
      <c r="C20" s="30">
        <v>-0.04</v>
      </c>
      <c r="D20" s="68">
        <v>-5.354990056232615E-05</v>
      </c>
      <c r="E20" s="31">
        <v>0</v>
      </c>
      <c r="F20" s="68">
        <v>0</v>
      </c>
      <c r="G20" s="50">
        <v>0</v>
      </c>
    </row>
    <row r="21" spans="1:7" ht="14.25">
      <c r="A21" s="90">
        <v>18</v>
      </c>
      <c r="B21" s="83" t="s">
        <v>62</v>
      </c>
      <c r="C21" s="30">
        <v>-4.26125</v>
      </c>
      <c r="D21" s="68">
        <v>-0.0022501616776478867</v>
      </c>
      <c r="E21" s="31">
        <v>0</v>
      </c>
      <c r="F21" s="68">
        <v>0</v>
      </c>
      <c r="G21" s="50">
        <v>0</v>
      </c>
    </row>
    <row r="22" spans="1:7" ht="15.75" thickBot="1">
      <c r="A22" s="63"/>
      <c r="B22" s="64" t="s">
        <v>26</v>
      </c>
      <c r="C22" s="54">
        <v>371.8358565999997</v>
      </c>
      <c r="D22" s="67">
        <v>0.007081229097996983</v>
      </c>
      <c r="E22" s="55">
        <v>142</v>
      </c>
      <c r="F22" s="67">
        <v>4.714257874553598E-05</v>
      </c>
      <c r="G22" s="56">
        <v>234.5971005254419</v>
      </c>
    </row>
    <row r="24" ht="14.25">
      <c r="D24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="85" zoomScaleNormal="85" zoomScalePageLayoutView="0" workbookViewId="0" topLeftCell="A1">
      <selection activeCell="B14" sqref="B14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13</v>
      </c>
      <c r="C1" s="35" t="s">
        <v>17</v>
      </c>
      <c r="D1" s="14"/>
      <c r="E1" s="14"/>
    </row>
    <row r="2" spans="2:3" ht="14.25">
      <c r="B2" s="47" t="s">
        <v>62</v>
      </c>
      <c r="C2" s="71">
        <v>-0.0022501616776479105</v>
      </c>
    </row>
    <row r="3" spans="1:5" ht="14.25">
      <c r="A3" s="14"/>
      <c r="B3" s="47" t="s">
        <v>70</v>
      </c>
      <c r="C3" s="71">
        <v>-5.3549900562277486E-05</v>
      </c>
      <c r="D3" s="14"/>
      <c r="E3" s="14"/>
    </row>
    <row r="4" spans="1:5" ht="14.25">
      <c r="A4" s="14"/>
      <c r="B4" s="47" t="s">
        <v>23</v>
      </c>
      <c r="C4" s="71">
        <v>0.00016920163676137356</v>
      </c>
      <c r="D4" s="14"/>
      <c r="E4" s="14"/>
    </row>
    <row r="5" spans="1:5" ht="14.25">
      <c r="A5" s="14"/>
      <c r="B5" s="47" t="s">
        <v>24</v>
      </c>
      <c r="C5" s="71">
        <v>0.0003875673735753704</v>
      </c>
      <c r="D5" s="14"/>
      <c r="E5" s="14"/>
    </row>
    <row r="6" spans="1:5" ht="14.25">
      <c r="A6" s="14"/>
      <c r="B6" s="47" t="s">
        <v>54</v>
      </c>
      <c r="C6" s="71">
        <v>0.0008914637188641716</v>
      </c>
      <c r="D6" s="14"/>
      <c r="E6" s="14"/>
    </row>
    <row r="7" spans="1:5" ht="14.25">
      <c r="A7" s="14"/>
      <c r="B7" s="47" t="s">
        <v>97</v>
      </c>
      <c r="C7" s="71">
        <v>0.001480633893113481</v>
      </c>
      <c r="D7" s="14"/>
      <c r="E7" s="14"/>
    </row>
    <row r="8" spans="1:5" ht="14.25">
      <c r="A8" s="14"/>
      <c r="B8" s="47" t="s">
        <v>100</v>
      </c>
      <c r="C8" s="71">
        <v>0.0022005833710259104</v>
      </c>
      <c r="D8" s="14"/>
      <c r="E8" s="14"/>
    </row>
    <row r="9" spans="1:5" ht="14.25">
      <c r="A9" s="14"/>
      <c r="B9" s="47" t="s">
        <v>50</v>
      </c>
      <c r="C9" s="71">
        <v>0.002240028196074162</v>
      </c>
      <c r="D9" s="14"/>
      <c r="E9" s="14"/>
    </row>
    <row r="10" spans="1:5" ht="14.25">
      <c r="A10" s="14"/>
      <c r="B10" s="47" t="s">
        <v>60</v>
      </c>
      <c r="C10" s="71">
        <v>0.002489213843853033</v>
      </c>
      <c r="D10" s="14"/>
      <c r="E10" s="14"/>
    </row>
    <row r="11" spans="1:5" ht="14.25">
      <c r="A11" s="14"/>
      <c r="B11" s="47" t="s">
        <v>91</v>
      </c>
      <c r="C11" s="71">
        <v>0.002640098447277195</v>
      </c>
      <c r="D11" s="14"/>
      <c r="E11" s="14"/>
    </row>
    <row r="12" spans="1:5" ht="14.25">
      <c r="A12" s="14"/>
      <c r="B12" s="47" t="s">
        <v>88</v>
      </c>
      <c r="C12" s="71">
        <v>0.003089302751199341</v>
      </c>
      <c r="D12" s="14"/>
      <c r="E12" s="14"/>
    </row>
    <row r="13" spans="1:5" ht="14.25">
      <c r="A13" s="14"/>
      <c r="B13" s="47" t="s">
        <v>101</v>
      </c>
      <c r="C13" s="71">
        <v>0.00314718907684286</v>
      </c>
      <c r="D13" s="14"/>
      <c r="E13" s="14"/>
    </row>
    <row r="14" spans="1:5" ht="14.25">
      <c r="A14" s="14"/>
      <c r="B14" s="47" t="s">
        <v>90</v>
      </c>
      <c r="C14" s="71">
        <v>0.003210622273341013</v>
      </c>
      <c r="D14" s="14"/>
      <c r="E14" s="14"/>
    </row>
    <row r="15" spans="1:5" ht="14.25">
      <c r="A15" s="14"/>
      <c r="B15" s="47" t="s">
        <v>102</v>
      </c>
      <c r="C15" s="71">
        <v>0.004325330738585986</v>
      </c>
      <c r="D15" s="14"/>
      <c r="E15" s="14"/>
    </row>
    <row r="16" spans="1:5" ht="14.25">
      <c r="A16" s="14"/>
      <c r="B16" s="47" t="s">
        <v>48</v>
      </c>
      <c r="C16" s="71">
        <v>0.005736112904601187</v>
      </c>
      <c r="D16" s="14"/>
      <c r="E16" s="14"/>
    </row>
    <row r="17" spans="1:5" ht="14.25">
      <c r="A17" s="14"/>
      <c r="B17" s="47" t="s">
        <v>75</v>
      </c>
      <c r="C17" s="71">
        <v>0.006378779140421953</v>
      </c>
      <c r="D17" s="14"/>
      <c r="E17" s="14"/>
    </row>
    <row r="18" spans="1:5" ht="14.25">
      <c r="A18" s="14"/>
      <c r="B18" s="47" t="s">
        <v>92</v>
      </c>
      <c r="C18" s="71">
        <v>0.00737041753412071</v>
      </c>
      <c r="D18" s="14"/>
      <c r="E18" s="14"/>
    </row>
    <row r="19" spans="1:5" ht="14.25">
      <c r="A19" s="14"/>
      <c r="B19" s="47" t="s">
        <v>96</v>
      </c>
      <c r="C19" s="71">
        <v>0.010586914779019407</v>
      </c>
      <c r="D19" s="14"/>
      <c r="E19" s="14"/>
    </row>
    <row r="20" spans="2:3" ht="14.25">
      <c r="B20" s="47" t="s">
        <v>22</v>
      </c>
      <c r="C20" s="75">
        <v>0.004862615526082026</v>
      </c>
    </row>
    <row r="21" spans="2:3" ht="14.25">
      <c r="B21" s="14" t="s">
        <v>29</v>
      </c>
      <c r="C21" s="87">
        <v>0.00022776967930027148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50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8" t="s">
        <v>65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25</v>
      </c>
      <c r="B2" s="3" t="s">
        <v>13</v>
      </c>
      <c r="C2" s="38" t="s">
        <v>12</v>
      </c>
      <c r="D2" s="38" t="s">
        <v>9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28</v>
      </c>
      <c r="C3" s="45" t="s">
        <v>8</v>
      </c>
      <c r="D3" s="46" t="s">
        <v>11</v>
      </c>
      <c r="E3" s="43">
        <v>1193019.25</v>
      </c>
      <c r="F3" s="96">
        <v>783</v>
      </c>
      <c r="G3" s="43">
        <v>1523.6516602809706</v>
      </c>
      <c r="H3" s="73">
        <v>1000</v>
      </c>
      <c r="I3" s="42" t="s">
        <v>83</v>
      </c>
      <c r="J3" s="44" t="s">
        <v>63</v>
      </c>
    </row>
    <row r="4" spans="1:10" ht="15" customHeight="1">
      <c r="A4" s="41">
        <v>2</v>
      </c>
      <c r="B4" s="42" t="s">
        <v>72</v>
      </c>
      <c r="C4" s="45" t="s">
        <v>8</v>
      </c>
      <c r="D4" s="46" t="s">
        <v>73</v>
      </c>
      <c r="E4" s="43">
        <v>1175585.1502</v>
      </c>
      <c r="F4" s="96">
        <v>2940</v>
      </c>
      <c r="G4" s="43">
        <v>399.8588946258503</v>
      </c>
      <c r="H4" s="74">
        <v>1000</v>
      </c>
      <c r="I4" s="42" t="s">
        <v>81</v>
      </c>
      <c r="J4" s="44" t="s">
        <v>31</v>
      </c>
    </row>
    <row r="5" spans="1:10" ht="15" customHeight="1">
      <c r="A5" s="41">
        <v>3</v>
      </c>
      <c r="B5" s="42" t="s">
        <v>103</v>
      </c>
      <c r="C5" s="45" t="s">
        <v>8</v>
      </c>
      <c r="D5" s="46" t="s">
        <v>11</v>
      </c>
      <c r="E5" s="43">
        <v>724050.62</v>
      </c>
      <c r="F5" s="96">
        <v>905</v>
      </c>
      <c r="G5" s="43">
        <v>800.0559337016574</v>
      </c>
      <c r="H5" s="74">
        <v>1000</v>
      </c>
      <c r="I5" s="42" t="s">
        <v>98</v>
      </c>
      <c r="J5" s="44" t="s">
        <v>99</v>
      </c>
    </row>
    <row r="6" spans="1:10" ht="15" customHeight="1">
      <c r="A6" s="41">
        <v>4</v>
      </c>
      <c r="B6" s="42" t="s">
        <v>33</v>
      </c>
      <c r="C6" s="45" t="s">
        <v>8</v>
      </c>
      <c r="D6" s="46" t="s">
        <v>11</v>
      </c>
      <c r="E6" s="43">
        <v>587888.26</v>
      </c>
      <c r="F6" s="96">
        <v>679</v>
      </c>
      <c r="G6" s="43">
        <v>865.8148159057438</v>
      </c>
      <c r="H6" s="74">
        <v>1000</v>
      </c>
      <c r="I6" s="42" t="s">
        <v>34</v>
      </c>
      <c r="J6" s="44" t="s">
        <v>32</v>
      </c>
    </row>
    <row r="7" spans="1:10" ht="15.75" thickBot="1">
      <c r="A7" s="120" t="s">
        <v>26</v>
      </c>
      <c r="B7" s="121"/>
      <c r="C7" s="57" t="s">
        <v>27</v>
      </c>
      <c r="D7" s="57" t="s">
        <v>27</v>
      </c>
      <c r="E7" s="58">
        <f>SUM(E3:E6)</f>
        <v>3680543.2802</v>
      </c>
      <c r="F7" s="59">
        <f>SUM(F3:F6)</f>
        <v>5307</v>
      </c>
      <c r="G7" s="57" t="s">
        <v>27</v>
      </c>
      <c r="H7" s="57" t="s">
        <v>27</v>
      </c>
      <c r="I7" s="57" t="s">
        <v>27</v>
      </c>
      <c r="J7" s="60" t="s">
        <v>27</v>
      </c>
    </row>
  </sheetData>
  <sheetProtection/>
  <mergeCells count="2">
    <mergeCell ref="A1:J1"/>
    <mergeCell ref="A7:B7"/>
  </mergeCells>
  <hyperlinks>
    <hyperlink ref="J4" r:id="rId1" display="http://www.kinto.com/"/>
  </hyperlinks>
  <printOptions/>
  <pageMargins left="0.75" right="0.75" top="1" bottom="1" header="0.5" footer="0.5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8" t="s">
        <v>52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5.75" customHeight="1" thickBot="1">
      <c r="A2" s="102" t="s">
        <v>25</v>
      </c>
      <c r="B2" s="106" t="s">
        <v>13</v>
      </c>
      <c r="C2" s="108" t="s">
        <v>14</v>
      </c>
      <c r="D2" s="110" t="s">
        <v>15</v>
      </c>
      <c r="E2" s="104" t="s">
        <v>16</v>
      </c>
      <c r="F2" s="105"/>
      <c r="G2" s="105"/>
      <c r="H2" s="105"/>
      <c r="I2" s="105"/>
      <c r="J2" s="105"/>
      <c r="K2" s="105"/>
      <c r="L2" s="105"/>
    </row>
    <row r="3" spans="1:12" ht="63.75" customHeight="1" thickBot="1">
      <c r="A3" s="103"/>
      <c r="B3" s="107"/>
      <c r="C3" s="109"/>
      <c r="D3" s="111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ht="14.25" collapsed="1">
      <c r="A4" s="61">
        <v>1</v>
      </c>
      <c r="B4" s="47" t="s">
        <v>33</v>
      </c>
      <c r="C4" s="48">
        <v>38441</v>
      </c>
      <c r="D4" s="48">
        <v>38625</v>
      </c>
      <c r="E4" s="71">
        <v>0</v>
      </c>
      <c r="F4" s="71">
        <v>-0.004697973555758184</v>
      </c>
      <c r="G4" s="71">
        <v>-0.015647004335007098</v>
      </c>
      <c r="H4" s="71">
        <v>-0.03343509951838497</v>
      </c>
      <c r="I4" s="71">
        <v>-0.0894653967870449</v>
      </c>
      <c r="J4" s="71">
        <v>-0.026061323610915066</v>
      </c>
      <c r="K4" s="72">
        <v>-0.13418518409425617</v>
      </c>
      <c r="L4" s="72">
        <v>-0.013449098210946087</v>
      </c>
    </row>
    <row r="5" spans="1:12" ht="14.25" collapsed="1">
      <c r="A5" s="62">
        <v>2</v>
      </c>
      <c r="B5" s="47" t="s">
        <v>72</v>
      </c>
      <c r="C5" s="48">
        <v>39048</v>
      </c>
      <c r="D5" s="48">
        <v>39140</v>
      </c>
      <c r="E5" s="71">
        <v>-0.0022824816358545386</v>
      </c>
      <c r="F5" s="71">
        <v>-0.08161138956231484</v>
      </c>
      <c r="G5" s="71">
        <v>-0.036207792447594755</v>
      </c>
      <c r="H5" s="71">
        <v>-0.04148624049954064</v>
      </c>
      <c r="I5" s="71">
        <v>-0.16113541560092437</v>
      </c>
      <c r="J5" s="71">
        <v>-0.048072662472762095</v>
      </c>
      <c r="K5" s="72">
        <v>-0.6001411053741499</v>
      </c>
      <c r="L5" s="72">
        <v>-0.09453789660363165</v>
      </c>
    </row>
    <row r="6" spans="1:12" ht="14.25">
      <c r="A6" s="62">
        <v>3</v>
      </c>
      <c r="B6" s="47" t="s">
        <v>28</v>
      </c>
      <c r="C6" s="48">
        <v>39100</v>
      </c>
      <c r="D6" s="48">
        <v>39268</v>
      </c>
      <c r="E6" s="71">
        <v>0.0049076099229270476</v>
      </c>
      <c r="F6" s="71">
        <v>0.010884140167559897</v>
      </c>
      <c r="G6" s="71">
        <v>0.01444514262124641</v>
      </c>
      <c r="H6" s="71">
        <v>0.0353514640715793</v>
      </c>
      <c r="I6" s="71">
        <v>0.10278947791021253</v>
      </c>
      <c r="J6" s="71" t="s">
        <v>74</v>
      </c>
      <c r="K6" s="72">
        <v>0.5236516602809713</v>
      </c>
      <c r="L6" s="72">
        <v>0.04856777384265998</v>
      </c>
    </row>
    <row r="7" spans="1:12" ht="14.25">
      <c r="A7" s="62">
        <v>4</v>
      </c>
      <c r="B7" s="47" t="s">
        <v>103</v>
      </c>
      <c r="C7" s="48">
        <v>39647</v>
      </c>
      <c r="D7" s="48">
        <v>39861</v>
      </c>
      <c r="E7" s="71">
        <v>-0.003524304641400633</v>
      </c>
      <c r="F7" s="71">
        <v>0.008918663347574851</v>
      </c>
      <c r="G7" s="71">
        <v>0.090601284001119</v>
      </c>
      <c r="H7" s="71">
        <v>0.0712935912892323</v>
      </c>
      <c r="I7" s="71">
        <v>-0.13844582769490732</v>
      </c>
      <c r="J7" s="71">
        <v>-0.004953740665437634</v>
      </c>
      <c r="K7" s="72">
        <v>-0.19994406629834305</v>
      </c>
      <c r="L7" s="72">
        <v>-0.03028051799221576</v>
      </c>
    </row>
    <row r="8" spans="1:12" ht="15.75" thickBot="1">
      <c r="A8" s="76"/>
      <c r="B8" s="80" t="s">
        <v>68</v>
      </c>
      <c r="C8" s="79" t="s">
        <v>27</v>
      </c>
      <c r="D8" s="79" t="s">
        <v>27</v>
      </c>
      <c r="E8" s="77">
        <f>AVERAGE(E4:E7)</f>
        <v>-0.00022479408858203098</v>
      </c>
      <c r="F8" s="77">
        <f>AVERAGE(F4:F7)</f>
        <v>-0.01662663990073457</v>
      </c>
      <c r="G8" s="77">
        <f>AVERAGE(G4:G7)</f>
        <v>0.013297907459940889</v>
      </c>
      <c r="H8" s="77">
        <f>AVERAGE(H4:H7)</f>
        <v>0.007930928835721496</v>
      </c>
      <c r="I8" s="77">
        <f>AVERAGE(I4:I7)</f>
        <v>-0.07156429054316601</v>
      </c>
      <c r="J8" s="77">
        <f>AVERAGE(J4:J7)</f>
        <v>-0.026362575583038266</v>
      </c>
      <c r="K8" s="79" t="s">
        <v>27</v>
      </c>
      <c r="L8" s="79" t="s">
        <v>27</v>
      </c>
    </row>
    <row r="9" spans="1:12" s="9" customFormat="1" ht="14.25">
      <c r="A9" s="101" t="s">
        <v>55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</row>
    <row r="10" spans="12:15" ht="14.25">
      <c r="L10"/>
      <c r="M10"/>
      <c r="N10"/>
      <c r="O10"/>
    </row>
  </sheetData>
  <sheetProtection/>
  <mergeCells count="7">
    <mergeCell ref="A1:L1"/>
    <mergeCell ref="E2:L2"/>
    <mergeCell ref="A9:L9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2" t="s">
        <v>46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25</v>
      </c>
      <c r="B2" s="116" t="s">
        <v>13</v>
      </c>
      <c r="C2" s="115" t="s">
        <v>35</v>
      </c>
      <c r="D2" s="114"/>
      <c r="E2" s="115" t="s">
        <v>36</v>
      </c>
      <c r="F2" s="114"/>
      <c r="G2" s="118" t="s">
        <v>57</v>
      </c>
    </row>
    <row r="3" spans="1:7" s="11" customFormat="1" ht="15.75" thickBot="1">
      <c r="A3" s="103"/>
      <c r="B3" s="117"/>
      <c r="C3" s="29" t="s">
        <v>39</v>
      </c>
      <c r="D3" s="29" t="s">
        <v>37</v>
      </c>
      <c r="E3" s="29" t="s">
        <v>38</v>
      </c>
      <c r="F3" s="29" t="s">
        <v>37</v>
      </c>
      <c r="G3" s="119"/>
    </row>
    <row r="4" spans="1:7" ht="14.25" customHeight="1">
      <c r="A4" s="91">
        <v>1</v>
      </c>
      <c r="B4" s="92" t="s">
        <v>28</v>
      </c>
      <c r="C4" s="30">
        <v>5.826280000000027</v>
      </c>
      <c r="D4" s="68">
        <v>0.004907609922926032</v>
      </c>
      <c r="E4" s="31">
        <v>0</v>
      </c>
      <c r="F4" s="88">
        <v>0</v>
      </c>
      <c r="G4" s="50">
        <v>0</v>
      </c>
    </row>
    <row r="5" spans="1:7" ht="14.25" customHeight="1">
      <c r="A5" s="91">
        <v>2</v>
      </c>
      <c r="B5" s="92" t="s">
        <v>33</v>
      </c>
      <c r="C5" s="30">
        <v>0</v>
      </c>
      <c r="D5" s="68">
        <v>0</v>
      </c>
      <c r="E5" s="31">
        <v>0</v>
      </c>
      <c r="F5" s="88">
        <v>0</v>
      </c>
      <c r="G5" s="50">
        <v>0</v>
      </c>
    </row>
    <row r="6" spans="1:7" ht="14.25" customHeight="1">
      <c r="A6" s="91">
        <v>3</v>
      </c>
      <c r="B6" s="92" t="s">
        <v>103</v>
      </c>
      <c r="C6" s="30">
        <v>-2.560800000000047</v>
      </c>
      <c r="D6" s="68">
        <v>-0.0035243046413997274</v>
      </c>
      <c r="E6" s="31">
        <v>0</v>
      </c>
      <c r="F6" s="88">
        <v>0</v>
      </c>
      <c r="G6" s="50">
        <v>0</v>
      </c>
    </row>
    <row r="7" spans="1:7" ht="14.25" customHeight="1">
      <c r="A7" s="91">
        <v>4</v>
      </c>
      <c r="B7" s="92" t="s">
        <v>72</v>
      </c>
      <c r="C7" s="30">
        <v>-2.689389999999897</v>
      </c>
      <c r="D7" s="68">
        <v>-0.0022824816358532206</v>
      </c>
      <c r="E7" s="31">
        <v>0</v>
      </c>
      <c r="F7" s="88">
        <v>0</v>
      </c>
      <c r="G7" s="50">
        <v>0</v>
      </c>
    </row>
    <row r="8" spans="1:7" ht="15.75" thickBot="1">
      <c r="A8" s="65"/>
      <c r="B8" s="53" t="s">
        <v>26</v>
      </c>
      <c r="C8" s="54">
        <v>0.5760900000000833</v>
      </c>
      <c r="D8" s="67">
        <v>0.000156547591384578</v>
      </c>
      <c r="E8" s="55">
        <v>0</v>
      </c>
      <c r="F8" s="67">
        <v>0</v>
      </c>
      <c r="G8" s="56">
        <v>0</v>
      </c>
    </row>
    <row r="10" ht="14.25">
      <c r="A10" s="11"/>
    </row>
    <row r="11" ht="14.25">
      <c r="A11" s="11"/>
    </row>
    <row r="12" ht="14.25">
      <c r="A12" s="11"/>
    </row>
    <row r="13" ht="12.75"/>
    <row r="14" ht="12.75"/>
    <row r="15" ht="12.75"/>
    <row r="16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zoomScale="85" zoomScaleNormal="85" zoomScalePageLayoutView="0" workbookViewId="0" topLeftCell="A1">
      <selection activeCell="E23" sqref="E2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13</v>
      </c>
      <c r="C1" s="2" t="s">
        <v>17</v>
      </c>
      <c r="D1" s="21"/>
      <c r="E1" s="21"/>
    </row>
    <row r="2" spans="1:5" ht="14.25">
      <c r="A2" s="21"/>
      <c r="B2" s="47" t="s">
        <v>103</v>
      </c>
      <c r="C2" s="71">
        <v>-0.003524304641400633</v>
      </c>
      <c r="D2" s="21"/>
      <c r="E2" s="21"/>
    </row>
    <row r="3" spans="1:5" ht="14.25">
      <c r="A3" s="21"/>
      <c r="B3" s="47" t="s">
        <v>72</v>
      </c>
      <c r="C3" s="71">
        <v>-0.0022824816358545386</v>
      </c>
      <c r="D3" s="21"/>
      <c r="E3" s="21"/>
    </row>
    <row r="4" spans="1:5" ht="14.25">
      <c r="A4" s="21"/>
      <c r="B4" s="47" t="s">
        <v>33</v>
      </c>
      <c r="C4" s="71">
        <v>0</v>
      </c>
      <c r="D4" s="21"/>
      <c r="E4" s="21"/>
    </row>
    <row r="5" spans="1:5" ht="14.25">
      <c r="A5" s="21"/>
      <c r="B5" s="47" t="s">
        <v>28</v>
      </c>
      <c r="C5" s="71">
        <v>0.0049076099229270476</v>
      </c>
      <c r="D5" s="21"/>
      <c r="E5" s="21"/>
    </row>
    <row r="6" spans="1:4" ht="14.25">
      <c r="A6" s="21"/>
      <c r="B6" s="47" t="s">
        <v>22</v>
      </c>
      <c r="C6" s="75">
        <v>0.004862615526082026</v>
      </c>
      <c r="D6" s="21"/>
    </row>
    <row r="7" spans="2:3" ht="14.25">
      <c r="B7" s="47" t="s">
        <v>29</v>
      </c>
      <c r="C7" s="87">
        <v>0.00022776967930027148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"/>
  <sheetViews>
    <sheetView zoomScale="85" zoomScaleNormal="85" zoomScalePageLayoutView="0" workbookViewId="0" topLeftCell="A1">
      <selection activeCell="C5" sqref="C5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8" t="s">
        <v>66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25</v>
      </c>
      <c r="B2" s="39" t="s">
        <v>13</v>
      </c>
      <c r="C2" s="1" t="s">
        <v>12</v>
      </c>
      <c r="D2" s="1" t="s">
        <v>9</v>
      </c>
      <c r="E2" s="4" t="s">
        <v>1</v>
      </c>
      <c r="F2" s="4" t="s">
        <v>42</v>
      </c>
      <c r="G2" s="4" t="s">
        <v>43</v>
      </c>
      <c r="H2" s="1" t="s">
        <v>44</v>
      </c>
      <c r="I2" s="1" t="s">
        <v>5</v>
      </c>
      <c r="J2" s="1" t="s">
        <v>6</v>
      </c>
    </row>
    <row r="3" spans="1:10" ht="14.25" customHeight="1">
      <c r="A3" s="41">
        <v>1</v>
      </c>
      <c r="B3" s="84" t="s">
        <v>40</v>
      </c>
      <c r="C3" s="84" t="s">
        <v>8</v>
      </c>
      <c r="D3" s="84" t="s">
        <v>11</v>
      </c>
      <c r="E3" s="86">
        <v>4090317.97</v>
      </c>
      <c r="F3" s="11">
        <v>4806</v>
      </c>
      <c r="G3" s="86">
        <v>851.0857199334166</v>
      </c>
      <c r="H3" s="85">
        <v>1000</v>
      </c>
      <c r="I3" s="84" t="s">
        <v>7</v>
      </c>
      <c r="J3" s="93" t="s">
        <v>63</v>
      </c>
    </row>
    <row r="4" spans="1:10" ht="14.25" customHeight="1">
      <c r="A4" s="41">
        <v>2</v>
      </c>
      <c r="B4" s="84" t="s">
        <v>67</v>
      </c>
      <c r="C4" s="84" t="s">
        <v>8</v>
      </c>
      <c r="D4" s="84" t="s">
        <v>10</v>
      </c>
      <c r="E4" s="86">
        <v>3634061.63</v>
      </c>
      <c r="F4" s="11">
        <v>165379</v>
      </c>
      <c r="G4" s="86">
        <v>21.974142001100503</v>
      </c>
      <c r="H4" s="85">
        <v>100</v>
      </c>
      <c r="I4" s="84" t="s">
        <v>59</v>
      </c>
      <c r="J4" s="93" t="s">
        <v>30</v>
      </c>
    </row>
    <row r="5" spans="1:10" ht="14.25" customHeight="1">
      <c r="A5" s="41">
        <v>3</v>
      </c>
      <c r="B5" s="84" t="s">
        <v>93</v>
      </c>
      <c r="C5" s="84" t="s">
        <v>8</v>
      </c>
      <c r="D5" s="84" t="s">
        <v>94</v>
      </c>
      <c r="E5" s="86">
        <v>1554037.33</v>
      </c>
      <c r="F5" s="11">
        <v>153140</v>
      </c>
      <c r="G5" s="86">
        <v>10.147821144051196</v>
      </c>
      <c r="H5" s="85">
        <v>10</v>
      </c>
      <c r="I5" s="84" t="s">
        <v>95</v>
      </c>
      <c r="J5" s="93" t="s">
        <v>30</v>
      </c>
    </row>
    <row r="6" spans="1:10" ht="14.25" customHeight="1">
      <c r="A6" s="41">
        <v>4</v>
      </c>
      <c r="B6" s="84" t="s">
        <v>104</v>
      </c>
      <c r="C6" s="84" t="s">
        <v>8</v>
      </c>
      <c r="D6" s="84" t="s">
        <v>10</v>
      </c>
      <c r="E6" s="86">
        <v>1120746.54</v>
      </c>
      <c r="F6" s="11">
        <v>1011</v>
      </c>
      <c r="G6" s="86">
        <v>1108.5524629080119</v>
      </c>
      <c r="H6" s="85">
        <v>1000</v>
      </c>
      <c r="I6" s="84" t="s">
        <v>105</v>
      </c>
      <c r="J6" s="93" t="s">
        <v>99</v>
      </c>
    </row>
    <row r="7" spans="1:10" ht="14.25" customHeight="1">
      <c r="A7" s="41">
        <v>5</v>
      </c>
      <c r="B7" s="84" t="s">
        <v>84</v>
      </c>
      <c r="C7" s="84" t="s">
        <v>8</v>
      </c>
      <c r="D7" s="84" t="s">
        <v>10</v>
      </c>
      <c r="E7" s="86">
        <v>1083456.49</v>
      </c>
      <c r="F7" s="11">
        <v>648</v>
      </c>
      <c r="G7" s="86">
        <v>1672.0007561728396</v>
      </c>
      <c r="H7" s="85">
        <v>5000</v>
      </c>
      <c r="I7" s="84" t="s">
        <v>85</v>
      </c>
      <c r="J7" s="93" t="s">
        <v>31</v>
      </c>
    </row>
    <row r="8" spans="1:10" ht="15.75" thickBot="1">
      <c r="A8" s="120" t="s">
        <v>26</v>
      </c>
      <c r="B8" s="121"/>
      <c r="C8" s="57" t="s">
        <v>27</v>
      </c>
      <c r="D8" s="57" t="s">
        <v>27</v>
      </c>
      <c r="E8" s="70">
        <f>SUM(E3:E7)</f>
        <v>11482619.959999999</v>
      </c>
      <c r="F8" s="69">
        <f>SUM(F3:F7)</f>
        <v>324984</v>
      </c>
      <c r="G8" s="57" t="s">
        <v>27</v>
      </c>
      <c r="H8" s="57" t="s">
        <v>27</v>
      </c>
      <c r="I8" s="57" t="s">
        <v>27</v>
      </c>
      <c r="J8" s="60" t="s">
        <v>27</v>
      </c>
    </row>
  </sheetData>
  <sheetProtection/>
  <mergeCells count="2">
    <mergeCell ref="A1:J1"/>
    <mergeCell ref="A8:B8"/>
  </mergeCells>
  <hyperlinks>
    <hyperlink ref="J3" r:id="rId1" display="http://ukrkapital.uafin.net/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2016-05-20T08:50:24Z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