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<sst xmlns="http://schemas.openxmlformats.org/spreadsheetml/2006/main" count="299" uniqueCount="92">
  <si>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</si>
  <si>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</si>
  <si>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</si>
  <si>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</si>
  <si>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</si>
  <si>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</si>
  <si>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</si>
  <si>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</si>
  <si>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</si>
  <si>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</si>
  <si>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</si>
  <si>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</si>
  <si>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</si>
  <si>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</si>
  <si>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</si>
  <si>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</si>
  <si>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</si>
  <si>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</si>
  <si>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</si>
  <si>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</si>
  <si>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</si>
  <si>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</si>
  <si>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</si>
  <si>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</si>
  <si>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</si>
  <si>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</si>
  <si>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</si>
  <si>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</si>
  <si>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</si>
  <si>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</si>
  <si>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</si>
  <si>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</si>
  <si>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</si>
  <si>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</si>
  <si>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</si>
  <si>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</si>
  <si>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</si>
  <si>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</si>
  <si>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</si>
  <si>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</si>
  <si>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</si>
  <si>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</si>
  <si>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</si>
  <si>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</si>
  <si>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</si>
  <si>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</si>
  <si>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</si>
  <si>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</si>
  <si>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</si>
  <si>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</si>
  <si>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</si>
  <si>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</si>
  <si>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</si>
  <si>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</si>
  <si>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</si>
  <si>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</si>
  <si>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</si>
  <si>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</si>
  <si>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</si>
  <si>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</si>
  <si>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</si>
  <si>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</si>
  <si>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</si>
  <si>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</si>
  <si>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</si>
  <si>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</si>
  <si>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</si>
  <si>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</si>
  <si>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КІНТО-Казначейський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</si>
  <si>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</si>
  <si>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</si>
  <si>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</si>
  <si>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</si>
  <si>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</si>
  <si>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http://univer.ua/</t>
  </si>
  <si>
    <t>http://www.am.eavex.com.ua/</t>
  </si>
  <si>
    <t>http://www.altus.ua/</t>
  </si>
  <si>
    <t>http://otpcapital.com.ua/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</si>
  <si>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</si>
  <si>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</si>
  <si>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</si>
  <si>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</si>
  <si>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</si>
  <si>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</si>
  <si>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</si>
  <si>
    <t>ТОВ "КУА "Ун?вер Менеджмент"</t>
  </si>
  <si>
    <t>Індекс Української Біржі</t>
  </si>
  <si>
    <t>ПрАТ “КІНТО”</t>
  </si>
  <si>
    <t>Альтус-Збалансований</t>
  </si>
  <si>
    <t>КІНТО-Народний</t>
  </si>
  <si>
    <t>ТАСК Універсал</t>
  </si>
  <si>
    <t>ТОВ КУА "ТАСК-Інвест"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</si>
</sst>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4381914"/>
        <c:axId val="18110635"/>
      </c:barChart>
      <c:catAx>
        <c:axId val="24381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10635"/>
        <c:crosses val="autoZero"/>
        <c:auto val="0"/>
        <c:lblOffset val="0"/>
        <c:tickLblSkip val="1"/>
        <c:noMultiLvlLbl val="0"/>
      </c:catAx>
      <c:val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81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76468"/>
        <c:axId val="25026165"/>
      </c:barChart>
      <c:catAx>
        <c:axId val="54976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26165"/>
        <c:crosses val="autoZero"/>
        <c:auto val="0"/>
        <c:lblOffset val="0"/>
        <c:tickLblSkip val="1"/>
        <c:noMultiLvlLbl val="0"/>
      </c:catAx>
      <c:valAx>
        <c:axId val="250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76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908894"/>
        <c:axId val="13853455"/>
      </c:barChart>
      <c:catAx>
        <c:axId val="23908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53455"/>
        <c:crosses val="autoZero"/>
        <c:auto val="0"/>
        <c:lblOffset val="0"/>
        <c:tickLblSkip val="1"/>
        <c:noMultiLvlLbl val="0"/>
      </c:catAx>
      <c:val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572232"/>
        <c:axId val="48388041"/>
      </c:barChart>
      <c:catAx>
        <c:axId val="57572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8041"/>
        <c:crosses val="autoZero"/>
        <c:auto val="0"/>
        <c:lblOffset val="0"/>
        <c:tickLblSkip val="1"/>
        <c:noMultiLvlLbl val="0"/>
      </c:catAx>
      <c:val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2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39186"/>
        <c:axId val="27117219"/>
      </c:barChart>
      <c:catAx>
        <c:axId val="32839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17219"/>
        <c:crosses val="autoZero"/>
        <c:auto val="0"/>
        <c:lblOffset val="0"/>
        <c:tickLblSkip val="1"/>
        <c:noMultiLvlLbl val="0"/>
      </c:catAx>
      <c:valAx>
        <c:axId val="27117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9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28380"/>
        <c:axId val="49011101"/>
      </c:barChart>
      <c:catAx>
        <c:axId val="42728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11101"/>
        <c:crosses val="autoZero"/>
        <c:auto val="0"/>
        <c:lblOffset val="0"/>
        <c:tickLblSkip val="1"/>
        <c:noMultiLvlLbl val="0"/>
      </c:catAx>
      <c:val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8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38446726"/>
        <c:axId val="10476215"/>
      </c:barChart>
      <c:catAx>
        <c:axId val="38446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476215"/>
        <c:crossesAt val="0"/>
        <c:auto val="0"/>
        <c:lblOffset val="0"/>
        <c:tickLblSkip val="1"/>
        <c:noMultiLvlLbl val="0"/>
      </c:catAx>
      <c:valAx>
        <c:axId val="10476215"/>
        <c:scaling>
          <c:orientation val="minMax"/>
          <c:max val="0.0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4672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7177072"/>
        <c:axId val="43267057"/>
      </c:barChart>
      <c:catAx>
        <c:axId val="27177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267057"/>
        <c:crosses val="autoZero"/>
        <c:auto val="0"/>
        <c:lblOffset val="0"/>
        <c:tickLblSkip val="1"/>
        <c:noMultiLvlLbl val="0"/>
      </c:catAx>
      <c:val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177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3859194"/>
        <c:axId val="14970699"/>
      </c:barChart>
      <c:catAx>
        <c:axId val="53859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970699"/>
        <c:crosses val="autoZero"/>
        <c:auto val="0"/>
        <c:lblOffset val="0"/>
        <c:tickLblSkip val="52"/>
        <c:noMultiLvlLbl val="0"/>
      </c:catAx>
      <c:valAx>
        <c:axId val="1497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859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18564"/>
        <c:axId val="4667077"/>
      </c:barChart>
      <c:catAx>
        <c:axId val="518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67077"/>
        <c:crosses val="autoZero"/>
        <c:auto val="0"/>
        <c:lblOffset val="0"/>
        <c:tickLblSkip val="49"/>
        <c:noMultiLvlLbl val="0"/>
      </c:catAx>
      <c:val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03694"/>
        <c:axId val="42488927"/>
      </c:barChart>
      <c:catAx>
        <c:axId val="42003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488927"/>
        <c:crosses val="autoZero"/>
        <c:auto val="0"/>
        <c:lblOffset val="0"/>
        <c:tickLblSkip val="4"/>
        <c:noMultiLvlLbl val="0"/>
      </c:catAx>
      <c:valAx>
        <c:axId val="4248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03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8777988"/>
        <c:axId val="57675301"/>
      </c:barChart>
      <c:catAx>
        <c:axId val="28777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75301"/>
        <c:crosses val="autoZero"/>
        <c:auto val="0"/>
        <c:lblOffset val="0"/>
        <c:tickLblSkip val="9"/>
        <c:noMultiLvlLbl val="0"/>
      </c:catAx>
      <c:val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7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856024"/>
        <c:axId val="19051033"/>
      </c:barChart>
      <c:catAx>
        <c:axId val="46856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51033"/>
        <c:crosses val="autoZero"/>
        <c:auto val="0"/>
        <c:lblOffset val="0"/>
        <c:tickLblSkip val="4"/>
        <c:noMultiLvlLbl val="0"/>
      </c:catAx>
      <c:valAx>
        <c:axId val="1905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56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7241570"/>
        <c:axId val="66738675"/>
      </c:barChart>
      <c:catAx>
        <c:axId val="3724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38675"/>
        <c:crosses val="autoZero"/>
        <c:auto val="0"/>
        <c:lblOffset val="0"/>
        <c:tickLblSkip val="52"/>
        <c:noMultiLvlLbl val="0"/>
      </c:catAx>
      <c:val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241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777164"/>
        <c:axId val="37123565"/>
      </c:barChart>
      <c:catAx>
        <c:axId val="63777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23565"/>
        <c:crosses val="autoZero"/>
        <c:auto val="0"/>
        <c:lblOffset val="0"/>
        <c:tickLblSkip val="4"/>
        <c:noMultiLvlLbl val="0"/>
      </c:catAx>
      <c:val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777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76630"/>
        <c:axId val="54218759"/>
      </c:barChart>
      <c:catAx>
        <c:axId val="65676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218759"/>
        <c:crosses val="autoZero"/>
        <c:auto val="0"/>
        <c:lblOffset val="0"/>
        <c:tickLblSkip val="4"/>
        <c:noMultiLvlLbl val="0"/>
      </c:catAx>
      <c:valAx>
        <c:axId val="542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76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06784"/>
        <c:axId val="29643329"/>
      </c:barChart>
      <c:catAx>
        <c:axId val="18206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643329"/>
        <c:crosses val="autoZero"/>
        <c:auto val="0"/>
        <c:lblOffset val="0"/>
        <c:tickLblSkip val="4"/>
        <c:noMultiLvlLbl val="0"/>
      </c:catAx>
      <c:valAx>
        <c:axId val="2964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06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463370"/>
        <c:axId val="52299419"/>
      </c:barChart>
      <c:catAx>
        <c:axId val="65463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299419"/>
        <c:crosses val="autoZero"/>
        <c:auto val="0"/>
        <c:lblOffset val="0"/>
        <c:tickLblSkip val="4"/>
        <c:noMultiLvlLbl val="0"/>
      </c:catAx>
      <c:val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463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2724"/>
        <c:axId val="8394517"/>
      </c:barChart>
      <c:catAx>
        <c:axId val="932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394517"/>
        <c:crosses val="autoZero"/>
        <c:auto val="0"/>
        <c:lblOffset val="0"/>
        <c:tickLblSkip val="4"/>
        <c:noMultiLvlLbl val="0"/>
      </c:catAx>
      <c:val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2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41790"/>
        <c:axId val="8867247"/>
      </c:barChart>
      <c:catAx>
        <c:axId val="8441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867247"/>
        <c:crosses val="autoZero"/>
        <c:auto val="0"/>
        <c:lblOffset val="0"/>
        <c:tickLblSkip val="4"/>
        <c:noMultiLvlLbl val="0"/>
      </c:catAx>
      <c:val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41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96360"/>
        <c:axId val="47158377"/>
      </c:barChart>
      <c:catAx>
        <c:axId val="12696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158377"/>
        <c:crosses val="autoZero"/>
        <c:auto val="0"/>
        <c:lblOffset val="0"/>
        <c:tickLblSkip val="4"/>
        <c:noMultiLvlLbl val="0"/>
      </c:catAx>
      <c:val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96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72210"/>
        <c:axId val="61732163"/>
      </c:barChart>
      <c:catAx>
        <c:axId val="21772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732163"/>
        <c:crosses val="autoZero"/>
        <c:auto val="0"/>
        <c:lblOffset val="0"/>
        <c:tickLblSkip val="4"/>
        <c:noMultiLvlLbl val="0"/>
      </c:catAx>
      <c:valAx>
        <c:axId val="6173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72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9315662"/>
        <c:axId val="41187775"/>
      </c:barChart>
      <c:catAx>
        <c:axId val="49315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87775"/>
        <c:crosses val="autoZero"/>
        <c:auto val="0"/>
        <c:lblOffset val="0"/>
        <c:tickLblSkip val="1"/>
        <c:noMultiLvlLbl val="0"/>
      </c:catAx>
      <c:val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15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8718556"/>
        <c:axId val="34249277"/>
      </c:barChart>
      <c:catAx>
        <c:axId val="1871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49277"/>
        <c:crosses val="autoZero"/>
        <c:auto val="0"/>
        <c:lblOffset val="0"/>
        <c:tickLblSkip val="1"/>
        <c:noMultiLvlLbl val="0"/>
      </c:catAx>
      <c:valAx>
        <c:axId val="34249277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1855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9808038"/>
        <c:axId val="22728023"/>
      </c:barChart>
      <c:catAx>
        <c:axId val="39808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728023"/>
        <c:crosses val="autoZero"/>
        <c:auto val="0"/>
        <c:lblOffset val="0"/>
        <c:tickLblSkip val="1"/>
        <c:noMultiLvlLbl val="0"/>
      </c:catAx>
      <c:val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808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225616"/>
        <c:axId val="29030545"/>
      </c:barChart>
      <c:catAx>
        <c:axId val="3225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030545"/>
        <c:crosses val="autoZero"/>
        <c:auto val="0"/>
        <c:lblOffset val="0"/>
        <c:tickLblSkip val="5"/>
        <c:noMultiLvlLbl val="0"/>
      </c:catAx>
      <c:val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25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9948314"/>
        <c:axId val="2663915"/>
      </c:barChart>
      <c:catAx>
        <c:axId val="59948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63915"/>
        <c:crosses val="autoZero"/>
        <c:auto val="0"/>
        <c:lblOffset val="0"/>
        <c:tickLblSkip val="5"/>
        <c:noMultiLvlLbl val="0"/>
      </c:catAx>
      <c:val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948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975236"/>
        <c:axId val="14450533"/>
      </c:barChart>
      <c:catAx>
        <c:axId val="23975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450533"/>
        <c:crosses val="autoZero"/>
        <c:auto val="0"/>
        <c:lblOffset val="0"/>
        <c:tickLblSkip val="1"/>
        <c:noMultiLvlLbl val="0"/>
      </c:catAx>
      <c:valAx>
        <c:axId val="14450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975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45934"/>
        <c:axId val="29642495"/>
      </c:barChart>
      <c:catAx>
        <c:axId val="62945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642495"/>
        <c:crosses val="autoZero"/>
        <c:auto val="0"/>
        <c:lblOffset val="0"/>
        <c:tickLblSkip val="1"/>
        <c:noMultiLvlLbl val="0"/>
      </c:catAx>
      <c:valAx>
        <c:axId val="2964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455864"/>
        <c:axId val="52231865"/>
      </c:barChart>
      <c:catAx>
        <c:axId val="65455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231865"/>
        <c:crosses val="autoZero"/>
        <c:auto val="0"/>
        <c:lblOffset val="0"/>
        <c:tickLblSkip val="1"/>
        <c:noMultiLvlLbl val="0"/>
      </c:catAx>
      <c:val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455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4738"/>
        <c:axId val="2922643"/>
      </c:barChart>
      <c:catAx>
        <c:axId val="32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22643"/>
        <c:crosses val="autoZero"/>
        <c:auto val="0"/>
        <c:lblOffset val="0"/>
        <c:tickLblSkip val="1"/>
        <c:noMultiLvlLbl val="0"/>
      </c:catAx>
      <c:val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4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303788"/>
        <c:axId val="35407501"/>
      </c:barChart>
      <c:catAx>
        <c:axId val="26303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407501"/>
        <c:crosses val="autoZero"/>
        <c:auto val="0"/>
        <c:lblOffset val="0"/>
        <c:tickLblSkip val="1"/>
        <c:noMultiLvlLbl val="0"/>
      </c:catAx>
      <c:val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303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232054"/>
        <c:axId val="49435303"/>
      </c:barChart>
      <c:catAx>
        <c:axId val="50232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435303"/>
        <c:crosses val="autoZero"/>
        <c:auto val="0"/>
        <c:lblOffset val="0"/>
        <c:tickLblSkip val="1"/>
        <c:noMultiLvlLbl val="0"/>
      </c:catAx>
      <c:val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232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45656"/>
        <c:axId val="47875449"/>
      </c:barChart>
      <c:catAx>
        <c:axId val="3514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75449"/>
        <c:crosses val="autoZero"/>
        <c:auto val="0"/>
        <c:lblOffset val="0"/>
        <c:tickLblSkip val="1"/>
        <c:noMultiLvlLbl val="0"/>
      </c:catAx>
      <c:val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45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64544"/>
        <c:axId val="44836577"/>
      </c:barChart>
      <c:catAx>
        <c:axId val="42264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836577"/>
        <c:crosses val="autoZero"/>
        <c:auto val="0"/>
        <c:lblOffset val="0"/>
        <c:tickLblSkip val="1"/>
        <c:noMultiLvlLbl val="0"/>
      </c:catAx>
      <c:val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264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76010"/>
        <c:axId val="7884091"/>
      </c:barChart>
      <c:catAx>
        <c:axId val="876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884091"/>
        <c:crosses val="autoZero"/>
        <c:auto val="0"/>
        <c:lblOffset val="0"/>
        <c:tickLblSkip val="1"/>
        <c:noMultiLvlLbl val="0"/>
      </c:catAx>
      <c:val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76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7956"/>
        <c:axId val="34631605"/>
      </c:barChart>
      <c:catAx>
        <c:axId val="3847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31605"/>
        <c:crosses val="autoZero"/>
        <c:auto val="0"/>
        <c:lblOffset val="0"/>
        <c:tickLblSkip val="1"/>
        <c:noMultiLvlLbl val="0"/>
      </c:catAx>
      <c:val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47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48990"/>
        <c:axId val="53696591"/>
      </c:barChart>
      <c:catAx>
        <c:axId val="43248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696591"/>
        <c:crosses val="autoZero"/>
        <c:auto val="0"/>
        <c:lblOffset val="0"/>
        <c:tickLblSkip val="1"/>
        <c:noMultiLvlLbl val="0"/>
      </c:catAx>
      <c:val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248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507272"/>
        <c:axId val="54456585"/>
      </c:barChart>
      <c:catAx>
        <c:axId val="13507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456585"/>
        <c:crosses val="autoZero"/>
        <c:auto val="0"/>
        <c:lblOffset val="0"/>
        <c:tickLblSkip val="1"/>
        <c:noMultiLvlLbl val="0"/>
      </c:catAx>
      <c:val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507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0347218"/>
        <c:axId val="48907235"/>
      </c:barChart>
      <c:catAx>
        <c:axId val="20347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07235"/>
        <c:crosses val="autoZero"/>
        <c:auto val="0"/>
        <c:lblOffset val="0"/>
        <c:tickLblSkip val="1"/>
        <c:noMultiLvlLbl val="0"/>
      </c:catAx>
      <c:valAx>
        <c:axId val="48907235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4721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25858"/>
        <c:axId val="52706131"/>
      </c:barChart>
      <c:catAx>
        <c:axId val="28225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06131"/>
        <c:crosses val="autoZero"/>
        <c:auto val="0"/>
        <c:lblOffset val="0"/>
        <c:tickLblSkip val="1"/>
        <c:noMultiLvlLbl val="0"/>
      </c:catAx>
      <c:val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5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593132"/>
        <c:axId val="41338189"/>
      </c:barChart>
      <c:catAx>
        <c:axId val="4593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38189"/>
        <c:crosses val="autoZero"/>
        <c:auto val="0"/>
        <c:lblOffset val="0"/>
        <c:tickLblSkip val="1"/>
        <c:noMultiLvlLbl val="0"/>
      </c:catAx>
      <c:valAx>
        <c:axId val="4133818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3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499382"/>
        <c:axId val="60058983"/>
      </c:barChart>
      <c:catAx>
        <c:axId val="36499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58983"/>
        <c:crosses val="autoZero"/>
        <c:auto val="0"/>
        <c:lblOffset val="0"/>
        <c:tickLblSkip val="1"/>
        <c:noMultiLvlLbl val="0"/>
      </c:catAx>
      <c:val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99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9936"/>
        <c:axId val="32939425"/>
      </c:barChart>
      <c:catAx>
        <c:axId val="3659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39425"/>
        <c:crosses val="autoZero"/>
        <c:auto val="0"/>
        <c:lblOffset val="0"/>
        <c:tickLblSkip val="1"/>
        <c:noMultiLvlLbl val="0"/>
      </c:catAx>
      <c:val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19370"/>
        <c:axId val="50847739"/>
      </c:barChart>
      <c:catAx>
        <c:axId val="28019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7739"/>
        <c:crosses val="autoZero"/>
        <c:auto val="0"/>
        <c:lblOffset val="0"/>
        <c:tickLblSkip val="1"/>
        <c:noMultiLvlLbl val="0"/>
      </c:catAx>
      <c:val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9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79101551.58</v>
      </c>
      <c r="D3" s="95">
        <v>17113</v>
      </c>
      <c r="E3" s="43">
        <v>4622.31</v>
      </c>
      <c r="F3" s="40">
        <v>1000</v>
      </c>
      <c r="G3" s="42" t="s">
        <v>61</v>
      </c>
      <c r="H3" s="44" t="s">
        <v>77</v>
      </c>
    </row>
    <row r="4" spans="1:8" ht="14.25">
      <c r="A4" s="41">
        <v>2</v>
      </c>
      <c r="B4" s="42" t="s">
        <v>41</v>
      </c>
      <c r="C4" s="43">
        <v>30752278.32</v>
      </c>
      <c r="D4" s="95">
        <v>45541</v>
      </c>
      <c r="E4" s="43">
        <v>675.26577</v>
      </c>
      <c r="F4" s="40">
        <v>100</v>
      </c>
      <c r="G4" s="42" t="s">
        <v>59</v>
      </c>
      <c r="H4" s="44" t="s">
        <v>28</v>
      </c>
    </row>
    <row r="5" spans="1:8" ht="14.25" customHeight="1">
      <c r="A5" s="41">
        <v>3</v>
      </c>
      <c r="B5" s="42" t="s">
        <v>51</v>
      </c>
      <c r="C5" s="43">
        <v>8568562.72</v>
      </c>
      <c r="D5" s="95">
        <v>4934453</v>
      </c>
      <c r="E5" s="43">
        <v>1.74</v>
      </c>
      <c r="F5" s="40">
        <v>1</v>
      </c>
      <c r="G5" s="42" t="s">
        <v>61</v>
      </c>
      <c r="H5" s="44" t="s">
        <v>77</v>
      </c>
    </row>
    <row r="6" spans="1:8" ht="14.25">
      <c r="A6" s="41">
        <v>4</v>
      </c>
      <c r="B6" s="42" t="s">
        <v>70</v>
      </c>
      <c r="C6" s="43">
        <v>8222435.31</v>
      </c>
      <c r="D6" s="95">
        <v>1830</v>
      </c>
      <c r="E6" s="43">
        <v>4493.13405</v>
      </c>
      <c r="F6" s="40">
        <v>1000</v>
      </c>
      <c r="G6" s="42" t="s">
        <v>85</v>
      </c>
      <c r="H6" s="44" t="s">
        <v>74</v>
      </c>
    </row>
    <row r="7" spans="1:8" ht="14.25" customHeight="1">
      <c r="A7" s="41">
        <v>5</v>
      </c>
      <c r="B7" s="42" t="s">
        <v>73</v>
      </c>
      <c r="C7" s="43">
        <v>7642756.78</v>
      </c>
      <c r="D7" s="95">
        <v>9251</v>
      </c>
      <c r="E7" s="43">
        <v>826.15466</v>
      </c>
      <c r="F7" s="40">
        <v>1000</v>
      </c>
      <c r="G7" s="42" t="s">
        <v>85</v>
      </c>
      <c r="H7" s="44" t="s">
        <v>74</v>
      </c>
    </row>
    <row r="8" spans="1:8" ht="14.25">
      <c r="A8" s="41">
        <v>6</v>
      </c>
      <c r="B8" s="42" t="s">
        <v>66</v>
      </c>
      <c r="C8" s="43">
        <v>4831216.24</v>
      </c>
      <c r="D8" s="95">
        <v>1256</v>
      </c>
      <c r="E8" s="43">
        <v>3846.51</v>
      </c>
      <c r="F8" s="40">
        <v>1000</v>
      </c>
      <c r="G8" s="42" t="s">
        <v>67</v>
      </c>
      <c r="H8" s="44" t="s">
        <v>76</v>
      </c>
    </row>
    <row r="9" spans="1:8" ht="14.25">
      <c r="A9" s="41">
        <v>7</v>
      </c>
      <c r="B9" s="42" t="s">
        <v>45</v>
      </c>
      <c r="C9" s="43">
        <v>4755557.57</v>
      </c>
      <c r="D9" s="95">
        <v>3513</v>
      </c>
      <c r="E9" s="43">
        <v>1353.7027</v>
      </c>
      <c r="F9" s="40">
        <v>1000</v>
      </c>
      <c r="G9" s="42" t="s">
        <v>59</v>
      </c>
      <c r="H9" s="44" t="s">
        <v>28</v>
      </c>
    </row>
    <row r="10" spans="1:8" ht="14.25">
      <c r="A10" s="41">
        <v>8</v>
      </c>
      <c r="B10" s="42" t="s">
        <v>58</v>
      </c>
      <c r="C10" s="43">
        <v>4357128.7551</v>
      </c>
      <c r="D10" s="95">
        <v>2679</v>
      </c>
      <c r="E10" s="43">
        <v>1626.40118</v>
      </c>
      <c r="F10" s="40">
        <v>1000</v>
      </c>
      <c r="G10" s="42" t="s">
        <v>60</v>
      </c>
      <c r="H10" s="44" t="s">
        <v>75</v>
      </c>
    </row>
    <row r="11" spans="1:8" ht="14.25">
      <c r="A11" s="41">
        <v>9</v>
      </c>
      <c r="B11" s="42" t="s">
        <v>68</v>
      </c>
      <c r="C11" s="43">
        <v>4231770.52</v>
      </c>
      <c r="D11" s="95">
        <v>14747</v>
      </c>
      <c r="E11" s="43">
        <v>286.95806</v>
      </c>
      <c r="F11" s="40">
        <v>100</v>
      </c>
      <c r="G11" s="42" t="s">
        <v>59</v>
      </c>
      <c r="H11" s="44" t="s">
        <v>28</v>
      </c>
    </row>
    <row r="12" spans="1:8" ht="14.25">
      <c r="A12" s="41">
        <v>10</v>
      </c>
      <c r="B12" s="42" t="s">
        <v>88</v>
      </c>
      <c r="C12" s="43">
        <v>3807212.6</v>
      </c>
      <c r="D12" s="95">
        <v>675</v>
      </c>
      <c r="E12" s="43">
        <v>5640.31</v>
      </c>
      <c r="F12" s="40">
        <v>1000</v>
      </c>
      <c r="G12" s="42" t="s">
        <v>67</v>
      </c>
      <c r="H12" s="44" t="s">
        <v>76</v>
      </c>
    </row>
    <row r="13" spans="1:8" ht="14.25">
      <c r="A13" s="41">
        <v>11</v>
      </c>
      <c r="B13" s="42" t="s">
        <v>78</v>
      </c>
      <c r="C13" s="43">
        <v>2087464.8</v>
      </c>
      <c r="D13" s="95">
        <v>1523</v>
      </c>
      <c r="E13" s="43">
        <v>1370.62692</v>
      </c>
      <c r="F13" s="40">
        <v>1000</v>
      </c>
      <c r="G13" s="42" t="s">
        <v>79</v>
      </c>
      <c r="H13" s="44" t="s">
        <v>80</v>
      </c>
    </row>
    <row r="14" spans="1:8" ht="14.25">
      <c r="A14" s="41">
        <v>12</v>
      </c>
      <c r="B14" s="42" t="s">
        <v>72</v>
      </c>
      <c r="C14" s="43">
        <v>1617996.88</v>
      </c>
      <c r="D14" s="95">
        <v>531</v>
      </c>
      <c r="E14" s="43">
        <v>3047.0751</v>
      </c>
      <c r="F14" s="40">
        <v>1000</v>
      </c>
      <c r="G14" s="42" t="s">
        <v>85</v>
      </c>
      <c r="H14" s="44" t="s">
        <v>74</v>
      </c>
    </row>
    <row r="15" spans="1:8" ht="14.25">
      <c r="A15" s="41">
        <v>13</v>
      </c>
      <c r="B15" s="42" t="s">
        <v>71</v>
      </c>
      <c r="C15" s="43">
        <v>1418374.42</v>
      </c>
      <c r="D15" s="95">
        <v>366</v>
      </c>
      <c r="E15" s="43">
        <v>3875.33995</v>
      </c>
      <c r="F15" s="40">
        <v>1000</v>
      </c>
      <c r="G15" s="42" t="s">
        <v>85</v>
      </c>
      <c r="H15" s="44" t="s">
        <v>74</v>
      </c>
    </row>
    <row r="16" spans="1:8" ht="14.25">
      <c r="A16" s="41">
        <v>14</v>
      </c>
      <c r="B16" s="42" t="s">
        <v>22</v>
      </c>
      <c r="C16" s="43">
        <v>1076616.2001</v>
      </c>
      <c r="D16" s="95">
        <v>953</v>
      </c>
      <c r="E16" s="43">
        <v>1129.7127</v>
      </c>
      <c r="F16" s="40">
        <v>1000</v>
      </c>
      <c r="G16" s="42" t="s">
        <v>62</v>
      </c>
      <c r="H16" s="44" t="s">
        <v>29</v>
      </c>
    </row>
    <row r="17" spans="1:8" ht="14.25">
      <c r="A17" s="41">
        <v>15</v>
      </c>
      <c r="B17" s="42" t="s">
        <v>69</v>
      </c>
      <c r="C17" s="43">
        <v>975244.71</v>
      </c>
      <c r="D17" s="95">
        <v>7931</v>
      </c>
      <c r="E17" s="43">
        <v>122.96617</v>
      </c>
      <c r="F17" s="40">
        <v>100</v>
      </c>
      <c r="G17" s="42" t="s">
        <v>63</v>
      </c>
      <c r="H17" s="44" t="s">
        <v>52</v>
      </c>
    </row>
    <row r="18" spans="1:8" ht="15.75" customHeight="1" thickBot="1">
      <c r="A18" s="98" t="s">
        <v>24</v>
      </c>
      <c r="B18" s="99"/>
      <c r="C18" s="58">
        <f>SUM(C3:C17)</f>
        <v>163446167.40520003</v>
      </c>
      <c r="D18" s="59">
        <f>SUM(D3:D17)</f>
        <v>5042362</v>
      </c>
      <c r="E18" s="57" t="s">
        <v>25</v>
      </c>
      <c r="F18" s="57" t="s">
        <v>25</v>
      </c>
      <c r="G18" s="57" t="s">
        <v>25</v>
      </c>
      <c r="H18" s="60" t="s">
        <v>25</v>
      </c>
    </row>
    <row r="19" spans="1:8" ht="15" customHeight="1" thickBot="1">
      <c r="A19" s="96" t="s">
        <v>42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90</v>
      </c>
      <c r="C4" s="48">
        <v>38945</v>
      </c>
      <c r="D4" s="48">
        <v>39016</v>
      </c>
      <c r="E4" s="71" t="s">
        <v>84</v>
      </c>
      <c r="F4" s="71">
        <v>-0.00039430718688826527</v>
      </c>
      <c r="G4" s="71">
        <v>0.0712415781309581</v>
      </c>
      <c r="H4" s="71">
        <v>0.23454520592718042</v>
      </c>
      <c r="I4" s="71">
        <v>0.0873400203050716</v>
      </c>
      <c r="J4" s="71">
        <v>0.04259912751152162</v>
      </c>
      <c r="K4" s="72">
        <v>-0.7260780480000001</v>
      </c>
      <c r="L4" s="72">
        <v>-0.0858748445223324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-0.025532308401770565</v>
      </c>
      <c r="F5" s="71">
        <v>-0.009070732213521282</v>
      </c>
      <c r="G5" s="71">
        <v>0.06955517062836614</v>
      </c>
      <c r="H5" s="71">
        <v>0.31062215602709964</v>
      </c>
      <c r="I5" s="71">
        <v>0.21071578967258753</v>
      </c>
      <c r="J5" s="71">
        <v>0.038635252475164306</v>
      </c>
      <c r="K5" s="72">
        <v>-0.2823826000000005</v>
      </c>
      <c r="L5" s="72">
        <v>-0.03260225367396685</v>
      </c>
    </row>
    <row r="6" spans="1:12" s="10" customFormat="1" ht="14.25">
      <c r="A6" s="80">
        <v>3</v>
      </c>
      <c r="B6" s="47" t="s">
        <v>81</v>
      </c>
      <c r="C6" s="48">
        <v>41848</v>
      </c>
      <c r="D6" s="48">
        <v>42032</v>
      </c>
      <c r="E6" s="71">
        <v>-0.0014378289451679738</v>
      </c>
      <c r="F6" s="71">
        <v>-0.055430324628084726</v>
      </c>
      <c r="G6" s="71">
        <v>-0.10430582975302838</v>
      </c>
      <c r="H6" s="71">
        <v>-0.1054994209033907</v>
      </c>
      <c r="I6" s="71">
        <v>0.10789366943342515</v>
      </c>
      <c r="J6" s="71">
        <v>-0.10553276233429754</v>
      </c>
      <c r="K6" s="72">
        <v>0.34384400000000026</v>
      </c>
      <c r="L6" s="72">
        <v>0.049154773127532136</v>
      </c>
    </row>
    <row r="7" spans="1:12" s="10" customFormat="1" ht="14.25" customHeight="1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J7">AVERAGE(E4:E6)</f>
        <v>-0.01348506867346927</v>
      </c>
      <c r="F7" s="76">
        <f t="shared" si="0"/>
        <v>-0.021631788009498092</v>
      </c>
      <c r="G7" s="76">
        <f t="shared" si="0"/>
        <v>0.012163639668765288</v>
      </c>
      <c r="H7" s="76">
        <f t="shared" si="0"/>
        <v>0.14655598035029646</v>
      </c>
      <c r="I7" s="76">
        <f t="shared" si="0"/>
        <v>0.1353164931370281</v>
      </c>
      <c r="J7" s="76">
        <f t="shared" si="0"/>
        <v>-0.008099460782537204</v>
      </c>
      <c r="K7" s="78" t="s">
        <v>25</v>
      </c>
      <c r="L7" s="78" t="s">
        <v>25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81</v>
      </c>
      <c r="C4" s="30">
        <v>-3.3571100000003353</v>
      </c>
      <c r="D4" s="68">
        <v>-0.0014377300421173583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86</v>
      </c>
      <c r="C5" s="30">
        <v>-309.16041999999993</v>
      </c>
      <c r="D5" s="68">
        <v>-0.02553233371376508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90</v>
      </c>
      <c r="C6" s="30" t="s">
        <v>84</v>
      </c>
      <c r="D6" s="68" t="s">
        <v>84</v>
      </c>
      <c r="E6" s="31" t="s">
        <v>84</v>
      </c>
      <c r="F6" s="68" t="s">
        <v>84</v>
      </c>
      <c r="G6" s="50" t="s">
        <v>84</v>
      </c>
    </row>
    <row r="7" spans="1:7" ht="15.75" thickBot="1">
      <c r="A7" s="66"/>
      <c r="B7" s="53" t="s">
        <v>24</v>
      </c>
      <c r="C7" s="54">
        <v>-312.51753000000025</v>
      </c>
      <c r="D7" s="67">
        <v>-0.02163710638652097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64</v>
      </c>
    </row>
    <row r="11" ht="14.25" hidden="1">
      <c r="A11" s="11" t="s">
        <v>65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4" sqref="B4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-0.025532308401770565</v>
      </c>
      <c r="D2" s="21"/>
    </row>
    <row r="3" spans="1:4" ht="14.25">
      <c r="A3" s="21"/>
      <c r="B3" s="47" t="s">
        <v>81</v>
      </c>
      <c r="C3" s="71">
        <v>-0.0014378289451679738</v>
      </c>
      <c r="D3" s="21"/>
    </row>
    <row r="4" spans="2:3" ht="14.25">
      <c r="B4" s="93" t="s">
        <v>21</v>
      </c>
      <c r="C4" s="92">
        <v>0.008679430313755843</v>
      </c>
    </row>
    <row r="5" spans="2:3" ht="14.25">
      <c r="B5" s="81" t="s">
        <v>27</v>
      </c>
      <c r="C5" s="86">
        <v>0.0004711078366805843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-0.005950789434767234</v>
      </c>
      <c r="F4" s="71">
        <v>-0.010773882122217637</v>
      </c>
      <c r="G4" s="71">
        <v>0.006198634871042996</v>
      </c>
      <c r="H4" s="71">
        <v>0.05840608408862713</v>
      </c>
      <c r="I4" s="71">
        <v>0.08398858866392178</v>
      </c>
      <c r="J4" s="71">
        <v>0.0011981478392812939</v>
      </c>
      <c r="K4" s="71">
        <v>5.752657699999986</v>
      </c>
      <c r="L4" s="72">
        <v>0.12111143676286873</v>
      </c>
    </row>
    <row r="5" spans="1:12" s="9" customFormat="1" ht="14.25" collapsed="1">
      <c r="A5" s="62">
        <v>2</v>
      </c>
      <c r="B5" s="47" t="s">
        <v>88</v>
      </c>
      <c r="C5" s="48">
        <v>38828</v>
      </c>
      <c r="D5" s="48">
        <v>39028</v>
      </c>
      <c r="E5" s="71">
        <v>0.0012052855053323874</v>
      </c>
      <c r="F5" s="71">
        <v>0.0006883789916667382</v>
      </c>
      <c r="G5" s="71">
        <v>0.012728434917819165</v>
      </c>
      <c r="H5" s="71">
        <v>0.03255859081805634</v>
      </c>
      <c r="I5" s="71">
        <v>0.07732639094484361</v>
      </c>
      <c r="J5" s="71">
        <v>0.011727501511229699</v>
      </c>
      <c r="K5" s="71">
        <v>4.64031</v>
      </c>
      <c r="L5" s="72">
        <v>0.12775186503281333</v>
      </c>
    </row>
    <row r="6" spans="1:12" s="9" customFormat="1" ht="14.25" collapsed="1">
      <c r="A6" s="62">
        <v>3</v>
      </c>
      <c r="B6" s="47" t="s">
        <v>72</v>
      </c>
      <c r="C6" s="48">
        <v>38919</v>
      </c>
      <c r="D6" s="48">
        <v>39092</v>
      </c>
      <c r="E6" s="71">
        <v>-0.0029264287918293608</v>
      </c>
      <c r="F6" s="71">
        <v>-0.0034312224184026574</v>
      </c>
      <c r="G6" s="71">
        <v>0.03238914564470141</v>
      </c>
      <c r="H6" s="71">
        <v>0.10655657468788449</v>
      </c>
      <c r="I6" s="71">
        <v>0.025865436645155837</v>
      </c>
      <c r="J6" s="71">
        <v>0.024663410317060208</v>
      </c>
      <c r="K6" s="71">
        <v>2.047075099999996</v>
      </c>
      <c r="L6" s="72">
        <v>0.0815421196742514</v>
      </c>
    </row>
    <row r="7" spans="1:12" s="9" customFormat="1" ht="14.25" collapsed="1">
      <c r="A7" s="62">
        <v>4</v>
      </c>
      <c r="B7" s="47" t="s">
        <v>73</v>
      </c>
      <c r="C7" s="48">
        <v>38919</v>
      </c>
      <c r="D7" s="48">
        <v>39092</v>
      </c>
      <c r="E7" s="71">
        <v>-0.02308460004169055</v>
      </c>
      <c r="F7" s="71">
        <v>-0.01749625755179085</v>
      </c>
      <c r="G7" s="71">
        <v>0.021911494490654215</v>
      </c>
      <c r="H7" s="71">
        <v>0.07425832675538402</v>
      </c>
      <c r="I7" s="71">
        <v>0.1628586492231867</v>
      </c>
      <c r="J7" s="71">
        <v>0.019984874455960755</v>
      </c>
      <c r="K7" s="71">
        <v>-0.17384533999999996</v>
      </c>
      <c r="L7" s="72">
        <v>-0.013346003001691753</v>
      </c>
    </row>
    <row r="8" spans="1:12" s="9" customFormat="1" ht="14.25" collapsed="1">
      <c r="A8" s="62">
        <v>5</v>
      </c>
      <c r="B8" s="47" t="s">
        <v>50</v>
      </c>
      <c r="C8" s="48">
        <v>39413</v>
      </c>
      <c r="D8" s="48">
        <v>39589</v>
      </c>
      <c r="E8" s="71">
        <v>0.0018075540153081882</v>
      </c>
      <c r="F8" s="71">
        <v>0.011059222398425161</v>
      </c>
      <c r="G8" s="71">
        <v>0.02623254562561117</v>
      </c>
      <c r="H8" s="71">
        <v>0.04563607151294535</v>
      </c>
      <c r="I8" s="71">
        <v>0.14419957371795245</v>
      </c>
      <c r="J8" s="71">
        <v>0.027795133103171832</v>
      </c>
      <c r="K8" s="71">
        <v>3.6223100000000006</v>
      </c>
      <c r="L8" s="72">
        <v>0.12650139303148977</v>
      </c>
    </row>
    <row r="9" spans="1:12" s="9" customFormat="1" ht="14.25">
      <c r="A9" s="62">
        <v>6</v>
      </c>
      <c r="B9" s="47" t="s">
        <v>22</v>
      </c>
      <c r="C9" s="48">
        <v>39429</v>
      </c>
      <c r="D9" s="48">
        <v>39618</v>
      </c>
      <c r="E9" s="71">
        <v>-0.002699848400956273</v>
      </c>
      <c r="F9" s="71">
        <v>-0.0008448634203788163</v>
      </c>
      <c r="G9" s="71">
        <v>0.009987688784531601</v>
      </c>
      <c r="H9" s="71">
        <v>0.04067168582220004</v>
      </c>
      <c r="I9" s="71">
        <v>-0.0048586873820501975</v>
      </c>
      <c r="J9" s="71">
        <v>0.0076091159192348545</v>
      </c>
      <c r="K9" s="71">
        <v>0.1297127000000009</v>
      </c>
      <c r="L9" s="72">
        <v>0.009594560823170006</v>
      </c>
    </row>
    <row r="10" spans="1:12" s="9" customFormat="1" ht="14.25">
      <c r="A10" s="62">
        <v>7</v>
      </c>
      <c r="B10" s="47" t="s">
        <v>69</v>
      </c>
      <c r="C10" s="48">
        <v>39560</v>
      </c>
      <c r="D10" s="48">
        <v>39770</v>
      </c>
      <c r="E10" s="71">
        <v>-0.052563447750180625</v>
      </c>
      <c r="F10" s="71">
        <v>-0.03955640292242735</v>
      </c>
      <c r="G10" s="71">
        <v>0.03167890689137143</v>
      </c>
      <c r="H10" s="71">
        <v>0.13593271137301777</v>
      </c>
      <c r="I10" s="71">
        <v>0.19925413178689055</v>
      </c>
      <c r="J10" s="71">
        <v>0.017854857670535296</v>
      </c>
      <c r="K10" s="71">
        <v>0.22966169999999897</v>
      </c>
      <c r="L10" s="72">
        <v>0.01687241401340156</v>
      </c>
    </row>
    <row r="11" spans="1:12" s="9" customFormat="1" ht="14.25" collapsed="1">
      <c r="A11" s="62">
        <v>8</v>
      </c>
      <c r="B11" s="47" t="s">
        <v>45</v>
      </c>
      <c r="C11" s="48">
        <v>39884</v>
      </c>
      <c r="D11" s="48">
        <v>40001</v>
      </c>
      <c r="E11" s="71">
        <v>-0.006028366823277009</v>
      </c>
      <c r="F11" s="71" t="s">
        <v>84</v>
      </c>
      <c r="G11" s="71">
        <v>-0.0025972427987884794</v>
      </c>
      <c r="H11" s="71">
        <v>0.10049842634404382</v>
      </c>
      <c r="I11" s="71">
        <v>0.13661561833865332</v>
      </c>
      <c r="J11" s="71">
        <v>-0.009308493072234136</v>
      </c>
      <c r="K11" s="71">
        <v>0.35370269999999815</v>
      </c>
      <c r="L11" s="72">
        <v>0.02616920394107347</v>
      </c>
    </row>
    <row r="12" spans="1:12" s="9" customFormat="1" ht="14.25">
      <c r="A12" s="62">
        <v>9</v>
      </c>
      <c r="B12" s="47" t="s">
        <v>51</v>
      </c>
      <c r="C12" s="48">
        <v>40253</v>
      </c>
      <c r="D12" s="48">
        <v>40366</v>
      </c>
      <c r="E12" s="71">
        <v>-0.016949152542372947</v>
      </c>
      <c r="F12" s="71">
        <v>-0.005714285714285672</v>
      </c>
      <c r="G12" s="71">
        <v>0.06347217553402795</v>
      </c>
      <c r="H12" s="71">
        <v>0.35670398902161304</v>
      </c>
      <c r="I12" s="71">
        <v>0.28548948336620894</v>
      </c>
      <c r="J12" s="71">
        <v>0.03498117404933376</v>
      </c>
      <c r="K12" s="71">
        <v>0.74</v>
      </c>
      <c r="L12" s="72">
        <v>0.053009806820126126</v>
      </c>
    </row>
    <row r="13" spans="1:12" s="9" customFormat="1" ht="14.25" collapsed="1">
      <c r="A13" s="62">
        <v>10</v>
      </c>
      <c r="B13" s="47" t="s">
        <v>58</v>
      </c>
      <c r="C13" s="48">
        <v>40114</v>
      </c>
      <c r="D13" s="48">
        <v>40401</v>
      </c>
      <c r="E13" s="71">
        <v>-0.05056716807724726</v>
      </c>
      <c r="F13" s="71">
        <v>-0.03922014079987035</v>
      </c>
      <c r="G13" s="71">
        <v>0.027817256019228465</v>
      </c>
      <c r="H13" s="71">
        <v>0.16000772149193465</v>
      </c>
      <c r="I13" s="71">
        <v>0.1579281576156093</v>
      </c>
      <c r="J13" s="71" t="s">
        <v>84</v>
      </c>
      <c r="K13" s="71">
        <v>0.6264011800000004</v>
      </c>
      <c r="L13" s="72">
        <v>0.046829054414438964</v>
      </c>
    </row>
    <row r="14" spans="1:12" s="9" customFormat="1" ht="14.25" collapsed="1">
      <c r="A14" s="62">
        <v>11</v>
      </c>
      <c r="B14" s="47" t="s">
        <v>66</v>
      </c>
      <c r="C14" s="48">
        <v>40226</v>
      </c>
      <c r="D14" s="48">
        <v>40430</v>
      </c>
      <c r="E14" s="71">
        <v>0.0018701179632905074</v>
      </c>
      <c r="F14" s="71">
        <v>-0.0009661760466257441</v>
      </c>
      <c r="G14" s="71">
        <v>0.004423473131448086</v>
      </c>
      <c r="H14" s="71">
        <v>0.02233367353447724</v>
      </c>
      <c r="I14" s="71">
        <v>0.062205039696237474</v>
      </c>
      <c r="J14" s="71">
        <v>0.004895800949377804</v>
      </c>
      <c r="K14" s="71">
        <v>2.8465100000000003</v>
      </c>
      <c r="L14" s="72">
        <v>0.13623294689876486</v>
      </c>
    </row>
    <row r="15" spans="1:12" s="9" customFormat="1" ht="14.25">
      <c r="A15" s="62">
        <v>12</v>
      </c>
      <c r="B15" s="47" t="s">
        <v>71</v>
      </c>
      <c r="C15" s="48">
        <v>40427</v>
      </c>
      <c r="D15" s="48">
        <v>40543</v>
      </c>
      <c r="E15" s="71">
        <v>0.0009364482315643574</v>
      </c>
      <c r="F15" s="71">
        <v>0.007968555242606756</v>
      </c>
      <c r="G15" s="71">
        <v>0.033808050492655894</v>
      </c>
      <c r="H15" s="71">
        <v>0.06530432655533458</v>
      </c>
      <c r="I15" s="71">
        <v>0.15873715857350978</v>
      </c>
      <c r="J15" s="71">
        <v>0.034238417703962076</v>
      </c>
      <c r="K15" s="71">
        <v>2.875339949999996</v>
      </c>
      <c r="L15" s="72">
        <v>0.14146172567417237</v>
      </c>
    </row>
    <row r="16" spans="1:12" s="9" customFormat="1" ht="14.25">
      <c r="A16" s="62">
        <v>13</v>
      </c>
      <c r="B16" s="47" t="s">
        <v>78</v>
      </c>
      <c r="C16" s="48">
        <v>40444</v>
      </c>
      <c r="D16" s="48">
        <v>40638</v>
      </c>
      <c r="E16" s="71">
        <v>0.0018406578366172432</v>
      </c>
      <c r="F16" s="71">
        <v>-0.0058048151163677675</v>
      </c>
      <c r="G16" s="71">
        <v>-0.025004327854344477</v>
      </c>
      <c r="H16" s="71">
        <v>-0.017659999122461856</v>
      </c>
      <c r="I16" s="71">
        <v>0.0028253937122646455</v>
      </c>
      <c r="J16" s="71">
        <v>-0.02128592049693101</v>
      </c>
      <c r="K16" s="71">
        <v>0.37062691999999964</v>
      </c>
      <c r="L16" s="72">
        <v>0.032100530689609386</v>
      </c>
    </row>
    <row r="17" spans="1:12" s="9" customFormat="1" ht="14.25">
      <c r="A17" s="62">
        <v>14</v>
      </c>
      <c r="B17" s="47" t="s">
        <v>70</v>
      </c>
      <c r="C17" s="48">
        <v>40427</v>
      </c>
      <c r="D17" s="48">
        <v>40708</v>
      </c>
      <c r="E17" s="71">
        <v>0.0010496359563101354</v>
      </c>
      <c r="F17" s="71">
        <v>0.009216588122810343</v>
      </c>
      <c r="G17" s="71">
        <v>0.03884995642705835</v>
      </c>
      <c r="H17" s="71">
        <v>0.06133859172767209</v>
      </c>
      <c r="I17" s="71">
        <v>0.1730946204433479</v>
      </c>
      <c r="J17" s="71">
        <v>0.03923880981937855</v>
      </c>
      <c r="K17" s="71">
        <v>3.4931340499999948</v>
      </c>
      <c r="L17" s="72">
        <v>0.16594986752502994</v>
      </c>
    </row>
    <row r="18" spans="1:12" s="9" customFormat="1" ht="14.25">
      <c r="A18" s="62">
        <v>15</v>
      </c>
      <c r="B18" s="47" t="s">
        <v>68</v>
      </c>
      <c r="C18" s="48">
        <v>41026</v>
      </c>
      <c r="D18" s="48">
        <v>41242</v>
      </c>
      <c r="E18" s="71">
        <v>-0.007503265168932405</v>
      </c>
      <c r="F18" s="71">
        <v>-0.018770718889006943</v>
      </c>
      <c r="G18" s="71">
        <v>-0.020580608900851782</v>
      </c>
      <c r="H18" s="71">
        <v>0.03308534341301628</v>
      </c>
      <c r="I18" s="71">
        <v>0.10544262748261524</v>
      </c>
      <c r="J18" s="71">
        <v>-0.02518694007998079</v>
      </c>
      <c r="K18" s="71">
        <v>1.8695806</v>
      </c>
      <c r="L18" s="72">
        <v>0.13502262367682438</v>
      </c>
    </row>
    <row r="19" spans="1:12" ht="15.75" thickBot="1">
      <c r="A19" s="75"/>
      <c r="B19" s="79" t="s">
        <v>56</v>
      </c>
      <c r="C19" s="77" t="s">
        <v>25</v>
      </c>
      <c r="D19" s="77" t="s">
        <v>25</v>
      </c>
      <c r="E19" s="76">
        <f>AVERAGE(E4:E18)</f>
        <v>-0.01063755783485539</v>
      </c>
      <c r="F19" s="76">
        <f>AVERAGE(F4:F18)</f>
        <v>-0.008117572874704628</v>
      </c>
      <c r="G19" s="76">
        <f>AVERAGE(G4:G18)</f>
        <v>0.017421038885077733</v>
      </c>
      <c r="H19" s="76">
        <f>AVERAGE(H4:H18)</f>
        <v>0.08504214120158299</v>
      </c>
      <c r="I19" s="76">
        <f>AVERAGE(I4:I18)</f>
        <v>0.1180648121885565</v>
      </c>
      <c r="J19" s="76">
        <f>AVERAGE(J4:J18)</f>
        <v>0.012028992120670014</v>
      </c>
      <c r="K19" s="77" t="s">
        <v>25</v>
      </c>
      <c r="L19" s="76">
        <f>AVERAGE(L4:L18)</f>
        <v>0.08045356973175616</v>
      </c>
    </row>
    <row r="20" spans="1:12" s="9" customFormat="1" ht="14.25">
      <c r="A20" s="100" t="s">
        <v>46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8">
        <v>1</v>
      </c>
      <c r="B4" s="82" t="s">
        <v>50</v>
      </c>
      <c r="C4" s="30">
        <v>1572.985769999996</v>
      </c>
      <c r="D4" s="68">
        <v>0.020289112194528752</v>
      </c>
      <c r="E4" s="31">
        <v>310</v>
      </c>
      <c r="F4" s="68">
        <v>0.018449086472653694</v>
      </c>
      <c r="G4" s="50">
        <v>1431.4955543008873</v>
      </c>
    </row>
    <row r="5" spans="1:7" ht="14.25">
      <c r="A5" s="89">
        <v>2</v>
      </c>
      <c r="B5" s="82" t="s">
        <v>73</v>
      </c>
      <c r="C5" s="30">
        <v>89.17187999999989</v>
      </c>
      <c r="D5" s="68">
        <v>0.01180523965514704</v>
      </c>
      <c r="E5" s="31">
        <v>319</v>
      </c>
      <c r="F5" s="68">
        <v>0.03571428571428571</v>
      </c>
      <c r="G5" s="50">
        <v>269.770889285715</v>
      </c>
    </row>
    <row r="6" spans="1:7" ht="14.25">
      <c r="A6" s="89">
        <v>3</v>
      </c>
      <c r="B6" s="82" t="s">
        <v>66</v>
      </c>
      <c r="C6" s="30">
        <v>9.020839999999852</v>
      </c>
      <c r="D6" s="68">
        <v>0.00187069151117349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70</v>
      </c>
      <c r="C7" s="30">
        <v>8.621509999999777</v>
      </c>
      <c r="D7" s="68">
        <v>0.0010496354324467127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88</v>
      </c>
      <c r="C8" s="30">
        <v>4.584430000000168</v>
      </c>
      <c r="D8" s="68">
        <v>0.0012055951292235254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78</v>
      </c>
      <c r="C9" s="30">
        <v>3.83525</v>
      </c>
      <c r="D9" s="68">
        <v>0.0018406582878420013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71</v>
      </c>
      <c r="C10" s="30">
        <v>1.3269899999999906</v>
      </c>
      <c r="D10" s="68">
        <v>0.0009364471307781071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22</v>
      </c>
      <c r="C11" s="30">
        <v>-2.9145700000000647</v>
      </c>
      <c r="D11" s="68">
        <v>-0.0026998489350424718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72</v>
      </c>
      <c r="C12" s="30">
        <v>-4.748850000000093</v>
      </c>
      <c r="D12" s="68">
        <v>-0.002926428898999533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45</v>
      </c>
      <c r="C13" s="30">
        <v>-28.842139999999667</v>
      </c>
      <c r="D13" s="68">
        <v>-0.006028371739032579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68</v>
      </c>
      <c r="C14" s="30">
        <v>-31.99206000000052</v>
      </c>
      <c r="D14" s="68">
        <v>-0.007503246111794649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69</v>
      </c>
      <c r="C15" s="30">
        <v>-54.10618000000005</v>
      </c>
      <c r="D15" s="68">
        <v>-0.052563397501895634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41</v>
      </c>
      <c r="C16" s="30">
        <v>-184.0958900000006</v>
      </c>
      <c r="D16" s="68">
        <v>-0.0059507907665692986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58</v>
      </c>
      <c r="C17" s="30">
        <v>-232.06241999999995</v>
      </c>
      <c r="D17" s="68">
        <v>-0.050567172110659184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51</v>
      </c>
      <c r="C18" s="30">
        <v>-887.0286399999987</v>
      </c>
      <c r="D18" s="68">
        <v>-0.09380995923241746</v>
      </c>
      <c r="E18" s="31">
        <v>-398690</v>
      </c>
      <c r="F18" s="68">
        <v>-0.0747570428919682</v>
      </c>
      <c r="G18" s="50">
        <v>-707.0234447800577</v>
      </c>
    </row>
    <row r="19" spans="1:7" ht="15.75" thickBot="1">
      <c r="A19" s="63"/>
      <c r="B19" s="64" t="s">
        <v>24</v>
      </c>
      <c r="C19" s="54">
        <v>263.75591999999585</v>
      </c>
      <c r="D19" s="67">
        <v>0.001616325666469989</v>
      </c>
      <c r="E19" s="55">
        <v>-398061</v>
      </c>
      <c r="F19" s="67">
        <v>-0.07316728864648944</v>
      </c>
      <c r="G19" s="56">
        <v>994.2429988065445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69</v>
      </c>
      <c r="C2" s="71">
        <v>-0.052563447750180625</v>
      </c>
    </row>
    <row r="3" spans="1:5" ht="14.25">
      <c r="A3" s="14"/>
      <c r="B3" s="47" t="s">
        <v>58</v>
      </c>
      <c r="C3" s="71">
        <v>-0.05056716807724726</v>
      </c>
      <c r="D3" s="14"/>
      <c r="E3" s="14"/>
    </row>
    <row r="4" spans="1:5" ht="14.25">
      <c r="A4" s="14"/>
      <c r="B4" s="47" t="s">
        <v>73</v>
      </c>
      <c r="C4" s="71">
        <v>-0.02308460004169055</v>
      </c>
      <c r="D4" s="14"/>
      <c r="E4" s="14"/>
    </row>
    <row r="5" spans="1:5" ht="14.25">
      <c r="A5" s="14"/>
      <c r="B5" s="47" t="s">
        <v>51</v>
      </c>
      <c r="C5" s="71">
        <v>-0.016949152542372947</v>
      </c>
      <c r="D5" s="14"/>
      <c r="E5" s="14"/>
    </row>
    <row r="6" spans="1:5" ht="14.25">
      <c r="A6" s="14"/>
      <c r="B6" s="47" t="s">
        <v>68</v>
      </c>
      <c r="C6" s="71">
        <v>-0.007503265168932405</v>
      </c>
      <c r="D6" s="14"/>
      <c r="E6" s="14"/>
    </row>
    <row r="7" spans="1:5" ht="14.25">
      <c r="A7" s="14"/>
      <c r="B7" s="47" t="s">
        <v>45</v>
      </c>
      <c r="C7" s="71">
        <v>-0.006028366823277009</v>
      </c>
      <c r="D7" s="14"/>
      <c r="E7" s="14"/>
    </row>
    <row r="8" spans="1:5" ht="14.25">
      <c r="A8" s="14"/>
      <c r="B8" s="47" t="s">
        <v>41</v>
      </c>
      <c r="C8" s="71">
        <v>-0.005950789434767234</v>
      </c>
      <c r="D8" s="14"/>
      <c r="E8" s="14"/>
    </row>
    <row r="9" spans="1:5" ht="14.25">
      <c r="A9" s="14"/>
      <c r="B9" s="47" t="s">
        <v>72</v>
      </c>
      <c r="C9" s="71">
        <v>-0.0029264287918293608</v>
      </c>
      <c r="D9" s="14"/>
      <c r="E9" s="14"/>
    </row>
    <row r="10" spans="1:5" ht="14.25">
      <c r="A10" s="14"/>
      <c r="B10" s="47" t="s">
        <v>22</v>
      </c>
      <c r="C10" s="71">
        <v>-0.002699848400956273</v>
      </c>
      <c r="D10" s="14"/>
      <c r="E10" s="14"/>
    </row>
    <row r="11" spans="1:5" ht="14.25">
      <c r="A11" s="14"/>
      <c r="B11" s="47" t="s">
        <v>71</v>
      </c>
      <c r="C11" s="71">
        <v>0.0009364482315643574</v>
      </c>
      <c r="D11" s="14"/>
      <c r="E11" s="14"/>
    </row>
    <row r="12" spans="1:5" ht="14.25">
      <c r="A12" s="14"/>
      <c r="B12" s="47" t="s">
        <v>70</v>
      </c>
      <c r="C12" s="71">
        <v>0.0010496359563101354</v>
      </c>
      <c r="D12" s="14"/>
      <c r="E12" s="14"/>
    </row>
    <row r="13" spans="1:5" ht="14.25">
      <c r="A13" s="14"/>
      <c r="B13" s="47" t="s">
        <v>88</v>
      </c>
      <c r="C13" s="71">
        <v>0.0012052855053323874</v>
      </c>
      <c r="D13" s="14"/>
      <c r="E13" s="14"/>
    </row>
    <row r="14" spans="1:5" ht="14.25">
      <c r="A14" s="14"/>
      <c r="B14" s="47" t="s">
        <v>50</v>
      </c>
      <c r="C14" s="71">
        <v>0.0018075540153081882</v>
      </c>
      <c r="D14" s="14"/>
      <c r="E14" s="14"/>
    </row>
    <row r="15" spans="1:5" ht="14.25">
      <c r="A15" s="14"/>
      <c r="B15" s="47" t="s">
        <v>78</v>
      </c>
      <c r="C15" s="71">
        <v>0.0018406578366172432</v>
      </c>
      <c r="D15" s="14"/>
      <c r="E15" s="14"/>
    </row>
    <row r="16" spans="1:5" ht="14.25">
      <c r="A16" s="14"/>
      <c r="B16" s="47" t="s">
        <v>66</v>
      </c>
      <c r="C16" s="71">
        <v>0.0018701179632905074</v>
      </c>
      <c r="D16" s="14"/>
      <c r="E16" s="14"/>
    </row>
    <row r="17" spans="2:3" ht="14.25">
      <c r="B17" s="47" t="s">
        <v>21</v>
      </c>
      <c r="C17" s="74">
        <v>0.008679430313755843</v>
      </c>
    </row>
    <row r="18" spans="2:3" ht="14.25">
      <c r="B18" s="14" t="s">
        <v>27</v>
      </c>
      <c r="C18" s="86">
        <v>0.0004711078366805843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89</v>
      </c>
      <c r="C3" s="45" t="s">
        <v>7</v>
      </c>
      <c r="D3" s="46" t="s">
        <v>10</v>
      </c>
      <c r="E3" s="43">
        <v>6178060.3</v>
      </c>
      <c r="F3" s="94">
        <v>4556</v>
      </c>
      <c r="G3" s="43">
        <v>1356.02728</v>
      </c>
      <c r="H3" s="73">
        <v>1000</v>
      </c>
      <c r="I3" s="42" t="s">
        <v>59</v>
      </c>
      <c r="J3" s="44" t="s">
        <v>28</v>
      </c>
    </row>
    <row r="4" spans="1:10" ht="15" customHeight="1">
      <c r="A4" s="41">
        <v>2</v>
      </c>
      <c r="B4" s="42" t="s">
        <v>26</v>
      </c>
      <c r="C4" s="45" t="s">
        <v>7</v>
      </c>
      <c r="D4" s="46" t="s">
        <v>10</v>
      </c>
      <c r="E4" s="43">
        <v>1631052.41</v>
      </c>
      <c r="F4" s="94">
        <v>673</v>
      </c>
      <c r="G4" s="43">
        <v>2423.55484</v>
      </c>
      <c r="H4" s="73">
        <v>1000</v>
      </c>
      <c r="I4" s="42" t="s">
        <v>63</v>
      </c>
      <c r="J4" s="44" t="s">
        <v>52</v>
      </c>
    </row>
    <row r="5" spans="1:10" ht="15.75" thickBot="1">
      <c r="A5" s="119" t="s">
        <v>24</v>
      </c>
      <c r="B5" s="120"/>
      <c r="C5" s="57" t="s">
        <v>25</v>
      </c>
      <c r="D5" s="57" t="s">
        <v>25</v>
      </c>
      <c r="E5" s="58">
        <f>SUM(E3:E4)</f>
        <v>7809112.71</v>
      </c>
      <c r="F5" s="59">
        <f>SUM(F3:F4)</f>
        <v>5229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89</v>
      </c>
      <c r="C4" s="48">
        <v>38925</v>
      </c>
      <c r="D4" s="48">
        <v>39092</v>
      </c>
      <c r="E4" s="71" t="s">
        <v>84</v>
      </c>
      <c r="F4" s="71">
        <v>-0.0043310215260555784</v>
      </c>
      <c r="G4" s="71">
        <v>0.009179065495616534</v>
      </c>
      <c r="H4" s="71">
        <v>0.07366767094274418</v>
      </c>
      <c r="I4" s="71">
        <v>0.021582223042953652</v>
      </c>
      <c r="J4" s="71" t="s">
        <v>84</v>
      </c>
      <c r="K4" s="72">
        <v>0.3560272799999995</v>
      </c>
      <c r="L4" s="72">
        <v>0.021658378122724642</v>
      </c>
    </row>
    <row r="5" spans="1:12" ht="14.25">
      <c r="A5" s="80">
        <v>2</v>
      </c>
      <c r="B5" s="47" t="s">
        <v>26</v>
      </c>
      <c r="C5" s="48">
        <v>39100</v>
      </c>
      <c r="D5" s="48">
        <v>39268</v>
      </c>
      <c r="E5" s="71">
        <v>-0.02657386781786053</v>
      </c>
      <c r="F5" s="71">
        <v>-0.01786509370321554</v>
      </c>
      <c r="G5" s="71">
        <v>0.009667004317335248</v>
      </c>
      <c r="H5" s="71">
        <v>0.07151956468436715</v>
      </c>
      <c r="I5" s="71">
        <v>0.1005012486989536</v>
      </c>
      <c r="J5" s="71">
        <v>0.004697433560448605</v>
      </c>
      <c r="K5" s="72">
        <v>1.4235548399999978</v>
      </c>
      <c r="L5" s="72">
        <v>0.06659087360382276</v>
      </c>
    </row>
    <row r="6" spans="1:12" ht="15.75" thickBot="1">
      <c r="A6" s="75"/>
      <c r="B6" s="79" t="s">
        <v>56</v>
      </c>
      <c r="C6" s="78" t="s">
        <v>25</v>
      </c>
      <c r="D6" s="78" t="s">
        <v>25</v>
      </c>
      <c r="E6" s="76">
        <f>AVERAGE(E4:E5)</f>
        <v>-0.02657386781786053</v>
      </c>
      <c r="F6" s="76">
        <f>AVERAGE(F4:F5)</f>
        <v>-0.01109805761463556</v>
      </c>
      <c r="G6" s="76">
        <f>AVERAGE(G4:G5)</f>
        <v>0.009423034906475891</v>
      </c>
      <c r="H6" s="76">
        <f>AVERAGE(H4:H5)</f>
        <v>0.07259361781355567</v>
      </c>
      <c r="I6" s="76">
        <f>AVERAGE(I4:I5)</f>
        <v>0.06104173587095363</v>
      </c>
      <c r="J6" s="76">
        <f>AVERAGE(J4:J5)</f>
        <v>0.004697433560448605</v>
      </c>
      <c r="K6" s="78" t="s">
        <v>25</v>
      </c>
      <c r="L6" s="76">
        <f>AVERAGE(L4:L5)</f>
        <v>0.0441246258632737</v>
      </c>
    </row>
    <row r="7" spans="1:12" s="9" customFormat="1" ht="14.25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90">
        <v>1</v>
      </c>
      <c r="B4" s="91" t="s">
        <v>26</v>
      </c>
      <c r="C4" s="30">
        <v>-44.5266100000001</v>
      </c>
      <c r="D4" s="68">
        <v>-0.026573864597564664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89</v>
      </c>
      <c r="C5" s="30" t="s">
        <v>84</v>
      </c>
      <c r="D5" s="68" t="s">
        <v>84</v>
      </c>
      <c r="E5" s="31" t="s">
        <v>84</v>
      </c>
      <c r="F5" s="87" t="s">
        <v>84</v>
      </c>
      <c r="G5" s="50" t="s">
        <v>84</v>
      </c>
    </row>
    <row r="6" spans="1:7" ht="15.75" thickBot="1">
      <c r="A6" s="65"/>
      <c r="B6" s="53" t="s">
        <v>24</v>
      </c>
      <c r="C6" s="54">
        <v>-44.5266100000001</v>
      </c>
      <c r="D6" s="67">
        <v>-0.026573864597564664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-0.02657386781786053</v>
      </c>
      <c r="D2" s="21"/>
      <c r="E2" s="21"/>
    </row>
    <row r="3" spans="1:4" ht="14.25">
      <c r="A3" s="21"/>
      <c r="B3" s="47" t="s">
        <v>21</v>
      </c>
      <c r="C3" s="74">
        <v>0.008679430313755843</v>
      </c>
      <c r="D3" s="21"/>
    </row>
    <row r="4" spans="2:3" ht="14.25">
      <c r="B4" s="47" t="s">
        <v>27</v>
      </c>
      <c r="C4" s="86">
        <v>0.0004711078366805843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11799424.07</v>
      </c>
      <c r="F3" s="11">
        <v>164425</v>
      </c>
      <c r="G3" s="85">
        <v>71.76174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81</v>
      </c>
      <c r="C4" s="83" t="s">
        <v>7</v>
      </c>
      <c r="D4" s="83" t="s">
        <v>82</v>
      </c>
      <c r="E4" s="85">
        <v>2331650.09</v>
      </c>
      <c r="F4" s="11">
        <v>173506</v>
      </c>
      <c r="G4" s="85">
        <v>13.43844</v>
      </c>
      <c r="H4" s="84">
        <v>10</v>
      </c>
      <c r="I4" s="83" t="s">
        <v>83</v>
      </c>
      <c r="J4" s="44" t="s">
        <v>28</v>
      </c>
    </row>
    <row r="5" spans="1:10" ht="14.25" customHeight="1">
      <c r="A5" s="41">
        <v>3</v>
      </c>
      <c r="B5" s="83" t="s">
        <v>90</v>
      </c>
      <c r="C5" s="83" t="s">
        <v>7</v>
      </c>
      <c r="D5" s="83" t="s">
        <v>9</v>
      </c>
      <c r="E5" s="85">
        <v>901203.2204</v>
      </c>
      <c r="F5" s="11">
        <v>658</v>
      </c>
      <c r="G5" s="85">
        <v>1369.60976</v>
      </c>
      <c r="H5" s="84">
        <v>5000</v>
      </c>
      <c r="I5" s="83" t="s">
        <v>91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70">
        <f>SUM(E3:E5)</f>
        <v>15032277.3804</v>
      </c>
      <c r="F6" s="69">
        <f>SUM(F3:F5)</f>
        <v>338589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2021-03-26T11:22:51Z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