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'Відкр_1'!$A$1:$H$20</definedName>
  </definedNames>
  <calcPr fullCalcOnLoad="1"/>
</workbook>
</file>

<file path=xl/sharedStrings.xml><?xml version="1.0" encoding="utf-8"?>
<sst xmlns="http://schemas.openxmlformats.org/spreadsheetml/2006/main" count="341" uniqueCount="106">
  <si>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</si>
  <si>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</si>
  <si>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</si>
  <si>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</si>
  <si>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</si>
  <si>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</si>
  <si>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</si>
  <si>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</si>
  <si>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</si>
  <si>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</si>
  <si>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</si>
  <si>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</si>
  <si>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</si>
  <si>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</si>
  <si>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</si>
  <si>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</si>
  <si>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</si>
  <si>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</si>
  <si>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</si>
  <si>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</si>
  <si>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</si>
  <si>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</si>
  <si>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</si>
  <si>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СЕМ Ажіо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</si>
  <si>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</si>
  <si>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</si>
  <si>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</si>
  <si>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</si>
  <si>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</si>
  <si>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</si>
  <si>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</si>
  <si>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</si>
  <si>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</si>
  <si>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</si>
  <si>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</si>
  <si>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</si>
  <si>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</si>
  <si>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</si>
  <si>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</si>
  <si>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</si>
  <si>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</si>
  <si>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http://www.altus.ua/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</si>
  <si>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</si>
  <si>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</si>
  <si>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</si>
  <si>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</si>
  <si>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</si>
  <si>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</si>
  <si>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</si>
  <si>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</si>
  <si>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</si>
  <si>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</si>
  <si>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</si>
  <si>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</si>
  <si>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</si>
  <si>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</si>
  <si>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</si>
  <si>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</si>
  <si>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</si>
  <si>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</si>
  <si>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</si>
  <si>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</si>
  <si>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</si>
  <si>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</si>
  <si>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</si>
  <si>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</si>
  <si>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</si>
  <si>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Індекс Української Біржі</t>
  </si>
  <si>
    <t>Середнє значення</t>
  </si>
  <si>
    <t xml:space="preserve"> з початку року</t>
  </si>
  <si>
    <t>Бонум Оптімум</t>
  </si>
  <si>
    <t>http://bonum-group.com/</t>
  </si>
  <si>
    <t>ТАСК Український Капітал</t>
  </si>
  <si>
    <t>спец.</t>
  </si>
  <si>
    <t>н.д.</t>
  </si>
  <si>
    <t>Софіївський</t>
  </si>
  <si>
    <t>http://www.am.eavex.com.ua/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</si>
  <si>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</si>
  <si>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</si>
  <si>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</si>
  <si>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</si>
  <si>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</si>
  <si>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"Бонум Груп"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</si>
  <si>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</si>
  <si>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</si>
  <si>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</si>
  <si>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</si>
  <si>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</si>
  <si>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</si>
  <si>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</si>
  <si>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</si>
  <si>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</si>
  <si>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</si>
  <si>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</si>
  <si>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</si>
  <si>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</si>
  <si>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</si>
  <si>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</si>
  <si>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</si>
  <si>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</si>
  <si>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</si>
  <si>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</si>
  <si>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</si>
  <si>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УНІВЕР.УА/Отаман: Фонд Перспективних Акцій</t>
  </si>
  <si>
    <t>УНІВЕР.УА/Скiф: Фонд Нерухомостi</t>
  </si>
  <si>
    <t>ТОВ КУА "УНІВЕР Менеджмент"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</si>
</sst>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17960346"/>
        <c:axId val="27425387"/>
      </c:barChart>
      <c:catAx>
        <c:axId val="17960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425387"/>
        <c:crosses val="autoZero"/>
        <c:auto val="0"/>
        <c:lblOffset val="0"/>
        <c:tickLblSkip val="1"/>
        <c:noMultiLvlLbl val="0"/>
      </c:catAx>
      <c:valAx>
        <c:axId val="27425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9603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403348"/>
        <c:axId val="23194677"/>
      </c:barChart>
      <c:catAx>
        <c:axId val="324033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194677"/>
        <c:crosses val="autoZero"/>
        <c:auto val="0"/>
        <c:lblOffset val="0"/>
        <c:tickLblSkip val="1"/>
        <c:noMultiLvlLbl val="0"/>
      </c:catAx>
      <c:valAx>
        <c:axId val="23194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033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425502"/>
        <c:axId val="66829519"/>
      </c:barChart>
      <c:catAx>
        <c:axId val="74255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829519"/>
        <c:crosses val="autoZero"/>
        <c:auto val="0"/>
        <c:lblOffset val="0"/>
        <c:tickLblSkip val="1"/>
        <c:noMultiLvlLbl val="0"/>
      </c:catAx>
      <c:valAx>
        <c:axId val="66829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255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594760"/>
        <c:axId val="44481929"/>
      </c:barChart>
      <c:catAx>
        <c:axId val="645947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481929"/>
        <c:crosses val="autoZero"/>
        <c:auto val="0"/>
        <c:lblOffset val="0"/>
        <c:tickLblSkip val="1"/>
        <c:noMultiLvlLbl val="0"/>
      </c:catAx>
      <c:valAx>
        <c:axId val="44481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947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793042"/>
        <c:axId val="46266467"/>
      </c:barChart>
      <c:catAx>
        <c:axId val="647930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266467"/>
        <c:crosses val="autoZero"/>
        <c:auto val="0"/>
        <c:lblOffset val="0"/>
        <c:tickLblSkip val="1"/>
        <c:noMultiLvlLbl val="0"/>
      </c:catAx>
      <c:valAx>
        <c:axId val="46266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930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745020"/>
        <c:axId val="56596317"/>
      </c:barChart>
      <c:catAx>
        <c:axId val="13745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596317"/>
        <c:crosses val="autoZero"/>
        <c:auto val="0"/>
        <c:lblOffset val="0"/>
        <c:tickLblSkip val="1"/>
        <c:noMultiLvlLbl val="0"/>
      </c:catAx>
      <c:valAx>
        <c:axId val="56596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450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25"/>
          <c:w val="0.9437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Графік_В!$B$2:$B$21</c:f>
              <c:strCache/>
            </c:strRef>
          </c:cat>
          <c:val>
            <c:numRef>
              <c:f>Графік_В!$C$2:$C$21</c:f>
              <c:numCache/>
            </c:numRef>
          </c:val>
        </c:ser>
        <c:gapWidth val="40"/>
        <c:axId val="39604806"/>
        <c:axId val="20898935"/>
      </c:barChart>
      <c:catAx>
        <c:axId val="39604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0898935"/>
        <c:crossesAt val="0"/>
        <c:auto val="0"/>
        <c:lblOffset val="0"/>
        <c:tickLblSkip val="1"/>
        <c:noMultiLvlLbl val="0"/>
      </c:catAx>
      <c:valAx>
        <c:axId val="20898935"/>
        <c:scaling>
          <c:orientation val="minMax"/>
          <c:max val="0.02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604806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53872688"/>
        <c:axId val="15092145"/>
      </c:barChart>
      <c:catAx>
        <c:axId val="538726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092145"/>
        <c:crosses val="autoZero"/>
        <c:auto val="0"/>
        <c:lblOffset val="0"/>
        <c:tickLblSkip val="1"/>
        <c:noMultiLvlLbl val="0"/>
      </c:catAx>
      <c:valAx>
        <c:axId val="15092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8726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1611578"/>
        <c:axId val="14504203"/>
      </c:barChart>
      <c:catAx>
        <c:axId val="16115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504203"/>
        <c:crosses val="autoZero"/>
        <c:auto val="0"/>
        <c:lblOffset val="0"/>
        <c:tickLblSkip val="52"/>
        <c:noMultiLvlLbl val="0"/>
      </c:catAx>
      <c:valAx>
        <c:axId val="1450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115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63428964"/>
        <c:axId val="33989765"/>
      </c:barChart>
      <c:catAx>
        <c:axId val="634289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989765"/>
        <c:crosses val="autoZero"/>
        <c:auto val="0"/>
        <c:lblOffset val="0"/>
        <c:tickLblSkip val="49"/>
        <c:noMultiLvlLbl val="0"/>
      </c:catAx>
      <c:valAx>
        <c:axId val="33989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4289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472430"/>
        <c:axId val="1707551"/>
      </c:barChart>
      <c:catAx>
        <c:axId val="374724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07551"/>
        <c:crosses val="autoZero"/>
        <c:auto val="0"/>
        <c:lblOffset val="0"/>
        <c:tickLblSkip val="4"/>
        <c:noMultiLvlLbl val="0"/>
      </c:catAx>
      <c:valAx>
        <c:axId val="1707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4724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45501892"/>
        <c:axId val="6863845"/>
      </c:barChart>
      <c:catAx>
        <c:axId val="455018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63845"/>
        <c:crosses val="autoZero"/>
        <c:auto val="0"/>
        <c:lblOffset val="0"/>
        <c:tickLblSkip val="9"/>
        <c:noMultiLvlLbl val="0"/>
      </c:catAx>
      <c:valAx>
        <c:axId val="6863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018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367960"/>
        <c:axId val="4093913"/>
      </c:barChart>
      <c:catAx>
        <c:axId val="153679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93913"/>
        <c:crosses val="autoZero"/>
        <c:auto val="0"/>
        <c:lblOffset val="0"/>
        <c:tickLblSkip val="4"/>
        <c:noMultiLvlLbl val="0"/>
      </c:catAx>
      <c:valAx>
        <c:axId val="4093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3679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36845218"/>
        <c:axId val="63171507"/>
      </c:barChart>
      <c:catAx>
        <c:axId val="36845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171507"/>
        <c:crosses val="autoZero"/>
        <c:auto val="0"/>
        <c:lblOffset val="0"/>
        <c:tickLblSkip val="52"/>
        <c:noMultiLvlLbl val="0"/>
      </c:catAx>
      <c:valAx>
        <c:axId val="6317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8452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672652"/>
        <c:axId val="16618413"/>
      </c:barChart>
      <c:catAx>
        <c:axId val="31672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618413"/>
        <c:crosses val="autoZero"/>
        <c:auto val="0"/>
        <c:lblOffset val="0"/>
        <c:tickLblSkip val="4"/>
        <c:noMultiLvlLbl val="0"/>
      </c:catAx>
      <c:valAx>
        <c:axId val="16618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6726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347990"/>
        <c:axId val="3914183"/>
      </c:barChart>
      <c:catAx>
        <c:axId val="15347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14183"/>
        <c:crosses val="autoZero"/>
        <c:auto val="0"/>
        <c:lblOffset val="0"/>
        <c:tickLblSkip val="4"/>
        <c:noMultiLvlLbl val="0"/>
      </c:catAx>
      <c:valAx>
        <c:axId val="3914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3479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227648"/>
        <c:axId val="48613377"/>
      </c:barChart>
      <c:catAx>
        <c:axId val="35227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613377"/>
        <c:crosses val="autoZero"/>
        <c:auto val="0"/>
        <c:lblOffset val="0"/>
        <c:tickLblSkip val="4"/>
        <c:noMultiLvlLbl val="0"/>
      </c:catAx>
      <c:valAx>
        <c:axId val="48613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2276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867210"/>
        <c:axId val="45369435"/>
      </c:barChart>
      <c:catAx>
        <c:axId val="348672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369435"/>
        <c:crosses val="autoZero"/>
        <c:auto val="0"/>
        <c:lblOffset val="0"/>
        <c:tickLblSkip val="4"/>
        <c:noMultiLvlLbl val="0"/>
      </c:catAx>
      <c:valAx>
        <c:axId val="45369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8672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71732"/>
        <c:axId val="51045589"/>
      </c:barChart>
      <c:catAx>
        <c:axId val="56717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1045589"/>
        <c:crosses val="autoZero"/>
        <c:auto val="0"/>
        <c:lblOffset val="0"/>
        <c:tickLblSkip val="4"/>
        <c:noMultiLvlLbl val="0"/>
      </c:catAx>
      <c:valAx>
        <c:axId val="51045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717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757118"/>
        <c:axId val="41052015"/>
      </c:barChart>
      <c:catAx>
        <c:axId val="567571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052015"/>
        <c:crosses val="autoZero"/>
        <c:auto val="0"/>
        <c:lblOffset val="0"/>
        <c:tickLblSkip val="4"/>
        <c:noMultiLvlLbl val="0"/>
      </c:catAx>
      <c:valAx>
        <c:axId val="4105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7571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923816"/>
        <c:axId val="36878889"/>
      </c:barChart>
      <c:catAx>
        <c:axId val="339238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878889"/>
        <c:crosses val="autoZero"/>
        <c:auto val="0"/>
        <c:lblOffset val="0"/>
        <c:tickLblSkip val="4"/>
        <c:noMultiLvlLbl val="0"/>
      </c:catAx>
      <c:valAx>
        <c:axId val="3687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9238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474546"/>
        <c:axId val="34400003"/>
      </c:barChart>
      <c:catAx>
        <c:axId val="634745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400003"/>
        <c:crosses val="autoZero"/>
        <c:auto val="0"/>
        <c:lblOffset val="0"/>
        <c:tickLblSkip val="4"/>
        <c:noMultiLvlLbl val="0"/>
      </c:catAx>
      <c:valAx>
        <c:axId val="34400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4745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61774606"/>
        <c:axId val="19100543"/>
      </c:barChart>
      <c:catAx>
        <c:axId val="61774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100543"/>
        <c:crosses val="autoZero"/>
        <c:auto val="0"/>
        <c:lblOffset val="0"/>
        <c:tickLblSkip val="1"/>
        <c:noMultiLvlLbl val="0"/>
      </c:catAx>
      <c:valAx>
        <c:axId val="19100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746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3"/>
          <c:w val="0.9985"/>
          <c:h val="0.8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Графік_І!$B$2:$B$7</c:f>
              <c:strCache/>
            </c:strRef>
          </c:cat>
          <c:val>
            <c:numRef>
              <c:f>Графік_І!$C$2:$C$7</c:f>
              <c:numCache/>
            </c:numRef>
          </c:val>
        </c:ser>
        <c:gapWidth val="40"/>
        <c:axId val="41164572"/>
        <c:axId val="34936829"/>
      </c:barChart>
      <c:catAx>
        <c:axId val="41164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936829"/>
        <c:crosses val="autoZero"/>
        <c:auto val="0"/>
        <c:lblOffset val="0"/>
        <c:tickLblSkip val="1"/>
        <c:noMultiLvlLbl val="0"/>
      </c:catAx>
      <c:valAx>
        <c:axId val="34936829"/>
        <c:scaling>
          <c:orientation val="minMax"/>
          <c:max val="0.01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16457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45996006"/>
        <c:axId val="11310871"/>
      </c:barChart>
      <c:catAx>
        <c:axId val="459960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310871"/>
        <c:crosses val="autoZero"/>
        <c:auto val="0"/>
        <c:lblOffset val="0"/>
        <c:tickLblSkip val="1"/>
        <c:noMultiLvlLbl val="0"/>
      </c:catAx>
      <c:valAx>
        <c:axId val="11310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9960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34688976"/>
        <c:axId val="43765329"/>
      </c:barChart>
      <c:catAx>
        <c:axId val="346889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765329"/>
        <c:crosses val="autoZero"/>
        <c:auto val="0"/>
        <c:lblOffset val="0"/>
        <c:tickLblSkip val="5"/>
        <c:noMultiLvlLbl val="0"/>
      </c:catAx>
      <c:valAx>
        <c:axId val="43765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46889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58343642"/>
        <c:axId val="55330731"/>
      </c:barChart>
      <c:catAx>
        <c:axId val="583436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5330731"/>
        <c:crosses val="autoZero"/>
        <c:auto val="0"/>
        <c:lblOffset val="0"/>
        <c:tickLblSkip val="5"/>
        <c:noMultiLvlLbl val="0"/>
      </c:catAx>
      <c:valAx>
        <c:axId val="55330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83436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214532"/>
        <c:axId val="52604197"/>
      </c:barChart>
      <c:catAx>
        <c:axId val="28214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2604197"/>
        <c:crosses val="autoZero"/>
        <c:auto val="0"/>
        <c:lblOffset val="0"/>
        <c:tickLblSkip val="1"/>
        <c:noMultiLvlLbl val="0"/>
      </c:catAx>
      <c:valAx>
        <c:axId val="52604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2145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75726"/>
        <c:axId val="33081535"/>
      </c:barChart>
      <c:catAx>
        <c:axId val="36757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081535"/>
        <c:crosses val="autoZero"/>
        <c:auto val="0"/>
        <c:lblOffset val="0"/>
        <c:tickLblSkip val="1"/>
        <c:noMultiLvlLbl val="0"/>
      </c:catAx>
      <c:valAx>
        <c:axId val="33081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57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298360"/>
        <c:axId val="62358649"/>
      </c:barChart>
      <c:catAx>
        <c:axId val="292983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2358649"/>
        <c:crosses val="autoZero"/>
        <c:auto val="0"/>
        <c:lblOffset val="0"/>
        <c:tickLblSkip val="1"/>
        <c:noMultiLvlLbl val="0"/>
      </c:catAx>
      <c:valAx>
        <c:axId val="6235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2983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356930"/>
        <c:axId val="17885779"/>
      </c:barChart>
      <c:catAx>
        <c:axId val="243569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7885779"/>
        <c:crosses val="autoZero"/>
        <c:auto val="0"/>
        <c:lblOffset val="0"/>
        <c:tickLblSkip val="1"/>
        <c:noMultiLvlLbl val="0"/>
      </c:catAx>
      <c:valAx>
        <c:axId val="17885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43569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754284"/>
        <c:axId val="39461965"/>
      </c:barChart>
      <c:catAx>
        <c:axId val="26754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461965"/>
        <c:crosses val="autoZero"/>
        <c:auto val="0"/>
        <c:lblOffset val="0"/>
        <c:tickLblSkip val="1"/>
        <c:noMultiLvlLbl val="0"/>
      </c:catAx>
      <c:valAx>
        <c:axId val="39461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67542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613366"/>
        <c:axId val="42302567"/>
      </c:barChart>
      <c:catAx>
        <c:axId val="196133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2302567"/>
        <c:crosses val="autoZero"/>
        <c:auto val="0"/>
        <c:lblOffset val="0"/>
        <c:tickLblSkip val="1"/>
        <c:noMultiLvlLbl val="0"/>
      </c:catAx>
      <c:valAx>
        <c:axId val="42302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96133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687160"/>
        <c:axId val="3640121"/>
      </c:barChart>
      <c:catAx>
        <c:axId val="376871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40121"/>
        <c:crosses val="autoZero"/>
        <c:auto val="0"/>
        <c:lblOffset val="0"/>
        <c:tickLblSkip val="1"/>
        <c:noMultiLvlLbl val="0"/>
      </c:catAx>
      <c:valAx>
        <c:axId val="3640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871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178784"/>
        <c:axId val="3955873"/>
      </c:barChart>
      <c:catAx>
        <c:axId val="451787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55873"/>
        <c:crosses val="autoZero"/>
        <c:auto val="0"/>
        <c:lblOffset val="0"/>
        <c:tickLblSkip val="1"/>
        <c:noMultiLvlLbl val="0"/>
      </c:catAx>
      <c:valAx>
        <c:axId val="3955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1787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602858"/>
        <c:axId val="51990267"/>
      </c:barChart>
      <c:catAx>
        <c:axId val="356028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990267"/>
        <c:crosses val="autoZero"/>
        <c:auto val="0"/>
        <c:lblOffset val="0"/>
        <c:tickLblSkip val="1"/>
        <c:noMultiLvlLbl val="0"/>
      </c:catAx>
      <c:valAx>
        <c:axId val="51990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56028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259220"/>
        <c:axId val="50462069"/>
      </c:barChart>
      <c:catAx>
        <c:axId val="652592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0462069"/>
        <c:crosses val="autoZero"/>
        <c:auto val="0"/>
        <c:lblOffset val="0"/>
        <c:tickLblSkip val="1"/>
        <c:noMultiLvlLbl val="0"/>
      </c:catAx>
      <c:valAx>
        <c:axId val="5046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52592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505438"/>
        <c:axId val="60895759"/>
      </c:barChart>
      <c:catAx>
        <c:axId val="515054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895759"/>
        <c:crosses val="autoZero"/>
        <c:auto val="0"/>
        <c:lblOffset val="0"/>
        <c:tickLblSkip val="1"/>
        <c:noMultiLvlLbl val="0"/>
      </c:catAx>
      <c:valAx>
        <c:axId val="60895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15054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190920"/>
        <c:axId val="33609417"/>
      </c:barChart>
      <c:catAx>
        <c:axId val="11190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609417"/>
        <c:crosses val="autoZero"/>
        <c:auto val="0"/>
        <c:lblOffset val="0"/>
        <c:tickLblSkip val="1"/>
        <c:noMultiLvlLbl val="0"/>
      </c:catAx>
      <c:valAx>
        <c:axId val="33609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1909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025"/>
          <c:w val="0.93"/>
          <c:h val="0.8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Графік_З!$B$2:$B$8</c:f>
              <c:strCache/>
            </c:strRef>
          </c:cat>
          <c:val>
            <c:numRef>
              <c:f>Графік_З!$C$2:$C$8</c:f>
              <c:numCache/>
            </c:numRef>
          </c:val>
        </c:ser>
        <c:gapWidth val="40"/>
        <c:axId val="34049298"/>
        <c:axId val="38008227"/>
      </c:barChart>
      <c:catAx>
        <c:axId val="34049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008227"/>
        <c:crosses val="autoZero"/>
        <c:auto val="0"/>
        <c:lblOffset val="0"/>
        <c:tickLblSkip val="1"/>
        <c:noMultiLvlLbl val="0"/>
      </c:catAx>
      <c:valAx>
        <c:axId val="38008227"/>
        <c:scaling>
          <c:orientation val="minMax"/>
          <c:max val="0.02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049298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761090"/>
        <c:axId val="26414355"/>
      </c:barChart>
      <c:catAx>
        <c:axId val="32761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414355"/>
        <c:crosses val="autoZero"/>
        <c:auto val="0"/>
        <c:lblOffset val="0"/>
        <c:tickLblSkip val="1"/>
        <c:noMultiLvlLbl val="0"/>
      </c:catAx>
      <c:valAx>
        <c:axId val="26414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610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36402604"/>
        <c:axId val="59187981"/>
      </c:barChart>
      <c:catAx>
        <c:axId val="364026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187981"/>
        <c:crosses val="autoZero"/>
        <c:auto val="0"/>
        <c:lblOffset val="0"/>
        <c:tickLblSkip val="1"/>
        <c:noMultiLvlLbl val="0"/>
      </c:catAx>
      <c:valAx>
        <c:axId val="59187981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026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929782"/>
        <c:axId val="29497127"/>
      </c:barChart>
      <c:catAx>
        <c:axId val="629297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497127"/>
        <c:crosses val="autoZero"/>
        <c:auto val="0"/>
        <c:lblOffset val="0"/>
        <c:tickLblSkip val="1"/>
        <c:noMultiLvlLbl val="0"/>
      </c:catAx>
      <c:valAx>
        <c:axId val="29497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297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147552"/>
        <c:axId val="40457057"/>
      </c:barChart>
      <c:catAx>
        <c:axId val="641475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457057"/>
        <c:crosses val="autoZero"/>
        <c:auto val="0"/>
        <c:lblOffset val="0"/>
        <c:tickLblSkip val="1"/>
        <c:noMultiLvlLbl val="0"/>
      </c:catAx>
      <c:valAx>
        <c:axId val="40457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475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569194"/>
        <c:axId val="55796155"/>
      </c:barChart>
      <c:catAx>
        <c:axId val="285691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796155"/>
        <c:crosses val="autoZero"/>
        <c:auto val="0"/>
        <c:lblOffset val="0"/>
        <c:tickLblSkip val="1"/>
        <c:noMultiLvlLbl val="0"/>
      </c:catAx>
      <c:valAx>
        <c:axId val="5579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691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44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496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19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238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26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533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ukrkapital.uafin.net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64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25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50</v>
      </c>
      <c r="C3" s="43">
        <v>20966918.62</v>
      </c>
      <c r="D3" s="97">
        <v>51132</v>
      </c>
      <c r="E3" s="43">
        <v>410.0547332394587</v>
      </c>
      <c r="F3" s="40">
        <v>100</v>
      </c>
      <c r="G3" s="42" t="s">
        <v>77</v>
      </c>
      <c r="H3" s="44" t="s">
        <v>30</v>
      </c>
    </row>
    <row r="4" spans="1:8" ht="14.25">
      <c r="A4" s="41">
        <v>2</v>
      </c>
      <c r="B4" s="42" t="s">
        <v>97</v>
      </c>
      <c r="C4" s="43">
        <v>5113112.64</v>
      </c>
      <c r="D4" s="97">
        <v>2054</v>
      </c>
      <c r="E4" s="43">
        <v>2489.3440311587146</v>
      </c>
      <c r="F4" s="40">
        <v>1000</v>
      </c>
      <c r="G4" s="42" t="s">
        <v>98</v>
      </c>
      <c r="H4" s="44" t="s">
        <v>99</v>
      </c>
    </row>
    <row r="5" spans="1:8" ht="14.25" customHeight="1">
      <c r="A5" s="41">
        <v>3</v>
      </c>
      <c r="B5" s="42" t="s">
        <v>54</v>
      </c>
      <c r="C5" s="43">
        <v>3400367.53</v>
      </c>
      <c r="D5" s="97">
        <v>4604</v>
      </c>
      <c r="E5" s="43">
        <v>738.5680994787141</v>
      </c>
      <c r="F5" s="40">
        <v>1000</v>
      </c>
      <c r="G5" s="42" t="s">
        <v>77</v>
      </c>
      <c r="H5" s="44" t="s">
        <v>30</v>
      </c>
    </row>
    <row r="6" spans="1:8" ht="14.25">
      <c r="A6" s="41">
        <v>4</v>
      </c>
      <c r="B6" s="42" t="s">
        <v>88</v>
      </c>
      <c r="C6" s="43">
        <v>3275712.77</v>
      </c>
      <c r="D6" s="97">
        <v>1269</v>
      </c>
      <c r="E6" s="43">
        <v>2581.333940110323</v>
      </c>
      <c r="F6" s="40">
        <v>1000</v>
      </c>
      <c r="G6" s="42" t="s">
        <v>89</v>
      </c>
      <c r="H6" s="44" t="s">
        <v>41</v>
      </c>
    </row>
    <row r="7" spans="1:8" ht="14.25" customHeight="1">
      <c r="A7" s="41">
        <v>5</v>
      </c>
      <c r="B7" s="42" t="s">
        <v>75</v>
      </c>
      <c r="C7" s="43">
        <v>3217370.713</v>
      </c>
      <c r="D7" s="97">
        <v>3927</v>
      </c>
      <c r="E7" s="43">
        <v>819.2948085052203</v>
      </c>
      <c r="F7" s="40">
        <v>1000</v>
      </c>
      <c r="G7" s="42" t="s">
        <v>78</v>
      </c>
      <c r="H7" s="44" t="s">
        <v>76</v>
      </c>
    </row>
    <row r="8" spans="1:8" ht="14.25">
      <c r="A8" s="41">
        <v>6</v>
      </c>
      <c r="B8" s="42" t="s">
        <v>100</v>
      </c>
      <c r="C8" s="43">
        <v>3058544.87</v>
      </c>
      <c r="D8" s="97">
        <v>1473</v>
      </c>
      <c r="E8" s="43">
        <v>2076.405207060421</v>
      </c>
      <c r="F8" s="40">
        <v>1000</v>
      </c>
      <c r="G8" s="42" t="s">
        <v>98</v>
      </c>
      <c r="H8" s="44" t="s">
        <v>99</v>
      </c>
    </row>
    <row r="9" spans="1:8" ht="14.25">
      <c r="A9" s="41">
        <v>7</v>
      </c>
      <c r="B9" s="42" t="s">
        <v>90</v>
      </c>
      <c r="C9" s="43">
        <v>2639244.91</v>
      </c>
      <c r="D9" s="97">
        <v>735</v>
      </c>
      <c r="E9" s="43">
        <v>3590.8094013605446</v>
      </c>
      <c r="F9" s="40">
        <v>1000</v>
      </c>
      <c r="G9" s="42" t="s">
        <v>89</v>
      </c>
      <c r="H9" s="44" t="s">
        <v>41</v>
      </c>
    </row>
    <row r="10" spans="1:8" ht="14.25">
      <c r="A10" s="41">
        <v>8</v>
      </c>
      <c r="B10" s="42" t="s">
        <v>92</v>
      </c>
      <c r="C10" s="43">
        <v>1904812.11</v>
      </c>
      <c r="D10" s="97">
        <v>14507</v>
      </c>
      <c r="E10" s="43">
        <v>131.30296477562555</v>
      </c>
      <c r="F10" s="40">
        <v>100</v>
      </c>
      <c r="G10" s="42" t="s">
        <v>77</v>
      </c>
      <c r="H10" s="44" t="s">
        <v>30</v>
      </c>
    </row>
    <row r="11" spans="1:8" ht="14.25">
      <c r="A11" s="41">
        <v>9</v>
      </c>
      <c r="B11" s="42" t="s">
        <v>62</v>
      </c>
      <c r="C11" s="43">
        <v>1874216.64</v>
      </c>
      <c r="D11" s="97">
        <v>2907973</v>
      </c>
      <c r="E11" s="43">
        <v>0.644509642971238</v>
      </c>
      <c r="F11" s="40">
        <v>1</v>
      </c>
      <c r="G11" s="42" t="s">
        <v>79</v>
      </c>
      <c r="H11" s="44" t="s">
        <v>61</v>
      </c>
    </row>
    <row r="12" spans="1:8" ht="14.25">
      <c r="A12" s="41">
        <v>10</v>
      </c>
      <c r="B12" s="42" t="s">
        <v>48</v>
      </c>
      <c r="C12" s="43">
        <v>1359065.67</v>
      </c>
      <c r="D12" s="97">
        <v>1164</v>
      </c>
      <c r="E12" s="43">
        <v>1167.5821907216493</v>
      </c>
      <c r="F12" s="40">
        <v>1000</v>
      </c>
      <c r="G12" s="42" t="s">
        <v>80</v>
      </c>
      <c r="H12" s="44" t="s">
        <v>49</v>
      </c>
    </row>
    <row r="13" spans="1:8" ht="14.25">
      <c r="A13" s="41">
        <v>11</v>
      </c>
      <c r="B13" s="42" t="s">
        <v>60</v>
      </c>
      <c r="C13" s="43">
        <v>976936.37</v>
      </c>
      <c r="D13" s="97">
        <v>417</v>
      </c>
      <c r="E13" s="43">
        <v>2342.7730695443647</v>
      </c>
      <c r="F13" s="40">
        <v>1000</v>
      </c>
      <c r="G13" s="42" t="s">
        <v>79</v>
      </c>
      <c r="H13" s="44" t="s">
        <v>61</v>
      </c>
    </row>
    <row r="14" spans="1:8" ht="14.25">
      <c r="A14" s="41">
        <v>12</v>
      </c>
      <c r="B14" s="42" t="s">
        <v>101</v>
      </c>
      <c r="C14" s="43">
        <v>970744.48</v>
      </c>
      <c r="D14" s="97">
        <v>589</v>
      </c>
      <c r="E14" s="43">
        <v>1648.1230560271647</v>
      </c>
      <c r="F14" s="40">
        <v>1000</v>
      </c>
      <c r="G14" s="42" t="s">
        <v>98</v>
      </c>
      <c r="H14" s="44" t="s">
        <v>99</v>
      </c>
    </row>
    <row r="15" spans="1:8" ht="14.25">
      <c r="A15" s="41">
        <v>13</v>
      </c>
      <c r="B15" s="42" t="s">
        <v>24</v>
      </c>
      <c r="C15" s="43">
        <v>918069.18</v>
      </c>
      <c r="D15" s="97">
        <v>955</v>
      </c>
      <c r="E15" s="43">
        <v>961.3289842931938</v>
      </c>
      <c r="F15" s="40">
        <v>1000</v>
      </c>
      <c r="G15" s="42" t="s">
        <v>81</v>
      </c>
      <c r="H15" s="44" t="s">
        <v>31</v>
      </c>
    </row>
    <row r="16" spans="1:8" ht="14.25">
      <c r="A16" s="41">
        <v>14</v>
      </c>
      <c r="B16" s="42" t="s">
        <v>70</v>
      </c>
      <c r="C16" s="43">
        <v>736922.8399</v>
      </c>
      <c r="D16" s="97">
        <v>8925</v>
      </c>
      <c r="E16" s="43">
        <v>82.56838542296919</v>
      </c>
      <c r="F16" s="40">
        <v>100</v>
      </c>
      <c r="G16" s="42" t="s">
        <v>82</v>
      </c>
      <c r="H16" s="44" t="s">
        <v>71</v>
      </c>
    </row>
    <row r="17" spans="1:8" ht="14.25">
      <c r="A17" s="41">
        <v>15</v>
      </c>
      <c r="B17" s="42" t="s">
        <v>102</v>
      </c>
      <c r="C17" s="43">
        <v>588591.56</v>
      </c>
      <c r="D17" s="97">
        <v>1325</v>
      </c>
      <c r="E17" s="43">
        <v>444.2200452830189</v>
      </c>
      <c r="F17" s="40">
        <v>1000</v>
      </c>
      <c r="G17" s="42" t="s">
        <v>98</v>
      </c>
      <c r="H17" s="44" t="s">
        <v>99</v>
      </c>
    </row>
    <row r="18" spans="1:8" ht="14.25">
      <c r="A18" s="41">
        <v>16</v>
      </c>
      <c r="B18" s="42" t="s">
        <v>96</v>
      </c>
      <c r="C18" s="43">
        <v>523804.25</v>
      </c>
      <c r="D18" s="97">
        <v>9806</v>
      </c>
      <c r="E18" s="43">
        <v>53.41670915765857</v>
      </c>
      <c r="F18" s="40">
        <v>100</v>
      </c>
      <c r="G18" s="42" t="s">
        <v>83</v>
      </c>
      <c r="H18" s="44" t="s">
        <v>63</v>
      </c>
    </row>
    <row r="19" spans="1:8" ht="14.25">
      <c r="A19" s="41">
        <v>17</v>
      </c>
      <c r="B19" s="42" t="s">
        <v>91</v>
      </c>
      <c r="C19" s="43">
        <v>452845.72</v>
      </c>
      <c r="D19" s="97">
        <v>168</v>
      </c>
      <c r="E19" s="43">
        <v>2695.510238095238</v>
      </c>
      <c r="F19" s="40">
        <v>1000</v>
      </c>
      <c r="G19" s="42" t="s">
        <v>89</v>
      </c>
      <c r="H19" s="44" t="s">
        <v>41</v>
      </c>
    </row>
    <row r="20" spans="1:8" ht="14.25">
      <c r="A20" s="41">
        <v>18</v>
      </c>
      <c r="B20" s="42" t="s">
        <v>23</v>
      </c>
      <c r="C20" s="43">
        <v>434446.03</v>
      </c>
      <c r="D20" s="97">
        <v>1121</v>
      </c>
      <c r="E20" s="43">
        <v>387.55221231043714</v>
      </c>
      <c r="F20" s="40">
        <v>1000</v>
      </c>
      <c r="G20" s="42" t="s">
        <v>34</v>
      </c>
      <c r="H20" s="44" t="s">
        <v>32</v>
      </c>
    </row>
    <row r="21" spans="1:8" ht="15.75" customHeight="1" thickBot="1">
      <c r="A21" s="100" t="s">
        <v>26</v>
      </c>
      <c r="B21" s="101"/>
      <c r="C21" s="58">
        <f>SUM(C3:C20)</f>
        <v>52411726.9029</v>
      </c>
      <c r="D21" s="59">
        <f>SUM(D3:D20)</f>
        <v>3012144</v>
      </c>
      <c r="E21" s="57" t="s">
        <v>27</v>
      </c>
      <c r="F21" s="57" t="s">
        <v>27</v>
      </c>
      <c r="G21" s="57" t="s">
        <v>27</v>
      </c>
      <c r="H21" s="60" t="s">
        <v>27</v>
      </c>
    </row>
    <row r="22" spans="1:8" ht="15" customHeight="1" thickBot="1">
      <c r="A22" s="98" t="s">
        <v>51</v>
      </c>
      <c r="B22" s="98"/>
      <c r="C22" s="98"/>
      <c r="D22" s="98"/>
      <c r="E22" s="98"/>
      <c r="F22" s="98"/>
      <c r="G22" s="98"/>
      <c r="H22" s="98"/>
    </row>
  </sheetData>
  <sheetProtection/>
  <mergeCells count="3">
    <mergeCell ref="A22:H22"/>
    <mergeCell ref="A1:H1"/>
    <mergeCell ref="A21:B21"/>
  </mergeCells>
  <hyperlinks>
    <hyperlink ref="H21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10" customFormat="1" ht="14.25" collapsed="1">
      <c r="A4" s="61">
        <v>1</v>
      </c>
      <c r="B4" s="47" t="s">
        <v>84</v>
      </c>
      <c r="C4" s="48">
        <v>38945</v>
      </c>
      <c r="D4" s="48">
        <v>39016</v>
      </c>
      <c r="E4" s="71">
        <v>-0.002877893441557977</v>
      </c>
      <c r="F4" s="71">
        <v>-9.508332565055788E-05</v>
      </c>
      <c r="G4" s="71">
        <v>-0.020229649191613075</v>
      </c>
      <c r="H4" s="71">
        <v>-0.038717577328071906</v>
      </c>
      <c r="I4" s="71">
        <v>0.004672695406021887</v>
      </c>
      <c r="J4" s="71">
        <v>-0.037403726482804434</v>
      </c>
      <c r="K4" s="72">
        <v>-0.6666009629629628</v>
      </c>
      <c r="L4" s="72">
        <v>-0.10802785338189858</v>
      </c>
    </row>
    <row r="5" spans="1:12" s="10" customFormat="1" ht="14.25">
      <c r="A5" s="81">
        <v>2</v>
      </c>
      <c r="B5" s="47" t="s">
        <v>40</v>
      </c>
      <c r="C5" s="48">
        <v>39205</v>
      </c>
      <c r="D5" s="48">
        <v>39322</v>
      </c>
      <c r="E5" s="71">
        <v>0.0057534712320534975</v>
      </c>
      <c r="F5" s="71">
        <v>0.00481155827603863</v>
      </c>
      <c r="G5" s="71">
        <v>0.014720871929540857</v>
      </c>
      <c r="H5" s="71">
        <v>0.011890890796990794</v>
      </c>
      <c r="I5" s="71">
        <v>0.07680315462610787</v>
      </c>
      <c r="J5" s="71" t="s">
        <v>74</v>
      </c>
      <c r="K5" s="72">
        <v>-0.15006409488139816</v>
      </c>
      <c r="L5" s="72">
        <v>-0.018369312067570864</v>
      </c>
    </row>
    <row r="6" spans="1:12" s="10" customFormat="1" ht="14.25">
      <c r="A6" s="81">
        <v>3</v>
      </c>
      <c r="B6" s="47" t="s">
        <v>104</v>
      </c>
      <c r="C6" s="48">
        <v>40050</v>
      </c>
      <c r="D6" s="48">
        <v>40319</v>
      </c>
      <c r="E6" s="71">
        <v>-0.015501313678033202</v>
      </c>
      <c r="F6" s="71">
        <v>-0.021712715927663773</v>
      </c>
      <c r="G6" s="71">
        <v>-0.08439986086243989</v>
      </c>
      <c r="H6" s="71">
        <v>-0.1542130355969814</v>
      </c>
      <c r="I6" s="71">
        <v>-0.33773314295430445</v>
      </c>
      <c r="J6" s="71">
        <v>-0.13693483357192227</v>
      </c>
      <c r="K6" s="72">
        <v>0.08433743818002015</v>
      </c>
      <c r="L6" s="72">
        <v>0.013499442556980767</v>
      </c>
    </row>
    <row r="7" spans="1:12" s="10" customFormat="1" ht="14.25">
      <c r="A7" s="81">
        <v>4</v>
      </c>
      <c r="B7" s="47" t="s">
        <v>67</v>
      </c>
      <c r="C7" s="48">
        <v>40555</v>
      </c>
      <c r="D7" s="48">
        <v>40626</v>
      </c>
      <c r="E7" s="71">
        <v>0.011060086555936044</v>
      </c>
      <c r="F7" s="71">
        <v>-0.025305941416995492</v>
      </c>
      <c r="G7" s="71">
        <v>-0.02708034069012355</v>
      </c>
      <c r="H7" s="71">
        <v>-0.1644380499066631</v>
      </c>
      <c r="I7" s="71">
        <v>-0.39588915735258434</v>
      </c>
      <c r="J7" s="71">
        <v>-0.12940179459825363</v>
      </c>
      <c r="K7" s="72">
        <v>-0.7872557192872128</v>
      </c>
      <c r="L7" s="72">
        <v>-0.25753879743254315</v>
      </c>
    </row>
    <row r="8" spans="1:12" s="10" customFormat="1" ht="14.25">
      <c r="A8" s="81">
        <v>5</v>
      </c>
      <c r="B8" s="47" t="s">
        <v>93</v>
      </c>
      <c r="C8" s="48">
        <v>41848</v>
      </c>
      <c r="D8" s="48">
        <v>42032</v>
      </c>
      <c r="E8" s="71">
        <v>-0.01845358088046478</v>
      </c>
      <c r="F8" s="71">
        <v>-0.05129911110277918</v>
      </c>
      <c r="G8" s="71">
        <v>-0.07390993695424541</v>
      </c>
      <c r="H8" s="71">
        <v>0.21582178380595374</v>
      </c>
      <c r="I8" s="71">
        <v>0.2310737573306898</v>
      </c>
      <c r="J8" s="71">
        <v>0.2151054041172411</v>
      </c>
      <c r="K8" s="72">
        <v>-0.04075052239780619</v>
      </c>
      <c r="L8" s="72">
        <v>-0.030454319008975883</v>
      </c>
    </row>
    <row r="9" spans="1:12" s="10" customFormat="1" ht="14.25" customHeight="1" thickBot="1">
      <c r="A9" s="76"/>
      <c r="B9" s="80" t="s">
        <v>68</v>
      </c>
      <c r="C9" s="79" t="s">
        <v>27</v>
      </c>
      <c r="D9" s="79" t="s">
        <v>27</v>
      </c>
      <c r="E9" s="77">
        <f aca="true" t="shared" si="0" ref="E9:J9">AVERAGE(E4:E8)</f>
        <v>-0.004003846042413284</v>
      </c>
      <c r="F9" s="77">
        <f t="shared" si="0"/>
        <v>-0.018720258699410075</v>
      </c>
      <c r="G9" s="77">
        <f t="shared" si="0"/>
        <v>-0.038179783153776216</v>
      </c>
      <c r="H9" s="77">
        <f t="shared" si="0"/>
        <v>-0.025931197645754377</v>
      </c>
      <c r="I9" s="77">
        <f t="shared" si="0"/>
        <v>-0.08421453858881385</v>
      </c>
      <c r="J9" s="77">
        <f t="shared" si="0"/>
        <v>-0.022158737633934805</v>
      </c>
      <c r="K9" s="79" t="s">
        <v>27</v>
      </c>
      <c r="L9" s="79" t="s">
        <v>27</v>
      </c>
    </row>
    <row r="10" spans="1:12" s="9" customFormat="1" ht="14.25">
      <c r="A10" s="102" t="s">
        <v>55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:12" s="9" customFormat="1" ht="14.2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  <row r="25" ht="14.25">
      <c r="C25" s="6"/>
    </row>
  </sheetData>
  <sheetProtection/>
  <mergeCells count="8">
    <mergeCell ref="A11:L11"/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47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25</v>
      </c>
      <c r="B2" s="117" t="s">
        <v>13</v>
      </c>
      <c r="C2" s="114" t="s">
        <v>35</v>
      </c>
      <c r="D2" s="115"/>
      <c r="E2" s="116" t="s">
        <v>58</v>
      </c>
      <c r="F2" s="115"/>
      <c r="G2" s="119" t="s">
        <v>57</v>
      </c>
    </row>
    <row r="3" spans="1:7" s="11" customFormat="1" ht="15.75" thickBot="1">
      <c r="A3" s="104"/>
      <c r="B3" s="118"/>
      <c r="C3" s="29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>
      <c r="A4" s="62">
        <v>1</v>
      </c>
      <c r="B4" s="49" t="s">
        <v>67</v>
      </c>
      <c r="C4" s="30">
        <v>38.48751000000024</v>
      </c>
      <c r="D4" s="68">
        <v>0.011060086555934783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40</v>
      </c>
      <c r="C5" s="30">
        <v>23.367290000000036</v>
      </c>
      <c r="D5" s="68">
        <v>0.005753471232054154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84</v>
      </c>
      <c r="C6" s="30">
        <v>-3.1177100000001956</v>
      </c>
      <c r="D6" s="68">
        <v>-0.002877893441558034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104</v>
      </c>
      <c r="C7" s="30">
        <v>-17.261120000000112</v>
      </c>
      <c r="D7" s="68">
        <v>-0.01550131367803304</v>
      </c>
      <c r="E7" s="31">
        <v>0</v>
      </c>
      <c r="F7" s="68">
        <v>0</v>
      </c>
      <c r="G7" s="50">
        <v>0</v>
      </c>
    </row>
    <row r="8" spans="1:7" ht="14.25">
      <c r="A8" s="62">
        <v>5</v>
      </c>
      <c r="B8" s="49" t="s">
        <v>93</v>
      </c>
      <c r="C8" s="30">
        <v>-27.617860000000103</v>
      </c>
      <c r="D8" s="68">
        <v>-0.018453580880464577</v>
      </c>
      <c r="E8" s="31">
        <v>0</v>
      </c>
      <c r="F8" s="68">
        <v>0</v>
      </c>
      <c r="G8" s="50">
        <v>0</v>
      </c>
    </row>
    <row r="9" spans="1:7" ht="15.75" thickBot="1">
      <c r="A9" s="66"/>
      <c r="B9" s="53" t="s">
        <v>26</v>
      </c>
      <c r="C9" s="54">
        <v>13.858109999999872</v>
      </c>
      <c r="D9" s="67">
        <v>0.0012335040646480055</v>
      </c>
      <c r="E9" s="55">
        <v>0</v>
      </c>
      <c r="F9" s="67">
        <v>0</v>
      </c>
      <c r="G9" s="56">
        <v>0</v>
      </c>
    </row>
    <row r="11" ht="14.25">
      <c r="A11" s="11"/>
    </row>
    <row r="12" ht="14.25" hidden="1">
      <c r="A12" s="11" t="s">
        <v>86</v>
      </c>
    </row>
    <row r="13" ht="14.25" hidden="1">
      <c r="A13" s="11" t="s">
        <v>87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="85" zoomScaleNormal="85" zoomScalePageLayoutView="0" workbookViewId="0" topLeftCell="A1">
      <selection activeCell="B2" sqref="B2:C6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93</v>
      </c>
      <c r="C2" s="71">
        <v>-0.01845358088046478</v>
      </c>
      <c r="D2" s="21"/>
    </row>
    <row r="3" spans="1:4" ht="14.25">
      <c r="A3" s="21"/>
      <c r="B3" s="47" t="s">
        <v>104</v>
      </c>
      <c r="C3" s="71">
        <v>-0.015501313678033202</v>
      </c>
      <c r="D3" s="21"/>
    </row>
    <row r="4" spans="1:4" ht="14.25">
      <c r="A4" s="21"/>
      <c r="B4" s="47" t="s">
        <v>84</v>
      </c>
      <c r="C4" s="71">
        <v>-0.002877893441557977</v>
      </c>
      <c r="D4" s="21"/>
    </row>
    <row r="5" spans="1:4" ht="14.25">
      <c r="A5" s="21"/>
      <c r="B5" s="47" t="s">
        <v>40</v>
      </c>
      <c r="C5" s="71">
        <v>0.0057534712320534975</v>
      </c>
      <c r="D5" s="21"/>
    </row>
    <row r="6" spans="1:4" ht="14.25">
      <c r="A6" s="21"/>
      <c r="B6" s="47" t="s">
        <v>67</v>
      </c>
      <c r="C6" s="71">
        <v>0.011060086555936044</v>
      </c>
      <c r="D6" s="21"/>
    </row>
    <row r="7" spans="2:3" ht="14.25">
      <c r="B7" s="95" t="s">
        <v>22</v>
      </c>
      <c r="C7" s="94">
        <v>-0.030445909267157845</v>
      </c>
    </row>
    <row r="8" spans="2:3" ht="14.25">
      <c r="B8" s="82" t="s">
        <v>29</v>
      </c>
      <c r="C8" s="87">
        <v>-0.012934371726556426</v>
      </c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  <row r="28" ht="14.25">
      <c r="B28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9" customFormat="1" ht="14.25" collapsed="1">
      <c r="A4" s="61">
        <v>1</v>
      </c>
      <c r="B4" s="47" t="s">
        <v>50</v>
      </c>
      <c r="C4" s="48">
        <v>38118</v>
      </c>
      <c r="D4" s="48">
        <v>38182</v>
      </c>
      <c r="E4" s="71">
        <v>0.00031778708923790866</v>
      </c>
      <c r="F4" s="71">
        <v>-0.02975824178847586</v>
      </c>
      <c r="G4" s="71">
        <v>0.0031040148678196378</v>
      </c>
      <c r="H4" s="71">
        <v>0.013412478317107235</v>
      </c>
      <c r="I4" s="71">
        <v>-0.005972874694255115</v>
      </c>
      <c r="J4" s="71">
        <v>0.00317141751779082</v>
      </c>
      <c r="K4" s="71">
        <v>3.1005473323945907</v>
      </c>
      <c r="L4" s="72">
        <v>0.12597558092280203</v>
      </c>
    </row>
    <row r="5" spans="1:12" s="9" customFormat="1" ht="14.25" collapsed="1">
      <c r="A5" s="62">
        <v>2</v>
      </c>
      <c r="B5" s="47" t="s">
        <v>90</v>
      </c>
      <c r="C5" s="48">
        <v>38828</v>
      </c>
      <c r="D5" s="48">
        <v>39028</v>
      </c>
      <c r="E5" s="71">
        <v>0.003495440766464908</v>
      </c>
      <c r="F5" s="71">
        <v>0.0090245718382298</v>
      </c>
      <c r="G5" s="71">
        <v>0.0070547617918352845</v>
      </c>
      <c r="H5" s="71">
        <v>0.07427622196800243</v>
      </c>
      <c r="I5" s="71">
        <v>0.18084849794329028</v>
      </c>
      <c r="J5" s="71">
        <v>0.06683572469851029</v>
      </c>
      <c r="K5" s="71">
        <v>2.5908094013605445</v>
      </c>
      <c r="L5" s="72">
        <v>0.14282955122140106</v>
      </c>
    </row>
    <row r="6" spans="1:12" s="9" customFormat="1" ht="14.25" collapsed="1">
      <c r="A6" s="62">
        <v>3</v>
      </c>
      <c r="B6" s="47" t="s">
        <v>101</v>
      </c>
      <c r="C6" s="48">
        <v>38919</v>
      </c>
      <c r="D6" s="48">
        <v>39092</v>
      </c>
      <c r="E6" s="71">
        <v>-0.005103155478176302</v>
      </c>
      <c r="F6" s="71">
        <v>-0.013704710665545794</v>
      </c>
      <c r="G6" s="71">
        <v>0.012578661093758825</v>
      </c>
      <c r="H6" s="71">
        <v>0.00966468415491395</v>
      </c>
      <c r="I6" s="71">
        <v>-0.0881876450746043</v>
      </c>
      <c r="J6" s="71">
        <v>0.027998516385913774</v>
      </c>
      <c r="K6" s="71">
        <v>0.6481230560271649</v>
      </c>
      <c r="L6" s="72">
        <v>0.054590861632751064</v>
      </c>
    </row>
    <row r="7" spans="1:12" s="9" customFormat="1" ht="14.25" collapsed="1">
      <c r="A7" s="62">
        <v>4</v>
      </c>
      <c r="B7" s="47" t="s">
        <v>102</v>
      </c>
      <c r="C7" s="48">
        <v>38919</v>
      </c>
      <c r="D7" s="48">
        <v>39092</v>
      </c>
      <c r="E7" s="71">
        <v>-0.024954290605491813</v>
      </c>
      <c r="F7" s="71">
        <v>-0.03965657850181736</v>
      </c>
      <c r="G7" s="71">
        <v>-0.0075952093561625356</v>
      </c>
      <c r="H7" s="71">
        <v>-0.08151919961377152</v>
      </c>
      <c r="I7" s="71">
        <v>-0.34679404782024337</v>
      </c>
      <c r="J7" s="71">
        <v>-0.05588395674204505</v>
      </c>
      <c r="K7" s="71">
        <v>-0.5557799547169813</v>
      </c>
      <c r="L7" s="72">
        <v>-0.08270201035327263</v>
      </c>
    </row>
    <row r="8" spans="1:12" s="9" customFormat="1" ht="14.25" collapsed="1">
      <c r="A8" s="62">
        <v>5</v>
      </c>
      <c r="B8" s="47" t="s">
        <v>70</v>
      </c>
      <c r="C8" s="48">
        <v>38968</v>
      </c>
      <c r="D8" s="48">
        <v>39140</v>
      </c>
      <c r="E8" s="71">
        <v>-0.013393547353766744</v>
      </c>
      <c r="F8" s="71">
        <v>-0.013446380031200134</v>
      </c>
      <c r="G8" s="71">
        <v>-0.027622913485508827</v>
      </c>
      <c r="H8" s="71">
        <v>-0.04252501961437938</v>
      </c>
      <c r="I8" s="71">
        <v>-0.0637477089754529</v>
      </c>
      <c r="J8" s="71">
        <v>-0.042513823161944075</v>
      </c>
      <c r="K8" s="71">
        <v>-0.17431614577030818</v>
      </c>
      <c r="L8" s="72">
        <v>-0.020453989557200458</v>
      </c>
    </row>
    <row r="9" spans="1:12" s="9" customFormat="1" ht="14.25" collapsed="1">
      <c r="A9" s="62">
        <v>6</v>
      </c>
      <c r="B9" s="47" t="s">
        <v>60</v>
      </c>
      <c r="C9" s="48">
        <v>39413</v>
      </c>
      <c r="D9" s="48">
        <v>39589</v>
      </c>
      <c r="E9" s="71">
        <v>0.0031812672643523054</v>
      </c>
      <c r="F9" s="71">
        <v>0.011308657872153072</v>
      </c>
      <c r="G9" s="71">
        <v>0.038070390686925526</v>
      </c>
      <c r="H9" s="71">
        <v>0.07936392076797305</v>
      </c>
      <c r="I9" s="71">
        <v>0.18592739540930214</v>
      </c>
      <c r="J9" s="71">
        <v>0.06560459764619186</v>
      </c>
      <c r="K9" s="71">
        <v>1.3427730695443656</v>
      </c>
      <c r="L9" s="72">
        <v>0.1117208487613599</v>
      </c>
    </row>
    <row r="10" spans="1:12" s="9" customFormat="1" ht="14.25" collapsed="1">
      <c r="A10" s="62">
        <v>7</v>
      </c>
      <c r="B10" s="47" t="s">
        <v>24</v>
      </c>
      <c r="C10" s="48">
        <v>39429</v>
      </c>
      <c r="D10" s="48">
        <v>39618</v>
      </c>
      <c r="E10" s="71">
        <v>0.004755506247204888</v>
      </c>
      <c r="F10" s="71">
        <v>0.008171204879708238</v>
      </c>
      <c r="G10" s="71">
        <v>-0.02006902186252224</v>
      </c>
      <c r="H10" s="71">
        <v>-0.017138001625989108</v>
      </c>
      <c r="I10" s="71">
        <v>-0.05044552116726586</v>
      </c>
      <c r="J10" s="71">
        <v>-0.01705887826539454</v>
      </c>
      <c r="K10" s="71">
        <v>-0.038671015706805756</v>
      </c>
      <c r="L10" s="72">
        <v>-0.004943022212447912</v>
      </c>
    </row>
    <row r="11" spans="1:12" s="9" customFormat="1" ht="14.25" collapsed="1">
      <c r="A11" s="62">
        <v>8</v>
      </c>
      <c r="B11" s="47" t="s">
        <v>23</v>
      </c>
      <c r="C11" s="48">
        <v>39429</v>
      </c>
      <c r="D11" s="48">
        <v>39651</v>
      </c>
      <c r="E11" s="71">
        <v>-0.004825284252167328</v>
      </c>
      <c r="F11" s="71">
        <v>-0.004716078377360433</v>
      </c>
      <c r="G11" s="71">
        <v>-0.013914162605394909</v>
      </c>
      <c r="H11" s="71">
        <v>-0.03591157352075258</v>
      </c>
      <c r="I11" s="71">
        <v>-0.11901404674927896</v>
      </c>
      <c r="J11" s="71">
        <v>-0.03092161211772848</v>
      </c>
      <c r="K11" s="71">
        <v>-0.6124477876895629</v>
      </c>
      <c r="L11" s="72">
        <v>-0.11349489024628245</v>
      </c>
    </row>
    <row r="12" spans="1:12" s="9" customFormat="1" ht="14.25">
      <c r="A12" s="62">
        <v>9</v>
      </c>
      <c r="B12" s="47" t="s">
        <v>91</v>
      </c>
      <c r="C12" s="48">
        <v>39527</v>
      </c>
      <c r="D12" s="48">
        <v>39715</v>
      </c>
      <c r="E12" s="71">
        <v>0.004409974815765327</v>
      </c>
      <c r="F12" s="71">
        <v>0.010841857963021395</v>
      </c>
      <c r="G12" s="71">
        <v>0.02304662390613932</v>
      </c>
      <c r="H12" s="71">
        <v>0.05882266077066567</v>
      </c>
      <c r="I12" s="71">
        <v>0.12381018754821094</v>
      </c>
      <c r="J12" s="71">
        <v>0.04810469824976771</v>
      </c>
      <c r="K12" s="71">
        <v>1.6955102380952396</v>
      </c>
      <c r="L12" s="72">
        <v>0.13756754654425363</v>
      </c>
    </row>
    <row r="13" spans="1:12" s="9" customFormat="1" ht="14.25">
      <c r="A13" s="62">
        <v>10</v>
      </c>
      <c r="B13" s="47" t="s">
        <v>96</v>
      </c>
      <c r="C13" s="48">
        <v>39560</v>
      </c>
      <c r="D13" s="48">
        <v>39770</v>
      </c>
      <c r="E13" s="71">
        <v>0.008289659904039626</v>
      </c>
      <c r="F13" s="71">
        <v>0.0022028385069996492</v>
      </c>
      <c r="G13" s="71">
        <v>0.025228981606312484</v>
      </c>
      <c r="H13" s="71">
        <v>-0.01283609650614781</v>
      </c>
      <c r="I13" s="71">
        <v>-0.20109890334591818</v>
      </c>
      <c r="J13" s="71" t="s">
        <v>74</v>
      </c>
      <c r="K13" s="71">
        <v>-0.46583290842341407</v>
      </c>
      <c r="L13" s="72">
        <v>-0.07977354236463641</v>
      </c>
    </row>
    <row r="14" spans="1:12" s="9" customFormat="1" ht="14.25">
      <c r="A14" s="62">
        <v>11</v>
      </c>
      <c r="B14" s="47" t="s">
        <v>54</v>
      </c>
      <c r="C14" s="48">
        <v>39884</v>
      </c>
      <c r="D14" s="48">
        <v>40001</v>
      </c>
      <c r="E14" s="71">
        <v>0.002375579702155628</v>
      </c>
      <c r="F14" s="71">
        <v>0.0008031772726238007</v>
      </c>
      <c r="G14" s="71">
        <v>0.06409413891467186</v>
      </c>
      <c r="H14" s="71">
        <v>0.03851472154476099</v>
      </c>
      <c r="I14" s="71">
        <v>-0.07430484613203847</v>
      </c>
      <c r="J14" s="71">
        <v>0.04031878537078737</v>
      </c>
      <c r="K14" s="71">
        <v>-0.2614319005212872</v>
      </c>
      <c r="L14" s="72">
        <v>-0.042910313278223255</v>
      </c>
    </row>
    <row r="15" spans="1:12" s="9" customFormat="1" ht="14.25">
      <c r="A15" s="62">
        <v>12</v>
      </c>
      <c r="B15" s="47" t="s">
        <v>62</v>
      </c>
      <c r="C15" s="48">
        <v>40253</v>
      </c>
      <c r="D15" s="48">
        <v>40366</v>
      </c>
      <c r="E15" s="71">
        <v>0.012987862462549016</v>
      </c>
      <c r="F15" s="71">
        <v>-0.004855636960116816</v>
      </c>
      <c r="G15" s="71">
        <v>0.020064277751439263</v>
      </c>
      <c r="H15" s="71">
        <v>0.07218066568788806</v>
      </c>
      <c r="I15" s="71">
        <v>-0.10107459222046067</v>
      </c>
      <c r="J15" s="71">
        <v>0.032020654030659346</v>
      </c>
      <c r="K15" s="71">
        <v>-0.35549035702876186</v>
      </c>
      <c r="L15" s="72">
        <v>-0.07163561919225148</v>
      </c>
    </row>
    <row r="16" spans="1:12" s="9" customFormat="1" ht="14.25">
      <c r="A16" s="62">
        <v>13</v>
      </c>
      <c r="B16" s="47" t="s">
        <v>75</v>
      </c>
      <c r="C16" s="48">
        <v>40114</v>
      </c>
      <c r="D16" s="48">
        <v>40401</v>
      </c>
      <c r="E16" s="71">
        <v>0.010831891108117109</v>
      </c>
      <c r="F16" s="71">
        <v>-0.004739051426697505</v>
      </c>
      <c r="G16" s="71">
        <v>0.16060780738304747</v>
      </c>
      <c r="H16" s="71">
        <v>0.0860025954112511</v>
      </c>
      <c r="I16" s="71">
        <v>-0.09040698417388404</v>
      </c>
      <c r="J16" s="71">
        <v>0.11213024627189383</v>
      </c>
      <c r="K16" s="71">
        <v>-0.18070519149478004</v>
      </c>
      <c r="L16" s="72">
        <v>-0.03370204097671914</v>
      </c>
    </row>
    <row r="17" spans="1:12" s="9" customFormat="1" ht="14.25">
      <c r="A17" s="62">
        <v>14</v>
      </c>
      <c r="B17" s="47" t="s">
        <v>88</v>
      </c>
      <c r="C17" s="48">
        <v>40226</v>
      </c>
      <c r="D17" s="48">
        <v>40430</v>
      </c>
      <c r="E17" s="71">
        <v>0.0037218487369641284</v>
      </c>
      <c r="F17" s="71">
        <v>0.009217536609695154</v>
      </c>
      <c r="G17" s="71">
        <v>0.010005898291818971</v>
      </c>
      <c r="H17" s="71">
        <v>0.07900472994341623</v>
      </c>
      <c r="I17" s="71">
        <v>0.18638773708462386</v>
      </c>
      <c r="J17" s="71">
        <v>0.07105091323679491</v>
      </c>
      <c r="K17" s="71">
        <v>1.5813339401103228</v>
      </c>
      <c r="L17" s="72">
        <v>0.17983655817198274</v>
      </c>
    </row>
    <row r="18" spans="1:12" s="9" customFormat="1" ht="14.25">
      <c r="A18" s="62">
        <v>15</v>
      </c>
      <c r="B18" s="47" t="s">
        <v>100</v>
      </c>
      <c r="C18" s="48">
        <v>40427</v>
      </c>
      <c r="D18" s="48">
        <v>40543</v>
      </c>
      <c r="E18" s="71">
        <v>0.002939785382102711</v>
      </c>
      <c r="F18" s="71">
        <v>0.007096350854643552</v>
      </c>
      <c r="G18" s="71">
        <v>0.0016244873122466252</v>
      </c>
      <c r="H18" s="71">
        <v>0.07851205725532129</v>
      </c>
      <c r="I18" s="71">
        <v>0.17270251858521757</v>
      </c>
      <c r="J18" s="71">
        <v>0.07692317535622406</v>
      </c>
      <c r="K18" s="71">
        <v>1.0764052070604224</v>
      </c>
      <c r="L18" s="72">
        <v>0.14418013662284435</v>
      </c>
    </row>
    <row r="19" spans="1:12" s="9" customFormat="1" ht="14.25">
      <c r="A19" s="62">
        <v>16</v>
      </c>
      <c r="B19" s="47" t="s">
        <v>48</v>
      </c>
      <c r="C19" s="48">
        <v>40444</v>
      </c>
      <c r="D19" s="48">
        <v>40638</v>
      </c>
      <c r="E19" s="71">
        <v>-0.0034771906181012557</v>
      </c>
      <c r="F19" s="71">
        <v>-0.008215555357841131</v>
      </c>
      <c r="G19" s="71">
        <v>-0.04848123558132367</v>
      </c>
      <c r="H19" s="71">
        <v>0.08754906441091981</v>
      </c>
      <c r="I19" s="71">
        <v>0.1713342015891317</v>
      </c>
      <c r="J19" s="71">
        <v>0.08117594514262305</v>
      </c>
      <c r="K19" s="71">
        <v>0.16758219072164904</v>
      </c>
      <c r="L19" s="72">
        <v>0.030455252292997947</v>
      </c>
    </row>
    <row r="20" spans="1:12" s="9" customFormat="1" ht="14.25">
      <c r="A20" s="62">
        <v>17</v>
      </c>
      <c r="B20" s="47" t="s">
        <v>97</v>
      </c>
      <c r="C20" s="48">
        <v>40427</v>
      </c>
      <c r="D20" s="48">
        <v>40708</v>
      </c>
      <c r="E20" s="71">
        <v>0.004610982270632391</v>
      </c>
      <c r="F20" s="71">
        <v>0.007690865053515461</v>
      </c>
      <c r="G20" s="71">
        <v>0.01263125364459916</v>
      </c>
      <c r="H20" s="71">
        <v>0.08221084701379788</v>
      </c>
      <c r="I20" s="71">
        <v>0.20852588024993057</v>
      </c>
      <c r="J20" s="71">
        <v>0.06337702472913942</v>
      </c>
      <c r="K20" s="71">
        <v>1.4893440311587156</v>
      </c>
      <c r="L20" s="72">
        <v>0.2013054335175688</v>
      </c>
    </row>
    <row r="21" spans="1:12" s="9" customFormat="1" ht="14.25">
      <c r="A21" s="62">
        <v>18</v>
      </c>
      <c r="B21" s="47" t="s">
        <v>92</v>
      </c>
      <c r="C21" s="48">
        <v>41026</v>
      </c>
      <c r="D21" s="48">
        <v>41242</v>
      </c>
      <c r="E21" s="71">
        <v>0.0013555696500977543</v>
      </c>
      <c r="F21" s="71">
        <v>-0.10650862312600695</v>
      </c>
      <c r="G21" s="71">
        <v>-0.07775954529013196</v>
      </c>
      <c r="H21" s="71">
        <v>-0.013934115629196664</v>
      </c>
      <c r="I21" s="71">
        <v>-0.06503029360999091</v>
      </c>
      <c r="J21" s="71">
        <v>-0.006991644380766715</v>
      </c>
      <c r="K21" s="71">
        <v>0.3130296477562555</v>
      </c>
      <c r="L21" s="72">
        <v>0.0806881608244534</v>
      </c>
    </row>
    <row r="22" spans="1:12" ht="15.75" thickBot="1">
      <c r="A22" s="76"/>
      <c r="B22" s="80" t="s">
        <v>68</v>
      </c>
      <c r="C22" s="78" t="s">
        <v>27</v>
      </c>
      <c r="D22" s="78" t="s">
        <v>27</v>
      </c>
      <c r="E22" s="77">
        <f aca="true" t="shared" si="0" ref="E22:J22">AVERAGE(E4:E21)</f>
        <v>0.0006399826162211254</v>
      </c>
      <c r="F22" s="77">
        <f t="shared" si="0"/>
        <v>-0.008846877521359549</v>
      </c>
      <c r="G22" s="77">
        <f t="shared" si="0"/>
        <v>0.010148289392753905</v>
      </c>
      <c r="H22" s="77">
        <f t="shared" si="0"/>
        <v>0.030869480040876703</v>
      </c>
      <c r="I22" s="77">
        <f t="shared" si="0"/>
        <v>0.0013032752470174607</v>
      </c>
      <c r="J22" s="77">
        <f t="shared" si="0"/>
        <v>0.0314906931746128</v>
      </c>
      <c r="K22" s="78" t="s">
        <v>27</v>
      </c>
      <c r="L22" s="79" t="s">
        <v>27</v>
      </c>
    </row>
    <row r="23" spans="1:12" s="9" customFormat="1" ht="14.25">
      <c r="A23" s="102" t="s">
        <v>55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</sheetData>
  <sheetProtection/>
  <mergeCells count="7">
    <mergeCell ref="A23:L23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45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25</v>
      </c>
      <c r="B2" s="117" t="s">
        <v>13</v>
      </c>
      <c r="C2" s="114" t="s">
        <v>35</v>
      </c>
      <c r="D2" s="115"/>
      <c r="E2" s="116" t="s">
        <v>36</v>
      </c>
      <c r="F2" s="115"/>
      <c r="G2" s="119" t="s">
        <v>57</v>
      </c>
    </row>
    <row r="3" spans="1:7" ht="15.75" thickBot="1">
      <c r="A3" s="104"/>
      <c r="B3" s="118"/>
      <c r="C3" s="51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>
      <c r="A4" s="89">
        <v>1</v>
      </c>
      <c r="B4" s="83" t="s">
        <v>75</v>
      </c>
      <c r="C4" s="30">
        <v>34.476760699999986</v>
      </c>
      <c r="D4" s="68">
        <v>0.010831891108117704</v>
      </c>
      <c r="E4" s="31">
        <v>0</v>
      </c>
      <c r="F4" s="68">
        <v>0</v>
      </c>
      <c r="G4" s="50">
        <v>0</v>
      </c>
    </row>
    <row r="5" spans="1:7" ht="14.25">
      <c r="A5" s="90">
        <v>2</v>
      </c>
      <c r="B5" s="83" t="s">
        <v>62</v>
      </c>
      <c r="C5" s="30">
        <v>24.02996999999997</v>
      </c>
      <c r="D5" s="68">
        <v>0.012987862462548157</v>
      </c>
      <c r="E5" s="31">
        <v>0</v>
      </c>
      <c r="F5" s="68">
        <v>0</v>
      </c>
      <c r="G5" s="50">
        <v>0</v>
      </c>
    </row>
    <row r="6" spans="1:7" ht="14.25">
      <c r="A6" s="90">
        <v>3</v>
      </c>
      <c r="B6" s="83" t="s">
        <v>97</v>
      </c>
      <c r="C6" s="30">
        <v>23.468259999999773</v>
      </c>
      <c r="D6" s="68">
        <v>0.004610982270631603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88</v>
      </c>
      <c r="C7" s="30">
        <v>12.1465</v>
      </c>
      <c r="D7" s="68">
        <v>0.00372184873696467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90</v>
      </c>
      <c r="C8" s="30">
        <v>9.193189999999944</v>
      </c>
      <c r="D8" s="68">
        <v>0.0034954407664652097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100</v>
      </c>
      <c r="C9" s="30">
        <v>8.965110000000335</v>
      </c>
      <c r="D9" s="68">
        <v>0.0029397853821014133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54</v>
      </c>
      <c r="C10" s="30">
        <v>8.058699999999721</v>
      </c>
      <c r="D10" s="68">
        <v>0.0023755797021581086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24</v>
      </c>
      <c r="C11" s="30">
        <v>4.345220000000088</v>
      </c>
      <c r="D11" s="68">
        <v>0.004755506247204121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96</v>
      </c>
      <c r="C12" s="30">
        <v>4.306460000000021</v>
      </c>
      <c r="D12" s="68">
        <v>0.008289659904039286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60</v>
      </c>
      <c r="C13" s="30">
        <v>3.098040000000037</v>
      </c>
      <c r="D13" s="68">
        <v>0.003181267264351812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92</v>
      </c>
      <c r="C14" s="30">
        <v>2.5786100000001024</v>
      </c>
      <c r="D14" s="68">
        <v>0.0013555696500982149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91</v>
      </c>
      <c r="C15" s="30">
        <v>1.9882699999999605</v>
      </c>
      <c r="D15" s="68">
        <v>0.00440997481576485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23</v>
      </c>
      <c r="C16" s="30">
        <v>-2.1064899999999906</v>
      </c>
      <c r="D16" s="68">
        <v>-0.004825284252167392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48</v>
      </c>
      <c r="C17" s="30">
        <v>-4.742219999999972</v>
      </c>
      <c r="D17" s="68">
        <v>-0.0034771906181008914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101</v>
      </c>
      <c r="C18" s="30">
        <v>-4.979270000000019</v>
      </c>
      <c r="D18" s="68">
        <v>-0.005103155478177117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70</v>
      </c>
      <c r="C19" s="30">
        <v>-10.004</v>
      </c>
      <c r="D19" s="68">
        <v>-0.013393547353766742</v>
      </c>
      <c r="E19" s="31">
        <v>0</v>
      </c>
      <c r="F19" s="68">
        <v>0</v>
      </c>
      <c r="G19" s="50">
        <v>0</v>
      </c>
    </row>
    <row r="20" spans="1:7" ht="14.25">
      <c r="A20" s="90">
        <v>17</v>
      </c>
      <c r="B20" s="83" t="s">
        <v>102</v>
      </c>
      <c r="C20" s="30">
        <v>-15.519379999999886</v>
      </c>
      <c r="D20" s="68">
        <v>-0.02568961919477884</v>
      </c>
      <c r="E20" s="31">
        <v>-1</v>
      </c>
      <c r="F20" s="68">
        <v>-0.0007541478129713424</v>
      </c>
      <c r="G20" s="50">
        <v>-0.4419478733031659</v>
      </c>
    </row>
    <row r="21" spans="1:7" ht="14.25">
      <c r="A21" s="90">
        <v>18</v>
      </c>
      <c r="B21" s="83" t="s">
        <v>50</v>
      </c>
      <c r="C21" s="30">
        <v>-1.5375899999998512</v>
      </c>
      <c r="D21" s="68">
        <v>-7.332871741251815E-05</v>
      </c>
      <c r="E21" s="31">
        <v>-20</v>
      </c>
      <c r="F21" s="68">
        <v>-0.00039099155458242104</v>
      </c>
      <c r="G21" s="50">
        <v>-8.218184806068646</v>
      </c>
    </row>
    <row r="22" spans="1:7" ht="15.75" thickBot="1">
      <c r="A22" s="63"/>
      <c r="B22" s="64" t="s">
        <v>26</v>
      </c>
      <c r="C22" s="54">
        <v>97.76614070000022</v>
      </c>
      <c r="D22" s="67">
        <v>0.001868834614614808</v>
      </c>
      <c r="E22" s="55">
        <v>-21</v>
      </c>
      <c r="F22" s="67">
        <v>-6.971729636324703E-06</v>
      </c>
      <c r="G22" s="56">
        <v>-8.660132679371811</v>
      </c>
    </row>
    <row r="24" ht="14.25">
      <c r="D24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="85" zoomScaleNormal="85" zoomScalePageLayoutView="0" workbookViewId="0" topLeftCell="A1">
      <selection activeCell="B11" sqref="B11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102</v>
      </c>
      <c r="C2" s="71">
        <v>-0.024954290605491813</v>
      </c>
    </row>
    <row r="3" spans="1:5" ht="14.25">
      <c r="A3" s="14"/>
      <c r="B3" s="47" t="s">
        <v>70</v>
      </c>
      <c r="C3" s="71">
        <v>-0.013393547353766744</v>
      </c>
      <c r="D3" s="14"/>
      <c r="E3" s="14"/>
    </row>
    <row r="4" spans="1:5" ht="14.25">
      <c r="A4" s="14"/>
      <c r="B4" s="47" t="s">
        <v>101</v>
      </c>
      <c r="C4" s="71">
        <v>-0.005103155478176302</v>
      </c>
      <c r="D4" s="14"/>
      <c r="E4" s="14"/>
    </row>
    <row r="5" spans="1:5" ht="14.25">
      <c r="A5" s="14"/>
      <c r="B5" s="47" t="s">
        <v>23</v>
      </c>
      <c r="C5" s="71">
        <v>-0.004825284252167328</v>
      </c>
      <c r="D5" s="14"/>
      <c r="E5" s="14"/>
    </row>
    <row r="6" spans="1:5" ht="14.25">
      <c r="A6" s="14"/>
      <c r="B6" s="47" t="s">
        <v>48</v>
      </c>
      <c r="C6" s="71">
        <v>-0.0034771906181012557</v>
      </c>
      <c r="D6" s="14"/>
      <c r="E6" s="14"/>
    </row>
    <row r="7" spans="1:5" ht="14.25">
      <c r="A7" s="14"/>
      <c r="B7" s="47" t="s">
        <v>50</v>
      </c>
      <c r="C7" s="71">
        <v>0.00031778708923790866</v>
      </c>
      <c r="D7" s="14"/>
      <c r="E7" s="14"/>
    </row>
    <row r="8" spans="1:5" ht="14.25">
      <c r="A8" s="14"/>
      <c r="B8" s="47" t="s">
        <v>92</v>
      </c>
      <c r="C8" s="71">
        <v>0.0013555696500977543</v>
      </c>
      <c r="D8" s="14"/>
      <c r="E8" s="14"/>
    </row>
    <row r="9" spans="1:5" ht="14.25">
      <c r="A9" s="14"/>
      <c r="B9" s="47" t="s">
        <v>54</v>
      </c>
      <c r="C9" s="71">
        <v>0.002375579702155628</v>
      </c>
      <c r="D9" s="14"/>
      <c r="E9" s="14"/>
    </row>
    <row r="10" spans="1:5" ht="14.25">
      <c r="A10" s="14"/>
      <c r="B10" s="47" t="s">
        <v>100</v>
      </c>
      <c r="C10" s="71">
        <v>0.002939785382102711</v>
      </c>
      <c r="D10" s="14"/>
      <c r="E10" s="14"/>
    </row>
    <row r="11" spans="1:5" ht="14.25">
      <c r="A11" s="14"/>
      <c r="B11" s="47" t="s">
        <v>60</v>
      </c>
      <c r="C11" s="71">
        <v>0.0031812672643523054</v>
      </c>
      <c r="D11" s="14"/>
      <c r="E11" s="14"/>
    </row>
    <row r="12" spans="1:5" ht="14.25">
      <c r="A12" s="14"/>
      <c r="B12" s="47" t="s">
        <v>90</v>
      </c>
      <c r="C12" s="71">
        <v>0.003495440766464908</v>
      </c>
      <c r="D12" s="14"/>
      <c r="E12" s="14"/>
    </row>
    <row r="13" spans="1:5" ht="14.25">
      <c r="A13" s="14"/>
      <c r="B13" s="47" t="s">
        <v>88</v>
      </c>
      <c r="C13" s="71">
        <v>0.0037218487369641284</v>
      </c>
      <c r="D13" s="14"/>
      <c r="E13" s="14"/>
    </row>
    <row r="14" spans="1:5" ht="14.25">
      <c r="A14" s="14"/>
      <c r="B14" s="47" t="s">
        <v>91</v>
      </c>
      <c r="C14" s="71">
        <v>0.004409974815765327</v>
      </c>
      <c r="D14" s="14"/>
      <c r="E14" s="14"/>
    </row>
    <row r="15" spans="1:5" ht="14.25">
      <c r="A15" s="14"/>
      <c r="B15" s="47" t="s">
        <v>97</v>
      </c>
      <c r="C15" s="71">
        <v>0.004610982270632391</v>
      </c>
      <c r="D15" s="14"/>
      <c r="E15" s="14"/>
    </row>
    <row r="16" spans="1:5" ht="14.25">
      <c r="A16" s="14"/>
      <c r="B16" s="47" t="s">
        <v>24</v>
      </c>
      <c r="C16" s="71">
        <v>0.004755506247204888</v>
      </c>
      <c r="D16" s="14"/>
      <c r="E16" s="14"/>
    </row>
    <row r="17" spans="1:5" ht="14.25">
      <c r="A17" s="14"/>
      <c r="B17" s="47" t="s">
        <v>96</v>
      </c>
      <c r="C17" s="71">
        <v>0.008289659904039626</v>
      </c>
      <c r="D17" s="14"/>
      <c r="E17" s="14"/>
    </row>
    <row r="18" spans="1:5" ht="14.25">
      <c r="A18" s="14"/>
      <c r="B18" s="47" t="s">
        <v>75</v>
      </c>
      <c r="C18" s="71">
        <v>0.010831891108117109</v>
      </c>
      <c r="D18" s="14"/>
      <c r="E18" s="14"/>
    </row>
    <row r="19" spans="1:5" ht="14.25">
      <c r="A19" s="14"/>
      <c r="B19" s="47" t="s">
        <v>62</v>
      </c>
      <c r="C19" s="71">
        <v>0.012987862462549016</v>
      </c>
      <c r="D19" s="14"/>
      <c r="E19" s="14"/>
    </row>
    <row r="20" spans="2:3" ht="14.25">
      <c r="B20" s="47" t="s">
        <v>22</v>
      </c>
      <c r="C20" s="75">
        <v>-0.030445909267157845</v>
      </c>
    </row>
    <row r="21" spans="2:3" ht="14.25">
      <c r="B21" s="14" t="s">
        <v>29</v>
      </c>
      <c r="C21" s="87">
        <v>-0.012934371726556426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65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25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28</v>
      </c>
      <c r="C3" s="45" t="s">
        <v>8</v>
      </c>
      <c r="D3" s="46" t="s">
        <v>11</v>
      </c>
      <c r="E3" s="43">
        <v>1190942.52</v>
      </c>
      <c r="F3" s="96">
        <v>783</v>
      </c>
      <c r="G3" s="43">
        <v>1520.9993869731802</v>
      </c>
      <c r="H3" s="73">
        <v>1000</v>
      </c>
      <c r="I3" s="42" t="s">
        <v>83</v>
      </c>
      <c r="J3" s="44" t="s">
        <v>63</v>
      </c>
    </row>
    <row r="4" spans="1:10" ht="15" customHeight="1">
      <c r="A4" s="41">
        <v>2</v>
      </c>
      <c r="B4" s="42" t="s">
        <v>72</v>
      </c>
      <c r="C4" s="45" t="s">
        <v>8</v>
      </c>
      <c r="D4" s="46" t="s">
        <v>73</v>
      </c>
      <c r="E4" s="43">
        <v>1168132.9302</v>
      </c>
      <c r="F4" s="96">
        <v>2940</v>
      </c>
      <c r="G4" s="43">
        <v>397.3241259183674</v>
      </c>
      <c r="H4" s="74">
        <v>1000</v>
      </c>
      <c r="I4" s="42" t="s">
        <v>81</v>
      </c>
      <c r="J4" s="44" t="s">
        <v>31</v>
      </c>
    </row>
    <row r="5" spans="1:10" ht="15" customHeight="1">
      <c r="A5" s="41">
        <v>3</v>
      </c>
      <c r="B5" s="42" t="s">
        <v>103</v>
      </c>
      <c r="C5" s="45" t="s">
        <v>8</v>
      </c>
      <c r="D5" s="46" t="s">
        <v>11</v>
      </c>
      <c r="E5" s="43">
        <v>719814.89</v>
      </c>
      <c r="F5" s="96">
        <v>905</v>
      </c>
      <c r="G5" s="43">
        <v>795.3755690607735</v>
      </c>
      <c r="H5" s="74">
        <v>1000</v>
      </c>
      <c r="I5" s="42" t="s">
        <v>98</v>
      </c>
      <c r="J5" s="44" t="s">
        <v>99</v>
      </c>
    </row>
    <row r="6" spans="1:10" ht="15" customHeight="1">
      <c r="A6" s="41">
        <v>4</v>
      </c>
      <c r="B6" s="42" t="s">
        <v>33</v>
      </c>
      <c r="C6" s="45" t="s">
        <v>8</v>
      </c>
      <c r="D6" s="46" t="s">
        <v>11</v>
      </c>
      <c r="E6" s="43">
        <v>585163.79</v>
      </c>
      <c r="F6" s="96">
        <v>679</v>
      </c>
      <c r="G6" s="43">
        <v>861.8023416789397</v>
      </c>
      <c r="H6" s="74">
        <v>1000</v>
      </c>
      <c r="I6" s="42" t="s">
        <v>34</v>
      </c>
      <c r="J6" s="44" t="s">
        <v>32</v>
      </c>
    </row>
    <row r="7" spans="1:10" ht="15.75" thickBot="1">
      <c r="A7" s="121" t="s">
        <v>26</v>
      </c>
      <c r="B7" s="122"/>
      <c r="C7" s="57" t="s">
        <v>27</v>
      </c>
      <c r="D7" s="57" t="s">
        <v>27</v>
      </c>
      <c r="E7" s="58">
        <f>SUM(E3:E6)</f>
        <v>3664054.1302</v>
      </c>
      <c r="F7" s="59">
        <f>SUM(F3:F6)</f>
        <v>5307</v>
      </c>
      <c r="G7" s="57" t="s">
        <v>27</v>
      </c>
      <c r="H7" s="57" t="s">
        <v>27</v>
      </c>
      <c r="I7" s="57" t="s">
        <v>27</v>
      </c>
      <c r="J7" s="60" t="s">
        <v>27</v>
      </c>
    </row>
  </sheetData>
  <sheetProtection/>
  <mergeCells count="2">
    <mergeCell ref="A1:J1"/>
    <mergeCell ref="A7:B7"/>
  </mergeCells>
  <hyperlinks>
    <hyperlink ref="J4" r:id="rId1" display="http://www.kinto.com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ht="14.25" collapsed="1">
      <c r="A4" s="61">
        <v>1</v>
      </c>
      <c r="B4" s="47" t="s">
        <v>33</v>
      </c>
      <c r="C4" s="48">
        <v>38441</v>
      </c>
      <c r="D4" s="48">
        <v>38625</v>
      </c>
      <c r="E4" s="71">
        <v>-0.0046343330618643375</v>
      </c>
      <c r="F4" s="71">
        <v>-0.0046343330618643375</v>
      </c>
      <c r="G4" s="71">
        <v>-0.01599215946769883</v>
      </c>
      <c r="H4" s="71">
        <v>-0.034114426360681405</v>
      </c>
      <c r="I4" s="71">
        <v>-0.08833557571166961</v>
      </c>
      <c r="J4" s="71">
        <v>-0.030574879819133427</v>
      </c>
      <c r="K4" s="72">
        <v>-0.13819765832106023</v>
      </c>
      <c r="L4" s="72">
        <v>-0.01383015474774374</v>
      </c>
    </row>
    <row r="5" spans="1:12" ht="14.25" collapsed="1">
      <c r="A5" s="62">
        <v>2</v>
      </c>
      <c r="B5" s="47" t="s">
        <v>72</v>
      </c>
      <c r="C5" s="48">
        <v>39048</v>
      </c>
      <c r="D5" s="48">
        <v>39140</v>
      </c>
      <c r="E5" s="71">
        <v>0.009868997460931395</v>
      </c>
      <c r="F5" s="71">
        <v>0.0020294190834462267</v>
      </c>
      <c r="G5" s="71">
        <v>-0.05318311252236685</v>
      </c>
      <c r="H5" s="71">
        <v>-0.05531462573858592</v>
      </c>
      <c r="I5" s="71">
        <v>-0.14928407890972928</v>
      </c>
      <c r="J5" s="71">
        <v>-0.05410708026211608</v>
      </c>
      <c r="K5" s="72">
        <v>-0.6026758740816329</v>
      </c>
      <c r="L5" s="72">
        <v>-0.09478699679085167</v>
      </c>
    </row>
    <row r="6" spans="1:12" ht="14.25">
      <c r="A6" s="62">
        <v>3</v>
      </c>
      <c r="B6" s="47" t="s">
        <v>28</v>
      </c>
      <c r="C6" s="48">
        <v>39100</v>
      </c>
      <c r="D6" s="48">
        <v>39268</v>
      </c>
      <c r="E6" s="71">
        <v>0.004880639604743386</v>
      </c>
      <c r="F6" s="71">
        <v>0.004424395169647655</v>
      </c>
      <c r="G6" s="71">
        <v>0.0048907210865016815</v>
      </c>
      <c r="H6" s="71">
        <v>0.014341491675901041</v>
      </c>
      <c r="I6" s="71">
        <v>0.10447040721455036</v>
      </c>
      <c r="J6" s="71" t="s">
        <v>74</v>
      </c>
      <c r="K6" s="72">
        <v>0.5209993869731795</v>
      </c>
      <c r="L6" s="72">
        <v>0.0481491149716482</v>
      </c>
    </row>
    <row r="7" spans="1:12" ht="14.25">
      <c r="A7" s="62">
        <v>4</v>
      </c>
      <c r="B7" s="47" t="s">
        <v>103</v>
      </c>
      <c r="C7" s="48">
        <v>39647</v>
      </c>
      <c r="D7" s="48">
        <v>39861</v>
      </c>
      <c r="E7" s="71">
        <v>0.005545065395956783</v>
      </c>
      <c r="F7" s="71">
        <v>-0.003905748959855293</v>
      </c>
      <c r="G7" s="71">
        <v>-0.0004692685198128821</v>
      </c>
      <c r="H7" s="71">
        <v>0.05680705936061958</v>
      </c>
      <c r="I7" s="71">
        <v>-0.11950845502254537</v>
      </c>
      <c r="J7" s="71">
        <v>-0.010774807833436095</v>
      </c>
      <c r="K7" s="72">
        <v>-0.20462443093922678</v>
      </c>
      <c r="L7" s="72">
        <v>-0.03090362623610632</v>
      </c>
    </row>
    <row r="8" spans="1:12" ht="15.75" thickBot="1">
      <c r="A8" s="76"/>
      <c r="B8" s="80" t="s">
        <v>68</v>
      </c>
      <c r="C8" s="79" t="s">
        <v>27</v>
      </c>
      <c r="D8" s="79" t="s">
        <v>27</v>
      </c>
      <c r="E8" s="77">
        <f aca="true" t="shared" si="0" ref="E8:J8">AVERAGE(E4:E7)</f>
        <v>0.003915092349941807</v>
      </c>
      <c r="F8" s="77">
        <f t="shared" si="0"/>
        <v>-0.0005215669421564373</v>
      </c>
      <c r="G8" s="77">
        <f t="shared" si="0"/>
        <v>-0.01618845485584422</v>
      </c>
      <c r="H8" s="77">
        <f t="shared" si="0"/>
        <v>-0.004570125265686675</v>
      </c>
      <c r="I8" s="77">
        <f t="shared" si="0"/>
        <v>-0.06316442560734847</v>
      </c>
      <c r="J8" s="77">
        <f t="shared" si="0"/>
        <v>-0.03181892263822853</v>
      </c>
      <c r="K8" s="79" t="s">
        <v>27</v>
      </c>
      <c r="L8" s="79" t="s">
        <v>27</v>
      </c>
    </row>
    <row r="9" spans="1:12" s="9" customFormat="1" ht="14.25">
      <c r="A9" s="102" t="s">
        <v>55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2:15" ht="14.25">
      <c r="L10"/>
      <c r="M10"/>
      <c r="N10"/>
      <c r="O10"/>
    </row>
  </sheetData>
  <sheetProtection/>
  <mergeCells count="7">
    <mergeCell ref="A1:L1"/>
    <mergeCell ref="E2:L2"/>
    <mergeCell ref="A9:L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46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25</v>
      </c>
      <c r="B2" s="117" t="s">
        <v>13</v>
      </c>
      <c r="C2" s="116" t="s">
        <v>35</v>
      </c>
      <c r="D2" s="115"/>
      <c r="E2" s="116" t="s">
        <v>36</v>
      </c>
      <c r="F2" s="115"/>
      <c r="G2" s="119" t="s">
        <v>57</v>
      </c>
    </row>
    <row r="3" spans="1:7" s="11" customFormat="1" ht="15.75" thickBot="1">
      <c r="A3" s="104"/>
      <c r="B3" s="118"/>
      <c r="C3" s="29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 customHeight="1">
      <c r="A4" s="91">
        <v>1</v>
      </c>
      <c r="B4" s="92" t="s">
        <v>72</v>
      </c>
      <c r="C4" s="30">
        <v>11.41564000000013</v>
      </c>
      <c r="D4" s="68">
        <v>0.009868997460932161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28</v>
      </c>
      <c r="C5" s="30">
        <v>5.784330000000074</v>
      </c>
      <c r="D5" s="68">
        <v>0.00488063960474346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103</v>
      </c>
      <c r="C6" s="30">
        <v>3.9694100000000327</v>
      </c>
      <c r="D6" s="68">
        <v>0.005545065395956726</v>
      </c>
      <c r="E6" s="31">
        <v>0</v>
      </c>
      <c r="F6" s="88">
        <v>0</v>
      </c>
      <c r="G6" s="50">
        <v>0</v>
      </c>
    </row>
    <row r="7" spans="1:7" ht="14.25" customHeight="1">
      <c r="A7" s="91">
        <v>4</v>
      </c>
      <c r="B7" s="92" t="s">
        <v>33</v>
      </c>
      <c r="C7" s="30">
        <v>-2.724469999999972</v>
      </c>
      <c r="D7" s="68">
        <v>-0.004634333061864464</v>
      </c>
      <c r="E7" s="31">
        <v>0</v>
      </c>
      <c r="F7" s="88">
        <v>0</v>
      </c>
      <c r="G7" s="50">
        <v>0</v>
      </c>
    </row>
    <row r="8" spans="1:7" ht="15.75" thickBot="1">
      <c r="A8" s="65"/>
      <c r="B8" s="53" t="s">
        <v>26</v>
      </c>
      <c r="C8" s="54">
        <v>18.444910000000263</v>
      </c>
      <c r="D8" s="67">
        <v>0.00505948632612586</v>
      </c>
      <c r="E8" s="55">
        <v>0</v>
      </c>
      <c r="F8" s="67">
        <v>0</v>
      </c>
      <c r="G8" s="56">
        <v>0</v>
      </c>
    </row>
    <row r="10" ht="14.25">
      <c r="A10" s="11"/>
    </row>
    <row r="11" ht="14.25">
      <c r="A11" s="11"/>
    </row>
    <row r="12" ht="14.25">
      <c r="A12" s="11"/>
    </row>
    <row r="13" ht="12.75"/>
    <row r="14" ht="12.75"/>
    <row r="15" ht="12.75"/>
    <row r="1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="85" zoomScaleNormal="85" zoomScalePageLayoutView="0" workbookViewId="0" topLeftCell="A1">
      <selection activeCell="C51" sqref="C51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33</v>
      </c>
      <c r="C2" s="71">
        <v>-0.0046343330618643375</v>
      </c>
      <c r="D2" s="21"/>
      <c r="E2" s="21"/>
    </row>
    <row r="3" spans="1:5" ht="14.25">
      <c r="A3" s="21"/>
      <c r="B3" s="47" t="s">
        <v>28</v>
      </c>
      <c r="C3" s="71">
        <v>0.004880639604743386</v>
      </c>
      <c r="D3" s="21"/>
      <c r="E3" s="21"/>
    </row>
    <row r="4" spans="1:5" ht="14.25">
      <c r="A4" s="21"/>
      <c r="B4" s="47" t="s">
        <v>103</v>
      </c>
      <c r="C4" s="71">
        <v>0.005545065395956783</v>
      </c>
      <c r="D4" s="21"/>
      <c r="E4" s="21"/>
    </row>
    <row r="5" spans="1:5" ht="14.25">
      <c r="A5" s="21"/>
      <c r="B5" s="47" t="s">
        <v>72</v>
      </c>
      <c r="C5" s="71">
        <v>0.009868997460931395</v>
      </c>
      <c r="D5" s="21"/>
      <c r="E5" s="21"/>
    </row>
    <row r="6" spans="1:4" ht="14.25">
      <c r="A6" s="21"/>
      <c r="B6" s="47" t="s">
        <v>22</v>
      </c>
      <c r="C6" s="75">
        <v>-0.030445909267157845</v>
      </c>
      <c r="D6" s="21"/>
    </row>
    <row r="7" spans="2:3" ht="14.25">
      <c r="B7" s="47" t="s">
        <v>29</v>
      </c>
      <c r="C7" s="87">
        <v>-0.012934371726556426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66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25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42</v>
      </c>
      <c r="G2" s="4" t="s">
        <v>43</v>
      </c>
      <c r="H2" s="1" t="s">
        <v>44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40</v>
      </c>
      <c r="C3" s="84" t="s">
        <v>8</v>
      </c>
      <c r="D3" s="84" t="s">
        <v>11</v>
      </c>
      <c r="E3" s="86">
        <v>4084791.96</v>
      </c>
      <c r="F3" s="11">
        <v>4806</v>
      </c>
      <c r="G3" s="86">
        <v>849.9359051186018</v>
      </c>
      <c r="H3" s="85">
        <v>1000</v>
      </c>
      <c r="I3" s="84" t="s">
        <v>7</v>
      </c>
      <c r="J3" s="93" t="s">
        <v>63</v>
      </c>
    </row>
    <row r="4" spans="1:10" ht="14.25" customHeight="1">
      <c r="A4" s="41">
        <v>2</v>
      </c>
      <c r="B4" s="84" t="s">
        <v>67</v>
      </c>
      <c r="C4" s="84" t="s">
        <v>8</v>
      </c>
      <c r="D4" s="84" t="s">
        <v>10</v>
      </c>
      <c r="E4" s="86">
        <v>3518343.64</v>
      </c>
      <c r="F4" s="11">
        <v>165379</v>
      </c>
      <c r="G4" s="86">
        <v>21.2744280712787</v>
      </c>
      <c r="H4" s="85">
        <v>100</v>
      </c>
      <c r="I4" s="84" t="s">
        <v>59</v>
      </c>
      <c r="J4" s="93" t="s">
        <v>30</v>
      </c>
    </row>
    <row r="5" spans="1:10" ht="14.25" customHeight="1">
      <c r="A5" s="41">
        <v>3</v>
      </c>
      <c r="B5" s="84" t="s">
        <v>93</v>
      </c>
      <c r="C5" s="84" t="s">
        <v>8</v>
      </c>
      <c r="D5" s="84" t="s">
        <v>94</v>
      </c>
      <c r="E5" s="86">
        <v>1468994.65</v>
      </c>
      <c r="F5" s="11">
        <v>153140</v>
      </c>
      <c r="G5" s="86">
        <v>9.59249477602194</v>
      </c>
      <c r="H5" s="85">
        <v>10</v>
      </c>
      <c r="I5" s="84" t="s">
        <v>95</v>
      </c>
      <c r="J5" s="93" t="s">
        <v>30</v>
      </c>
    </row>
    <row r="6" spans="1:10" ht="14.25" customHeight="1">
      <c r="A6" s="41">
        <v>4</v>
      </c>
      <c r="B6" s="84" t="s">
        <v>104</v>
      </c>
      <c r="C6" s="84" t="s">
        <v>8</v>
      </c>
      <c r="D6" s="84" t="s">
        <v>10</v>
      </c>
      <c r="E6" s="86">
        <v>1096265.15</v>
      </c>
      <c r="F6" s="11">
        <v>1011</v>
      </c>
      <c r="G6" s="86">
        <v>1084.3374381800197</v>
      </c>
      <c r="H6" s="85">
        <v>1000</v>
      </c>
      <c r="I6" s="84" t="s">
        <v>105</v>
      </c>
      <c r="J6" s="93" t="s">
        <v>99</v>
      </c>
    </row>
    <row r="7" spans="1:10" ht="14.25" customHeight="1">
      <c r="A7" s="41">
        <v>5</v>
      </c>
      <c r="B7" s="84" t="s">
        <v>84</v>
      </c>
      <c r="C7" s="84" t="s">
        <v>8</v>
      </c>
      <c r="D7" s="84" t="s">
        <v>10</v>
      </c>
      <c r="E7" s="86">
        <v>1080212.88</v>
      </c>
      <c r="F7" s="11">
        <v>648</v>
      </c>
      <c r="G7" s="86">
        <v>1666.995185185185</v>
      </c>
      <c r="H7" s="85">
        <v>5000</v>
      </c>
      <c r="I7" s="84" t="s">
        <v>85</v>
      </c>
      <c r="J7" s="93" t="s">
        <v>31</v>
      </c>
    </row>
    <row r="8" spans="1:10" ht="15.75" thickBot="1">
      <c r="A8" s="121" t="s">
        <v>26</v>
      </c>
      <c r="B8" s="122"/>
      <c r="C8" s="57" t="s">
        <v>27</v>
      </c>
      <c r="D8" s="57" t="s">
        <v>27</v>
      </c>
      <c r="E8" s="70">
        <f>SUM(E3:E7)</f>
        <v>11248608.280000001</v>
      </c>
      <c r="F8" s="69">
        <f>SUM(F3:F7)</f>
        <v>324984</v>
      </c>
      <c r="G8" s="57" t="s">
        <v>27</v>
      </c>
      <c r="H8" s="57" t="s">
        <v>27</v>
      </c>
      <c r="I8" s="57" t="s">
        <v>27</v>
      </c>
      <c r="J8" s="60" t="s">
        <v>27</v>
      </c>
    </row>
  </sheetData>
  <sheetProtection/>
  <mergeCells count="2">
    <mergeCell ref="A1:J1"/>
    <mergeCell ref="A8:B8"/>
  </mergeCells>
  <hyperlinks>
    <hyperlink ref="J3" r:id="rId1" display="http://ukrkapital.uafin.net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2016-06-03T09:57:39Z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