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<sst xmlns="http://schemas.openxmlformats.org/spreadsheetml/2006/main" count="309" uniqueCount="99">
  <si>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</si>
  <si>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</si>
  <si>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</si>
  <si>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</si>
  <si>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</si>
  <si>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</si>
  <si>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</si>
  <si>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</si>
  <si>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</si>
  <si>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</si>
  <si>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</si>
  <si>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</si>
  <si>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</si>
  <si>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</si>
  <si>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</si>
  <si>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</si>
  <si>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</si>
  <si>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</si>
  <si>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</si>
  <si>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</si>
  <si>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</si>
  <si>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</si>
  <si>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</si>
  <si>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</si>
  <si>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</si>
  <si>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</si>
  <si>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</si>
  <si>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</si>
  <si>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</si>
  <si>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</si>
  <si>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</si>
  <si>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</si>
  <si>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</si>
  <si>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</si>
  <si>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</si>
  <si>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</si>
  <si>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</si>
  <si>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</si>
  <si>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</si>
  <si>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</si>
  <si>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</si>
  <si>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</si>
  <si>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</si>
  <si>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</si>
  <si>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</si>
  <si>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</si>
  <si>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</si>
  <si>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</si>
  <si>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</si>
  <si>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</si>
  <si>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</si>
  <si>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</si>
  <si>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</si>
  <si>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</si>
  <si>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</si>
  <si>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</si>
  <si>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</si>
  <si>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</si>
  <si>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</si>
  <si>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</si>
  <si>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</si>
  <si>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</si>
  <si>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</si>
  <si>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</si>
  <si>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</si>
  <si>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</si>
  <si>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</si>
  <si>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</si>
  <si>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</si>
  <si>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</si>
  <si>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</si>
  <si>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</si>
  <si>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</si>
  <si>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</si>
  <si>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</si>
  <si>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</si>
  <si>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</si>
  <si>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</si>
  <si>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</si>
  <si>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</si>
  <si>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</si>
  <si>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</si>
  <si>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</si>
  <si>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</si>
  <si>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</si>
  <si>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</si>
  <si>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</si>
  <si>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</si>
  <si>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</si>
  <si>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</si>
  <si>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</si>
  <si>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</si>
  <si>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</si>
  <si>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</si>
  <si>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</si>
  <si>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КІНТО-Казначейський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</si>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</sst>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1959393"/>
        <c:axId val="19199082"/>
      </c:barChart>
      <c:catAx>
        <c:axId val="31959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99082"/>
        <c:crosses val="autoZero"/>
        <c:auto val="0"/>
        <c:lblOffset val="0"/>
        <c:tickLblSkip val="1"/>
        <c:noMultiLvlLbl val="0"/>
      </c:catAx>
      <c:valAx>
        <c:axId val="191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593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82507"/>
        <c:axId val="61980516"/>
      </c:barChart>
      <c:catAx>
        <c:axId val="59082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80516"/>
        <c:crosses val="autoZero"/>
        <c:auto val="0"/>
        <c:lblOffset val="0"/>
        <c:tickLblSkip val="1"/>
        <c:noMultiLvlLbl val="0"/>
      </c:catAx>
      <c:valAx>
        <c:axId val="619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82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953733"/>
        <c:axId val="54365870"/>
      </c:barChart>
      <c:catAx>
        <c:axId val="2095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65870"/>
        <c:crosses val="autoZero"/>
        <c:auto val="0"/>
        <c:lblOffset val="0"/>
        <c:tickLblSkip val="1"/>
        <c:noMultiLvlLbl val="0"/>
      </c:catAx>
      <c:valAx>
        <c:axId val="543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3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30783"/>
        <c:axId val="41559320"/>
      </c:barChart>
      <c:catAx>
        <c:axId val="1953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59320"/>
        <c:crosses val="autoZero"/>
        <c:auto val="0"/>
        <c:lblOffset val="0"/>
        <c:tickLblSkip val="1"/>
        <c:noMultiLvlLbl val="0"/>
      </c:catAx>
      <c:valAx>
        <c:axId val="415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89561"/>
        <c:axId val="10861730"/>
      </c:barChart>
      <c:catAx>
        <c:axId val="38489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61730"/>
        <c:crosses val="autoZero"/>
        <c:auto val="0"/>
        <c:lblOffset val="0"/>
        <c:tickLblSkip val="1"/>
        <c:noMultiLvlLbl val="0"/>
      </c:catAx>
      <c:valAx>
        <c:axId val="108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9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46707"/>
        <c:axId val="7384908"/>
      </c:barChart>
      <c:catAx>
        <c:axId val="30646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84908"/>
        <c:crosses val="autoZero"/>
        <c:auto val="0"/>
        <c:lblOffset val="0"/>
        <c:tickLblSkip val="1"/>
        <c:noMultiLvlLbl val="0"/>
      </c:catAx>
      <c:valAx>
        <c:axId val="738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6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6464173"/>
        <c:axId val="61306646"/>
      </c:barChart>
      <c:catAx>
        <c:axId val="66464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306646"/>
        <c:crossesAt val="0"/>
        <c:auto val="0"/>
        <c:lblOffset val="0"/>
        <c:tickLblSkip val="1"/>
        <c:noMultiLvlLbl val="0"/>
      </c:catAx>
      <c:valAx>
        <c:axId val="61306646"/>
        <c:scaling>
          <c:orientation val="minMax"/>
          <c:max val="0.01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641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4888903"/>
        <c:axId val="66891264"/>
      </c:barChart>
      <c:catAx>
        <c:axId val="1488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891264"/>
        <c:crosses val="autoZero"/>
        <c:auto val="0"/>
        <c:lblOffset val="0"/>
        <c:tickLblSkip val="1"/>
        <c:noMultiLvlLbl val="0"/>
      </c:catAx>
      <c:valAx>
        <c:axId val="6689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8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5150465"/>
        <c:axId val="49483274"/>
      </c:barChart>
      <c:catAx>
        <c:axId val="65150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483274"/>
        <c:crosses val="autoZero"/>
        <c:auto val="0"/>
        <c:lblOffset val="0"/>
        <c:tickLblSkip val="52"/>
        <c:noMultiLvlLbl val="0"/>
      </c:catAx>
      <c:valAx>
        <c:axId val="494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50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2696283"/>
        <c:axId val="48722228"/>
      </c:barChart>
      <c:catAx>
        <c:axId val="4269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722228"/>
        <c:crosses val="autoZero"/>
        <c:auto val="0"/>
        <c:lblOffset val="0"/>
        <c:tickLblSkip val="49"/>
        <c:noMultiLvlLbl val="0"/>
      </c:catAx>
      <c:valAx>
        <c:axId val="48722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96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846869"/>
        <c:axId val="54186366"/>
      </c:barChart>
      <c:catAx>
        <c:axId val="35846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186366"/>
        <c:crosses val="autoZero"/>
        <c:auto val="0"/>
        <c:lblOffset val="0"/>
        <c:tickLblSkip val="4"/>
        <c:noMultiLvlLbl val="0"/>
      </c:catAx>
      <c:valAx>
        <c:axId val="5418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846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8574011"/>
        <c:axId val="11621780"/>
      </c:barChart>
      <c:catAx>
        <c:axId val="3857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1780"/>
        <c:crosses val="autoZero"/>
        <c:auto val="0"/>
        <c:lblOffset val="0"/>
        <c:tickLblSkip val="9"/>
        <c:noMultiLvlLbl val="0"/>
      </c:catAx>
      <c:valAx>
        <c:axId val="1162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15247"/>
        <c:axId val="27019496"/>
      </c:barChart>
      <c:catAx>
        <c:axId val="17915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19496"/>
        <c:crosses val="autoZero"/>
        <c:auto val="0"/>
        <c:lblOffset val="0"/>
        <c:tickLblSkip val="4"/>
        <c:noMultiLvlLbl val="0"/>
      </c:catAx>
      <c:valAx>
        <c:axId val="2701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15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1848873"/>
        <c:axId val="41095538"/>
      </c:barChart>
      <c:catAx>
        <c:axId val="41848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95538"/>
        <c:crosses val="autoZero"/>
        <c:auto val="0"/>
        <c:lblOffset val="0"/>
        <c:tickLblSkip val="52"/>
        <c:noMultiLvlLbl val="0"/>
      </c:catAx>
      <c:valAx>
        <c:axId val="410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48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15523"/>
        <c:axId val="40404252"/>
      </c:barChart>
      <c:catAx>
        <c:axId val="3431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04252"/>
        <c:crosses val="autoZero"/>
        <c:auto val="0"/>
        <c:lblOffset val="0"/>
        <c:tickLblSkip val="4"/>
        <c:noMultiLvlLbl val="0"/>
      </c:catAx>
      <c:valAx>
        <c:axId val="4040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1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93949"/>
        <c:axId val="51518950"/>
      </c:barChart>
      <c:catAx>
        <c:axId val="28093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18950"/>
        <c:crosses val="autoZero"/>
        <c:auto val="0"/>
        <c:lblOffset val="0"/>
        <c:tickLblSkip val="4"/>
        <c:noMultiLvlLbl val="0"/>
      </c:catAx>
      <c:valAx>
        <c:axId val="5151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093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17367"/>
        <c:axId val="12285392"/>
      </c:barChart>
      <c:catAx>
        <c:axId val="61017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85392"/>
        <c:crosses val="autoZero"/>
        <c:auto val="0"/>
        <c:lblOffset val="0"/>
        <c:tickLblSkip val="4"/>
        <c:noMultiLvlLbl val="0"/>
      </c:catAx>
      <c:valAx>
        <c:axId val="122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17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459665"/>
        <c:axId val="55592666"/>
      </c:barChart>
      <c:catAx>
        <c:axId val="43459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592666"/>
        <c:crosses val="autoZero"/>
        <c:auto val="0"/>
        <c:lblOffset val="0"/>
        <c:tickLblSkip val="4"/>
        <c:noMultiLvlLbl val="0"/>
      </c:catAx>
      <c:valAx>
        <c:axId val="5559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59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71947"/>
        <c:axId val="6712068"/>
      </c:barChart>
      <c:catAx>
        <c:axId val="30571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12068"/>
        <c:crosses val="autoZero"/>
        <c:auto val="0"/>
        <c:lblOffset val="0"/>
        <c:tickLblSkip val="4"/>
        <c:noMultiLvlLbl val="0"/>
      </c:catAx>
      <c:valAx>
        <c:axId val="671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71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08613"/>
        <c:axId val="6806606"/>
      </c:barChart>
      <c:catAx>
        <c:axId val="6040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06606"/>
        <c:crosses val="autoZero"/>
        <c:auto val="0"/>
        <c:lblOffset val="0"/>
        <c:tickLblSkip val="4"/>
        <c:noMultiLvlLbl val="0"/>
      </c:catAx>
      <c:valAx>
        <c:axId val="680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0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59455"/>
        <c:axId val="14464184"/>
      </c:barChart>
      <c:catAx>
        <c:axId val="6125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464184"/>
        <c:crosses val="autoZero"/>
        <c:auto val="0"/>
        <c:lblOffset val="0"/>
        <c:tickLblSkip val="4"/>
        <c:noMultiLvlLbl val="0"/>
      </c:catAx>
      <c:valAx>
        <c:axId val="1446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59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68793"/>
        <c:axId val="30748226"/>
      </c:barChart>
      <c:catAx>
        <c:axId val="6306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748226"/>
        <c:crosses val="autoZero"/>
        <c:auto val="0"/>
        <c:lblOffset val="0"/>
        <c:tickLblSkip val="4"/>
        <c:noMultiLvlLbl val="0"/>
      </c:catAx>
      <c:valAx>
        <c:axId val="3074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68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7487157"/>
        <c:axId val="1840094"/>
      </c:barChart>
      <c:catAx>
        <c:axId val="37487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0094"/>
        <c:crosses val="autoZero"/>
        <c:auto val="0"/>
        <c:lblOffset val="0"/>
        <c:tickLblSkip val="1"/>
        <c:noMultiLvlLbl val="0"/>
      </c:catAx>
      <c:valAx>
        <c:axId val="1840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7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8298579"/>
        <c:axId val="7578348"/>
      </c:barChart>
      <c:catAx>
        <c:axId val="8298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78348"/>
        <c:crosses val="autoZero"/>
        <c:auto val="0"/>
        <c:lblOffset val="0"/>
        <c:tickLblSkip val="1"/>
        <c:noMultiLvlLbl val="0"/>
      </c:catAx>
      <c:valAx>
        <c:axId val="7578348"/>
        <c:scaling>
          <c:orientation val="minMax"/>
          <c:max val="0.01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9857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096269"/>
        <c:axId val="9866422"/>
      </c:barChart>
      <c:catAx>
        <c:axId val="1096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66422"/>
        <c:crosses val="autoZero"/>
        <c:auto val="0"/>
        <c:lblOffset val="0"/>
        <c:tickLblSkip val="1"/>
        <c:noMultiLvlLbl val="0"/>
      </c:catAx>
      <c:valAx>
        <c:axId val="98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6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1688935"/>
        <c:axId val="60982688"/>
      </c:barChart>
      <c:catAx>
        <c:axId val="21688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982688"/>
        <c:crosses val="autoZero"/>
        <c:auto val="0"/>
        <c:lblOffset val="0"/>
        <c:tickLblSkip val="5"/>
        <c:noMultiLvlLbl val="0"/>
      </c:catAx>
      <c:valAx>
        <c:axId val="6098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88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1973281"/>
        <c:axId val="40650666"/>
      </c:barChart>
      <c:catAx>
        <c:axId val="1197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650666"/>
        <c:crosses val="autoZero"/>
        <c:auto val="0"/>
        <c:lblOffset val="0"/>
        <c:tickLblSkip val="5"/>
        <c:noMultiLvlLbl val="0"/>
      </c:catAx>
      <c:valAx>
        <c:axId val="406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973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11675"/>
        <c:axId val="4369620"/>
      </c:barChart>
      <c:catAx>
        <c:axId val="30311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69620"/>
        <c:crosses val="autoZero"/>
        <c:auto val="0"/>
        <c:lblOffset val="0"/>
        <c:tickLblSkip val="1"/>
        <c:noMultiLvlLbl val="0"/>
      </c:catAx>
      <c:valAx>
        <c:axId val="4369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31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26581"/>
        <c:axId val="18394910"/>
      </c:barChart>
      <c:catAx>
        <c:axId val="39326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394910"/>
        <c:crosses val="autoZero"/>
        <c:auto val="0"/>
        <c:lblOffset val="0"/>
        <c:tickLblSkip val="1"/>
        <c:noMultiLvlLbl val="0"/>
      </c:catAx>
      <c:valAx>
        <c:axId val="1839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6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36463"/>
        <c:axId val="13592712"/>
      </c:barChart>
      <c:catAx>
        <c:axId val="31336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592712"/>
        <c:crosses val="autoZero"/>
        <c:auto val="0"/>
        <c:lblOffset val="0"/>
        <c:tickLblSkip val="1"/>
        <c:noMultiLvlLbl val="0"/>
      </c:catAx>
      <c:valAx>
        <c:axId val="1359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336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25545"/>
        <c:axId val="27267858"/>
      </c:barChart>
      <c:catAx>
        <c:axId val="55225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267858"/>
        <c:crosses val="autoZero"/>
        <c:auto val="0"/>
        <c:lblOffset val="0"/>
        <c:tickLblSkip val="1"/>
        <c:noMultiLvlLbl val="0"/>
      </c:catAx>
      <c:valAx>
        <c:axId val="2726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225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84131"/>
        <c:axId val="61212860"/>
      </c:barChart>
      <c:catAx>
        <c:axId val="4408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212860"/>
        <c:crosses val="autoZero"/>
        <c:auto val="0"/>
        <c:lblOffset val="0"/>
        <c:tickLblSkip val="1"/>
        <c:noMultiLvlLbl val="0"/>
      </c:catAx>
      <c:valAx>
        <c:axId val="6121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08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44829"/>
        <c:axId val="59294598"/>
      </c:barChart>
      <c:catAx>
        <c:axId val="14044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294598"/>
        <c:crosses val="autoZero"/>
        <c:auto val="0"/>
        <c:lblOffset val="0"/>
        <c:tickLblSkip val="1"/>
        <c:noMultiLvlLbl val="0"/>
      </c:catAx>
      <c:valAx>
        <c:axId val="59294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44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560847"/>
        <c:axId val="14829896"/>
      </c:barChart>
      <c:catAx>
        <c:axId val="16560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29896"/>
        <c:crosses val="autoZero"/>
        <c:auto val="0"/>
        <c:lblOffset val="0"/>
        <c:tickLblSkip val="1"/>
        <c:noMultiLvlLbl val="0"/>
      </c:catAx>
      <c:valAx>
        <c:axId val="1482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0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89335"/>
        <c:axId val="38133104"/>
      </c:barChart>
      <c:catAx>
        <c:axId val="63889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133104"/>
        <c:crosses val="autoZero"/>
        <c:auto val="0"/>
        <c:lblOffset val="0"/>
        <c:tickLblSkip val="1"/>
        <c:noMultiLvlLbl val="0"/>
      </c:catAx>
      <c:valAx>
        <c:axId val="381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889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53617"/>
        <c:axId val="1773690"/>
      </c:barChart>
      <c:catAx>
        <c:axId val="7653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3690"/>
        <c:crosses val="autoZero"/>
        <c:auto val="0"/>
        <c:lblOffset val="0"/>
        <c:tickLblSkip val="1"/>
        <c:noMultiLvlLbl val="0"/>
      </c:catAx>
      <c:valAx>
        <c:axId val="177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53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63211"/>
        <c:axId val="9451172"/>
      </c:barChart>
      <c:catAx>
        <c:axId val="15963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451172"/>
        <c:crosses val="autoZero"/>
        <c:auto val="0"/>
        <c:lblOffset val="0"/>
        <c:tickLblSkip val="1"/>
        <c:noMultiLvlLbl val="0"/>
      </c:catAx>
      <c:valAx>
        <c:axId val="9451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963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51685"/>
        <c:axId val="27347438"/>
      </c:barChart>
      <c:catAx>
        <c:axId val="17951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347438"/>
        <c:crosses val="autoZero"/>
        <c:auto val="0"/>
        <c:lblOffset val="0"/>
        <c:tickLblSkip val="1"/>
        <c:noMultiLvlLbl val="0"/>
      </c:catAx>
      <c:valAx>
        <c:axId val="27347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51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00351"/>
        <c:axId val="549976"/>
      </c:barChart>
      <c:catAx>
        <c:axId val="4480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9976"/>
        <c:crosses val="autoZero"/>
        <c:auto val="0"/>
        <c:lblOffset val="0"/>
        <c:tickLblSkip val="1"/>
        <c:noMultiLvlLbl val="0"/>
      </c:catAx>
      <c:valAx>
        <c:axId val="549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00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949785"/>
        <c:axId val="44548066"/>
      </c:barChart>
      <c:catAx>
        <c:axId val="4949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548066"/>
        <c:crosses val="autoZero"/>
        <c:auto val="0"/>
        <c:lblOffset val="0"/>
        <c:tickLblSkip val="1"/>
        <c:noMultiLvlLbl val="0"/>
      </c:catAx>
      <c:valAx>
        <c:axId val="44548066"/>
        <c:scaling>
          <c:orientation val="minMax"/>
          <c:max val="0.01"/>
          <c:min val="-0.05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978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60201"/>
        <c:axId val="60370898"/>
      </c:barChart>
      <c:catAx>
        <c:axId val="66360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70898"/>
        <c:crosses val="autoZero"/>
        <c:auto val="0"/>
        <c:lblOffset val="0"/>
        <c:tickLblSkip val="1"/>
        <c:noMultiLvlLbl val="0"/>
      </c:catAx>
      <c:valAx>
        <c:axId val="6037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0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467171"/>
        <c:axId val="58204540"/>
      </c:barChart>
      <c:catAx>
        <c:axId val="6467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04540"/>
        <c:crosses val="autoZero"/>
        <c:auto val="0"/>
        <c:lblOffset val="0"/>
        <c:tickLblSkip val="1"/>
        <c:noMultiLvlLbl val="0"/>
      </c:catAx>
      <c:valAx>
        <c:axId val="5820454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78813"/>
        <c:axId val="16947270"/>
      </c:barChart>
      <c:catAx>
        <c:axId val="54078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47270"/>
        <c:crosses val="autoZero"/>
        <c:auto val="0"/>
        <c:lblOffset val="0"/>
        <c:tickLblSkip val="1"/>
        <c:noMultiLvlLbl val="0"/>
      </c:catAx>
      <c:valAx>
        <c:axId val="1694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8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07703"/>
        <c:axId val="30551600"/>
      </c:barChart>
      <c:catAx>
        <c:axId val="18307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51600"/>
        <c:crosses val="autoZero"/>
        <c:auto val="0"/>
        <c:lblOffset val="0"/>
        <c:tickLblSkip val="1"/>
        <c:noMultiLvlLbl val="0"/>
      </c:catAx>
      <c:valAx>
        <c:axId val="3055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8945"/>
        <c:axId val="58760506"/>
      </c:barChart>
      <c:catAx>
        <c:axId val="6528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60506"/>
        <c:crosses val="autoZero"/>
        <c:auto val="0"/>
        <c:lblOffset val="0"/>
        <c:tickLblSkip val="1"/>
        <c:noMultiLvlLbl val="0"/>
      </c:catAx>
      <c:valAx>
        <c:axId val="5876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8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29557219.11</v>
      </c>
      <c r="D3" s="95">
        <v>49013</v>
      </c>
      <c r="E3" s="43">
        <v>603.0485607899944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13681870.94</v>
      </c>
      <c r="D4" s="95">
        <v>10456204</v>
      </c>
      <c r="E4" s="43">
        <v>1.3084931147096976</v>
      </c>
      <c r="F4" s="40">
        <v>1</v>
      </c>
      <c r="G4" s="42" t="s">
        <v>67</v>
      </c>
      <c r="H4" s="44" t="s">
        <v>91</v>
      </c>
    </row>
    <row r="5" spans="1:8" ht="14.25" customHeight="1">
      <c r="A5" s="41">
        <v>3</v>
      </c>
      <c r="B5" s="42" t="s">
        <v>64</v>
      </c>
      <c r="C5" s="43">
        <v>7268019.68</v>
      </c>
      <c r="D5" s="95">
        <v>3647</v>
      </c>
      <c r="E5" s="43">
        <v>1992.8762489717576</v>
      </c>
      <c r="F5" s="40">
        <v>1000</v>
      </c>
      <c r="G5" s="42" t="s">
        <v>66</v>
      </c>
      <c r="H5" s="44" t="s">
        <v>89</v>
      </c>
    </row>
    <row r="6" spans="1:8" ht="14.25">
      <c r="A6" s="41">
        <v>4</v>
      </c>
      <c r="B6" s="42" t="s">
        <v>79</v>
      </c>
      <c r="C6" s="43">
        <v>6406901.04</v>
      </c>
      <c r="D6" s="95">
        <v>2116</v>
      </c>
      <c r="E6" s="43">
        <v>3027.8360302457468</v>
      </c>
      <c r="F6" s="40">
        <v>1000</v>
      </c>
      <c r="G6" s="42" t="s">
        <v>80</v>
      </c>
      <c r="H6" s="44" t="s">
        <v>88</v>
      </c>
    </row>
    <row r="7" spans="1:8" ht="14.25" customHeight="1">
      <c r="A7" s="41">
        <v>5</v>
      </c>
      <c r="B7" s="42" t="s">
        <v>49</v>
      </c>
      <c r="C7" s="43">
        <v>5648225.47</v>
      </c>
      <c r="D7" s="95">
        <v>4517</v>
      </c>
      <c r="E7" s="43">
        <v>1250.4373411556342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4097951.56</v>
      </c>
      <c r="D8" s="95">
        <v>1307</v>
      </c>
      <c r="E8" s="43">
        <v>3135.387574598317</v>
      </c>
      <c r="F8" s="40">
        <v>1000</v>
      </c>
      <c r="G8" s="42" t="s">
        <v>67</v>
      </c>
      <c r="H8" s="44" t="s">
        <v>91</v>
      </c>
    </row>
    <row r="9" spans="1:8" ht="14.25">
      <c r="A9" s="41">
        <v>7</v>
      </c>
      <c r="B9" s="42" t="s">
        <v>75</v>
      </c>
      <c r="C9" s="43">
        <v>3949146.81</v>
      </c>
      <c r="D9" s="95">
        <v>1256</v>
      </c>
      <c r="E9" s="43">
        <v>3144.2251671974523</v>
      </c>
      <c r="F9" s="40">
        <v>1000</v>
      </c>
      <c r="G9" s="42" t="s">
        <v>76</v>
      </c>
      <c r="H9" s="44" t="s">
        <v>90</v>
      </c>
    </row>
    <row r="10" spans="1:8" ht="14.25">
      <c r="A10" s="41">
        <v>8</v>
      </c>
      <c r="B10" s="42" t="s">
        <v>77</v>
      </c>
      <c r="C10" s="43">
        <v>3070517.48</v>
      </c>
      <c r="D10" s="95">
        <v>699</v>
      </c>
      <c r="E10" s="43">
        <v>4392.72886981402</v>
      </c>
      <c r="F10" s="40">
        <v>1000</v>
      </c>
      <c r="G10" s="42" t="s">
        <v>76</v>
      </c>
      <c r="H10" s="44" t="s">
        <v>90</v>
      </c>
    </row>
    <row r="11" spans="1:8" ht="14.25">
      <c r="A11" s="41">
        <v>9</v>
      </c>
      <c r="B11" s="42" t="s">
        <v>95</v>
      </c>
      <c r="C11" s="43">
        <v>2406619.35</v>
      </c>
      <c r="D11" s="95">
        <v>11056</v>
      </c>
      <c r="E11" s="43">
        <v>217.67541154124459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44</v>
      </c>
      <c r="C12" s="43">
        <v>1577541.14</v>
      </c>
      <c r="D12" s="95">
        <v>1200</v>
      </c>
      <c r="E12" s="43">
        <v>1314.6176166666667</v>
      </c>
      <c r="F12" s="40">
        <v>1000</v>
      </c>
      <c r="G12" s="42" t="s">
        <v>68</v>
      </c>
      <c r="H12" s="44" t="s">
        <v>92</v>
      </c>
    </row>
    <row r="13" spans="1:8" ht="14.25">
      <c r="A13" s="41">
        <v>11</v>
      </c>
      <c r="B13" s="42" t="s">
        <v>82</v>
      </c>
      <c r="C13" s="43">
        <v>1436405.52</v>
      </c>
      <c r="D13" s="95">
        <v>561</v>
      </c>
      <c r="E13" s="43">
        <v>2560.4376470588236</v>
      </c>
      <c r="F13" s="40">
        <v>1000</v>
      </c>
      <c r="G13" s="42" t="s">
        <v>80</v>
      </c>
      <c r="H13" s="44" t="s">
        <v>88</v>
      </c>
    </row>
    <row r="14" spans="1:8" ht="14.25">
      <c r="A14" s="41">
        <v>12</v>
      </c>
      <c r="B14" s="42" t="s">
        <v>83</v>
      </c>
      <c r="C14" s="43">
        <v>1214629.9</v>
      </c>
      <c r="D14" s="95">
        <v>1525</v>
      </c>
      <c r="E14" s="43">
        <v>796.4786229508196</v>
      </c>
      <c r="F14" s="40">
        <v>1000</v>
      </c>
      <c r="G14" s="42" t="s">
        <v>80</v>
      </c>
      <c r="H14" s="44" t="s">
        <v>88</v>
      </c>
    </row>
    <row r="15" spans="1:8" ht="14.25">
      <c r="A15" s="41">
        <v>13</v>
      </c>
      <c r="B15" s="42" t="s">
        <v>22</v>
      </c>
      <c r="C15" s="43">
        <v>1163310.44</v>
      </c>
      <c r="D15" s="95">
        <v>955</v>
      </c>
      <c r="E15" s="43">
        <v>1218.126115183246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81</v>
      </c>
      <c r="C16" s="43">
        <v>1051456.58</v>
      </c>
      <c r="D16" s="95">
        <v>401</v>
      </c>
      <c r="E16" s="43">
        <v>2622.0862344139655</v>
      </c>
      <c r="F16" s="40">
        <v>1000</v>
      </c>
      <c r="G16" s="42" t="s">
        <v>80</v>
      </c>
      <c r="H16" s="44" t="s">
        <v>88</v>
      </c>
    </row>
    <row r="17" spans="1:8" ht="14.25">
      <c r="A17" s="41">
        <v>15</v>
      </c>
      <c r="B17" s="42" t="s">
        <v>86</v>
      </c>
      <c r="C17" s="43">
        <v>709704.2699</v>
      </c>
      <c r="D17" s="95">
        <v>8850</v>
      </c>
      <c r="E17" s="43">
        <v>80.1925728700565</v>
      </c>
      <c r="F17" s="40">
        <v>100</v>
      </c>
      <c r="G17" s="42" t="s">
        <v>87</v>
      </c>
      <c r="H17" s="44" t="s">
        <v>93</v>
      </c>
    </row>
    <row r="18" spans="1:8" ht="14.25">
      <c r="A18" s="41">
        <v>16</v>
      </c>
      <c r="B18" s="42" t="s">
        <v>78</v>
      </c>
      <c r="C18" s="43">
        <v>703036.49</v>
      </c>
      <c r="D18" s="95">
        <v>7396</v>
      </c>
      <c r="E18" s="43">
        <v>95.05631287182261</v>
      </c>
      <c r="F18" s="40">
        <v>100</v>
      </c>
      <c r="G18" s="42" t="s">
        <v>70</v>
      </c>
      <c r="H18" s="44" t="s">
        <v>56</v>
      </c>
    </row>
    <row r="19" spans="1:8" ht="15.75" customHeight="1" thickBot="1">
      <c r="A19" s="99" t="s">
        <v>24</v>
      </c>
      <c r="B19" s="100"/>
      <c r="C19" s="58">
        <f>SUM(C3:C18)</f>
        <v>83942555.77989998</v>
      </c>
      <c r="D19" s="59">
        <f>SUM(D3:D18)</f>
        <v>10550703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-0.029951427640796502</v>
      </c>
      <c r="F4" s="71">
        <v>-0.03987304518366297</v>
      </c>
      <c r="G4" s="71">
        <v>-0.01328734931149489</v>
      </c>
      <c r="H4" s="71">
        <v>0.08458843554165374</v>
      </c>
      <c r="I4" s="71">
        <v>0.08575580873847</v>
      </c>
      <c r="J4" s="71">
        <v>0.0685444282497063</v>
      </c>
      <c r="K4" s="72">
        <v>-0.6748588919444445</v>
      </c>
      <c r="L4" s="72">
        <v>-0.09228990938095671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-0.05308639403109572</v>
      </c>
      <c r="F5" s="71">
        <v>-0.06965060417918001</v>
      </c>
      <c r="G5" s="71" t="s">
        <v>94</v>
      </c>
      <c r="H5" s="71">
        <v>0.28178945945305944</v>
      </c>
      <c r="I5" s="71">
        <v>0.6886189414067256</v>
      </c>
      <c r="J5" s="71">
        <v>0.20258345079152384</v>
      </c>
      <c r="K5" s="72">
        <v>-0.3813730482171591</v>
      </c>
      <c r="L5" s="72">
        <v>-0.06459717671318166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0.0076196846962024445</v>
      </c>
      <c r="F6" s="71" t="s">
        <v>94</v>
      </c>
      <c r="G6" s="71" t="s">
        <v>94</v>
      </c>
      <c r="H6" s="71">
        <v>-0.04269918432104647</v>
      </c>
      <c r="I6" s="71">
        <v>-0.011400764967881782</v>
      </c>
      <c r="J6" s="71">
        <v>-0.07086770630148598</v>
      </c>
      <c r="K6" s="72">
        <v>0.004779163392794494</v>
      </c>
      <c r="L6" s="72">
        <v>0.0014286154791769423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-0.025139378991896593</v>
      </c>
      <c r="F7" s="76">
        <f t="shared" si="0"/>
        <v>-0.05476182468142149</v>
      </c>
      <c r="G7" s="76">
        <f t="shared" si="0"/>
        <v>-0.01328734931149489</v>
      </c>
      <c r="H7" s="76">
        <f t="shared" si="0"/>
        <v>0.1078929035578889</v>
      </c>
      <c r="I7" s="76">
        <f t="shared" si="0"/>
        <v>0.2543246617257713</v>
      </c>
      <c r="J7" s="76">
        <f t="shared" si="0"/>
        <v>0.06675339091324806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84</v>
      </c>
      <c r="C4" s="30">
        <v>-304.2560499999989</v>
      </c>
      <c r="D4" s="68">
        <v>-0.02489139727080823</v>
      </c>
      <c r="E4" s="31">
        <v>5571</v>
      </c>
      <c r="F4" s="68">
        <v>0.029775680254838347</v>
      </c>
      <c r="G4" s="50">
        <v>337.49444668988076</v>
      </c>
    </row>
    <row r="5" spans="1:7" ht="14.25">
      <c r="A5" s="62">
        <v>2</v>
      </c>
      <c r="B5" s="49" t="s">
        <v>96</v>
      </c>
      <c r="C5" s="30">
        <v>9.766959999999964</v>
      </c>
      <c r="D5" s="68">
        <v>0.007619684696202749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-32.52677000000002</v>
      </c>
      <c r="D6" s="68">
        <v>-0.029951427640795794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-327.0158599999989</v>
      </c>
      <c r="D7" s="67">
        <v>-0.022411959829849393</v>
      </c>
      <c r="E7" s="55">
        <v>5571</v>
      </c>
      <c r="F7" s="67">
        <v>0.017613582471782224</v>
      </c>
      <c r="G7" s="56">
        <v>337.49444668988076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-0.05308639403109572</v>
      </c>
      <c r="D2" s="21"/>
    </row>
    <row r="3" spans="1:4" ht="14.25">
      <c r="A3" s="21"/>
      <c r="B3" s="47" t="s">
        <v>71</v>
      </c>
      <c r="C3" s="71">
        <v>-0.029951427640796502</v>
      </c>
      <c r="D3" s="21"/>
    </row>
    <row r="4" spans="1:4" ht="14.25">
      <c r="A4" s="21"/>
      <c r="B4" s="47" t="s">
        <v>96</v>
      </c>
      <c r="C4" s="71">
        <v>0.0076196846962024445</v>
      </c>
      <c r="D4" s="21"/>
    </row>
    <row r="5" spans="2:3" ht="14.25">
      <c r="B5" s="93" t="s">
        <v>21</v>
      </c>
      <c r="C5" s="92">
        <v>-0.043295021327457106</v>
      </c>
    </row>
    <row r="6" spans="2:3" ht="14.25">
      <c r="B6" s="81" t="s">
        <v>27</v>
      </c>
      <c r="C6" s="86">
        <v>-0.027348777348777387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-0.007170355457562172</v>
      </c>
      <c r="F4" s="71">
        <v>-0.007724745028510616</v>
      </c>
      <c r="G4" s="71">
        <v>0.02905594366416331</v>
      </c>
      <c r="H4" s="71">
        <v>0.10300345051578152</v>
      </c>
      <c r="I4" s="71">
        <v>0.28107419527577315</v>
      </c>
      <c r="J4" s="71">
        <v>0.11538938589313585</v>
      </c>
      <c r="K4" s="71">
        <v>5.030485607899951</v>
      </c>
      <c r="L4" s="72">
        <v>0.13812585872011662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0.0009115985598355802</v>
      </c>
      <c r="F5" s="71">
        <v>0.005194921228294014</v>
      </c>
      <c r="G5" s="71">
        <v>0.01669613826999261</v>
      </c>
      <c r="H5" s="71">
        <v>0.0376361446991631</v>
      </c>
      <c r="I5" s="71">
        <v>0.09235150890341459</v>
      </c>
      <c r="J5" s="71">
        <v>0.028065757503900723</v>
      </c>
      <c r="K5" s="71">
        <v>3.392728869814019</v>
      </c>
      <c r="L5" s="72">
        <v>0.13645557637344652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-0.010389615221202297</v>
      </c>
      <c r="F6" s="71">
        <v>0.00028536491645203554</v>
      </c>
      <c r="G6" s="71">
        <v>0.029785914538845715</v>
      </c>
      <c r="H6" s="71">
        <v>0.0908412249456152</v>
      </c>
      <c r="I6" s="71">
        <v>0.29650620492928326</v>
      </c>
      <c r="J6" s="71">
        <v>0.08519492184028254</v>
      </c>
      <c r="K6" s="71">
        <v>1.5604376470588224</v>
      </c>
      <c r="L6" s="72">
        <v>0.08601108792232459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-0.01958210219427292</v>
      </c>
      <c r="F7" s="71">
        <v>0.013689003243469777</v>
      </c>
      <c r="G7" s="71">
        <v>0.04906797388190931</v>
      </c>
      <c r="H7" s="71">
        <v>0.16421485835139116</v>
      </c>
      <c r="I7" s="71">
        <v>0.4055085330157657</v>
      </c>
      <c r="J7" s="71">
        <v>0.1433567159118756</v>
      </c>
      <c r="K7" s="71">
        <v>-0.20352137704917994</v>
      </c>
      <c r="L7" s="72">
        <v>-0.019772472011000297</v>
      </c>
    </row>
    <row r="8" spans="1:12" s="9" customFormat="1" ht="14.25">
      <c r="A8" s="62">
        <v>5</v>
      </c>
      <c r="B8" s="47" t="s">
        <v>86</v>
      </c>
      <c r="C8" s="48">
        <v>38968</v>
      </c>
      <c r="D8" s="48">
        <v>39140</v>
      </c>
      <c r="E8" s="71">
        <v>-0.0013523102740665705</v>
      </c>
      <c r="F8" s="71">
        <v>-0.0013523102740665705</v>
      </c>
      <c r="G8" s="71" t="s">
        <v>94</v>
      </c>
      <c r="H8" s="71" t="s">
        <v>94</v>
      </c>
      <c r="I8" s="71">
        <v>-0.010162682419025293</v>
      </c>
      <c r="J8" s="71">
        <v>-0.007272298633423269</v>
      </c>
      <c r="K8" s="71">
        <v>-0.19807427129943533</v>
      </c>
      <c r="L8" s="72">
        <v>-0.01940779446632801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0.0022184335461101767</v>
      </c>
      <c r="F9" s="71">
        <v>0.010712035422926647</v>
      </c>
      <c r="G9" s="71">
        <v>0.0303479348586444</v>
      </c>
      <c r="H9" s="71">
        <v>0.06187793507293571</v>
      </c>
      <c r="I9" s="71">
        <v>0.1383944354668789</v>
      </c>
      <c r="J9" s="71">
        <v>0.051465641208361834</v>
      </c>
      <c r="K9" s="71">
        <v>2.1353875745983113</v>
      </c>
      <c r="L9" s="72">
        <v>0.12064096417135617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-0.01313964813946944</v>
      </c>
      <c r="F10" s="71">
        <v>-0.01267445409696466</v>
      </c>
      <c r="G10" s="71">
        <v>0.02801080280931667</v>
      </c>
      <c r="H10" s="71">
        <v>0.11725246678832768</v>
      </c>
      <c r="I10" s="71">
        <v>0.12115567068712219</v>
      </c>
      <c r="J10" s="71">
        <v>0.08914056645193269</v>
      </c>
      <c r="K10" s="71">
        <v>0.21812611518324476</v>
      </c>
      <c r="L10" s="72">
        <v>0.020021494629021586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-0.021777116652785367</v>
      </c>
      <c r="F11" s="71">
        <v>-0.04776974734321893</v>
      </c>
      <c r="G11" s="71">
        <v>-0.16760181725644074</v>
      </c>
      <c r="H11" s="71">
        <v>-0.04793303370598734</v>
      </c>
      <c r="I11" s="71">
        <v>0.20341144849404214</v>
      </c>
      <c r="J11" s="71">
        <v>-0.09959133832388545</v>
      </c>
      <c r="K11" s="71">
        <v>-0.04943687128177454</v>
      </c>
      <c r="L11" s="72">
        <v>-0.005302112410488724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-0.015823828582983368</v>
      </c>
      <c r="F12" s="71">
        <v>-0.016852605930408604</v>
      </c>
      <c r="G12" s="71">
        <v>0.035305429921659526</v>
      </c>
      <c r="H12" s="71">
        <v>0.18453491854838</v>
      </c>
      <c r="I12" s="71">
        <v>0.4051208864931488</v>
      </c>
      <c r="J12" s="71">
        <v>0.18905072608168694</v>
      </c>
      <c r="K12" s="71">
        <v>0.2504373411556333</v>
      </c>
      <c r="L12" s="72">
        <v>0.02541768161938296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-0.03678070673345479</v>
      </c>
      <c r="F13" s="71">
        <v>-0.013555039139022673</v>
      </c>
      <c r="G13" s="71">
        <v>0.01550638204803767</v>
      </c>
      <c r="H13" s="71">
        <v>0.12891062711465828</v>
      </c>
      <c r="I13" s="71">
        <v>0.30063054723164884</v>
      </c>
      <c r="J13" s="71">
        <v>0.09245928603027065</v>
      </c>
      <c r="K13" s="71">
        <v>0.30849311470969787</v>
      </c>
      <c r="L13" s="72">
        <v>0.03460246774503939</v>
      </c>
    </row>
    <row r="14" spans="1:12" s="9" customFormat="1" ht="14.25" collapsed="1">
      <c r="A14" s="62">
        <v>11</v>
      </c>
      <c r="B14" s="47" t="s">
        <v>64</v>
      </c>
      <c r="C14" s="48">
        <v>40114</v>
      </c>
      <c r="D14" s="48">
        <v>40401</v>
      </c>
      <c r="E14" s="71">
        <v>-0.016208263371239706</v>
      </c>
      <c r="F14" s="71">
        <v>-0.0241882325383862</v>
      </c>
      <c r="G14" s="71">
        <v>0.07032896532451627</v>
      </c>
      <c r="H14" s="71">
        <v>0.2052151444961845</v>
      </c>
      <c r="I14" s="71">
        <v>0.5140742707487993</v>
      </c>
      <c r="J14" s="71">
        <v>0.1275032728642047</v>
      </c>
      <c r="K14" s="71">
        <v>0.9928762489717573</v>
      </c>
      <c r="L14" s="72">
        <v>0.0923316026459311</v>
      </c>
    </row>
    <row r="15" spans="1:12" s="9" customFormat="1" ht="14.25">
      <c r="A15" s="62">
        <v>12</v>
      </c>
      <c r="B15" s="47" t="s">
        <v>75</v>
      </c>
      <c r="C15" s="48">
        <v>40226</v>
      </c>
      <c r="D15" s="48">
        <v>40430</v>
      </c>
      <c r="E15" s="71">
        <v>0.002150305203184155</v>
      </c>
      <c r="F15" s="71">
        <v>0.005362893579690109</v>
      </c>
      <c r="G15" s="71">
        <v>0.011507295260374084</v>
      </c>
      <c r="H15" s="71">
        <v>0.026162368715441753</v>
      </c>
      <c r="I15" s="71">
        <v>0.08335338038665063</v>
      </c>
      <c r="J15" s="71">
        <v>0.01018811922194418</v>
      </c>
      <c r="K15" s="71">
        <v>2.1442251671974524</v>
      </c>
      <c r="L15" s="72">
        <v>0.159769461885666</v>
      </c>
    </row>
    <row r="16" spans="1:12" s="9" customFormat="1" ht="14.25">
      <c r="A16" s="62">
        <v>13</v>
      </c>
      <c r="B16" s="47" t="s">
        <v>81</v>
      </c>
      <c r="C16" s="48">
        <v>40427</v>
      </c>
      <c r="D16" s="48">
        <v>40543</v>
      </c>
      <c r="E16" s="71">
        <v>0.0004019374708599255</v>
      </c>
      <c r="F16" s="71">
        <v>0.003734464215981337</v>
      </c>
      <c r="G16" s="71">
        <v>0.032260538506390546</v>
      </c>
      <c r="H16" s="71">
        <v>0.07654801408457557</v>
      </c>
      <c r="I16" s="71">
        <v>0.1381676901826916</v>
      </c>
      <c r="J16" s="71">
        <v>0.06645547280584307</v>
      </c>
      <c r="K16" s="71">
        <v>1.622086234413965</v>
      </c>
      <c r="L16" s="72">
        <v>0.1387481256082339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-0.0004902253756249308</v>
      </c>
      <c r="F17" s="71">
        <v>-0.002969706587859333</v>
      </c>
      <c r="G17" s="71">
        <v>-0.01703493231138664</v>
      </c>
      <c r="H17" s="71">
        <v>-0.006711854690805263</v>
      </c>
      <c r="I17" s="71">
        <v>0.03767143717650345</v>
      </c>
      <c r="J17" s="71">
        <v>-0.04388667455225925</v>
      </c>
      <c r="K17" s="71">
        <v>0.31461761666666677</v>
      </c>
      <c r="L17" s="72">
        <v>0.03894998603396593</v>
      </c>
    </row>
    <row r="18" spans="1:12" s="9" customFormat="1" ht="14.25">
      <c r="A18" s="62">
        <v>15</v>
      </c>
      <c r="B18" s="47" t="s">
        <v>79</v>
      </c>
      <c r="C18" s="48">
        <v>40427</v>
      </c>
      <c r="D18" s="48">
        <v>40708</v>
      </c>
      <c r="E18" s="71">
        <v>0.002218970851510127</v>
      </c>
      <c r="F18" s="71">
        <v>0.009156041725129294</v>
      </c>
      <c r="G18" s="71">
        <v>0.024622179925369414</v>
      </c>
      <c r="H18" s="71">
        <v>0.05391483843557876</v>
      </c>
      <c r="I18" s="71">
        <v>0.11142319998315875</v>
      </c>
      <c r="J18" s="71">
        <v>0.04603391350950381</v>
      </c>
      <c r="K18" s="71">
        <v>2.027836030245745</v>
      </c>
      <c r="L18" s="72">
        <v>0.1723506644134305</v>
      </c>
    </row>
    <row r="19" spans="1:12" s="9" customFormat="1" ht="14.25">
      <c r="A19" s="62">
        <v>16</v>
      </c>
      <c r="B19" s="47" t="s">
        <v>95</v>
      </c>
      <c r="C19" s="48">
        <v>41026</v>
      </c>
      <c r="D19" s="48">
        <v>41242</v>
      </c>
      <c r="E19" s="71">
        <v>-0.006154068683988934</v>
      </c>
      <c r="F19" s="71" t="s">
        <v>94</v>
      </c>
      <c r="G19" s="71" t="s">
        <v>94</v>
      </c>
      <c r="H19" s="71">
        <v>0.24451964643500634</v>
      </c>
      <c r="I19" s="71">
        <v>0.3613970405270246</v>
      </c>
      <c r="J19" s="71">
        <v>0.11824307443744786</v>
      </c>
      <c r="K19" s="71">
        <v>1.1767541154124466</v>
      </c>
      <c r="L19" s="72">
        <v>0.1517919202895479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>AVERAGE(E4:E19)</f>
        <v>-0.008810437190946908</v>
      </c>
      <c r="F20" s="76">
        <f>AVERAGE(F4:F19)</f>
        <v>-0.005263474440432958</v>
      </c>
      <c r="G20" s="76">
        <f>AVERAGE(G4:G19)</f>
        <v>0.013418482102956581</v>
      </c>
      <c r="H20" s="76">
        <f>AVERAGE(H4:H19)</f>
        <v>0.09599911665374979</v>
      </c>
      <c r="I20" s="76">
        <f>AVERAGE(I4:I19)</f>
        <v>0.21750486044268005</v>
      </c>
      <c r="J20" s="76">
        <f>AVERAGE(J4:J19)</f>
        <v>0.0632372838906764</v>
      </c>
      <c r="K20" s="77" t="s">
        <v>25</v>
      </c>
      <c r="L20" s="78" t="s">
        <v>25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-422.5587000000011</v>
      </c>
      <c r="D4" s="68">
        <v>-0.029959290151062152</v>
      </c>
      <c r="E4" s="31">
        <v>73529</v>
      </c>
      <c r="F4" s="68">
        <v>0.007081893635310746</v>
      </c>
      <c r="G4" s="50">
        <v>99.88607049720436</v>
      </c>
    </row>
    <row r="5" spans="1:7" ht="14.25">
      <c r="A5" s="89">
        <v>2</v>
      </c>
      <c r="B5" s="82" t="s">
        <v>79</v>
      </c>
      <c r="C5" s="30">
        <v>14.18525</v>
      </c>
      <c r="D5" s="68">
        <v>0.0022189708515103564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9.070910000000149</v>
      </c>
      <c r="D6" s="68">
        <v>0.0022184335461100215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75</v>
      </c>
      <c r="C7" s="30">
        <v>8.473649999999907</v>
      </c>
      <c r="D7" s="68">
        <v>0.0021503052031851093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77</v>
      </c>
      <c r="C8" s="30">
        <v>2.796529999999795</v>
      </c>
      <c r="D8" s="68">
        <v>0.0009115985598363485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81</v>
      </c>
      <c r="C9" s="30">
        <v>0.42245000000018623</v>
      </c>
      <c r="D9" s="68">
        <v>0.00040193747086042416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44</v>
      </c>
      <c r="C10" s="30">
        <v>-0.7737300000002143</v>
      </c>
      <c r="D10" s="68">
        <v>-0.0004902253756249627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86</v>
      </c>
      <c r="C11" s="30">
        <v>-0.9610400000000373</v>
      </c>
      <c r="D11" s="68">
        <v>-0.001352310274065957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95</v>
      </c>
      <c r="C12" s="30">
        <v>-14.902209999999965</v>
      </c>
      <c r="D12" s="68">
        <v>-0.006154068683988907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82</v>
      </c>
      <c r="C13" s="30">
        <v>-15.080379999999888</v>
      </c>
      <c r="D13" s="68">
        <v>-0.010389615221201865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-15.48901000000001</v>
      </c>
      <c r="D14" s="68">
        <v>-0.013139648139469363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78</v>
      </c>
      <c r="C15" s="30">
        <v>-15.65094000000006</v>
      </c>
      <c r="D15" s="68">
        <v>-0.021777116652784728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83</v>
      </c>
      <c r="C16" s="30">
        <v>-24.260070000000063</v>
      </c>
      <c r="D16" s="68">
        <v>-0.019582102194273202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-90.8135700000003</v>
      </c>
      <c r="D17" s="68">
        <v>-0.015823828582981776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64</v>
      </c>
      <c r="C18" s="30">
        <v>-119.74280000000076</v>
      </c>
      <c r="D18" s="68">
        <v>-0.0162082633712394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45</v>
      </c>
      <c r="C19" s="30">
        <v>-228.04408999999984</v>
      </c>
      <c r="D19" s="68">
        <v>-0.007656272448181685</v>
      </c>
      <c r="E19" s="31">
        <v>-24</v>
      </c>
      <c r="F19" s="68">
        <v>-0.000489426351530477</v>
      </c>
      <c r="G19" s="50">
        <v>-14.410805388584407</v>
      </c>
    </row>
    <row r="20" spans="1:7" ht="15.75" thickBot="1">
      <c r="A20" s="63"/>
      <c r="B20" s="64" t="s">
        <v>24</v>
      </c>
      <c r="C20" s="54">
        <v>-913.3277500000022</v>
      </c>
      <c r="D20" s="67">
        <v>-0.010763281366084416</v>
      </c>
      <c r="E20" s="55">
        <v>73505</v>
      </c>
      <c r="F20" s="67">
        <v>0.007015711643513848</v>
      </c>
      <c r="G20" s="56">
        <v>85.47526510861995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55</v>
      </c>
      <c r="C2" s="71">
        <v>-0.03678070673345479</v>
      </c>
    </row>
    <row r="3" spans="1:5" ht="14.25">
      <c r="A3" s="14"/>
      <c r="B3" s="47" t="s">
        <v>78</v>
      </c>
      <c r="C3" s="71">
        <v>-0.021777116652785367</v>
      </c>
      <c r="D3" s="14"/>
      <c r="E3" s="14"/>
    </row>
    <row r="4" spans="1:5" ht="14.25">
      <c r="A4" s="14"/>
      <c r="B4" s="47" t="s">
        <v>83</v>
      </c>
      <c r="C4" s="71">
        <v>-0.01958210219427292</v>
      </c>
      <c r="D4" s="14"/>
      <c r="E4" s="14"/>
    </row>
    <row r="5" spans="1:5" ht="14.25">
      <c r="A5" s="14"/>
      <c r="B5" s="47" t="s">
        <v>64</v>
      </c>
      <c r="C5" s="71">
        <v>-0.016208263371239706</v>
      </c>
      <c r="D5" s="14"/>
      <c r="E5" s="14"/>
    </row>
    <row r="6" spans="1:5" ht="14.25">
      <c r="A6" s="14"/>
      <c r="B6" s="47" t="s">
        <v>49</v>
      </c>
      <c r="C6" s="71">
        <v>-0.015823828582983368</v>
      </c>
      <c r="D6" s="14"/>
      <c r="E6" s="14"/>
    </row>
    <row r="7" spans="1:5" ht="14.25">
      <c r="A7" s="14"/>
      <c r="B7" s="47" t="s">
        <v>22</v>
      </c>
      <c r="C7" s="71">
        <v>-0.01313964813946944</v>
      </c>
      <c r="D7" s="14"/>
      <c r="E7" s="14"/>
    </row>
    <row r="8" spans="1:5" ht="14.25">
      <c r="A8" s="14"/>
      <c r="B8" s="47" t="s">
        <v>82</v>
      </c>
      <c r="C8" s="71">
        <v>-0.010389615221202297</v>
      </c>
      <c r="D8" s="14"/>
      <c r="E8" s="14"/>
    </row>
    <row r="9" spans="1:5" ht="14.25">
      <c r="A9" s="14"/>
      <c r="B9" s="47" t="s">
        <v>45</v>
      </c>
      <c r="C9" s="71">
        <v>-0.007170355457562172</v>
      </c>
      <c r="D9" s="14"/>
      <c r="E9" s="14"/>
    </row>
    <row r="10" spans="1:5" ht="14.25">
      <c r="A10" s="14"/>
      <c r="B10" s="47" t="s">
        <v>95</v>
      </c>
      <c r="C10" s="71">
        <v>-0.006154068683988934</v>
      </c>
      <c r="D10" s="14"/>
      <c r="E10" s="14"/>
    </row>
    <row r="11" spans="1:5" ht="14.25">
      <c r="A11" s="14"/>
      <c r="B11" s="47" t="s">
        <v>86</v>
      </c>
      <c r="C11" s="71">
        <v>-0.0013523102740665705</v>
      </c>
      <c r="D11" s="14"/>
      <c r="E11" s="14"/>
    </row>
    <row r="12" spans="1:5" ht="14.25">
      <c r="A12" s="14"/>
      <c r="B12" s="47" t="s">
        <v>44</v>
      </c>
      <c r="C12" s="71">
        <v>-0.0004902253756249308</v>
      </c>
      <c r="D12" s="14"/>
      <c r="E12" s="14"/>
    </row>
    <row r="13" spans="1:5" ht="14.25">
      <c r="A13" s="14"/>
      <c r="B13" s="47" t="s">
        <v>81</v>
      </c>
      <c r="C13" s="71">
        <v>0.0004019374708599255</v>
      </c>
      <c r="D13" s="14"/>
      <c r="E13" s="14"/>
    </row>
    <row r="14" spans="1:5" ht="14.25">
      <c r="A14" s="14"/>
      <c r="B14" s="47" t="s">
        <v>77</v>
      </c>
      <c r="C14" s="71">
        <v>0.0009115985598355802</v>
      </c>
      <c r="D14" s="14"/>
      <c r="E14" s="14"/>
    </row>
    <row r="15" spans="1:5" ht="14.25">
      <c r="A15" s="14"/>
      <c r="B15" s="47" t="s">
        <v>75</v>
      </c>
      <c r="C15" s="71">
        <v>0.002150305203184155</v>
      </c>
      <c r="D15" s="14"/>
      <c r="E15" s="14"/>
    </row>
    <row r="16" spans="1:5" ht="14.25">
      <c r="A16" s="14"/>
      <c r="B16" s="47" t="s">
        <v>54</v>
      </c>
      <c r="C16" s="71">
        <v>0.0022184335461101767</v>
      </c>
      <c r="D16" s="14"/>
      <c r="E16" s="14"/>
    </row>
    <row r="17" spans="1:5" ht="14.25">
      <c r="A17" s="14"/>
      <c r="B17" s="47" t="s">
        <v>79</v>
      </c>
      <c r="C17" s="71">
        <v>0.002218970851510127</v>
      </c>
      <c r="D17" s="14"/>
      <c r="E17" s="14"/>
    </row>
    <row r="18" spans="2:3" ht="14.25">
      <c r="B18" s="47" t="s">
        <v>21</v>
      </c>
      <c r="C18" s="74">
        <v>-0.0432950213274571</v>
      </c>
    </row>
    <row r="19" spans="2:3" ht="14.25">
      <c r="B19" s="14" t="s">
        <v>27</v>
      </c>
      <c r="C19" s="86">
        <v>-0.0273487773487774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62</v>
      </c>
      <c r="C3" s="45" t="s">
        <v>7</v>
      </c>
      <c r="D3" s="46" t="s">
        <v>63</v>
      </c>
      <c r="E3" s="43">
        <v>1505125.2601</v>
      </c>
      <c r="F3" s="94">
        <v>2801</v>
      </c>
      <c r="G3" s="43">
        <v>537.3528240271332</v>
      </c>
      <c r="H3" s="73">
        <v>1000</v>
      </c>
      <c r="I3" s="42" t="s">
        <v>69</v>
      </c>
      <c r="J3" s="44" t="s">
        <v>29</v>
      </c>
    </row>
    <row r="4" spans="1:10" ht="15" customHeight="1">
      <c r="A4" s="41">
        <v>2</v>
      </c>
      <c r="B4" s="42" t="s">
        <v>26</v>
      </c>
      <c r="C4" s="45" t="s">
        <v>7</v>
      </c>
      <c r="D4" s="46" t="s">
        <v>10</v>
      </c>
      <c r="E4" s="43">
        <v>1481017.84</v>
      </c>
      <c r="F4" s="94">
        <v>747</v>
      </c>
      <c r="G4" s="43">
        <v>1982.62093708166</v>
      </c>
      <c r="H4" s="73">
        <v>1000</v>
      </c>
      <c r="I4" s="42" t="s">
        <v>70</v>
      </c>
      <c r="J4" s="44" t="s">
        <v>56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330921.72</v>
      </c>
      <c r="F5" s="94">
        <v>679</v>
      </c>
      <c r="G5" s="43">
        <v>487.36630338733426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3317064.8201</v>
      </c>
      <c r="F6" s="59">
        <f>SUM(F3:F5)</f>
        <v>4227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-0.09934946762772556</v>
      </c>
      <c r="F4" s="71">
        <v>-0.09935961568231777</v>
      </c>
      <c r="G4" s="71">
        <v>-0.14161800119273282</v>
      </c>
      <c r="H4" s="71">
        <v>-0.20198454310066505</v>
      </c>
      <c r="I4" s="71">
        <v>-0.29636718810466134</v>
      </c>
      <c r="J4" s="71">
        <v>-0.14370526370374315</v>
      </c>
      <c r="K4" s="72">
        <v>-0.5126336966126657</v>
      </c>
      <c r="L4" s="72">
        <v>-0.05513183109483222</v>
      </c>
    </row>
    <row r="5" spans="1:12" ht="14.25" collapsed="1">
      <c r="A5" s="62">
        <v>2</v>
      </c>
      <c r="B5" s="47" t="s">
        <v>62</v>
      </c>
      <c r="C5" s="48">
        <v>39048</v>
      </c>
      <c r="D5" s="48">
        <v>39140</v>
      </c>
      <c r="E5" s="71">
        <v>-0.0435205646018072</v>
      </c>
      <c r="F5" s="71">
        <v>-0.056067105092374225</v>
      </c>
      <c r="G5" s="71">
        <v>0.018546423639843157</v>
      </c>
      <c r="H5" s="71">
        <v>0.23765625297795756</v>
      </c>
      <c r="I5" s="71">
        <v>0.13443321344189396</v>
      </c>
      <c r="J5" s="71">
        <v>0.18463250335467074</v>
      </c>
      <c r="K5" s="72">
        <v>-0.46264717597286664</v>
      </c>
      <c r="L5" s="72">
        <v>-0.05365220695052153</v>
      </c>
    </row>
    <row r="6" spans="1:12" ht="14.25">
      <c r="A6" s="62">
        <v>3</v>
      </c>
      <c r="B6" s="47" t="s">
        <v>26</v>
      </c>
      <c r="C6" s="48">
        <v>39100</v>
      </c>
      <c r="D6" s="48">
        <v>39268</v>
      </c>
      <c r="E6" s="71">
        <v>-0.011956246160241712</v>
      </c>
      <c r="F6" s="71">
        <v>-0.02456551124517259</v>
      </c>
      <c r="G6" s="71">
        <v>-0.07664308951618626</v>
      </c>
      <c r="H6" s="71">
        <v>-0.015943115485159032</v>
      </c>
      <c r="I6" s="71">
        <v>0.1293880509760812</v>
      </c>
      <c r="J6" s="71">
        <v>-0.04696143528564933</v>
      </c>
      <c r="K6" s="72">
        <v>0.9826209370816619</v>
      </c>
      <c r="L6" s="72">
        <v>0.0647285187822435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-0.05160875946325816</v>
      </c>
      <c r="F7" s="76">
        <f>AVERAGE(F4:F6)</f>
        <v>-0.0599974106732882</v>
      </c>
      <c r="G7" s="76">
        <f>AVERAGE(G4:G6)</f>
        <v>-0.06657155568969197</v>
      </c>
      <c r="H7" s="76">
        <f>AVERAGE(H4:H6)</f>
        <v>0.00657619813071116</v>
      </c>
      <c r="I7" s="76">
        <f>AVERAGE(I4:I6)</f>
        <v>-0.010848641228895395</v>
      </c>
      <c r="J7" s="76">
        <f>AVERAGE(J4:J6)</f>
        <v>-0.0020113985449072467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26</v>
      </c>
      <c r="C4" s="30">
        <v>-17.921689999999945</v>
      </c>
      <c r="D4" s="68">
        <v>-0.011956246160243664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-36.503499999999995</v>
      </c>
      <c r="D5" s="68">
        <v>-0.0993494676277257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-68.48437999999989</v>
      </c>
      <c r="D6" s="68">
        <v>-0.043520564601808004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-122.90956999999983</v>
      </c>
      <c r="D7" s="67">
        <v>-0.035729792161745384</v>
      </c>
      <c r="E7" s="55">
        <v>0</v>
      </c>
      <c r="F7" s="67">
        <v>0</v>
      </c>
      <c r="G7" s="56">
        <v>0</v>
      </c>
    </row>
    <row r="9" ht="15" customHeight="1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-0.09934946762772556</v>
      </c>
      <c r="D2" s="21"/>
      <c r="E2" s="21"/>
    </row>
    <row r="3" spans="1:5" ht="14.25">
      <c r="A3" s="21"/>
      <c r="B3" s="47" t="s">
        <v>62</v>
      </c>
      <c r="C3" s="71">
        <v>-0.0435205646018072</v>
      </c>
      <c r="D3" s="21"/>
      <c r="E3" s="21"/>
    </row>
    <row r="4" spans="1:5" ht="14.25">
      <c r="A4" s="21"/>
      <c r="B4" s="47" t="s">
        <v>26</v>
      </c>
      <c r="C4" s="71">
        <v>-0.011956246160241712</v>
      </c>
      <c r="D4" s="21"/>
      <c r="E4" s="21"/>
    </row>
    <row r="5" spans="1:4" ht="14.25">
      <c r="A5" s="21"/>
      <c r="B5" s="47" t="s">
        <v>21</v>
      </c>
      <c r="C5" s="74">
        <v>-0.0432950213274571</v>
      </c>
      <c r="D5" s="21"/>
    </row>
    <row r="6" spans="2:3" ht="14.25">
      <c r="B6" s="47" t="s">
        <v>27</v>
      </c>
      <c r="C6" s="86">
        <v>-0.0273487773487774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11919085.48</v>
      </c>
      <c r="F3" s="11">
        <v>192670</v>
      </c>
      <c r="G3" s="85">
        <v>61.86269517828411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1291573.28</v>
      </c>
      <c r="F4" s="11">
        <v>128543</v>
      </c>
      <c r="G4" s="85">
        <v>10.047791633927947</v>
      </c>
      <c r="H4" s="84">
        <v>10</v>
      </c>
      <c r="I4" s="83" t="s">
        <v>98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1053457.1901</v>
      </c>
      <c r="F5" s="11">
        <v>648</v>
      </c>
      <c r="G5" s="85">
        <v>1625.7055402777778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14264115.9501</v>
      </c>
      <c r="F6" s="69">
        <f>SUM(F3:F5)</f>
        <v>321861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2018-06-01T09:32:48Z</dcterms:modified>
  <cp:category>Analytics</cp:category>
  <cp:version/>
  <cp:contentType/>
  <cp:contentStatus/>
</cp:coreProperties>
</file>