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<sst xmlns="http://schemas.openxmlformats.org/spreadsheetml/2006/main" count="299" uniqueCount="94">
  <si>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</si>
  <si>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</si>
  <si>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</si>
  <si>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</si>
  <si>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</si>
  <si>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</si>
  <si>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</si>
  <si>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</si>
  <si>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</si>
  <si>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</si>
  <si>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</si>
  <si>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</si>
  <si>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</si>
  <si>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</si>
  <si>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</si>
  <si>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</si>
  <si>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</si>
  <si>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</si>
  <si>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</si>
  <si>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</si>
  <si>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</si>
  <si>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</si>
  <si>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</si>
  <si>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</si>
  <si>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</si>
  <si>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</si>
  <si>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</si>
  <si>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</si>
  <si>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</si>
  <si>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</si>
  <si>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</si>
  <si>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</si>
  <si>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</si>
  <si>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</si>
  <si>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</si>
  <si>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</si>
  <si>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</si>
  <si>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</si>
  <si>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</si>
  <si>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</si>
  <si>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</si>
  <si>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</si>
  <si>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</si>
  <si>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</si>
  <si>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</si>
  <si>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</si>
  <si>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</si>
  <si>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</si>
  <si>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</si>
  <si>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</si>
  <si>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</si>
  <si>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</si>
  <si>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</si>
  <si>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ПрАТ "КIНТО"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</si>
  <si>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</si>
  <si>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</si>
  <si>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</si>
  <si>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КІНТО-Казначейський</t>
  </si>
  <si>
    <t>Надбання</t>
  </si>
  <si>
    <t>http://www.altus.ua/</t>
  </si>
  <si>
    <t>http://otpcapital.com.ua/</t>
  </si>
  <si>
    <t>КІНТО-Голд</t>
  </si>
  <si>
    <t>спец. банк. мет.</t>
  </si>
  <si>
    <t>ПрАТ "КІНТО"</t>
  </si>
  <si>
    <t>н.д.</t>
  </si>
  <si>
    <t>Індекс Української Біржі</t>
  </si>
  <si>
    <t>ПрАТ “КІНТО”</t>
  </si>
  <si>
    <t>ТОВ "КУА "ОТП Капітал"</t>
  </si>
  <si>
    <t>ТОВ "КУА "ТАСК-?НВЕСТ"</t>
  </si>
  <si>
    <t>ТОВ "КУА "АРТ-КАП?ТАЛ МЕНЕДЖМЕНТ"</t>
  </si>
  <si>
    <t>КІНТО-Еквіті</t>
  </si>
  <si>
    <t>ВСІ</t>
  </si>
  <si>
    <t>ТОВ "КУА "Всесв?т"</t>
  </si>
  <si>
    <t>http://www.vseswit.com.ua/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</si>
  <si>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</si>
  <si>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</si>
  <si>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</si>
  <si>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</si>
  <si>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КІНТО-Класичний</t>
  </si>
  <si>
    <t>ТОВ "КУА "АЛЬТУС АССЕТС АКТІВІТІС"</t>
  </si>
  <si>
    <t>ТАСК Ресурс</t>
  </si>
  <si>
    <t>УНIВЕР.УА/Михайло Грушевський: Фонд Державних Паперiв</t>
  </si>
  <si>
    <t>УНІВЕР.УА/Ярослав Мудрий: Фонд Акцiй</t>
  </si>
  <si>
    <t>Аргентум</t>
  </si>
  <si>
    <t>ТОВ "КУА ОЗОН"</t>
  </si>
  <si>
    <t>http://ozoncap.com/</t>
  </si>
  <si>
    <t>Платинум</t>
  </si>
  <si>
    <t>диверс.</t>
  </si>
  <si>
    <t>Аурум</t>
  </si>
  <si>
    <t>спец.</t>
  </si>
  <si>
    <t>Софіївський</t>
  </si>
  <si>
    <t>ТОВ "КУА "Івекс Ессет Менеджмент"</t>
  </si>
  <si>
    <t>http://www.am.eavex.com.ua/</t>
  </si>
  <si>
    <t>Альтус-Збалансований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</si>
</sst>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3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3" applyFont="1" applyFill="1" applyBorder="1" applyAlignment="1">
      <alignment vertical="center" wrapText="1"/>
      <protection/>
    </xf>
    <xf numFmtId="4" fontId="7" fillId="0" borderId="20" xfId="53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3" applyNumberFormat="1" applyFont="1" applyFill="1" applyBorder="1" applyAlignment="1">
      <alignment horizontal="center" vertical="center" wrapText="1"/>
      <protection/>
    </xf>
    <xf numFmtId="3" fontId="7" fillId="0" borderId="20" xfId="53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vertical="center" wrapText="1"/>
      <protection/>
    </xf>
    <xf numFmtId="14" fontId="7" fillId="0" borderId="20" xfId="54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6" applyNumberFormat="1" applyFont="1" applyFill="1" applyBorder="1" applyAlignment="1">
      <alignment horizontal="right" vertical="center" wrapText="1" indent="1"/>
      <protection/>
    </xf>
    <xf numFmtId="3" fontId="49" fillId="0" borderId="28" xfId="56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3" applyNumberFormat="1" applyFont="1" applyFill="1" applyBorder="1" applyAlignment="1">
      <alignment horizontal="right" vertical="center" indent="1"/>
    </xf>
    <xf numFmtId="10" fontId="7" fillId="0" borderId="20" xfId="55" applyNumberFormat="1" applyFont="1" applyFill="1" applyBorder="1" applyAlignment="1">
      <alignment horizontal="right" vertical="center" wrapText="1" indent="1"/>
      <protection/>
    </xf>
    <xf numFmtId="10" fontId="7" fillId="0" borderId="22" xfId="57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5" applyNumberFormat="1" applyFont="1" applyFill="1" applyBorder="1" applyAlignment="1">
      <alignment horizontal="right" vertical="center" wrapText="1" indent="1"/>
      <protection/>
    </xf>
    <xf numFmtId="10" fontId="49" fillId="0" borderId="0" xfId="55" applyNumberFormat="1" applyFont="1" applyFill="1" applyBorder="1" applyAlignment="1">
      <alignment horizontal="center" vertical="center" wrapTex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10" fontId="9" fillId="0" borderId="0" xfId="0" applyNumberFormat="1" applyFont="1" applyBorder="1" applyAlignment="1">
      <alignment horizontal="right" indent="1"/>
    </xf>
    <xf numFmtId="10" fontId="2" fillId="0" borderId="16" xfId="62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0" fontId="7" fillId="0" borderId="22" xfId="55" applyNumberFormat="1" applyFont="1" applyFill="1" applyBorder="1" applyAlignment="1">
      <alignment horizontal="right" vertical="center" wrapText="1" inden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7" fillId="0" borderId="21" xfId="54" applyFont="1" applyFill="1" applyBorder="1" applyAlignment="1">
      <alignment horizontal="center" vertical="center" wrapText="1"/>
      <protection/>
    </xf>
    <xf numFmtId="0" fontId="2" fillId="0" borderId="16" xfId="63" applyNumberFormat="1" applyFont="1" applyFill="1" applyBorder="1" applyAlignment="1">
      <alignment vertical="center"/>
    </xf>
    <xf numFmtId="0" fontId="2" fillId="0" borderId="16" xfId="63" applyNumberFormat="1" applyFont="1" applyFill="1" applyBorder="1" applyAlignment="1">
      <alignment horizontal="center" vertical="center"/>
    </xf>
    <xf numFmtId="0" fontId="7" fillId="0" borderId="20" xfId="53" applyNumberFormat="1" applyFont="1" applyFill="1" applyBorder="1" applyAlignment="1">
      <alignment horizontal="right" vertical="center" wrapText="1" indent="1"/>
      <protection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0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6" applyFont="1" applyFill="1" applyBorder="1" applyAlignment="1">
      <alignment horizontal="center" vertical="center" wrapText="1"/>
      <protection/>
    </xf>
    <xf numFmtId="0" fontId="49" fillId="0" borderId="37" xfId="56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6" applyFont="1" applyFill="1" applyBorder="1" applyAlignment="1">
      <alignment horizontal="center" vertical="center" wrapText="1"/>
      <protection/>
    </xf>
    <xf numFmtId="0" fontId="49" fillId="0" borderId="45" xfId="5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ідкр_1" xfId="53"/>
    <cellStyle name="Обычный_Відкр_2" xfId="54"/>
    <cellStyle name="Обычный_З_2_28.10" xfId="55"/>
    <cellStyle name="Обычный_Лист2" xfId="56"/>
    <cellStyle name="Обычный_Лист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4" xfId="65"/>
    <cellStyle name="Процентный 5" xfId="66"/>
    <cellStyle name="Процентный 6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772885"/>
        <c:axId val="47847102"/>
      </c:barChart>
      <c:catAx>
        <c:axId val="12772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7102"/>
        <c:crosses val="autoZero"/>
        <c:auto val="0"/>
        <c:lblOffset val="0"/>
        <c:tickLblSkip val="1"/>
        <c:noMultiLvlLbl val="0"/>
      </c:catAx>
      <c:val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772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232895"/>
        <c:axId val="45334008"/>
      </c:barChart>
      <c:catAx>
        <c:axId val="57232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34008"/>
        <c:crosses val="autoZero"/>
        <c:auto val="0"/>
        <c:lblOffset val="0"/>
        <c:tickLblSkip val="1"/>
        <c:noMultiLvlLbl val="0"/>
      </c:catAx>
      <c:val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2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52889"/>
        <c:axId val="48176002"/>
      </c:barChart>
      <c:catAx>
        <c:axId val="535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76002"/>
        <c:crosses val="autoZero"/>
        <c:auto val="0"/>
        <c:lblOffset val="0"/>
        <c:tickLblSkip val="1"/>
        <c:noMultiLvlLbl val="0"/>
      </c:catAx>
      <c:val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2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930835"/>
        <c:axId val="9942060"/>
      </c:barChart>
      <c:catAx>
        <c:axId val="309308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42060"/>
        <c:crosses val="autoZero"/>
        <c:auto val="0"/>
        <c:lblOffset val="0"/>
        <c:tickLblSkip val="1"/>
        <c:noMultiLvlLbl val="0"/>
      </c:catAx>
      <c:val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30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369677"/>
        <c:axId val="502"/>
      </c:barChart>
      <c:catAx>
        <c:axId val="22369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"/>
        <c:crosses val="autoZero"/>
        <c:auto val="0"/>
        <c:lblOffset val="0"/>
        <c:tickLblSkip val="1"/>
        <c:noMultiLvlLbl val="0"/>
      </c:catAx>
      <c:val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69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19"/>
        <c:axId val="40672"/>
      </c:barChart>
      <c:catAx>
        <c:axId val="4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72"/>
        <c:crosses val="autoZero"/>
        <c:auto val="0"/>
        <c:lblOffset val="0"/>
        <c:tickLblSkip val="1"/>
        <c:noMultiLvlLbl val="0"/>
      </c:catAx>
      <c:val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66049"/>
        <c:axId val="3294442"/>
      </c:barChart>
      <c:catAx>
        <c:axId val="366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94442"/>
        <c:crossesAt val="0"/>
        <c:auto val="0"/>
        <c:lblOffset val="0"/>
        <c:tickLblSkip val="1"/>
        <c:noMultiLvlLbl val="0"/>
      </c:catAx>
      <c:valAx>
        <c:axId val="3294442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4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9649979"/>
        <c:axId val="65523220"/>
      </c:barChart>
      <c:catAx>
        <c:axId val="2964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23220"/>
        <c:crosses val="autoZero"/>
        <c:auto val="0"/>
        <c:lblOffset val="0"/>
        <c:tickLblSkip val="1"/>
        <c:noMultiLvlLbl val="0"/>
      </c:catAx>
      <c:val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649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52838069"/>
        <c:axId val="5780574"/>
      </c:barChart>
      <c:catAx>
        <c:axId val="5283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80574"/>
        <c:crosses val="autoZero"/>
        <c:auto val="0"/>
        <c:lblOffset val="0"/>
        <c:tickLblSkip val="52"/>
        <c:noMultiLvlLbl val="0"/>
      </c:catAx>
      <c:val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838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2025167"/>
        <c:axId val="65573320"/>
      </c:barChart>
      <c:catAx>
        <c:axId val="520251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73320"/>
        <c:crosses val="autoZero"/>
        <c:auto val="0"/>
        <c:lblOffset val="0"/>
        <c:tickLblSkip val="49"/>
        <c:noMultiLvlLbl val="0"/>
      </c:catAx>
      <c:val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2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88969"/>
        <c:axId val="9838674"/>
      </c:barChart>
      <c:catAx>
        <c:axId val="5328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838674"/>
        <c:crosses val="autoZero"/>
        <c:auto val="0"/>
        <c:lblOffset val="0"/>
        <c:tickLblSkip val="4"/>
        <c:noMultiLvlLbl val="0"/>
      </c:catAx>
      <c:val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88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7970735"/>
        <c:axId val="50410024"/>
      </c:barChart>
      <c:catAx>
        <c:axId val="27970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10024"/>
        <c:crosses val="autoZero"/>
        <c:auto val="0"/>
        <c:lblOffset val="0"/>
        <c:tickLblSkip val="9"/>
        <c:noMultiLvlLbl val="0"/>
      </c:catAx>
      <c:val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07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39203"/>
        <c:axId val="58735100"/>
      </c:barChart>
      <c:catAx>
        <c:axId val="2143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735100"/>
        <c:crosses val="autoZero"/>
        <c:auto val="0"/>
        <c:lblOffset val="0"/>
        <c:tickLblSkip val="4"/>
        <c:noMultiLvlLbl val="0"/>
      </c:catAx>
      <c:val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39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8853853"/>
        <c:axId val="59922630"/>
      </c:barChart>
      <c:catAx>
        <c:axId val="588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922630"/>
        <c:crosses val="autoZero"/>
        <c:auto val="0"/>
        <c:lblOffset val="0"/>
        <c:tickLblSkip val="52"/>
        <c:noMultiLvlLbl val="0"/>
      </c:catAx>
      <c:val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8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2759"/>
        <c:axId val="21894832"/>
      </c:barChart>
      <c:catAx>
        <c:axId val="2432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94832"/>
        <c:crosses val="autoZero"/>
        <c:auto val="0"/>
        <c:lblOffset val="0"/>
        <c:tickLblSkip val="4"/>
        <c:noMultiLvlLbl val="0"/>
      </c:catAx>
      <c:val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835761"/>
        <c:axId val="28650938"/>
      </c:barChart>
      <c:catAx>
        <c:axId val="62835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50938"/>
        <c:crosses val="autoZero"/>
        <c:auto val="0"/>
        <c:lblOffset val="0"/>
        <c:tickLblSkip val="4"/>
        <c:noMultiLvlLbl val="0"/>
      </c:catAx>
      <c:val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531851"/>
        <c:axId val="39024612"/>
      </c:barChart>
      <c:catAx>
        <c:axId val="56531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24612"/>
        <c:crosses val="autoZero"/>
        <c:auto val="0"/>
        <c:lblOffset val="0"/>
        <c:tickLblSkip val="4"/>
        <c:noMultiLvlLbl val="0"/>
      </c:catAx>
      <c:val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77189"/>
        <c:axId val="6876974"/>
      </c:barChart>
      <c:catAx>
        <c:axId val="1567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76974"/>
        <c:crosses val="autoZero"/>
        <c:auto val="0"/>
        <c:lblOffset val="0"/>
        <c:tickLblSkip val="4"/>
        <c:noMultiLvlLbl val="0"/>
      </c:catAx>
      <c:val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7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92767"/>
        <c:axId val="20163992"/>
      </c:barChart>
      <c:catAx>
        <c:axId val="618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63992"/>
        <c:crosses val="autoZero"/>
        <c:auto val="0"/>
        <c:lblOffset val="0"/>
        <c:tickLblSkip val="4"/>
        <c:noMultiLvlLbl val="0"/>
      </c:catAx>
      <c:val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892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58201"/>
        <c:axId val="22670626"/>
      </c:barChart>
      <c:catAx>
        <c:axId val="4725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2670626"/>
        <c:crosses val="autoZero"/>
        <c:auto val="0"/>
        <c:lblOffset val="0"/>
        <c:tickLblSkip val="4"/>
        <c:noMultiLvlLbl val="0"/>
      </c:catAx>
      <c:val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58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9043"/>
        <c:axId val="24381388"/>
      </c:barChart>
      <c:catAx>
        <c:axId val="2709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381388"/>
        <c:crosses val="autoZero"/>
        <c:auto val="0"/>
        <c:lblOffset val="0"/>
        <c:tickLblSkip val="4"/>
        <c:noMultiLvlLbl val="0"/>
      </c:catAx>
      <c:val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09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05901"/>
        <c:axId val="28735382"/>
      </c:barChart>
      <c:catAx>
        <c:axId val="1810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735382"/>
        <c:crosses val="autoZero"/>
        <c:auto val="0"/>
        <c:lblOffset val="0"/>
        <c:tickLblSkip val="4"/>
        <c:noMultiLvlLbl val="0"/>
      </c:catAx>
      <c:val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1037033"/>
        <c:axId val="56680114"/>
      </c:barChart>
      <c:catAx>
        <c:axId val="510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80114"/>
        <c:crosses val="autoZero"/>
        <c:auto val="0"/>
        <c:lblOffset val="0"/>
        <c:tickLblSkip val="1"/>
        <c:noMultiLvlLbl val="0"/>
      </c:catAx>
      <c:valAx>
        <c:axId val="56680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370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"/>
          <c:w val="0.998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Графік_І!$B$2:$B$5</c:f>
              <c:strCache/>
            </c:strRef>
          </c:cat>
          <c:val>
            <c:numRef>
              <c:f>Графік_І!$C$2:$C$5</c:f>
              <c:numCache/>
            </c:numRef>
          </c:val>
        </c:ser>
        <c:gapWidth val="40"/>
        <c:axId val="57291847"/>
        <c:axId val="45864576"/>
      </c:barChart>
      <c:catAx>
        <c:axId val="5729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4576"/>
        <c:crosses val="autoZero"/>
        <c:auto val="0"/>
        <c:lblOffset val="0"/>
        <c:tickLblSkip val="1"/>
        <c:noMultiLvlLbl val="0"/>
      </c:catAx>
      <c:valAx>
        <c:axId val="45864576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0128001"/>
        <c:axId val="24043146"/>
      </c:barChart>
      <c:catAx>
        <c:axId val="10128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043146"/>
        <c:crosses val="autoZero"/>
        <c:auto val="0"/>
        <c:lblOffset val="0"/>
        <c:tickLblSkip val="1"/>
        <c:noMultiLvlLbl val="0"/>
      </c:catAx>
      <c:val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28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5061723"/>
        <c:axId val="1337780"/>
      </c:barChart>
      <c:catAx>
        <c:axId val="15061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7780"/>
        <c:crosses val="autoZero"/>
        <c:auto val="0"/>
        <c:lblOffset val="0"/>
        <c:tickLblSkip val="5"/>
        <c:noMultiLvlLbl val="0"/>
      </c:catAx>
      <c:val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2040021"/>
        <c:axId val="41251326"/>
      </c:barChart>
      <c:catAx>
        <c:axId val="12040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251326"/>
        <c:crosses val="autoZero"/>
        <c:auto val="0"/>
        <c:lblOffset val="0"/>
        <c:tickLblSkip val="5"/>
        <c:noMultiLvlLbl val="0"/>
      </c:catAx>
      <c:val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040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17615"/>
        <c:axId val="53023080"/>
      </c:barChart>
      <c:catAx>
        <c:axId val="35717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23080"/>
        <c:crosses val="autoZero"/>
        <c:auto val="0"/>
        <c:lblOffset val="0"/>
        <c:tickLblSkip val="1"/>
        <c:noMultiLvlLbl val="0"/>
      </c:catAx>
      <c:valAx>
        <c:axId val="53023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717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45673"/>
        <c:axId val="67011058"/>
      </c:barChart>
      <c:catAx>
        <c:axId val="7445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7011058"/>
        <c:crosses val="autoZero"/>
        <c:auto val="0"/>
        <c:lblOffset val="0"/>
        <c:tickLblSkip val="1"/>
        <c:noMultiLvlLbl val="0"/>
      </c:catAx>
      <c:valAx>
        <c:axId val="67011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45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28611"/>
        <c:axId val="59186588"/>
      </c:barChart>
      <c:catAx>
        <c:axId val="66228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186588"/>
        <c:crosses val="autoZero"/>
        <c:auto val="0"/>
        <c:lblOffset val="0"/>
        <c:tickLblSkip val="1"/>
        <c:noMultiLvlLbl val="0"/>
      </c:catAx>
      <c:valAx>
        <c:axId val="59186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917245"/>
        <c:axId val="29384294"/>
      </c:barChart>
      <c:catAx>
        <c:axId val="62917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384294"/>
        <c:crosses val="autoZero"/>
        <c:auto val="0"/>
        <c:lblOffset val="0"/>
        <c:tickLblSkip val="1"/>
        <c:noMultiLvlLbl val="0"/>
      </c:catAx>
      <c:valAx>
        <c:axId val="29384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17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132055"/>
        <c:axId val="31317584"/>
      </c:barChart>
      <c:catAx>
        <c:axId val="63132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317584"/>
        <c:crosses val="autoZero"/>
        <c:auto val="0"/>
        <c:lblOffset val="0"/>
        <c:tickLblSkip val="1"/>
        <c:noMultiLvlLbl val="0"/>
      </c:catAx>
      <c:val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132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422801"/>
        <c:axId val="53696346"/>
      </c:barChart>
      <c:catAx>
        <c:axId val="1342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96346"/>
        <c:crosses val="autoZero"/>
        <c:auto val="0"/>
        <c:lblOffset val="0"/>
        <c:tickLblSkip val="1"/>
        <c:noMultiLvlLbl val="0"/>
      </c:catAx>
      <c:valAx>
        <c:axId val="5369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58979"/>
        <c:axId val="27686492"/>
      </c:barChart>
      <c:catAx>
        <c:axId val="4035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86492"/>
        <c:crosses val="autoZero"/>
        <c:auto val="0"/>
        <c:lblOffset val="0"/>
        <c:tickLblSkip val="1"/>
        <c:noMultiLvlLbl val="0"/>
      </c:catAx>
      <c:valAx>
        <c:axId val="27686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89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05067"/>
        <c:axId val="54436740"/>
      </c:barChart>
      <c:catAx>
        <c:axId val="135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436740"/>
        <c:crosses val="autoZero"/>
        <c:auto val="0"/>
        <c:lblOffset val="0"/>
        <c:tickLblSkip val="1"/>
        <c:noMultiLvlLbl val="0"/>
      </c:catAx>
      <c:valAx>
        <c:axId val="5443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5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68613"/>
        <c:axId val="47299790"/>
      </c:barChart>
      <c:catAx>
        <c:axId val="20168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99790"/>
        <c:crosses val="autoZero"/>
        <c:auto val="0"/>
        <c:lblOffset val="0"/>
        <c:tickLblSkip val="1"/>
        <c:noMultiLvlLbl val="0"/>
      </c:catAx>
      <c:valAx>
        <c:axId val="47299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168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44927"/>
        <c:axId val="6077752"/>
      </c:barChart>
      <c:catAx>
        <c:axId val="230449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77752"/>
        <c:crosses val="autoZero"/>
        <c:auto val="0"/>
        <c:lblOffset val="0"/>
        <c:tickLblSkip val="1"/>
        <c:noMultiLvlLbl val="0"/>
      </c:catAx>
      <c:valAx>
        <c:axId val="6077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044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99769"/>
        <c:axId val="22535874"/>
      </c:barChart>
      <c:catAx>
        <c:axId val="54699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535874"/>
        <c:crosses val="autoZero"/>
        <c:auto val="0"/>
        <c:lblOffset val="0"/>
        <c:tickLblSkip val="1"/>
        <c:noMultiLvlLbl val="0"/>
      </c:catAx>
      <c:valAx>
        <c:axId val="2253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99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96275"/>
        <c:axId val="13466476"/>
      </c:barChart>
      <c:catAx>
        <c:axId val="1496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66476"/>
        <c:crosses val="autoZero"/>
        <c:auto val="0"/>
        <c:lblOffset val="0"/>
        <c:tickLblSkip val="1"/>
        <c:noMultiLvlLbl val="0"/>
      </c:catAx>
      <c:valAx>
        <c:axId val="1346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96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4089421"/>
        <c:axId val="17042742"/>
      </c:barChart>
      <c:catAx>
        <c:axId val="5408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42742"/>
        <c:crosses val="autoZero"/>
        <c:auto val="0"/>
        <c:lblOffset val="0"/>
        <c:tickLblSkip val="1"/>
        <c:noMultiLvlLbl val="0"/>
      </c:catAx>
      <c:valAx>
        <c:axId val="17042742"/>
        <c:scaling>
          <c:orientation val="minMax"/>
          <c:max val="0.04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08942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851837"/>
        <c:axId val="28013350"/>
      </c:barChart>
      <c:catAx>
        <c:axId val="4785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013350"/>
        <c:crosses val="autoZero"/>
        <c:auto val="0"/>
        <c:lblOffset val="0"/>
        <c:tickLblSkip val="1"/>
        <c:noMultiLvlLbl val="0"/>
      </c:catAx>
      <c:val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5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793559"/>
        <c:axId val="54488848"/>
      </c:barChart>
      <c:catAx>
        <c:axId val="50793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88848"/>
        <c:crosses val="autoZero"/>
        <c:auto val="0"/>
        <c:lblOffset val="0"/>
        <c:tickLblSkip val="1"/>
        <c:noMultiLvlLbl val="0"/>
      </c:catAx>
      <c:valAx>
        <c:axId val="5448884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37585"/>
        <c:axId val="51520538"/>
      </c:barChart>
      <c:catAx>
        <c:axId val="20637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20538"/>
        <c:crosses val="autoZero"/>
        <c:auto val="0"/>
        <c:lblOffset val="0"/>
        <c:tickLblSkip val="1"/>
        <c:noMultiLvlLbl val="0"/>
      </c:catAx>
      <c:val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031659"/>
        <c:axId val="12414020"/>
      </c:barChart>
      <c:catAx>
        <c:axId val="61031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14020"/>
        <c:crosses val="autoZero"/>
        <c:auto val="0"/>
        <c:lblOffset val="0"/>
        <c:tickLblSkip val="1"/>
        <c:noMultiLvlLbl val="0"/>
      </c:catAx>
      <c:val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31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17317"/>
        <c:axId val="66011534"/>
      </c:barChart>
      <c:catAx>
        <c:axId val="44617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11534"/>
        <c:crosses val="autoZero"/>
        <c:auto val="0"/>
        <c:lblOffset val="0"/>
        <c:tickLblSkip val="1"/>
        <c:noMultiLvlLbl val="0"/>
      </c:catAx>
      <c:val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17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09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48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21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85671136.87</v>
      </c>
      <c r="D3" s="86">
        <v>17369</v>
      </c>
      <c r="E3" s="43">
        <v>4932.42</v>
      </c>
      <c r="F3" s="40">
        <v>1000</v>
      </c>
      <c r="G3" s="42" t="s">
        <v>67</v>
      </c>
      <c r="H3" s="44" t="s">
        <v>60</v>
      </c>
    </row>
    <row r="4" spans="1:8" ht="14.25">
      <c r="A4" s="41">
        <v>2</v>
      </c>
      <c r="B4" s="42" t="s">
        <v>78</v>
      </c>
      <c r="C4" s="43">
        <v>32387031.16</v>
      </c>
      <c r="D4" s="86">
        <v>44863</v>
      </c>
      <c r="E4" s="43">
        <v>721.9096</v>
      </c>
      <c r="F4" s="40">
        <v>100</v>
      </c>
      <c r="G4" s="42" t="s">
        <v>53</v>
      </c>
      <c r="H4" s="44" t="s">
        <v>25</v>
      </c>
    </row>
    <row r="5" spans="1:8" ht="14.25" customHeight="1">
      <c r="A5" s="41">
        <v>3</v>
      </c>
      <c r="B5" s="42" t="s">
        <v>46</v>
      </c>
      <c r="C5" s="43">
        <v>14740841.29</v>
      </c>
      <c r="D5" s="86">
        <v>7305510</v>
      </c>
      <c r="E5" s="43">
        <v>2.02</v>
      </c>
      <c r="F5" s="40">
        <v>1</v>
      </c>
      <c r="G5" s="42" t="s">
        <v>67</v>
      </c>
      <c r="H5" s="44" t="s">
        <v>60</v>
      </c>
    </row>
    <row r="6" spans="1:8" ht="14.25">
      <c r="A6" s="41">
        <v>4</v>
      </c>
      <c r="B6" s="42" t="s">
        <v>81</v>
      </c>
      <c r="C6" s="43">
        <v>8540909.7</v>
      </c>
      <c r="D6" s="86">
        <v>1830</v>
      </c>
      <c r="E6" s="43">
        <v>4667.1638</v>
      </c>
      <c r="F6" s="40">
        <v>1000</v>
      </c>
      <c r="G6" s="42" t="s">
        <v>74</v>
      </c>
      <c r="H6" s="44" t="s">
        <v>75</v>
      </c>
    </row>
    <row r="7" spans="1:8" ht="14.25" customHeight="1">
      <c r="A7" s="41">
        <v>5</v>
      </c>
      <c r="B7" s="42" t="s">
        <v>82</v>
      </c>
      <c r="C7" s="43">
        <v>8387402.04</v>
      </c>
      <c r="D7" s="86">
        <v>9242</v>
      </c>
      <c r="E7" s="43">
        <v>907.5311</v>
      </c>
      <c r="F7" s="40">
        <v>1000</v>
      </c>
      <c r="G7" s="42" t="s">
        <v>74</v>
      </c>
      <c r="H7" s="44" t="s">
        <v>75</v>
      </c>
    </row>
    <row r="8" spans="1:8" ht="14.25">
      <c r="A8" s="41">
        <v>6</v>
      </c>
      <c r="B8" s="42" t="s">
        <v>70</v>
      </c>
      <c r="C8" s="43">
        <v>5057429.97</v>
      </c>
      <c r="D8" s="86">
        <v>3409</v>
      </c>
      <c r="E8" s="43">
        <v>1483.5524</v>
      </c>
      <c r="F8" s="40">
        <v>1000</v>
      </c>
      <c r="G8" s="42" t="s">
        <v>53</v>
      </c>
      <c r="H8" s="44" t="s">
        <v>25</v>
      </c>
    </row>
    <row r="9" spans="1:8" ht="14.25">
      <c r="A9" s="41">
        <v>7</v>
      </c>
      <c r="B9" s="42" t="s">
        <v>56</v>
      </c>
      <c r="C9" s="43">
        <v>4917805.85</v>
      </c>
      <c r="D9" s="86">
        <v>1256</v>
      </c>
      <c r="E9" s="43">
        <v>3915.45</v>
      </c>
      <c r="F9" s="40">
        <v>1000</v>
      </c>
      <c r="G9" s="42" t="s">
        <v>79</v>
      </c>
      <c r="H9" s="44" t="s">
        <v>59</v>
      </c>
    </row>
    <row r="10" spans="1:8" ht="14.25">
      <c r="A10" s="41">
        <v>8</v>
      </c>
      <c r="B10" s="42" t="s">
        <v>90</v>
      </c>
      <c r="C10" s="43">
        <v>4766486.1781</v>
      </c>
      <c r="D10" s="86">
        <v>2678</v>
      </c>
      <c r="E10" s="43">
        <v>1779.8679</v>
      </c>
      <c r="F10" s="40">
        <v>1000</v>
      </c>
      <c r="G10" s="42" t="s">
        <v>91</v>
      </c>
      <c r="H10" s="44" t="s">
        <v>92</v>
      </c>
    </row>
    <row r="11" spans="1:8" ht="14.25">
      <c r="A11" s="41">
        <v>9</v>
      </c>
      <c r="B11" s="42" t="s">
        <v>57</v>
      </c>
      <c r="C11" s="43">
        <v>4673055.36</v>
      </c>
      <c r="D11" s="86">
        <v>15387</v>
      </c>
      <c r="E11" s="43">
        <v>303.7015</v>
      </c>
      <c r="F11" s="40">
        <v>100</v>
      </c>
      <c r="G11" s="42" t="s">
        <v>53</v>
      </c>
      <c r="H11" s="44" t="s">
        <v>25</v>
      </c>
    </row>
    <row r="12" spans="1:8" ht="14.25">
      <c r="A12" s="41">
        <v>10</v>
      </c>
      <c r="B12" s="42" t="s">
        <v>93</v>
      </c>
      <c r="C12" s="43">
        <v>3926766.77</v>
      </c>
      <c r="D12" s="86">
        <v>675</v>
      </c>
      <c r="E12" s="43">
        <v>5817.43</v>
      </c>
      <c r="F12" s="40">
        <v>1000</v>
      </c>
      <c r="G12" s="42" t="s">
        <v>79</v>
      </c>
      <c r="H12" s="44" t="s">
        <v>59</v>
      </c>
    </row>
    <row r="13" spans="1:8" ht="14.25">
      <c r="A13" s="41">
        <v>11</v>
      </c>
      <c r="B13" s="42" t="s">
        <v>71</v>
      </c>
      <c r="C13" s="43">
        <v>2049003.23</v>
      </c>
      <c r="D13" s="86">
        <v>1523</v>
      </c>
      <c r="E13" s="43">
        <v>1345.3731</v>
      </c>
      <c r="F13" s="40">
        <v>1000</v>
      </c>
      <c r="G13" s="42" t="s">
        <v>72</v>
      </c>
      <c r="H13" s="44" t="s">
        <v>73</v>
      </c>
    </row>
    <row r="14" spans="1:8" ht="14.25">
      <c r="A14" s="41">
        <v>12</v>
      </c>
      <c r="B14" s="42" t="s">
        <v>76</v>
      </c>
      <c r="C14" s="43">
        <v>1667655.97</v>
      </c>
      <c r="D14" s="86">
        <v>529</v>
      </c>
      <c r="E14" s="43">
        <v>3152.4688</v>
      </c>
      <c r="F14" s="40">
        <v>1000</v>
      </c>
      <c r="G14" s="42" t="s">
        <v>74</v>
      </c>
      <c r="H14" s="44" t="s">
        <v>75</v>
      </c>
    </row>
    <row r="15" spans="1:8" ht="14.25">
      <c r="A15" s="41">
        <v>13</v>
      </c>
      <c r="B15" s="42" t="s">
        <v>83</v>
      </c>
      <c r="C15" s="43">
        <v>1467203.64</v>
      </c>
      <c r="D15" s="86">
        <v>22187</v>
      </c>
      <c r="E15" s="43">
        <v>66.12898</v>
      </c>
      <c r="F15" s="40">
        <v>100</v>
      </c>
      <c r="G15" s="42" t="s">
        <v>84</v>
      </c>
      <c r="H15" s="44" t="s">
        <v>85</v>
      </c>
    </row>
    <row r="16" spans="1:8" ht="14.25">
      <c r="A16" s="41">
        <v>14</v>
      </c>
      <c r="B16" s="42" t="s">
        <v>77</v>
      </c>
      <c r="C16" s="43">
        <v>1458659.47</v>
      </c>
      <c r="D16" s="86">
        <v>366</v>
      </c>
      <c r="E16" s="43">
        <v>3985.4084</v>
      </c>
      <c r="F16" s="40">
        <v>1000</v>
      </c>
      <c r="G16" s="42" t="s">
        <v>74</v>
      </c>
      <c r="H16" s="44" t="s">
        <v>75</v>
      </c>
    </row>
    <row r="17" spans="1:8" ht="14.25">
      <c r="A17" s="41">
        <v>15</v>
      </c>
      <c r="B17" s="42" t="s">
        <v>80</v>
      </c>
      <c r="C17" s="43">
        <v>1044929.4001</v>
      </c>
      <c r="D17" s="86">
        <v>953</v>
      </c>
      <c r="E17" s="43">
        <v>1096.4632</v>
      </c>
      <c r="F17" s="40">
        <v>1000</v>
      </c>
      <c r="G17" s="42" t="s">
        <v>68</v>
      </c>
      <c r="H17" s="44" t="s">
        <v>26</v>
      </c>
    </row>
    <row r="18" spans="1:8" ht="14.25">
      <c r="A18" s="41">
        <v>16</v>
      </c>
      <c r="B18" s="42" t="s">
        <v>58</v>
      </c>
      <c r="C18" s="43">
        <v>981552.01</v>
      </c>
      <c r="D18" s="86">
        <v>7881</v>
      </c>
      <c r="E18" s="43">
        <v>124.5466</v>
      </c>
      <c r="F18" s="40">
        <v>100</v>
      </c>
      <c r="G18" s="42" t="s">
        <v>69</v>
      </c>
      <c r="H18" s="44" t="s">
        <v>47</v>
      </c>
    </row>
    <row r="19" spans="1:8" ht="15.75" customHeight="1" thickBot="1">
      <c r="A19" s="97" t="s">
        <v>22</v>
      </c>
      <c r="B19" s="98"/>
      <c r="C19" s="58">
        <f>SUM(C3:C18)</f>
        <v>181737868.90819994</v>
      </c>
      <c r="D19" s="59">
        <f>SUM(D3:D18)</f>
        <v>7435658</v>
      </c>
      <c r="E19" s="57" t="s">
        <v>23</v>
      </c>
      <c r="F19" s="57" t="s">
        <v>23</v>
      </c>
      <c r="G19" s="57" t="s">
        <v>23</v>
      </c>
      <c r="H19" s="60" t="s">
        <v>23</v>
      </c>
    </row>
    <row r="20" spans="1:8" ht="15" customHeight="1" thickBot="1">
      <c r="A20" s="95" t="s">
        <v>38</v>
      </c>
      <c r="B20" s="95"/>
      <c r="C20" s="95"/>
      <c r="D20" s="95"/>
      <c r="E20" s="95"/>
      <c r="F20" s="95"/>
      <c r="G20" s="95"/>
      <c r="H20" s="95"/>
    </row>
  </sheetData>
  <sheetProtection/>
  <mergeCells count="3">
    <mergeCell ref="A20:H20"/>
    <mergeCell ref="A1:H1"/>
    <mergeCell ref="A19:B19"/>
  </mergeCells>
  <hyperlinks>
    <hyperlink ref="H19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10" customFormat="1" ht="14.25">
      <c r="A4" s="78">
        <v>1</v>
      </c>
      <c r="B4" s="47" t="s">
        <v>65</v>
      </c>
      <c r="C4" s="48">
        <v>40555</v>
      </c>
      <c r="D4" s="48">
        <v>40626</v>
      </c>
      <c r="E4" s="69">
        <v>0.03460850272422977</v>
      </c>
      <c r="F4" s="69">
        <v>0.0017935021818289432</v>
      </c>
      <c r="G4" s="69">
        <v>0.03186697125002613</v>
      </c>
      <c r="H4" s="69">
        <v>-0.0007369931651800554</v>
      </c>
      <c r="I4" s="69">
        <v>0.28071363606960853</v>
      </c>
      <c r="J4" s="69">
        <v>0.18921142343709718</v>
      </c>
      <c r="K4" s="70">
        <v>-0.17834600000000056</v>
      </c>
      <c r="L4" s="70">
        <v>-0.018188697120909425</v>
      </c>
    </row>
    <row r="5" spans="1:12" s="10" customFormat="1" ht="14.25">
      <c r="A5" s="78">
        <v>2</v>
      </c>
      <c r="B5" s="47" t="s">
        <v>61</v>
      </c>
      <c r="C5" s="48">
        <v>41848</v>
      </c>
      <c r="D5" s="48">
        <v>42032</v>
      </c>
      <c r="E5" s="69">
        <v>0.015315986248712443</v>
      </c>
      <c r="F5" s="69">
        <v>0.03828697150593907</v>
      </c>
      <c r="G5" s="69">
        <v>-0.002151412095223959</v>
      </c>
      <c r="H5" s="69">
        <v>-0.07394371029050528</v>
      </c>
      <c r="I5" s="69">
        <v>-0.05179445207476363</v>
      </c>
      <c r="J5" s="69">
        <v>-0.10164164441332324</v>
      </c>
      <c r="K5" s="70">
        <v>0.3496900000000003</v>
      </c>
      <c r="L5" s="70">
        <v>0.04475430268226277</v>
      </c>
    </row>
    <row r="6" spans="1:12" s="10" customFormat="1" ht="14.25" customHeight="1" thickBot="1">
      <c r="A6" s="73"/>
      <c r="B6" s="77" t="s">
        <v>51</v>
      </c>
      <c r="C6" s="76" t="s">
        <v>23</v>
      </c>
      <c r="D6" s="76" t="s">
        <v>23</v>
      </c>
      <c r="E6" s="74">
        <f aca="true" t="shared" si="0" ref="E6:J6">AVERAGE(E4:E5)</f>
        <v>0.024962244486471108</v>
      </c>
      <c r="F6" s="74">
        <f t="shared" si="0"/>
        <v>0.020040236843884007</v>
      </c>
      <c r="G6" s="74">
        <f t="shared" si="0"/>
        <v>0.014857779577401087</v>
      </c>
      <c r="H6" s="74">
        <f t="shared" si="0"/>
        <v>-0.03734035172784267</v>
      </c>
      <c r="I6" s="74">
        <f t="shared" si="0"/>
        <v>0.11445959199742245</v>
      </c>
      <c r="J6" s="74">
        <f t="shared" si="0"/>
        <v>0.04378488951188697</v>
      </c>
      <c r="K6" s="76" t="s">
        <v>23</v>
      </c>
      <c r="L6" s="76">
        <f>AVERAGE(L4:L5)</f>
        <v>0.013282802780676672</v>
      </c>
    </row>
    <row r="7" spans="1:12" s="9" customFormat="1" ht="14.25">
      <c r="A7" s="99" t="s">
        <v>41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9" customFormat="1" ht="14.2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37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21</v>
      </c>
      <c r="B2" s="114" t="s">
        <v>11</v>
      </c>
      <c r="C2" s="111" t="s">
        <v>27</v>
      </c>
      <c r="D2" s="112"/>
      <c r="E2" s="113" t="s">
        <v>44</v>
      </c>
      <c r="F2" s="112"/>
      <c r="G2" s="116" t="s">
        <v>43</v>
      </c>
    </row>
    <row r="3" spans="1:7" s="11" customFormat="1" ht="15.75" thickBot="1">
      <c r="A3" s="101"/>
      <c r="B3" s="115"/>
      <c r="C3" s="29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>
      <c r="A4" s="62">
        <v>1</v>
      </c>
      <c r="B4" s="49" t="s">
        <v>65</v>
      </c>
      <c r="C4" s="30">
        <v>451.9235600000005</v>
      </c>
      <c r="D4" s="68">
        <v>0.034608602211388825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61</v>
      </c>
      <c r="C5" s="30">
        <v>35.311890000000126</v>
      </c>
      <c r="D5" s="68">
        <v>0.015309902603057963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22</v>
      </c>
      <c r="C6" s="54">
        <v>487.23545000000064</v>
      </c>
      <c r="D6" s="67">
        <v>0.031711557028091274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54</v>
      </c>
    </row>
    <row r="10" ht="14.25" hidden="1">
      <c r="A10" s="11" t="s">
        <v>55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4" sqref="B4:C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7" t="s">
        <v>61</v>
      </c>
      <c r="C2" s="69">
        <v>0.015315986248712443</v>
      </c>
      <c r="D2" s="21"/>
    </row>
    <row r="3" spans="1:4" ht="14.25">
      <c r="A3" s="21"/>
      <c r="B3" s="47" t="s">
        <v>65</v>
      </c>
      <c r="C3" s="69">
        <v>0.03460850272422977</v>
      </c>
      <c r="D3" s="21"/>
    </row>
    <row r="4" spans="2:3" ht="14.25">
      <c r="B4" s="47" t="s">
        <v>20</v>
      </c>
      <c r="C4" s="84">
        <v>0.03516014629280728</v>
      </c>
    </row>
    <row r="5" spans="2:3" ht="14.25">
      <c r="B5" s="47" t="s">
        <v>24</v>
      </c>
      <c r="C5" s="84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s="9" customFormat="1" ht="14.25" collapsed="1">
      <c r="A4" s="61">
        <v>1</v>
      </c>
      <c r="B4" s="47" t="s">
        <v>78</v>
      </c>
      <c r="C4" s="48">
        <v>38118</v>
      </c>
      <c r="D4" s="48">
        <v>38182</v>
      </c>
      <c r="E4" s="69">
        <v>-0.005008384060831372</v>
      </c>
      <c r="F4" s="69">
        <v>-0.0038517954301175994</v>
      </c>
      <c r="G4" s="69" t="s">
        <v>64</v>
      </c>
      <c r="H4" s="69">
        <v>0.015639715078791916</v>
      </c>
      <c r="I4" s="69">
        <v>0.08255656421539737</v>
      </c>
      <c r="J4" s="69">
        <v>0.07035568295931371</v>
      </c>
      <c r="K4" s="69">
        <v>6.2190959999999915</v>
      </c>
      <c r="L4" s="70">
        <v>0.1203297346242389</v>
      </c>
    </row>
    <row r="5" spans="1:12" s="9" customFormat="1" ht="14.25" collapsed="1">
      <c r="A5" s="62">
        <v>2</v>
      </c>
      <c r="B5" s="47" t="s">
        <v>93</v>
      </c>
      <c r="C5" s="48">
        <v>38828</v>
      </c>
      <c r="D5" s="48">
        <v>39028</v>
      </c>
      <c r="E5" s="69" t="s">
        <v>64</v>
      </c>
      <c r="F5" s="69">
        <v>0.0038324688277580066</v>
      </c>
      <c r="G5" s="69">
        <v>0.012670941956326898</v>
      </c>
      <c r="H5" s="69">
        <v>0.02649781375832405</v>
      </c>
      <c r="I5" s="69">
        <v>0.05014017080439803</v>
      </c>
      <c r="J5" s="69">
        <v>0.04349830401457955</v>
      </c>
      <c r="K5" s="69">
        <v>4.81743</v>
      </c>
      <c r="L5" s="70">
        <v>0.12386321990514748</v>
      </c>
    </row>
    <row r="6" spans="1:12" s="9" customFormat="1" ht="14.25" collapsed="1">
      <c r="A6" s="62">
        <v>3</v>
      </c>
      <c r="B6" s="47" t="s">
        <v>76</v>
      </c>
      <c r="C6" s="48">
        <v>38919</v>
      </c>
      <c r="D6" s="48">
        <v>39092</v>
      </c>
      <c r="E6" s="69">
        <v>0.006876949795388887</v>
      </c>
      <c r="F6" s="69">
        <v>-0.0039110583144503774</v>
      </c>
      <c r="G6" s="69">
        <v>0.021178859895076174</v>
      </c>
      <c r="H6" s="69">
        <v>0.0084790817295195</v>
      </c>
      <c r="I6" s="69">
        <v>0.08723758985159247</v>
      </c>
      <c r="J6" s="69">
        <v>0.06010496148458344</v>
      </c>
      <c r="K6" s="69">
        <v>2.1524688000000007</v>
      </c>
      <c r="L6" s="70">
        <v>0.08008334323479072</v>
      </c>
    </row>
    <row r="7" spans="1:12" s="9" customFormat="1" ht="14.25">
      <c r="A7" s="62">
        <v>4</v>
      </c>
      <c r="B7" s="47" t="s">
        <v>82</v>
      </c>
      <c r="C7" s="48">
        <v>38919</v>
      </c>
      <c r="D7" s="48">
        <v>39092</v>
      </c>
      <c r="E7" s="69">
        <v>-0.009170887326664934</v>
      </c>
      <c r="F7" s="69">
        <v>0.026677309806202754</v>
      </c>
      <c r="G7" s="69">
        <v>0.022358639682128922</v>
      </c>
      <c r="H7" s="69">
        <v>0.03655291435567887</v>
      </c>
      <c r="I7" s="69">
        <v>0.1414759297452468</v>
      </c>
      <c r="J7" s="69">
        <v>0.12045363890869831</v>
      </c>
      <c r="K7" s="69">
        <v>-0.09246890000000119</v>
      </c>
      <c r="L7" s="70">
        <v>-0.006488968515640625</v>
      </c>
    </row>
    <row r="8" spans="1:12" s="9" customFormat="1" ht="14.25" collapsed="1">
      <c r="A8" s="62">
        <v>5</v>
      </c>
      <c r="B8" s="47" t="s">
        <v>45</v>
      </c>
      <c r="C8" s="48">
        <v>39413</v>
      </c>
      <c r="D8" s="48">
        <v>39589</v>
      </c>
      <c r="E8" s="69">
        <v>0.0014415307025712476</v>
      </c>
      <c r="F8" s="69">
        <v>0.009182533544483285</v>
      </c>
      <c r="G8" s="69">
        <v>0.025625990293563827</v>
      </c>
      <c r="H8" s="69">
        <v>0.05084846870838766</v>
      </c>
      <c r="I8" s="69" t="s">
        <v>64</v>
      </c>
      <c r="J8" s="69">
        <v>0.09674973561287348</v>
      </c>
      <c r="K8" s="69">
        <v>3.9324199999999943</v>
      </c>
      <c r="L8" s="70">
        <v>0.12506288836720758</v>
      </c>
    </row>
    <row r="9" spans="1:12" s="9" customFormat="1" ht="14.25">
      <c r="A9" s="62">
        <v>6</v>
      </c>
      <c r="B9" s="47" t="s">
        <v>80</v>
      </c>
      <c r="C9" s="48">
        <v>39429</v>
      </c>
      <c r="D9" s="48">
        <v>39618</v>
      </c>
      <c r="E9" s="69">
        <v>0.0001763251914510544</v>
      </c>
      <c r="F9" s="69">
        <v>0.005931479317527799</v>
      </c>
      <c r="G9" s="69" t="s">
        <v>64</v>
      </c>
      <c r="H9" s="69">
        <v>-0.005704716944602617</v>
      </c>
      <c r="I9" s="69">
        <v>-0.00455545781341038</v>
      </c>
      <c r="J9" s="69">
        <v>-0.022046653463333343</v>
      </c>
      <c r="K9" s="69">
        <v>0.09646319999999897</v>
      </c>
      <c r="L9" s="70">
        <v>0.006863649146205297</v>
      </c>
    </row>
    <row r="10" spans="1:12" s="9" customFormat="1" ht="14.25">
      <c r="A10" s="62">
        <v>7</v>
      </c>
      <c r="B10" s="47" t="s">
        <v>58</v>
      </c>
      <c r="C10" s="48">
        <v>39560</v>
      </c>
      <c r="D10" s="48">
        <v>39770</v>
      </c>
      <c r="E10" s="69">
        <v>-0.010517166863694638</v>
      </c>
      <c r="F10" s="69">
        <v>-0.004516763819853109</v>
      </c>
      <c r="G10" s="69">
        <v>0.011643764960837188</v>
      </c>
      <c r="H10" s="69">
        <v>0.04389857940425079</v>
      </c>
      <c r="I10" s="69">
        <v>0.051881957295382364</v>
      </c>
      <c r="J10" s="69">
        <v>0.030936897655257978</v>
      </c>
      <c r="K10" s="69">
        <v>0.24546599999999863</v>
      </c>
      <c r="L10" s="70">
        <v>0.01696742531154305</v>
      </c>
    </row>
    <row r="11" spans="1:12" s="9" customFormat="1" ht="14.25">
      <c r="A11" s="62">
        <v>8</v>
      </c>
      <c r="B11" s="47" t="s">
        <v>70</v>
      </c>
      <c r="C11" s="48">
        <v>39884</v>
      </c>
      <c r="D11" s="48">
        <v>40001</v>
      </c>
      <c r="E11" s="69">
        <v>0.009705695648361434</v>
      </c>
      <c r="F11" s="69">
        <v>-0.0046133718743797125</v>
      </c>
      <c r="G11" s="69">
        <v>0.011761732424081739</v>
      </c>
      <c r="H11" s="69">
        <v>-0.001149428692466703</v>
      </c>
      <c r="I11" s="69">
        <v>0.10177189929728159</v>
      </c>
      <c r="J11" s="69">
        <v>0.08572049295780082</v>
      </c>
      <c r="K11" s="69">
        <v>0.4835524000000002</v>
      </c>
      <c r="L11" s="70">
        <v>0.03228473335735482</v>
      </c>
    </row>
    <row r="12" spans="1:12" s="9" customFormat="1" ht="14.25" collapsed="1">
      <c r="A12" s="62">
        <v>9</v>
      </c>
      <c r="B12" s="47" t="s">
        <v>83</v>
      </c>
      <c r="C12" s="48">
        <v>40031</v>
      </c>
      <c r="D12" s="48">
        <v>40129</v>
      </c>
      <c r="E12" s="69">
        <v>0.022421573196030664</v>
      </c>
      <c r="F12" s="69">
        <v>0.0008230091442096299</v>
      </c>
      <c r="G12" s="69">
        <v>0.012937555028492476</v>
      </c>
      <c r="H12" s="69">
        <v>-0.002273999429690643</v>
      </c>
      <c r="I12" s="69" t="s">
        <v>64</v>
      </c>
      <c r="J12" s="69">
        <v>0.07717868980928833</v>
      </c>
      <c r="K12" s="69">
        <v>-0.3387102000000003</v>
      </c>
      <c r="L12" s="70">
        <v>-0.03370254190188349</v>
      </c>
    </row>
    <row r="13" spans="1:12" s="9" customFormat="1" ht="14.25">
      <c r="A13" s="62">
        <v>10</v>
      </c>
      <c r="B13" s="47" t="s">
        <v>46</v>
      </c>
      <c r="C13" s="48">
        <v>40253</v>
      </c>
      <c r="D13" s="48">
        <v>40366</v>
      </c>
      <c r="E13" s="69">
        <v>0.025380710659898442</v>
      </c>
      <c r="F13" s="69">
        <v>0.004975124378109541</v>
      </c>
      <c r="G13" s="69">
        <v>0.025380710659898442</v>
      </c>
      <c r="H13" s="69">
        <v>0.030612244897959107</v>
      </c>
      <c r="I13" s="69">
        <v>0.29863450510453404</v>
      </c>
      <c r="J13" s="69">
        <v>0.2015298687239393</v>
      </c>
      <c r="K13" s="69">
        <v>1.02</v>
      </c>
      <c r="L13" s="70">
        <v>0.06353811921735253</v>
      </c>
    </row>
    <row r="14" spans="1:12" s="9" customFormat="1" ht="14.25">
      <c r="A14" s="62">
        <v>11</v>
      </c>
      <c r="B14" s="47" t="s">
        <v>90</v>
      </c>
      <c r="C14" s="48">
        <v>40114</v>
      </c>
      <c r="D14" s="48">
        <v>40401</v>
      </c>
      <c r="E14" s="69">
        <v>0.010002949087022817</v>
      </c>
      <c r="F14" s="69">
        <v>0.003795304630214158</v>
      </c>
      <c r="G14" s="69">
        <v>0.01629521935790934</v>
      </c>
      <c r="H14" s="69">
        <v>0.04768214025561113</v>
      </c>
      <c r="I14" s="69">
        <v>0.1590635743542228</v>
      </c>
      <c r="J14" s="69" t="s">
        <v>64</v>
      </c>
      <c r="K14" s="69">
        <v>0.7798678999999991</v>
      </c>
      <c r="L14" s="70">
        <v>0.05226068529885586</v>
      </c>
    </row>
    <row r="15" spans="1:12" s="9" customFormat="1" ht="14.25">
      <c r="A15" s="62">
        <v>12</v>
      </c>
      <c r="B15" s="47" t="s">
        <v>56</v>
      </c>
      <c r="C15" s="48">
        <v>40226</v>
      </c>
      <c r="D15" s="48">
        <v>40430</v>
      </c>
      <c r="E15" s="69">
        <v>0.001422034891007229</v>
      </c>
      <c r="F15" s="69">
        <v>0.009035174299490523</v>
      </c>
      <c r="G15" s="69">
        <v>0.012924622751578685</v>
      </c>
      <c r="H15" s="69">
        <v>0.01851851851851838</v>
      </c>
      <c r="I15" s="69">
        <v>0.02786061554293151</v>
      </c>
      <c r="J15" s="69">
        <v>0.02290628747286272</v>
      </c>
      <c r="K15" s="69">
        <v>2.91545</v>
      </c>
      <c r="L15" s="70">
        <v>0.12913611383371326</v>
      </c>
    </row>
    <row r="16" spans="1:12" s="9" customFormat="1" ht="14.25">
      <c r="A16" s="62">
        <v>13</v>
      </c>
      <c r="B16" s="47" t="s">
        <v>77</v>
      </c>
      <c r="C16" s="48">
        <v>40427</v>
      </c>
      <c r="D16" s="48">
        <v>40543</v>
      </c>
      <c r="E16" s="69">
        <v>0.0006999662307762833</v>
      </c>
      <c r="F16" s="69">
        <v>0.004530991331421097</v>
      </c>
      <c r="G16" s="69">
        <v>0.014056538456320933</v>
      </c>
      <c r="H16" s="69">
        <v>0.03077082635554418</v>
      </c>
      <c r="I16" s="69">
        <v>0.068050538231188</v>
      </c>
      <c r="J16" s="69">
        <v>0.06361313606051033</v>
      </c>
      <c r="K16" s="69">
        <v>2.985408399999997</v>
      </c>
      <c r="L16" s="70">
        <v>0.13486510527250983</v>
      </c>
    </row>
    <row r="17" spans="1:12" s="9" customFormat="1" ht="14.25">
      <c r="A17" s="62">
        <v>14</v>
      </c>
      <c r="B17" s="47" t="s">
        <v>71</v>
      </c>
      <c r="C17" s="48">
        <v>40444</v>
      </c>
      <c r="D17" s="48">
        <v>40638</v>
      </c>
      <c r="E17" s="69">
        <v>0.009126650702135253</v>
      </c>
      <c r="F17" s="69">
        <v>0.023015028675637872</v>
      </c>
      <c r="G17" s="69">
        <v>0.005069974932512933</v>
      </c>
      <c r="H17" s="69">
        <v>-0.01208635980028916</v>
      </c>
      <c r="I17" s="69">
        <v>-0.04164120181251474</v>
      </c>
      <c r="J17" s="69">
        <v>-0.03931874097825916</v>
      </c>
      <c r="K17" s="69">
        <v>0.3453731000000002</v>
      </c>
      <c r="L17" s="70">
        <v>0.028198435949112532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69">
        <v>8.573393163024967E-05</v>
      </c>
      <c r="F18" s="69">
        <v>-0.007204882704320625</v>
      </c>
      <c r="G18" s="69">
        <v>0.006423525548015618</v>
      </c>
      <c r="H18" s="69">
        <v>0.02670340494772594</v>
      </c>
      <c r="I18" s="69">
        <v>0.08428111227149704</v>
      </c>
      <c r="J18" s="69">
        <v>0.0794909964335675</v>
      </c>
      <c r="K18" s="69">
        <v>3.6671637999999964</v>
      </c>
      <c r="L18" s="70">
        <v>0.1584064660082387</v>
      </c>
    </row>
    <row r="19" spans="1:12" s="9" customFormat="1" ht="14.25">
      <c r="A19" s="62">
        <v>16</v>
      </c>
      <c r="B19" s="47" t="s">
        <v>57</v>
      </c>
      <c r="C19" s="48">
        <v>41026</v>
      </c>
      <c r="D19" s="48">
        <v>41242</v>
      </c>
      <c r="E19" s="69">
        <v>0.01143006913125344</v>
      </c>
      <c r="F19" s="69">
        <v>0.00799923263657698</v>
      </c>
      <c r="G19" s="69">
        <v>0.021214731781982188</v>
      </c>
      <c r="H19" s="69">
        <v>0.000752620248714031</v>
      </c>
      <c r="I19" s="69">
        <v>0.06733696174562964</v>
      </c>
      <c r="J19" s="69">
        <v>0.03169149009893535</v>
      </c>
      <c r="K19" s="69">
        <v>2.0370149999999994</v>
      </c>
      <c r="L19" s="70">
        <v>0.13115924229436882</v>
      </c>
    </row>
    <row r="20" spans="1:12" ht="15.75" thickBot="1">
      <c r="A20" s="73"/>
      <c r="B20" s="77" t="s">
        <v>51</v>
      </c>
      <c r="C20" s="75" t="s">
        <v>23</v>
      </c>
      <c r="D20" s="75" t="s">
        <v>23</v>
      </c>
      <c r="E20" s="74">
        <f aca="true" t="shared" si="0" ref="E20:J20">AVERAGE(E4:E19)</f>
        <v>0.00493825006108907</v>
      </c>
      <c r="F20" s="74">
        <f t="shared" si="0"/>
        <v>0.004731236528031889</v>
      </c>
      <c r="G20" s="74">
        <f t="shared" si="0"/>
        <v>0.015681629123480385</v>
      </c>
      <c r="H20" s="74">
        <f t="shared" si="0"/>
        <v>0.019733863961998527</v>
      </c>
      <c r="I20" s="74">
        <f t="shared" si="0"/>
        <v>0.08386391134524118</v>
      </c>
      <c r="J20" s="74">
        <f t="shared" si="0"/>
        <v>0.06152431918337455</v>
      </c>
      <c r="K20" s="75" t="s">
        <v>23</v>
      </c>
      <c r="L20" s="74">
        <f>AVERAGE(L4:L19)</f>
        <v>0.0726767282126947</v>
      </c>
    </row>
    <row r="21" spans="1:12" s="9" customFormat="1" ht="14.25">
      <c r="A21" s="99" t="s">
        <v>41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35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21</v>
      </c>
      <c r="B2" s="114" t="s">
        <v>11</v>
      </c>
      <c r="C2" s="111" t="s">
        <v>27</v>
      </c>
      <c r="D2" s="112"/>
      <c r="E2" s="113" t="s">
        <v>28</v>
      </c>
      <c r="F2" s="112"/>
      <c r="G2" s="116" t="s">
        <v>43</v>
      </c>
    </row>
    <row r="3" spans="1:7" ht="15.75" thickBot="1">
      <c r="A3" s="101"/>
      <c r="B3" s="115"/>
      <c r="C3" s="51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>
      <c r="A4" s="82">
        <v>1</v>
      </c>
      <c r="B4" s="79" t="s">
        <v>57</v>
      </c>
      <c r="C4" s="30">
        <v>54.612110000000335</v>
      </c>
      <c r="D4" s="68">
        <v>0.011824787497388939</v>
      </c>
      <c r="E4" s="31">
        <v>6</v>
      </c>
      <c r="F4" s="68">
        <v>0.0003900916715428126</v>
      </c>
      <c r="G4" s="50">
        <v>1.8016162473185868</v>
      </c>
    </row>
    <row r="5" spans="1:7" ht="14.25">
      <c r="A5" s="83">
        <v>2</v>
      </c>
      <c r="B5" s="79" t="s">
        <v>46</v>
      </c>
      <c r="C5" s="30">
        <v>337.76283999999987</v>
      </c>
      <c r="D5" s="68">
        <v>0.023450739449384854</v>
      </c>
      <c r="E5" s="31">
        <v>0</v>
      </c>
      <c r="F5" s="68">
        <v>0</v>
      </c>
      <c r="G5" s="50">
        <v>0</v>
      </c>
    </row>
    <row r="6" spans="1:7" ht="14.25">
      <c r="A6" s="83">
        <v>3</v>
      </c>
      <c r="B6" s="79" t="s">
        <v>70</v>
      </c>
      <c r="C6" s="30">
        <v>48.613979999999515</v>
      </c>
      <c r="D6" s="68">
        <v>0.009705682959217575</v>
      </c>
      <c r="E6" s="31">
        <v>0</v>
      </c>
      <c r="F6" s="68">
        <v>0</v>
      </c>
      <c r="G6" s="50">
        <v>0</v>
      </c>
    </row>
    <row r="7" spans="1:7" ht="14.25">
      <c r="A7" s="83">
        <v>4</v>
      </c>
      <c r="B7" s="79" t="s">
        <v>90</v>
      </c>
      <c r="C7" s="30">
        <v>47.20654200000037</v>
      </c>
      <c r="D7" s="68">
        <v>0.010002912656180665</v>
      </c>
      <c r="E7" s="31">
        <v>0</v>
      </c>
      <c r="F7" s="68">
        <v>0</v>
      </c>
      <c r="G7" s="50">
        <v>0</v>
      </c>
    </row>
    <row r="8" spans="1:7" ht="14.25">
      <c r="A8" s="83">
        <v>5</v>
      </c>
      <c r="B8" s="79" t="s">
        <v>83</v>
      </c>
      <c r="C8" s="30">
        <v>32.17551000000001</v>
      </c>
      <c r="D8" s="68">
        <v>0.0224215186638885</v>
      </c>
      <c r="E8" s="31">
        <v>0</v>
      </c>
      <c r="F8" s="68">
        <v>0</v>
      </c>
      <c r="G8" s="50">
        <v>0</v>
      </c>
    </row>
    <row r="9" spans="1:7" ht="14.25">
      <c r="A9" s="83">
        <v>6</v>
      </c>
      <c r="B9" s="79" t="s">
        <v>71</v>
      </c>
      <c r="C9" s="30">
        <v>18.5313899999999</v>
      </c>
      <c r="D9" s="68">
        <v>0.009126642209428474</v>
      </c>
      <c r="E9" s="31">
        <v>0</v>
      </c>
      <c r="F9" s="68">
        <v>0</v>
      </c>
      <c r="G9" s="50">
        <v>0</v>
      </c>
    </row>
    <row r="10" spans="1:7" ht="14.25">
      <c r="A10" s="83">
        <v>7</v>
      </c>
      <c r="B10" s="79" t="s">
        <v>76</v>
      </c>
      <c r="C10" s="30">
        <v>11.390010000000009</v>
      </c>
      <c r="D10" s="68">
        <v>0.0068769209022444735</v>
      </c>
      <c r="E10" s="31">
        <v>0</v>
      </c>
      <c r="F10" s="68">
        <v>0</v>
      </c>
      <c r="G10" s="50">
        <v>0</v>
      </c>
    </row>
    <row r="11" spans="1:7" ht="14.25">
      <c r="A11" s="83">
        <v>8</v>
      </c>
      <c r="B11" s="79" t="s">
        <v>56</v>
      </c>
      <c r="C11" s="30">
        <v>6.9840199999995525</v>
      </c>
      <c r="D11" s="68">
        <v>0.0014221692909595037</v>
      </c>
      <c r="E11" s="31">
        <v>0</v>
      </c>
      <c r="F11" s="68">
        <v>0</v>
      </c>
      <c r="G11" s="50">
        <v>0</v>
      </c>
    </row>
    <row r="12" spans="1:7" ht="14.25">
      <c r="A12" s="83">
        <v>9</v>
      </c>
      <c r="B12" s="79" t="s">
        <v>77</v>
      </c>
      <c r="C12" s="30">
        <v>1.0202900000000372</v>
      </c>
      <c r="D12" s="68">
        <v>0.0006999606034190419</v>
      </c>
      <c r="E12" s="31">
        <v>0</v>
      </c>
      <c r="F12" s="68">
        <v>0</v>
      </c>
      <c r="G12" s="50">
        <v>0</v>
      </c>
    </row>
    <row r="13" spans="1:7" ht="14.25">
      <c r="A13" s="83">
        <v>10</v>
      </c>
      <c r="B13" s="79" t="s">
        <v>81</v>
      </c>
      <c r="C13" s="30">
        <v>0.7321199999991805</v>
      </c>
      <c r="D13" s="68">
        <v>8.572655464608976E-05</v>
      </c>
      <c r="E13" s="31">
        <v>0</v>
      </c>
      <c r="F13" s="68">
        <v>0</v>
      </c>
      <c r="G13" s="50">
        <v>0</v>
      </c>
    </row>
    <row r="14" spans="1:7" ht="14.25">
      <c r="A14" s="83">
        <v>11</v>
      </c>
      <c r="B14" s="79" t="s">
        <v>80</v>
      </c>
      <c r="C14" s="30">
        <v>0.18420999999996274</v>
      </c>
      <c r="D14" s="68">
        <v>0.0001763205054644288</v>
      </c>
      <c r="E14" s="31">
        <v>0</v>
      </c>
      <c r="F14" s="68">
        <v>0</v>
      </c>
      <c r="G14" s="50">
        <v>0</v>
      </c>
    </row>
    <row r="15" spans="1:7" ht="14.25">
      <c r="A15" s="83">
        <v>12</v>
      </c>
      <c r="B15" s="79" t="s">
        <v>58</v>
      </c>
      <c r="C15" s="30">
        <v>-10.43252000000002</v>
      </c>
      <c r="D15" s="68">
        <v>-0.01051681723302683</v>
      </c>
      <c r="E15" s="31">
        <v>0</v>
      </c>
      <c r="F15" s="68">
        <v>0</v>
      </c>
      <c r="G15" s="50">
        <v>0</v>
      </c>
    </row>
    <row r="16" spans="1:7" ht="14.25">
      <c r="A16" s="83">
        <v>13</v>
      </c>
      <c r="B16" s="79" t="s">
        <v>45</v>
      </c>
      <c r="C16" s="30">
        <v>93.74565000000597</v>
      </c>
      <c r="D16" s="68">
        <v>0.0010954487939344544</v>
      </c>
      <c r="E16" s="31">
        <v>-6</v>
      </c>
      <c r="F16" s="68">
        <v>-0.00034532374100719427</v>
      </c>
      <c r="G16" s="50">
        <v>-29.57518475740654</v>
      </c>
    </row>
    <row r="17" spans="1:7" ht="14.25">
      <c r="A17" s="83">
        <v>14</v>
      </c>
      <c r="B17" s="79" t="s">
        <v>78</v>
      </c>
      <c r="C17" s="30">
        <v>-228.32248999999837</v>
      </c>
      <c r="D17" s="68">
        <v>-0.00700046034913984</v>
      </c>
      <c r="E17" s="31">
        <v>-90</v>
      </c>
      <c r="F17" s="68">
        <v>-0.0020020910728983606</v>
      </c>
      <c r="G17" s="50">
        <v>-65.19273433067382</v>
      </c>
    </row>
    <row r="18" spans="1:7" ht="14.25">
      <c r="A18" s="83">
        <v>15</v>
      </c>
      <c r="B18" s="79" t="s">
        <v>82</v>
      </c>
      <c r="C18" s="30">
        <v>-538.3452499999989</v>
      </c>
      <c r="D18" s="68">
        <v>-0.0603137454499901</v>
      </c>
      <c r="E18" s="31">
        <v>-503</v>
      </c>
      <c r="F18" s="68">
        <v>-0.05161621344279117</v>
      </c>
      <c r="G18" s="50">
        <v>-461.0820679160045</v>
      </c>
    </row>
    <row r="19" spans="1:7" ht="14.25">
      <c r="A19" s="83">
        <v>16</v>
      </c>
      <c r="B19" s="79" t="s">
        <v>93</v>
      </c>
      <c r="C19" s="30" t="s">
        <v>64</v>
      </c>
      <c r="D19" s="68" t="s">
        <v>64</v>
      </c>
      <c r="E19" s="31" t="s">
        <v>64</v>
      </c>
      <c r="F19" s="68" t="s">
        <v>64</v>
      </c>
      <c r="G19" s="50" t="s">
        <v>64</v>
      </c>
    </row>
    <row r="20" spans="1:7" ht="15.75" thickBot="1">
      <c r="A20" s="63"/>
      <c r="B20" s="64" t="s">
        <v>22</v>
      </c>
      <c r="C20" s="54">
        <v>-124.14158799999274</v>
      </c>
      <c r="D20" s="67">
        <v>-0.0006976784666168615</v>
      </c>
      <c r="E20" s="55">
        <v>-593</v>
      </c>
      <c r="F20" s="67">
        <v>-7.975172333656464E-05</v>
      </c>
      <c r="G20" s="56">
        <v>-554.0483707567663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7" sqref="B17:C1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7" t="s">
        <v>58</v>
      </c>
      <c r="C2" s="69">
        <v>-0.010517166863694638</v>
      </c>
    </row>
    <row r="3" spans="1:5" ht="14.25">
      <c r="A3" s="14"/>
      <c r="B3" s="47" t="s">
        <v>82</v>
      </c>
      <c r="C3" s="69">
        <v>-0.009170887326664934</v>
      </c>
      <c r="D3" s="14"/>
      <c r="E3" s="14"/>
    </row>
    <row r="4" spans="1:5" ht="14.25">
      <c r="A4" s="14"/>
      <c r="B4" s="47" t="s">
        <v>78</v>
      </c>
      <c r="C4" s="69">
        <v>-0.005008384060831372</v>
      </c>
      <c r="D4" s="14"/>
      <c r="E4" s="14"/>
    </row>
    <row r="5" spans="1:5" ht="14.25">
      <c r="A5" s="14"/>
      <c r="B5" s="47" t="s">
        <v>81</v>
      </c>
      <c r="C5" s="69">
        <v>8.573393163024967E-05</v>
      </c>
      <c r="D5" s="14"/>
      <c r="E5" s="14"/>
    </row>
    <row r="6" spans="1:5" ht="14.25">
      <c r="A6" s="14"/>
      <c r="B6" s="47" t="s">
        <v>80</v>
      </c>
      <c r="C6" s="69">
        <v>0.0001763251914510544</v>
      </c>
      <c r="D6" s="14"/>
      <c r="E6" s="14"/>
    </row>
    <row r="7" spans="1:5" ht="14.25">
      <c r="A7" s="14"/>
      <c r="B7" s="47" t="s">
        <v>77</v>
      </c>
      <c r="C7" s="69">
        <v>0.0006999662307762833</v>
      </c>
      <c r="D7" s="14"/>
      <c r="E7" s="14"/>
    </row>
    <row r="8" spans="1:5" ht="14.25">
      <c r="A8" s="14"/>
      <c r="B8" s="47" t="s">
        <v>56</v>
      </c>
      <c r="C8" s="69">
        <v>0.001422034891007229</v>
      </c>
      <c r="D8" s="14"/>
      <c r="E8" s="14"/>
    </row>
    <row r="9" spans="1:5" ht="14.25">
      <c r="A9" s="14"/>
      <c r="B9" s="47" t="s">
        <v>45</v>
      </c>
      <c r="C9" s="69">
        <v>0.0014415307025712476</v>
      </c>
      <c r="D9" s="14"/>
      <c r="E9" s="14"/>
    </row>
    <row r="10" spans="1:5" ht="14.25">
      <c r="A10" s="14"/>
      <c r="B10" s="47" t="s">
        <v>76</v>
      </c>
      <c r="C10" s="69">
        <v>0.006876949795388887</v>
      </c>
      <c r="D10" s="14"/>
      <c r="E10" s="14"/>
    </row>
    <row r="11" spans="1:5" ht="14.25">
      <c r="A11" s="14"/>
      <c r="B11" s="47" t="s">
        <v>71</v>
      </c>
      <c r="C11" s="69">
        <v>0.009126650702135253</v>
      </c>
      <c r="D11" s="14"/>
      <c r="E11" s="14"/>
    </row>
    <row r="12" spans="1:5" ht="14.25">
      <c r="A12" s="14"/>
      <c r="B12" s="47" t="s">
        <v>70</v>
      </c>
      <c r="C12" s="69">
        <v>0.009705695648361434</v>
      </c>
      <c r="D12" s="14"/>
      <c r="E12" s="14"/>
    </row>
    <row r="13" spans="1:5" ht="14.25">
      <c r="A13" s="14"/>
      <c r="B13" s="47" t="s">
        <v>90</v>
      </c>
      <c r="C13" s="69">
        <v>0.010002949087022817</v>
      </c>
      <c r="D13" s="14"/>
      <c r="E13" s="14"/>
    </row>
    <row r="14" spans="1:5" ht="14.25">
      <c r="A14" s="14"/>
      <c r="B14" s="47" t="s">
        <v>57</v>
      </c>
      <c r="C14" s="69">
        <v>0.01143006913125344</v>
      </c>
      <c r="D14" s="14"/>
      <c r="E14" s="14"/>
    </row>
    <row r="15" spans="1:5" ht="14.25">
      <c r="A15" s="14"/>
      <c r="B15" s="47" t="s">
        <v>83</v>
      </c>
      <c r="C15" s="69">
        <v>0.022421573196030664</v>
      </c>
      <c r="D15" s="14"/>
      <c r="E15" s="14"/>
    </row>
    <row r="16" spans="1:5" ht="14.25">
      <c r="A16" s="14"/>
      <c r="B16" s="47" t="s">
        <v>46</v>
      </c>
      <c r="C16" s="69">
        <v>0.025380710659898442</v>
      </c>
      <c r="D16" s="14"/>
      <c r="E16" s="14"/>
    </row>
    <row r="17" spans="2:3" ht="14.25">
      <c r="B17" s="47" t="s">
        <v>20</v>
      </c>
      <c r="C17" s="72">
        <v>0.03516014629280728</v>
      </c>
    </row>
    <row r="18" spans="2:3" ht="14.25">
      <c r="B18" s="14" t="s">
        <v>24</v>
      </c>
      <c r="C18" s="80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21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86</v>
      </c>
      <c r="C3" s="45" t="s">
        <v>7</v>
      </c>
      <c r="D3" s="46" t="s">
        <v>87</v>
      </c>
      <c r="E3" s="43">
        <v>9743456.29</v>
      </c>
      <c r="F3" s="90">
        <v>21922</v>
      </c>
      <c r="G3" s="43">
        <v>444.46019</v>
      </c>
      <c r="H3" s="71">
        <v>100</v>
      </c>
      <c r="I3" s="42" t="s">
        <v>84</v>
      </c>
      <c r="J3" s="44" t="s">
        <v>85</v>
      </c>
    </row>
    <row r="4" spans="1:10" ht="15" customHeight="1">
      <c r="A4" s="41">
        <v>2</v>
      </c>
      <c r="B4" s="42" t="s">
        <v>88</v>
      </c>
      <c r="C4" s="45" t="s">
        <v>7</v>
      </c>
      <c r="D4" s="46" t="s">
        <v>89</v>
      </c>
      <c r="E4" s="43">
        <v>1482942.94</v>
      </c>
      <c r="F4" s="90">
        <v>24564</v>
      </c>
      <c r="G4" s="43">
        <v>60.37058</v>
      </c>
      <c r="H4" s="71">
        <v>100</v>
      </c>
      <c r="I4" s="42" t="s">
        <v>84</v>
      </c>
      <c r="J4" s="44" t="s">
        <v>85</v>
      </c>
    </row>
    <row r="5" spans="1:10" ht="15.75" thickBot="1">
      <c r="A5" s="118" t="s">
        <v>22</v>
      </c>
      <c r="B5" s="119"/>
      <c r="C5" s="57" t="s">
        <v>23</v>
      </c>
      <c r="D5" s="57" t="s">
        <v>23</v>
      </c>
      <c r="E5" s="58">
        <f>SUM(E3:E4)</f>
        <v>11226399.229999999</v>
      </c>
      <c r="F5" s="59">
        <f>SUM(F3:F4)</f>
        <v>46486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21</v>
      </c>
      <c r="B2" s="104" t="s">
        <v>11</v>
      </c>
      <c r="C2" s="106" t="s">
        <v>12</v>
      </c>
      <c r="D2" s="108" t="s">
        <v>13</v>
      </c>
      <c r="E2" s="102" t="s">
        <v>14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15</v>
      </c>
      <c r="F3" s="4" t="s">
        <v>40</v>
      </c>
      <c r="G3" s="4" t="s">
        <v>16</v>
      </c>
      <c r="H3" s="4" t="s">
        <v>17</v>
      </c>
      <c r="I3" s="4" t="s">
        <v>18</v>
      </c>
      <c r="J3" s="4" t="s">
        <v>52</v>
      </c>
      <c r="K3" s="4" t="s">
        <v>19</v>
      </c>
      <c r="L3" s="1" t="s">
        <v>42</v>
      </c>
    </row>
    <row r="4" spans="1:12" ht="14.25" collapsed="1">
      <c r="A4" s="87">
        <v>1</v>
      </c>
      <c r="B4" s="47" t="s">
        <v>86</v>
      </c>
      <c r="C4" s="48">
        <v>38862</v>
      </c>
      <c r="D4" s="48">
        <v>38958</v>
      </c>
      <c r="E4" s="69">
        <v>-0.0005619840754240712</v>
      </c>
      <c r="F4" s="69">
        <v>-0.0024363158453243328</v>
      </c>
      <c r="G4" s="69">
        <v>-0.007581284419164391</v>
      </c>
      <c r="H4" s="69">
        <v>-0.015059329985343983</v>
      </c>
      <c r="I4" s="69" t="s">
        <v>64</v>
      </c>
      <c r="J4" s="69" t="s">
        <v>64</v>
      </c>
      <c r="K4" s="70">
        <v>3.4446018999999986</v>
      </c>
      <c r="L4" s="70">
        <v>0.1026096246218835</v>
      </c>
    </row>
    <row r="5" spans="1:12" ht="14.25">
      <c r="A5" s="87">
        <v>2</v>
      </c>
      <c r="B5" s="47" t="s">
        <v>88</v>
      </c>
      <c r="C5" s="48">
        <v>40253</v>
      </c>
      <c r="D5" s="48">
        <v>40445</v>
      </c>
      <c r="E5" s="69">
        <v>-0.00016280114692790448</v>
      </c>
      <c r="F5" s="69">
        <v>0.008135644959312405</v>
      </c>
      <c r="G5" s="69">
        <v>-0.025303756152943446</v>
      </c>
      <c r="H5" s="69">
        <v>-0.01111595237939167</v>
      </c>
      <c r="I5" s="69" t="s">
        <v>64</v>
      </c>
      <c r="J5" s="69" t="s">
        <v>64</v>
      </c>
      <c r="K5" s="70">
        <v>-0.39629419999999993</v>
      </c>
      <c r="L5" s="70">
        <v>-0.04407009858243971</v>
      </c>
    </row>
    <row r="6" spans="1:12" ht="15.75" thickBot="1">
      <c r="A6" s="73"/>
      <c r="B6" s="77" t="s">
        <v>51</v>
      </c>
      <c r="C6" s="76" t="s">
        <v>23</v>
      </c>
      <c r="D6" s="76" t="s">
        <v>23</v>
      </c>
      <c r="E6" s="74">
        <f>AVERAGE(E4:E5)</f>
        <v>-0.00036239261117598787</v>
      </c>
      <c r="F6" s="74">
        <f>AVERAGE(F4:F5)</f>
        <v>0.002849664556994036</v>
      </c>
      <c r="G6" s="74">
        <f>AVERAGE(G4:G5)</f>
        <v>-0.01644252028605392</v>
      </c>
      <c r="H6" s="74">
        <f>AVERAGE(H4:H5)</f>
        <v>-0.013087641182367826</v>
      </c>
      <c r="I6" s="74" t="s">
        <v>64</v>
      </c>
      <c r="J6" s="74" t="s">
        <v>64</v>
      </c>
      <c r="K6" s="75" t="s">
        <v>23</v>
      </c>
      <c r="L6" s="74">
        <f>AVERAGE(L4:L5)</f>
        <v>0.029269763019721895</v>
      </c>
    </row>
    <row r="7" spans="1:12" s="9" customFormat="1" ht="14.25">
      <c r="A7" s="99" t="s">
        <v>41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2:15" ht="14.25">
      <c r="L8"/>
      <c r="M8"/>
      <c r="N8"/>
      <c r="O8"/>
    </row>
  </sheetData>
  <sheetProtection/>
  <mergeCells count="7"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36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21</v>
      </c>
      <c r="B2" s="114" t="s">
        <v>11</v>
      </c>
      <c r="C2" s="113" t="s">
        <v>27</v>
      </c>
      <c r="D2" s="112"/>
      <c r="E2" s="113" t="s">
        <v>28</v>
      </c>
      <c r="F2" s="112"/>
      <c r="G2" s="116" t="s">
        <v>43</v>
      </c>
    </row>
    <row r="3" spans="1:7" s="11" customFormat="1" ht="15.75" thickBot="1">
      <c r="A3" s="101"/>
      <c r="B3" s="115"/>
      <c r="C3" s="29" t="s">
        <v>31</v>
      </c>
      <c r="D3" s="29" t="s">
        <v>29</v>
      </c>
      <c r="E3" s="29" t="s">
        <v>30</v>
      </c>
      <c r="F3" s="29" t="s">
        <v>29</v>
      </c>
      <c r="G3" s="117"/>
    </row>
    <row r="4" spans="1:7" ht="14.25" customHeight="1">
      <c r="A4" s="89">
        <v>1</v>
      </c>
      <c r="B4" s="88" t="s">
        <v>88</v>
      </c>
      <c r="C4" s="30">
        <v>-0.24136000000010244</v>
      </c>
      <c r="D4" s="68">
        <v>-0.0001627309566316893</v>
      </c>
      <c r="E4" s="31">
        <v>0</v>
      </c>
      <c r="F4" s="81">
        <v>0</v>
      </c>
      <c r="G4" s="50">
        <v>0</v>
      </c>
    </row>
    <row r="5" spans="1:7" ht="14.25" customHeight="1">
      <c r="A5" s="89">
        <v>2</v>
      </c>
      <c r="B5" s="88" t="s">
        <v>86</v>
      </c>
      <c r="C5" s="30">
        <v>-5.478790000000969</v>
      </c>
      <c r="D5" s="68">
        <v>-0.0005619885613189425</v>
      </c>
      <c r="E5" s="31">
        <v>0</v>
      </c>
      <c r="F5" s="81">
        <v>0</v>
      </c>
      <c r="G5" s="50">
        <v>0</v>
      </c>
    </row>
    <row r="6" spans="1:7" ht="15.75" thickBot="1">
      <c r="A6" s="65"/>
      <c r="B6" s="53" t="s">
        <v>22</v>
      </c>
      <c r="C6" s="54">
        <v>-5.720150000001071</v>
      </c>
      <c r="D6" s="67">
        <v>-0.0005092672011825671</v>
      </c>
      <c r="E6" s="55">
        <v>0</v>
      </c>
      <c r="F6" s="67">
        <v>0</v>
      </c>
      <c r="G6" s="56">
        <v>0</v>
      </c>
    </row>
    <row r="8" ht="14.25">
      <c r="A8" s="11"/>
    </row>
    <row r="9" ht="14.25">
      <c r="A9" s="11"/>
    </row>
    <row r="10" ht="14.25">
      <c r="A10" s="11"/>
    </row>
    <row r="11" ht="12.75"/>
    <row r="12" ht="12.75"/>
    <row r="13" ht="12.75"/>
    <row r="1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C10" sqref="C10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91" t="s">
        <v>86</v>
      </c>
      <c r="C2" s="93">
        <v>-0.0005619840754240712</v>
      </c>
      <c r="D2" s="21"/>
      <c r="E2" s="21"/>
    </row>
    <row r="3" spans="1:5" ht="14.25">
      <c r="A3" s="21"/>
      <c r="B3" s="91" t="s">
        <v>88</v>
      </c>
      <c r="C3" s="93">
        <v>-0.00016280114692790448</v>
      </c>
      <c r="D3" s="21"/>
      <c r="E3" s="21"/>
    </row>
    <row r="4" spans="1:5" ht="14.25">
      <c r="A4" s="21"/>
      <c r="B4" s="91" t="s">
        <v>20</v>
      </c>
      <c r="C4" s="93">
        <v>0.03516014629280728</v>
      </c>
      <c r="D4" s="21"/>
      <c r="E4" s="21"/>
    </row>
    <row r="5" spans="1:5" ht="14.25">
      <c r="A5" s="21"/>
      <c r="B5" s="92" t="s">
        <v>24</v>
      </c>
      <c r="C5" s="93">
        <v>0</v>
      </c>
      <c r="D5" s="21"/>
      <c r="E5" s="21"/>
    </row>
    <row r="6" spans="1:4" ht="14.25">
      <c r="A6" s="21"/>
      <c r="C6" s="94"/>
      <c r="D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6.2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21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32</v>
      </c>
      <c r="G2" s="4" t="s">
        <v>33</v>
      </c>
      <c r="H2" s="1" t="s">
        <v>34</v>
      </c>
      <c r="I2" s="1" t="s">
        <v>5</v>
      </c>
      <c r="J2" s="1" t="s">
        <v>6</v>
      </c>
    </row>
    <row r="3" spans="1:10" ht="14.25" customHeight="1">
      <c r="A3" s="41">
        <v>1</v>
      </c>
      <c r="B3" s="42" t="s">
        <v>65</v>
      </c>
      <c r="C3" s="45" t="s">
        <v>7</v>
      </c>
      <c r="D3" s="46" t="s">
        <v>9</v>
      </c>
      <c r="E3" s="43">
        <v>13510051.63</v>
      </c>
      <c r="F3" s="85">
        <v>164425</v>
      </c>
      <c r="G3" s="43">
        <v>82.1654</v>
      </c>
      <c r="H3" s="71">
        <v>100</v>
      </c>
      <c r="I3" s="42" t="s">
        <v>66</v>
      </c>
      <c r="J3" s="44" t="s">
        <v>25</v>
      </c>
    </row>
    <row r="4" spans="1:10" ht="14.25" customHeight="1">
      <c r="A4" s="41">
        <v>2</v>
      </c>
      <c r="B4" s="42" t="s">
        <v>61</v>
      </c>
      <c r="C4" s="45" t="s">
        <v>7</v>
      </c>
      <c r="D4" s="46" t="s">
        <v>62</v>
      </c>
      <c r="E4" s="43">
        <v>2341785.74</v>
      </c>
      <c r="F4" s="85">
        <v>173506</v>
      </c>
      <c r="G4" s="43">
        <v>13.4969</v>
      </c>
      <c r="H4" s="71">
        <v>10</v>
      </c>
      <c r="I4" s="42" t="s">
        <v>63</v>
      </c>
      <c r="J4" s="44" t="s">
        <v>25</v>
      </c>
    </row>
    <row r="5" spans="1:10" ht="15.75" thickBot="1">
      <c r="A5" s="118" t="s">
        <v>22</v>
      </c>
      <c r="B5" s="119"/>
      <c r="C5" s="57" t="s">
        <v>23</v>
      </c>
      <c r="D5" s="57" t="s">
        <v>23</v>
      </c>
      <c r="E5" s="58">
        <f>SUM(E3:E4)</f>
        <v>15851837.370000001</v>
      </c>
      <c r="F5" s="59">
        <f>SUM(F3:F4)</f>
        <v>337931</v>
      </c>
      <c r="G5" s="57" t="s">
        <v>23</v>
      </c>
      <c r="H5" s="57" t="s">
        <v>23</v>
      </c>
      <c r="I5" s="57" t="s">
        <v>23</v>
      </c>
      <c r="J5" s="60" t="s">
        <v>23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2021-12-03T09:45:09Z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