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2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<sst xmlns="http://schemas.openxmlformats.org/spreadsheetml/2006/main" count="706" uniqueCount="247">
  <si>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</si>
  <si>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</si>
  <si>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</si>
  <si>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</si>
  <si>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</si>
  <si>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</si>
  <si>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з початку діяльності фонду</t>
  </si>
  <si>
    <t>1 місяць</t>
  </si>
  <si>
    <t>з початку діяльності фонду, % річних (середня)*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</si>
  <si>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</si>
  <si>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</si>
  <si>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</si>
  <si>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</si>
  <si>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</si>
  <si>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</si>
  <si>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</si>
  <si>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</si>
  <si>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</si>
  <si>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</si>
  <si>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</si>
  <si>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</si>
  <si>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</si>
  <si>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</si>
  <si>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</si>
  <si>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</si>
  <si>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Структура активів НПФ станом на кінець місяця</t>
  </si>
  <si>
    <t>ЧВА на кінець місяця, грн</t>
  </si>
  <si>
    <t>Зміна ЧВА за місяць, грн</t>
  </si>
  <si>
    <t>36274196</t>
  </si>
  <si>
    <t>відкритий</t>
  </si>
  <si>
    <t>Відкритий пенсійний фонд "ОТП Пенсія"</t>
  </si>
  <si>
    <t>34167520</t>
  </si>
  <si>
    <t>Непідприємницьке товариство "Відкритий пенсійний фонд"Династія"</t>
  </si>
  <si>
    <t>33262460</t>
  </si>
  <si>
    <t>Відкритий пенсійний фонд "Фармацевтичний"</t>
  </si>
  <si>
    <t>34729800</t>
  </si>
  <si>
    <t>Відкритий недержавний пенсійний фонд "Емерит-Україна"</t>
  </si>
  <si>
    <t>33058272</t>
  </si>
  <si>
    <t>Непідприємницьке товариство "Відкритий пенсійний фонд"Соціальний стандарт"</t>
  </si>
  <si>
    <t>34985916</t>
  </si>
  <si>
    <t>НЕДЕРЖАВНИЙ ПЕНСІЙНИЙ ФОНД "ВІДКРИТИЙ ПЕНСІЙНИЙ ФОНД "ФРІФЛАЙТ"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</si>
  <si>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</si>
  <si>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</si>
  <si>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</si>
  <si>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</si>
  <si>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</si>
  <si>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</si>
  <si>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</si>
  <si>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Професійний недержавний пенсійний фонд "Магістраль"</t>
  </si>
  <si>
    <t>26581709</t>
  </si>
  <si>
    <t>НЕПІДПРИЄМНИЦЬКЕ ТОВАРИСТВО "ВІДКРИТИЙ НЕДЕРЖАВНИЙ ПЕНСІЙНИЙ ФОНД "ЄВРОПА"</t>
  </si>
  <si>
    <t>42802984</t>
  </si>
  <si>
    <t>Відкритий недержавний пенсійний фонд "Золота осінь"</t>
  </si>
  <si>
    <t>34077584</t>
  </si>
  <si>
    <t>Непідприємницьке товариство "Відкритий пенсійний фонд "Соціальна перспектива"</t>
  </si>
  <si>
    <t>33146316</t>
  </si>
  <si>
    <t>НЕПІДПРИЄМНИЦЬКЕ ТОВАРИСТВО «ВІДКРИТИЙ НЕДЕРЖАВНИЙ ПЕНСІЙНИЙ ФОНД «ВЗАЄМОДОПОМОГА»</t>
  </si>
  <si>
    <t>33598424</t>
  </si>
  <si>
    <t>Непідприємницьке товариство "Відкритий недержавний пенсійний фонд "АРТА"</t>
  </si>
  <si>
    <t>35822572</t>
  </si>
  <si>
    <t>ВІДКРИТИЙ НЕДЕРЖАВНИЙ ПЕНСІЙНИЙ ФОНД "ПОКРОВА"</t>
  </si>
  <si>
    <t>33060150</t>
  </si>
  <si>
    <t>Відкритий пенсійний фонд "Пенсійний капітал"</t>
  </si>
  <si>
    <t>35234147</t>
  </si>
  <si>
    <t>Відкритий недержавний пенсійний фонд «Лаурус»</t>
  </si>
  <si>
    <t>34619298</t>
  </si>
  <si>
    <t>Корпоративний Недержавний Пенсійний Фонд ТПП України</t>
  </si>
  <si>
    <t>36125875</t>
  </si>
  <si>
    <t>Відкритий недержавний пенсійний фонд "Надійна перспектива"</t>
  </si>
  <si>
    <t>33343518</t>
  </si>
  <si>
    <t>НЕПІДПРИЄМНИЦЬКЕ ТОВАРИСТВО "ВІДКРИТИЙ НЕДЕРЖАВНИЙ ПЕНСІЙНИЙ ФОНД "НАДІЯ"</t>
  </si>
  <si>
    <t>34355367</t>
  </si>
  <si>
    <t>Непідприємницьке товариство «Відкритий недержавний пенсійний фонд «Резерв Рівненщини»</t>
  </si>
  <si>
    <t>41866193</t>
  </si>
  <si>
    <t>ВІДКРИТИЙ НЕДЕРЖАВНИЙ ПЕНСІЙНИЙ ФОНД "РЕЗЕРВ"</t>
  </si>
  <si>
    <t>33074085</t>
  </si>
  <si>
    <t>НЕПІДПРИЄМНИЦЬКЕ ТОВАРИСТВО ВІДКРИТИЙ НЕДЕРЖАВНИЙ ПЕНСІЙНИЙ ФОНД "ДНІСТЕР"</t>
  </si>
  <si>
    <t>34001274</t>
  </si>
  <si>
    <t>КОРПОРАТИВНИЙ НЕДЕРЖАВНИЙ ПЕНСІЙНИЙ ФОНД "УКРАЇНСЬКА ПЕНСІЙНА ФУНДАЦІЯ"</t>
  </si>
  <si>
    <t>33612532</t>
  </si>
  <si>
    <t>НЕПІДПРИЄМНИЦЬКЕ ТОВАРИСТВО "ГІРНИЧО-МЕТАЛУРГІЙНИЙ ПРОФЕСІЙНИЙ ПЕНСІЙНИЙ ФОНД"</t>
  </si>
  <si>
    <t>33602063</t>
  </si>
  <si>
    <t>Непідприємницьке товариство «Недержавний професійний пенсійний фонд «Перший профспілковий»</t>
  </si>
  <si>
    <t>36124190</t>
  </si>
  <si>
    <t>35274991</t>
  </si>
  <si>
    <t>ВІДКРИТИЙ НЕДЕРЖАВНИЙ ПЕНСІЙНИЙ ФОНД «ГАРАНТ- ПЕНСІЯ»</t>
  </si>
  <si>
    <t>34004029</t>
  </si>
  <si>
    <t>Непідприємницьке товариство "Відкритий недержавний пенсійний фонд "Фонд пенсійних заощаджень"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</si>
  <si>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</si>
  <si>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</si>
  <si>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</si>
  <si>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Відкритий недержавний пенсійний фонд"Джерело"</t>
  </si>
  <si>
    <t>33391048</t>
  </si>
  <si>
    <t>НЕПІДПРИЄМНИЦЬКЕ ТОВАРИСТВО "ВІДКРИТИЙ НЕДЕРЖАВНИЙ ПЕНСІЙНИЙ ФОНД "ЗОЛОТИЙ ВІК"</t>
  </si>
  <si>
    <t>38356406</t>
  </si>
  <si>
    <t>ВІДКРИТИЙ НЕДЕРЖАВНИЙ ПЕНСІЙНИЙ ФОНД "ВСЕУКРАЇНСЬКИЙ ПЕНСІЙНИЙ ФОНД"</t>
  </si>
  <si>
    <t>33404451</t>
  </si>
  <si>
    <t>Непідприємницьке товариство "Недержавний професійний пенсійний фонд "Хлібний"</t>
  </si>
  <si>
    <t>33403482</t>
  </si>
  <si>
    <t>ВІДКРИТИЙ НЕДЕРЖАВНИЙ ПЕНСІЙНИЙ ФОНД "КРЕМІНЬ"</t>
  </si>
  <si>
    <t>42992797</t>
  </si>
  <si>
    <t>Відкритий пенсійний фонд "Гідне життя"</t>
  </si>
  <si>
    <t>32781832</t>
  </si>
  <si>
    <t>Корпоративний пенсійний фонд "Стирол"</t>
  </si>
  <si>
    <t>34053275</t>
  </si>
  <si>
    <t>Відкритий недержавний пенсійний фонд "Українська ощадна скарбниця"</t>
  </si>
  <si>
    <t>35464353</t>
  </si>
  <si>
    <t>Відкритий недержавний пенсійний фонд "Ініціатива"</t>
  </si>
  <si>
    <t>34384775</t>
  </si>
  <si>
    <t>ВІДКРИТИЙ НЕДЕРЖАВНИЙ ПЕНСІЙНИЙ ФОНД "СОЦІАЛЬНА ПІДТРИМКА"</t>
  </si>
  <si>
    <t>33163504</t>
  </si>
  <si>
    <t>Непідприємницьке товариство Відкритий недержавний пенсійний фонд "Прикарпаття"</t>
  </si>
  <si>
    <t>33100470</t>
  </si>
  <si>
    <t>Непідприємницьке товариство відкритий недержавний пенсійний фонд “Національний”</t>
  </si>
  <si>
    <t>33060428</t>
  </si>
  <si>
    <t>Неприбуткова організація відкритий недержавний пенсійний фонд "Довіра-Україна"</t>
  </si>
  <si>
    <t>34333343</t>
  </si>
  <si>
    <t>Відкритий недержавний пенсійний фонд "Українська пенсійна спілка"</t>
  </si>
  <si>
    <t>35033265</t>
  </si>
  <si>
    <t>Професійний недержавний пенсійний фонд "Шахтар"</t>
  </si>
  <si>
    <t>34456619</t>
  </si>
  <si>
    <t>Відкритий недержавний пенсійний фонд "Пенсійна опіка"</t>
  </si>
  <si>
    <t>33308613</t>
  </si>
  <si>
    <t>Непідприємницьке товариство відкритий недержавний пенсійний фонд «Український пенсійний капітал»</t>
  </si>
  <si>
    <t>33617734</t>
  </si>
  <si>
    <t>Неприбуткова організація "Відкритий пенсійний фонд "Соціальні гарантії"</t>
  </si>
  <si>
    <t>35141037</t>
  </si>
  <si>
    <t>Відкритий недержавний пенсійний фонд "Європейський вибір"</t>
  </si>
  <si>
    <t>34892607</t>
  </si>
  <si>
    <t>Відкритий недержавний пенсійний фонд «Столичний резерв»</t>
  </si>
  <si>
    <t>33105154</t>
  </si>
  <si>
    <t>ВІДКРИТИЙ НЕДЕРЖАВНИЙ ПЕНСІЙНИЙ ФОНД "УКРАЇНА"</t>
  </si>
  <si>
    <t>33320710</t>
  </si>
  <si>
    <t>Відкритий Недержавний пенсійний фонд "Причетність"</t>
  </si>
  <si>
    <t>35532454</t>
  </si>
  <si>
    <t>Відкритий недержавний пенсійний фонд "Український пенсійний фонд"</t>
  </si>
  <si>
    <t>34414060</t>
  </si>
  <si>
    <t>Відкритий недержавний пенсійний фонд "НІКА"</t>
  </si>
  <si>
    <t>ВІдкритий пенсІйний фонд "ГІдне життя"</t>
  </si>
  <si>
    <t>ВІдкритий недержавний пенсІйний фонд "ПенсІйна опІка"</t>
  </si>
  <si>
    <t>НепІдприємницьке товариство "ВІдкритий пенсІйний фонд"СоцІальний стандарт"</t>
  </si>
  <si>
    <t>ВІдкритий недержавний пенсІйний фонд "Українська пенсІйна спІлка"</t>
  </si>
  <si>
    <t>Корпоративний пенсІйний фонд "СТИРОЛ"</t>
  </si>
  <si>
    <t>НепІдприємницьке товариство "ВІдкритий недержавний пенсІйний фонд "Фонд пенсІйних заощаджень"</t>
  </si>
  <si>
    <t>ВНПФ "СТОЛИЧНИЙ РЕЗЕРВ"</t>
  </si>
  <si>
    <t>НТ "ВНПФ "РЕЗЕРВ Р?ВНЕНЩИНИ"</t>
  </si>
  <si>
    <t>НО "ВІдкритий пенсІйний фонд "СоцІальнІ гарантІї"</t>
  </si>
  <si>
    <t>ПрофесІйний недержавний пенсІйний фонд "Шахтар"</t>
  </si>
  <si>
    <t>ВІдкритий недержавний пенсІйний фонд "Золота осІнь"</t>
  </si>
  <si>
    <t>НТ "Відкритий недержавний пенсійний фонд "Національний"</t>
  </si>
  <si>
    <t>ВІдкритий недержавний пенсІйний фонд "НадІйна перспектива"</t>
  </si>
  <si>
    <t>НТ "Недержавний професійний пенсійний фонд "Хлібний"</t>
  </si>
  <si>
    <t>КНПФ "Українська Пенсійна Фундація"</t>
  </si>
  <si>
    <t>НепІдприємницьке товариство "ВІдкритий недержавний пенсІйний фонд "Український пенсІйний контракт"</t>
  </si>
  <si>
    <t>НепІдприємницьке товариство "ВІдкритий недержавний пенсІйний фонд "АРТА"</t>
  </si>
  <si>
    <t>ВІдкритий недержавний пенсІйний фонд"Джерело"</t>
  </si>
  <si>
    <t>Відкритий недержавний пенсійний фонд "Кремінь"</t>
  </si>
  <si>
    <t>ВНПФ "Український пенсійний фонд"</t>
  </si>
  <si>
    <t>ВІДКРИТИЙ НЕДЕРЖАВНИЙ ПЕНСІНИЙ ФОНД "ТУРБОТА"</t>
  </si>
  <si>
    <t>ВІдкритий пенсІйний фонд "ПенсІйний капІтал"</t>
  </si>
  <si>
    <t>НепІдприємницьке товариство "ВІдкритий пенсІйний фонд "СоцІальна перспектива"</t>
  </si>
  <si>
    <t>НЕП?ДПРИЄМНИЦЬКЕ ТОВАРИСТВО "В?ДКРИТИЙ НЕДЕРЖАВНИЙ ПЕНС?ЙНИЙ ФОНД "ВЗАЄМОДОПОМОГА"</t>
  </si>
  <si>
    <t>ВНПФ "УКРАЇНСЬКА ОЩАДНА СКАРБНИЦЯ"</t>
  </si>
  <si>
    <t>НепІдприємницьке товариство "ВІдкритий пенсІйний фонд"ДинастІя"</t>
  </si>
  <si>
    <t>ВІДКРИТИЙ НЕДЕРЖАВНИЙ ПЕНСІЙНИЙ ФОНД "ГАРАНТ-ПЕНСІЯ"</t>
  </si>
  <si>
    <t>33114991</t>
  </si>
  <si>
    <t>ВІдкритий пенсІйний фонд "Приватфонд"</t>
  </si>
  <si>
    <t>ВНПФ"ПРИЧЕТНІСТЬ"</t>
  </si>
  <si>
    <t>НЕПРИБУТКОВА ОРГАНІЗАЦІЯ ВІДКРИТИЙ НЕДЕРЖАВНИЙ ПЕНСІЙНИЙ ФОНД "ДОВІРА-УКРАЇНА"</t>
  </si>
  <si>
    <t>ВНПФ "Україна"</t>
  </si>
  <si>
    <t>НТ "ВНПФ "НАДІЯ"</t>
  </si>
  <si>
    <t>НТ НППФ "ПЕРШИЙ ПРОФСПІЛКОВИЙ"</t>
  </si>
  <si>
    <t>ПрофесІйний недержавний пенсІйний фонд "МагІстраль"</t>
  </si>
  <si>
    <t>НТ ВНПФ "Український пенсІйний капІтал"</t>
  </si>
  <si>
    <t>КНП ФОНД ТПП УКРАЇНИ</t>
  </si>
  <si>
    <t>ВІдкритий недержавний пенсІйний фонд "ІнІцІатива"</t>
  </si>
  <si>
    <t>ВІдкритий недержавний пенсІйний фонд "НІКА"</t>
  </si>
  <si>
    <t>ВІдкритий пенсІйний фонд "ОТП ПенсІя"</t>
  </si>
  <si>
    <t>НТ ВНПФ "Дністер"</t>
  </si>
  <si>
    <t>ВНПФ "Всеукраїнський пенсійний фонд"</t>
  </si>
  <si>
    <t>ВІдкритий недержавний пенсІйний фонд "Лаурус"</t>
  </si>
  <si>
    <t>Непідприємницьке товариство відкритий недержавний пенсійний фонд "Прикарпаття"</t>
  </si>
  <si>
    <t>33107539</t>
  </si>
  <si>
    <t>ПРОФЕСІЙНИЙ ПЕНСІЙНИЙ ФОНД НЕЗАЛЕЖНОЇ ГАЛУЗЕВОЇ ПРОФЕСІЙНОЇ СПІЛКИ ЕНЕРГЕТИКІВ УКРАЇНИ</t>
  </si>
  <si>
    <t>н.д.</t>
  </si>
  <si>
    <t>1 рік</t>
  </si>
  <si>
    <t>з прочатку року</t>
  </si>
  <si>
    <t>Доходність НПФ (Зміна ЧВО)</t>
  </si>
  <si>
    <t>ВІДКРИТИЙ ПЕНСІЙНИЙ ФОНД "ПРИВАТФОНД"</t>
  </si>
  <si>
    <t>ЧВА на початок місяця, грн</t>
  </si>
  <si>
    <t>ЧВО на кінець місяця, грн</t>
  </si>
  <si>
    <t>Середнє значення</t>
  </si>
  <si>
    <t>Код ЄДРПОУ</t>
  </si>
  <si>
    <t>Депозити у грн.</t>
  </si>
  <si>
    <t>ВНПФ "Українська пенсІйна спІлка"</t>
  </si>
  <si>
    <t>ВНПФ "ПенсІйна опІка"</t>
  </si>
  <si>
    <t>ВНПФ "СОЦІАЛЬНА ПІДТРИМКА"</t>
  </si>
  <si>
    <t>ВНПФ "ГАРАНТ-ПЕНСІЯ"</t>
  </si>
  <si>
    <t>ВНПФ "ПОКРОВА"</t>
  </si>
  <si>
    <t>ВНПФ "Європейський вибір"</t>
  </si>
  <si>
    <t>ВНПФ "РЕЗЕРВ"</t>
  </si>
  <si>
    <t>ВНПФ "ІнІцІатива"</t>
  </si>
  <si>
    <t>ВНПФ "НІКА"</t>
  </si>
  <si>
    <t>ВНПФ "Золота осІнь"</t>
  </si>
  <si>
    <t>ВНПФ "Кремінь"</t>
  </si>
  <si>
    <t>ВНПФ "Лаурус"</t>
  </si>
  <si>
    <t>ВНПФ "НадІйна перспектива"</t>
  </si>
  <si>
    <t>НТ "ВНПФ "Національний"</t>
  </si>
  <si>
    <t>ВНПФ"Джерело"</t>
  </si>
  <si>
    <t>ВНПФ "Емерит-Україна"</t>
  </si>
  <si>
    <t>НТ "ВНПФ "Український пенсІйний контракт"</t>
  </si>
  <si>
    <t>НТ "ВНПФ "АРТА"</t>
  </si>
  <si>
    <t>НТ ВНПФ "Прикарпаття"</t>
  </si>
  <si>
    <t>НТ "ВНПФ "Фонд пенсІйних заощаджень"</t>
  </si>
  <si>
    <t>Ренкінг за ЧВА НПФ на кінець місяця</t>
  </si>
  <si>
    <t>Вид</t>
  </si>
  <si>
    <t>Середня доходність НПФ</t>
  </si>
  <si>
    <t>НТ «НКПФ ВАТ «Укрексімбанк»</t>
  </si>
  <si>
    <t>ВНПФ "ТУРБОТА"</t>
  </si>
  <si>
    <t>НТ "ВНПФ "ЗОЛОТИЙ ВІК"</t>
  </si>
  <si>
    <t>НО ВНПФ "ДОВІРА-УКРАЇНА"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</si>
  <si>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</si>
  <si>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</si>
  <si>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</si>
  <si>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</si>
  <si>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</si>
  <si>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</si>
  <si>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Професійний пенсійний фонд Незалежної галузевої професійної спілки енергетиків України</t>
  </si>
  <si>
    <t>Відкритий недержавний пенсійний фонд "Турбота"</t>
  </si>
  <si>
    <t>НТ "ВНПФ "ВСІ"</t>
  </si>
  <si>
    <t>НТ "ВНПФ "ЄВРОПА"</t>
  </si>
  <si>
    <t>ВПФ "ПенсІйний капІтал"</t>
  </si>
  <si>
    <t>НПФ "ВПФ "ФРІФЛАЙТ"</t>
  </si>
  <si>
    <t>НТ "ВПФ "СоцІальна перспектива"</t>
  </si>
  <si>
    <t>НО "ВПФ "СоцІальнІ гарантІї"</t>
  </si>
  <si>
    <t>НТ "ВПФ"СоцІальний стандарт"</t>
  </si>
  <si>
    <t>ВПФ "Фармацевтичний"</t>
  </si>
  <si>
    <t>ВПФ "ОТП ПенсІя"</t>
  </si>
  <si>
    <t>НТ "ВПФ"ДинастІя"</t>
  </si>
  <si>
    <t>ВПФ "Приватфонд"</t>
  </si>
  <si>
    <t>НТ "ВПФ "ВЗАЄМОДОПОМОГА"</t>
  </si>
  <si>
    <t>ПНПФ "Шахтар"</t>
  </si>
  <si>
    <t>НТ "НППФ "Хлібний"</t>
  </si>
  <si>
    <t>ПНПФ "МагІстраль"</t>
  </si>
  <si>
    <t>НТ "ГІРНИЧО-МЕТАЛУРГІЙНИЙ ППФ"</t>
  </si>
  <si>
    <t>ППФ НЕЗАЛЕЖНОЇ ГАЛУЗЕВОЇ ПРОФСПІЛКИ ЕНЕРГЕТИКІВ УКРАЇНИ</t>
  </si>
  <si>
    <t>* Показник "з початку діяльності фонду, % річних (середня)" розраховується за формулою складного відсотка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</si>
</sst>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1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>
        <color indexed="21"/>
      </bottom>
    </border>
    <border>
      <left style="medium"/>
      <right style="dotted">
        <color indexed="23"/>
      </right>
      <top style="medium"/>
      <bottom>
        <color indexed="63"/>
      </bottom>
    </border>
    <border>
      <left style="dotted">
        <color indexed="2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>
        <color indexed="21"/>
      </bottom>
    </border>
    <border>
      <left style="medium"/>
      <right style="dotted">
        <color indexed="55"/>
      </right>
      <top>
        <color indexed="63"/>
      </top>
      <bottom style="medium"/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 style="dotted">
        <color indexed="2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22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/>
      <top style="dashed">
        <color indexed="23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>
        <color indexed="21"/>
      </bottom>
    </border>
    <border>
      <left style="dashed">
        <color indexed="23"/>
      </left>
      <right>
        <color indexed="63"/>
      </right>
      <top style="medium"/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thin">
        <color indexed="22"/>
      </bottom>
    </border>
    <border>
      <left style="dotted">
        <color indexed="55"/>
      </left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8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4" fontId="14" fillId="0" borderId="14" xfId="58" applyNumberFormat="1" applyFont="1" applyFill="1" applyBorder="1" applyAlignment="1">
      <alignment horizontal="right" vertical="center" wrapText="1" inden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center" wrapText="1"/>
    </xf>
    <xf numFmtId="0" fontId="11" fillId="0" borderId="15" xfId="54" applyFont="1" applyFill="1" applyBorder="1" applyAlignment="1">
      <alignment vertical="center" wrapText="1"/>
      <protection/>
    </xf>
    <xf numFmtId="0" fontId="11" fillId="0" borderId="16" xfId="54" applyFont="1" applyFill="1" applyBorder="1" applyAlignment="1">
      <alignment vertical="center" wrapTex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1" fillId="0" borderId="18" xfId="56" applyNumberFormat="1" applyFont="1" applyFill="1" applyBorder="1" applyAlignment="1">
      <alignment horizontal="right" vertical="center" indent="1"/>
      <protection/>
    </xf>
    <xf numFmtId="10" fontId="11" fillId="0" borderId="19" xfId="56" applyNumberFormat="1" applyFont="1" applyFill="1" applyBorder="1" applyAlignment="1">
      <alignment horizontal="right" vertical="center" indent="1"/>
      <protection/>
    </xf>
    <xf numFmtId="10" fontId="14" fillId="0" borderId="0" xfId="59" applyNumberFormat="1" applyFont="1" applyFill="1" applyBorder="1" applyAlignment="1">
      <alignment horizontal="center" vertical="center" wrapText="1"/>
      <protection/>
    </xf>
    <xf numFmtId="0" fontId="11" fillId="0" borderId="20" xfId="54" applyFont="1" applyFill="1" applyBorder="1" applyAlignment="1">
      <alignment horizontal="left" vertical="center" wrapText="1"/>
      <protection/>
    </xf>
    <xf numFmtId="10" fontId="11" fillId="0" borderId="21" xfId="56" applyNumberFormat="1" applyFont="1" applyFill="1" applyBorder="1" applyAlignment="1">
      <alignment horizontal="right" vertical="center" indent="1"/>
      <protection/>
    </xf>
    <xf numFmtId="10" fontId="14" fillId="0" borderId="17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15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7" fillId="0" borderId="24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10" fillId="0" borderId="8" xfId="57" applyFont="1" applyFill="1" applyBorder="1" applyAlignment="1">
      <alignment wrapText="1"/>
      <protection/>
    </xf>
    <xf numFmtId="0" fontId="10" fillId="0" borderId="8" xfId="57" applyFont="1" applyFill="1" applyBorder="1" applyAlignment="1">
      <alignment horizontal="right" wrapText="1"/>
      <protection/>
    </xf>
    <xf numFmtId="0" fontId="10" fillId="0" borderId="8" xfId="58" applyFont="1" applyFill="1" applyBorder="1" applyAlignment="1">
      <alignment wrapText="1"/>
      <protection/>
    </xf>
    <xf numFmtId="0" fontId="6" fillId="0" borderId="26" xfId="0" applyFont="1" applyBorder="1" applyAlignment="1">
      <alignment horizontal="center" vertical="center"/>
    </xf>
    <xf numFmtId="0" fontId="10" fillId="0" borderId="27" xfId="58" applyFont="1" applyFill="1" applyBorder="1" applyAlignment="1">
      <alignment wrapText="1"/>
      <protection/>
    </xf>
    <xf numFmtId="0" fontId="6" fillId="0" borderId="28" xfId="0" applyFont="1" applyBorder="1" applyAlignment="1">
      <alignment horizontal="center" vertical="center"/>
    </xf>
    <xf numFmtId="0" fontId="9" fillId="0" borderId="29" xfId="0" applyFont="1" applyFill="1" applyBorder="1" applyAlignment="1">
      <alignment/>
    </xf>
    <xf numFmtId="0" fontId="10" fillId="0" borderId="30" xfId="58" applyFont="1" applyFill="1" applyBorder="1" applyAlignment="1">
      <alignment wrapText="1"/>
      <protection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0" fontId="10" fillId="0" borderId="31" xfId="58" applyFont="1" applyFill="1" applyBorder="1" applyAlignment="1">
      <alignment wrapText="1"/>
      <protection/>
    </xf>
    <xf numFmtId="0" fontId="10" fillId="0" borderId="32" xfId="58" applyFont="1" applyFill="1" applyBorder="1" applyAlignment="1">
      <alignment wrapText="1"/>
      <protection/>
    </xf>
    <xf numFmtId="0" fontId="10" fillId="0" borderId="33" xfId="58" applyFont="1" applyFill="1" applyBorder="1" applyAlignment="1">
      <alignment wrapText="1"/>
      <protection/>
    </xf>
    <xf numFmtId="4" fontId="7" fillId="0" borderId="34" xfId="0" applyNumberFormat="1" applyFont="1" applyBorder="1" applyAlignment="1">
      <alignment horizontal="center" vertical="center" wrapText="1"/>
    </xf>
    <xf numFmtId="4" fontId="10" fillId="0" borderId="35" xfId="58" applyNumberFormat="1" applyFont="1" applyFill="1" applyBorder="1" applyAlignment="1">
      <alignment horizontal="right" wrapText="1"/>
      <protection/>
    </xf>
    <xf numFmtId="4" fontId="10" fillId="0" borderId="36" xfId="58" applyNumberFormat="1" applyFont="1" applyFill="1" applyBorder="1" applyAlignment="1">
      <alignment horizontal="right" wrapText="1"/>
      <protection/>
    </xf>
    <xf numFmtId="4" fontId="10" fillId="0" borderId="37" xfId="58" applyNumberFormat="1" applyFont="1" applyFill="1" applyBorder="1" applyAlignment="1">
      <alignment horizontal="right" wrapText="1"/>
      <protection/>
    </xf>
    <xf numFmtId="4" fontId="6" fillId="0" borderId="38" xfId="0" applyNumberFormat="1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4" fontId="10" fillId="0" borderId="40" xfId="58" applyNumberFormat="1" applyFont="1" applyFill="1" applyBorder="1" applyAlignment="1">
      <alignment horizontal="right" wrapText="1"/>
      <protection/>
    </xf>
    <xf numFmtId="4" fontId="10" fillId="0" borderId="41" xfId="58" applyNumberFormat="1" applyFont="1" applyFill="1" applyBorder="1" applyAlignment="1">
      <alignment horizontal="right" wrapText="1"/>
      <protection/>
    </xf>
    <xf numFmtId="4" fontId="10" fillId="0" borderId="42" xfId="58" applyNumberFormat="1" applyFont="1" applyFill="1" applyBorder="1" applyAlignment="1">
      <alignment horizontal="right" wrapText="1"/>
      <protection/>
    </xf>
    <xf numFmtId="4" fontId="14" fillId="0" borderId="43" xfId="58" applyNumberFormat="1" applyFont="1" applyFill="1" applyBorder="1" applyAlignment="1">
      <alignment horizontal="right" vertical="center" wrapText="1" indent="1"/>
      <protection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47" xfId="0" applyFont="1" applyFill="1" applyBorder="1" applyAlignment="1">
      <alignment horizontal="left" vertical="center"/>
    </xf>
    <xf numFmtId="0" fontId="14" fillId="0" borderId="47" xfId="54" applyFont="1" applyFill="1" applyBorder="1" applyAlignment="1">
      <alignment vertical="center" wrapText="1"/>
      <protection/>
    </xf>
    <xf numFmtId="10" fontId="14" fillId="0" borderId="47" xfId="56" applyNumberFormat="1" applyFont="1" applyFill="1" applyBorder="1" applyAlignment="1">
      <alignment horizontal="center" vertical="center" wrapText="1"/>
      <protection/>
    </xf>
    <xf numFmtId="10" fontId="14" fillId="0" borderId="47" xfId="56" applyNumberFormat="1" applyFont="1" applyFill="1" applyBorder="1" applyAlignment="1">
      <alignment horizontal="right" vertical="center" wrapText="1"/>
      <protection/>
    </xf>
    <xf numFmtId="10" fontId="14" fillId="0" borderId="48" xfId="56" applyNumberFormat="1" applyFont="1" applyFill="1" applyBorder="1" applyAlignment="1">
      <alignment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horizontal="center" vertical="center" wrapText="1"/>
    </xf>
    <xf numFmtId="4" fontId="10" fillId="0" borderId="8" xfId="57" applyNumberFormat="1" applyFont="1" applyFill="1" applyBorder="1" applyAlignment="1">
      <alignment horizontal="right" wrapText="1"/>
      <protection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Fill="1" applyBorder="1" applyAlignment="1">
      <alignment horizontal="center" vertical="center" wrapText="1"/>
    </xf>
    <xf numFmtId="4" fontId="10" fillId="0" borderId="0" xfId="57" applyNumberFormat="1" applyFont="1" applyFill="1" applyAlignment="1">
      <alignment horizontal="right" wrapText="1"/>
      <protection/>
    </xf>
    <xf numFmtId="4" fontId="10" fillId="0" borderId="8" xfId="57" applyNumberFormat="1" applyBorder="1">
      <alignment/>
      <protection/>
    </xf>
    <xf numFmtId="3" fontId="12" fillId="0" borderId="14" xfId="0" applyNumberFormat="1" applyFont="1" applyFill="1" applyBorder="1" applyAlignment="1">
      <alignment horizontal="center" vertical="center"/>
    </xf>
    <xf numFmtId="4" fontId="14" fillId="0" borderId="43" xfId="58" applyNumberFormat="1" applyFont="1" applyFill="1" applyBorder="1" applyAlignment="1">
      <alignment vertical="center" wrapText="1"/>
      <protection/>
    </xf>
    <xf numFmtId="4" fontId="14" fillId="0" borderId="49" xfId="58" applyNumberFormat="1" applyFont="1" applyFill="1" applyBorder="1" applyAlignment="1">
      <alignment vertical="center" wrapText="1"/>
      <protection/>
    </xf>
    <xf numFmtId="0" fontId="10" fillId="0" borderId="50" xfId="55" applyFont="1" applyFill="1" applyBorder="1" applyAlignment="1">
      <alignment wrapText="1"/>
      <protection/>
    </xf>
    <xf numFmtId="0" fontId="10" fillId="0" borderId="51" xfId="55" applyFont="1" applyFill="1" applyBorder="1" applyAlignment="1">
      <alignment wrapText="1"/>
      <protection/>
    </xf>
    <xf numFmtId="0" fontId="10" fillId="0" borderId="52" xfId="55" applyFont="1" applyFill="1" applyBorder="1" applyAlignment="1">
      <alignment wrapText="1"/>
      <protection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10" fontId="14" fillId="0" borderId="56" xfId="56" applyNumberFormat="1" applyFont="1" applyFill="1" applyBorder="1" applyAlignment="1">
      <alignment horizontal="right" vertical="center" wrapText="1"/>
      <protection/>
    </xf>
    <xf numFmtId="10" fontId="9" fillId="0" borderId="18" xfId="0" applyNumberFormat="1" applyFont="1" applyBorder="1" applyAlignment="1">
      <alignment horizontal="right" vertical="center" indent="1"/>
    </xf>
    <xf numFmtId="10" fontId="10" fillId="0" borderId="53" xfId="56" applyNumberFormat="1" applyFont="1" applyFill="1" applyBorder="1" applyAlignment="1">
      <alignment horizontal="right" vertical="center" wrapText="1"/>
      <protection/>
    </xf>
    <xf numFmtId="10" fontId="10" fillId="0" borderId="50" xfId="56" applyNumberFormat="1" applyFont="1" applyFill="1" applyBorder="1" applyAlignment="1">
      <alignment horizontal="right" vertical="center" wrapText="1"/>
      <protection/>
    </xf>
    <xf numFmtId="10" fontId="10" fillId="0" borderId="57" xfId="59" applyNumberFormat="1" applyFont="1" applyFill="1" applyBorder="1" applyAlignment="1">
      <alignment horizontal="right" vertical="center" wrapText="1"/>
      <protection/>
    </xf>
    <xf numFmtId="10" fontId="10" fillId="0" borderId="54" xfId="56" applyNumberFormat="1" applyFont="1" applyFill="1" applyBorder="1" applyAlignment="1">
      <alignment horizontal="right" vertical="center" wrapText="1"/>
      <protection/>
    </xf>
    <xf numFmtId="10" fontId="10" fillId="0" borderId="51" xfId="56" applyNumberFormat="1" applyFont="1" applyFill="1" applyBorder="1" applyAlignment="1">
      <alignment horizontal="right" vertical="center" wrapText="1"/>
      <protection/>
    </xf>
    <xf numFmtId="10" fontId="10" fillId="0" borderId="58" xfId="59" applyNumberFormat="1" applyFont="1" applyFill="1" applyBorder="1" applyAlignment="1">
      <alignment horizontal="right" vertical="center" wrapText="1"/>
      <protection/>
    </xf>
    <xf numFmtId="10" fontId="10" fillId="0" borderId="59" xfId="56" applyNumberFormat="1" applyFont="1" applyFill="1" applyBorder="1" applyAlignment="1">
      <alignment horizontal="right" vertical="center" wrapText="1"/>
      <protection/>
    </xf>
    <xf numFmtId="10" fontId="10" fillId="0" borderId="60" xfId="56" applyNumberFormat="1" applyFont="1" applyFill="1" applyBorder="1" applyAlignment="1">
      <alignment horizontal="right" vertical="center" wrapText="1"/>
      <protection/>
    </xf>
    <xf numFmtId="10" fontId="10" fillId="0" borderId="61" xfId="59" applyNumberFormat="1" applyFont="1" applyFill="1" applyBorder="1" applyAlignment="1">
      <alignment horizontal="right" vertical="center" wrapText="1"/>
      <protection/>
    </xf>
    <xf numFmtId="173" fontId="10" fillId="0" borderId="50" xfId="55" applyNumberFormat="1" applyFont="1" applyFill="1" applyBorder="1" applyAlignment="1">
      <alignment horizontal="right" wrapText="1"/>
      <protection/>
    </xf>
    <xf numFmtId="173" fontId="10" fillId="0" borderId="51" xfId="55" applyNumberFormat="1" applyFont="1" applyFill="1" applyBorder="1" applyAlignment="1">
      <alignment horizontal="right" wrapText="1"/>
      <protection/>
    </xf>
    <xf numFmtId="173" fontId="10" fillId="0" borderId="52" xfId="55" applyNumberFormat="1" applyFont="1" applyFill="1" applyBorder="1" applyAlignment="1">
      <alignment horizontal="right" wrapText="1"/>
      <protection/>
    </xf>
    <xf numFmtId="10" fontId="10" fillId="0" borderId="62" xfId="58" applyNumberFormat="1" applyFont="1" applyFill="1" applyBorder="1" applyAlignment="1">
      <alignment horizontal="right" wrapText="1"/>
      <protection/>
    </xf>
    <xf numFmtId="10" fontId="10" fillId="0" borderId="63" xfId="58" applyNumberFormat="1" applyFont="1" applyFill="1" applyBorder="1" applyAlignment="1">
      <alignment horizontal="right" wrapText="1"/>
      <protection/>
    </xf>
    <xf numFmtId="10" fontId="10" fillId="0" borderId="64" xfId="58" applyNumberFormat="1" applyBorder="1">
      <alignment/>
      <protection/>
    </xf>
    <xf numFmtId="4" fontId="10" fillId="0" borderId="65" xfId="61" applyNumberFormat="1" applyFont="1" applyFill="1" applyBorder="1" applyAlignment="1">
      <alignment horizontal="right" wrapText="1"/>
      <protection/>
    </xf>
    <xf numFmtId="4" fontId="10" fillId="0" borderId="66" xfId="61" applyNumberFormat="1" applyFont="1" applyFill="1" applyBorder="1" applyAlignment="1">
      <alignment horizontal="right" wrapText="1"/>
      <protection/>
    </xf>
    <xf numFmtId="4" fontId="10" fillId="0" borderId="66" xfId="55" applyNumberFormat="1" applyFont="1" applyFill="1" applyBorder="1" applyAlignment="1">
      <alignment horizontal="right" wrapText="1"/>
      <protection/>
    </xf>
    <xf numFmtId="4" fontId="10" fillId="0" borderId="67" xfId="61" applyNumberFormat="1" applyFont="1" applyFill="1" applyBorder="1" applyAlignment="1">
      <alignment horizontal="right" wrapText="1"/>
      <protection/>
    </xf>
    <xf numFmtId="10" fontId="12" fillId="0" borderId="68" xfId="0" applyNumberFormat="1" applyFont="1" applyFill="1" applyBorder="1" applyAlignment="1">
      <alignment vertical="center"/>
    </xf>
    <xf numFmtId="0" fontId="10" fillId="0" borderId="8" xfId="57" applyFont="1" applyFill="1" applyBorder="1" applyAlignment="1">
      <alignment wrapText="1"/>
      <protection/>
    </xf>
    <xf numFmtId="0" fontId="10" fillId="0" borderId="8" xfId="60" applyFont="1" applyFill="1" applyBorder="1" applyAlignment="1">
      <alignment horizontal="right" wrapText="1"/>
      <protection/>
    </xf>
    <xf numFmtId="4" fontId="10" fillId="0" borderId="8" xfId="60" applyNumberFormat="1" applyFont="1" applyFill="1" applyBorder="1" applyAlignment="1">
      <alignment horizontal="right" wrapText="1"/>
      <protection/>
    </xf>
    <xf numFmtId="0" fontId="14" fillId="0" borderId="69" xfId="58" applyFont="1" applyFill="1" applyBorder="1" applyAlignment="1">
      <alignment horizontal="center" vertical="center"/>
      <protection/>
    </xf>
    <xf numFmtId="0" fontId="14" fillId="0" borderId="70" xfId="58" applyFont="1" applyFill="1" applyBorder="1" applyAlignment="1">
      <alignment horizontal="center" vertical="center"/>
      <protection/>
    </xf>
    <xf numFmtId="0" fontId="14" fillId="0" borderId="71" xfId="58" applyFont="1" applyFill="1" applyBorder="1" applyAlignment="1">
      <alignment horizontal="center" vertical="center"/>
      <protection/>
    </xf>
    <xf numFmtId="0" fontId="14" fillId="0" borderId="72" xfId="58" applyFont="1" applyFill="1" applyBorder="1" applyAlignment="1">
      <alignment horizontal="center" vertical="center" wrapText="1"/>
      <protection/>
    </xf>
    <xf numFmtId="0" fontId="14" fillId="0" borderId="73" xfId="58" applyFont="1" applyFill="1" applyBorder="1" applyAlignment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34" xfId="0" applyNumberFormat="1" applyFont="1" applyFill="1" applyBorder="1" applyAlignment="1">
      <alignment horizontal="center" vertical="center" wrapText="1"/>
    </xf>
    <xf numFmtId="14" fontId="7" fillId="0" borderId="49" xfId="0" applyNumberFormat="1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8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Лист5" xfId="59"/>
    <cellStyle name="Обычный_Основні показники" xfId="60"/>
    <cellStyle name="Обычный_ЧВО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1305"/>
          <c:w val="0.38425"/>
          <c:h val="0.743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НПФ'!$G$59:$Q$59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59"/>
          <c:w val="0.997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(графік)'!$A$2:$A$62</c:f>
              <c:strCache/>
            </c:strRef>
          </c:cat>
          <c:val>
            <c:numRef>
              <c:f>'Доходність (графік)'!$B$2:$B$62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60"/>
        <c:axId val="37011107"/>
        <c:axId val="64664508"/>
      </c:barChart>
      <c:catAx>
        <c:axId val="37011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64508"/>
        <c:crosses val="autoZero"/>
        <c:auto val="0"/>
        <c:lblOffset val="0"/>
        <c:tickLblSkip val="1"/>
        <c:noMultiLvlLbl val="0"/>
      </c:catAx>
      <c:valAx>
        <c:axId val="64664508"/>
        <c:scaling>
          <c:orientation val="minMax"/>
          <c:max val="0.1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11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62</xdr:row>
      <xdr:rowOff>66675</xdr:rowOff>
    </xdr:from>
    <xdr:to>
      <xdr:col>6</xdr:col>
      <xdr:colOff>133350</xdr:colOff>
      <xdr:row>88</xdr:row>
      <xdr:rowOff>0</xdr:rowOff>
    </xdr:to>
    <xdr:graphicFrame>
      <xdr:nvGraphicFramePr>
        <xdr:cNvPr id="1" name="Chart 2"/>
        <xdr:cNvGraphicFramePr/>
      </xdr:nvGraphicFramePr>
      <xdr:xfrm>
        <a:off x="1400175" y="1184910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90</xdr:row>
      <xdr:rowOff>152400</xdr:rowOff>
    </xdr:to>
    <xdr:graphicFrame>
      <xdr:nvGraphicFramePr>
        <xdr:cNvPr id="1" name="Диаграмма 1"/>
        <xdr:cNvGraphicFramePr/>
      </xdr:nvGraphicFramePr>
      <xdr:xfrm>
        <a:off x="6143625" y="76200"/>
        <a:ext cx="10487025" cy="1624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6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02.75390625" style="6" bestFit="1" customWidth="1"/>
    <col min="5" max="5" width="19.125" style="75" bestFit="1" customWidth="1"/>
    <col min="6" max="6" width="19.00390625" style="75" bestFit="1" customWidth="1"/>
    <col min="7" max="7" width="16.00390625" style="75" bestFit="1" customWidth="1"/>
    <col min="8" max="8" width="14.125" style="6" customWidth="1"/>
    <col min="9" max="9" width="4.75390625" style="6" customWidth="1"/>
    <col min="10" max="10" width="7.75390625" style="6" customWidth="1"/>
    <col min="11" max="11" width="4.75390625" style="6" customWidth="1"/>
    <col min="12" max="16384" width="9.125" style="6" customWidth="1"/>
  </cols>
  <sheetData>
    <row r="1" spans="1:7" s="3" customFormat="1" ht="18.75" thickBot="1">
      <c r="A1" s="34" t="s">
        <v>214</v>
      </c>
      <c r="B1" s="34"/>
      <c r="C1" s="34"/>
      <c r="D1" s="34"/>
      <c r="E1" s="72"/>
      <c r="F1" s="72"/>
      <c r="G1" s="72"/>
    </row>
    <row r="2" spans="1:8" ht="30.75" thickBot="1">
      <c r="A2" s="4" t="s">
        <v>21</v>
      </c>
      <c r="B2" s="36" t="s">
        <v>192</v>
      </c>
      <c r="C2" s="36" t="s">
        <v>215</v>
      </c>
      <c r="D2" s="5" t="s">
        <v>0</v>
      </c>
      <c r="E2" s="73" t="s">
        <v>26</v>
      </c>
      <c r="F2" s="73" t="s">
        <v>189</v>
      </c>
      <c r="G2" s="76" t="s">
        <v>27</v>
      </c>
      <c r="H2" s="30" t="s">
        <v>12</v>
      </c>
    </row>
    <row r="3" spans="1:8" ht="14.25">
      <c r="A3" s="7">
        <v>1</v>
      </c>
      <c r="B3" s="37" t="s">
        <v>28</v>
      </c>
      <c r="C3" s="37" t="s">
        <v>29</v>
      </c>
      <c r="D3" s="37" t="s">
        <v>30</v>
      </c>
      <c r="E3" s="74">
        <v>304136604.15</v>
      </c>
      <c r="F3" s="74">
        <v>297947506.7</v>
      </c>
      <c r="G3" s="74">
        <v>6189097.45</v>
      </c>
      <c r="H3" s="38">
        <v>2.077244249683119</v>
      </c>
    </row>
    <row r="4" spans="1:8" ht="14.25">
      <c r="A4" s="7">
        <v>2</v>
      </c>
      <c r="B4" s="37" t="s">
        <v>165</v>
      </c>
      <c r="C4" s="37" t="s">
        <v>29</v>
      </c>
      <c r="D4" s="110" t="s">
        <v>188</v>
      </c>
      <c r="E4" s="112">
        <v>275152366.43</v>
      </c>
      <c r="F4" s="112">
        <v>269730730.42</v>
      </c>
      <c r="G4" s="112">
        <v>5421636.01</v>
      </c>
      <c r="H4" s="111">
        <v>2.0100179173347925</v>
      </c>
    </row>
    <row r="5" spans="1:8" ht="14.25">
      <c r="A5" s="7">
        <v>3</v>
      </c>
      <c r="B5" s="37" t="s">
        <v>31</v>
      </c>
      <c r="C5" s="37" t="s">
        <v>29</v>
      </c>
      <c r="D5" s="37" t="s">
        <v>32</v>
      </c>
      <c r="E5" s="74">
        <v>114081750.14</v>
      </c>
      <c r="F5" s="74">
        <v>110718386.77</v>
      </c>
      <c r="G5" s="74">
        <v>3363363.37</v>
      </c>
      <c r="H5" s="38">
        <v>3.0377640680286078</v>
      </c>
    </row>
    <row r="6" spans="1:8" ht="14.25">
      <c r="A6" s="7">
        <v>4</v>
      </c>
      <c r="B6" s="37" t="s">
        <v>33</v>
      </c>
      <c r="C6" s="37" t="s">
        <v>29</v>
      </c>
      <c r="D6" s="37" t="s">
        <v>34</v>
      </c>
      <c r="E6" s="74">
        <v>180141697.22</v>
      </c>
      <c r="F6" s="74">
        <v>178397715.22</v>
      </c>
      <c r="G6" s="74">
        <v>1743982</v>
      </c>
      <c r="H6" s="38">
        <v>0.9775809055902585</v>
      </c>
    </row>
    <row r="7" spans="1:8" ht="14.25">
      <c r="A7" s="7">
        <v>5</v>
      </c>
      <c r="B7" s="37" t="s">
        <v>35</v>
      </c>
      <c r="C7" s="37" t="s">
        <v>29</v>
      </c>
      <c r="D7" s="37" t="s">
        <v>36</v>
      </c>
      <c r="E7" s="74">
        <v>213540848.52</v>
      </c>
      <c r="F7" s="74">
        <v>212594872.82</v>
      </c>
      <c r="G7" s="74">
        <v>945975.7</v>
      </c>
      <c r="H7" s="38">
        <v>0.44496637545957185</v>
      </c>
    </row>
    <row r="8" spans="1:8" ht="14.25">
      <c r="A8" s="7">
        <v>6</v>
      </c>
      <c r="B8" s="37" t="s">
        <v>39</v>
      </c>
      <c r="C8" s="37" t="s">
        <v>29</v>
      </c>
      <c r="D8" s="37" t="s">
        <v>40</v>
      </c>
      <c r="E8" s="74">
        <v>16350596.82</v>
      </c>
      <c r="F8" s="74">
        <v>15820694.6</v>
      </c>
      <c r="G8" s="74">
        <v>529902.22</v>
      </c>
      <c r="H8" s="38">
        <v>3.3494244936628945</v>
      </c>
    </row>
    <row r="9" spans="1:8" ht="14.25">
      <c r="A9" s="7">
        <v>7</v>
      </c>
      <c r="B9" s="37" t="s">
        <v>37</v>
      </c>
      <c r="C9" s="37" t="s">
        <v>29</v>
      </c>
      <c r="D9" s="37" t="s">
        <v>38</v>
      </c>
      <c r="E9" s="74">
        <v>54809709.3</v>
      </c>
      <c r="F9" s="74">
        <v>54370179.51</v>
      </c>
      <c r="G9" s="74">
        <v>439529.79</v>
      </c>
      <c r="H9" s="38">
        <v>0.8084023153154192</v>
      </c>
    </row>
    <row r="10" spans="1:8" ht="14.25">
      <c r="A10" s="7">
        <v>8</v>
      </c>
      <c r="B10" s="37" t="s">
        <v>46</v>
      </c>
      <c r="C10" s="37" t="s">
        <v>47</v>
      </c>
      <c r="D10" s="37" t="s">
        <v>48</v>
      </c>
      <c r="E10" s="74">
        <v>56536708.59</v>
      </c>
      <c r="F10" s="74">
        <v>56161784.57</v>
      </c>
      <c r="G10" s="74">
        <v>374924.02</v>
      </c>
      <c r="H10" s="38">
        <v>0.6675785373819565</v>
      </c>
    </row>
    <row r="11" spans="1:8" ht="14.25">
      <c r="A11" s="7">
        <v>9</v>
      </c>
      <c r="B11" s="37" t="s">
        <v>49</v>
      </c>
      <c r="C11" s="37" t="s">
        <v>29</v>
      </c>
      <c r="D11" s="37" t="s">
        <v>50</v>
      </c>
      <c r="E11" s="74">
        <v>36165257.39</v>
      </c>
      <c r="F11" s="74">
        <v>35900825.83</v>
      </c>
      <c r="G11" s="74">
        <v>264431.56</v>
      </c>
      <c r="H11" s="38">
        <v>0.7365612179846721</v>
      </c>
    </row>
    <row r="12" spans="1:8" ht="14.25">
      <c r="A12" s="7">
        <v>10</v>
      </c>
      <c r="B12" s="37" t="s">
        <v>63</v>
      </c>
      <c r="C12" s="37" t="s">
        <v>29</v>
      </c>
      <c r="D12" s="37" t="s">
        <v>64</v>
      </c>
      <c r="E12" s="74">
        <v>18457366.08</v>
      </c>
      <c r="F12" s="74">
        <v>18242863.8</v>
      </c>
      <c r="G12" s="74">
        <v>214502.28</v>
      </c>
      <c r="H12" s="38">
        <v>1.1758147314567822</v>
      </c>
    </row>
    <row r="13" spans="1:8" ht="14.25">
      <c r="A13" s="7">
        <v>11</v>
      </c>
      <c r="B13" s="37" t="s">
        <v>53</v>
      </c>
      <c r="C13" s="37" t="s">
        <v>29</v>
      </c>
      <c r="D13" s="37" t="s">
        <v>54</v>
      </c>
      <c r="E13" s="74">
        <v>36411916.16</v>
      </c>
      <c r="F13" s="74">
        <v>36230286.45</v>
      </c>
      <c r="G13" s="78">
        <v>181629.71</v>
      </c>
      <c r="H13" s="38">
        <v>0.5013201047986655</v>
      </c>
    </row>
    <row r="14" spans="1:8" ht="14.25">
      <c r="A14" s="7">
        <v>12</v>
      </c>
      <c r="B14" s="37" t="s">
        <v>55</v>
      </c>
      <c r="C14" s="37" t="s">
        <v>29</v>
      </c>
      <c r="D14" s="37" t="s">
        <v>56</v>
      </c>
      <c r="E14" s="74">
        <v>4712887.43</v>
      </c>
      <c r="F14" s="74">
        <v>4616494.45</v>
      </c>
      <c r="G14" s="74">
        <v>96392.98</v>
      </c>
      <c r="H14" s="38">
        <v>2.0880124744870017</v>
      </c>
    </row>
    <row r="15" spans="1:8" ht="14.25">
      <c r="A15" s="7">
        <v>13</v>
      </c>
      <c r="B15" s="37" t="s">
        <v>57</v>
      </c>
      <c r="C15" s="37" t="s">
        <v>29</v>
      </c>
      <c r="D15" s="37" t="s">
        <v>58</v>
      </c>
      <c r="E15" s="74">
        <v>27937938.2</v>
      </c>
      <c r="F15" s="74">
        <v>27848774.35</v>
      </c>
      <c r="G15" s="74">
        <v>89163.85</v>
      </c>
      <c r="H15" s="38">
        <v>0.32017154105024304</v>
      </c>
    </row>
    <row r="16" spans="1:8" ht="14.25">
      <c r="A16" s="7">
        <v>14</v>
      </c>
      <c r="B16" s="37" t="s">
        <v>134</v>
      </c>
      <c r="C16" s="37" t="s">
        <v>29</v>
      </c>
      <c r="D16" s="37" t="s">
        <v>135</v>
      </c>
      <c r="E16" s="74">
        <v>34424154.13</v>
      </c>
      <c r="F16" s="74">
        <v>34361100.99</v>
      </c>
      <c r="G16" s="74">
        <v>63053.14</v>
      </c>
      <c r="H16" s="38">
        <v>0.18350151241763513</v>
      </c>
    </row>
    <row r="17" spans="1:8" ht="14.25">
      <c r="A17" s="7">
        <v>15</v>
      </c>
      <c r="B17" s="37" t="s">
        <v>124</v>
      </c>
      <c r="C17" s="37" t="s">
        <v>29</v>
      </c>
      <c r="D17" s="37" t="s">
        <v>125</v>
      </c>
      <c r="E17" s="74">
        <v>9819324.58</v>
      </c>
      <c r="F17" s="74">
        <v>9766686.49</v>
      </c>
      <c r="G17" s="74">
        <v>52638.09</v>
      </c>
      <c r="H17" s="38">
        <v>0.5389554589869903</v>
      </c>
    </row>
    <row r="18" spans="1:8" ht="14.25">
      <c r="A18" s="7">
        <v>16</v>
      </c>
      <c r="B18" s="37" t="s">
        <v>128</v>
      </c>
      <c r="C18" s="37" t="s">
        <v>29</v>
      </c>
      <c r="D18" s="37" t="s">
        <v>129</v>
      </c>
      <c r="E18" s="74">
        <v>6085907</v>
      </c>
      <c r="F18" s="74">
        <v>6047072.53</v>
      </c>
      <c r="G18" s="74">
        <v>38834.47</v>
      </c>
      <c r="H18" s="38">
        <v>0.6422028147891297</v>
      </c>
    </row>
    <row r="19" spans="1:8" ht="14.25">
      <c r="A19" s="7">
        <v>17</v>
      </c>
      <c r="B19" s="37" t="s">
        <v>71</v>
      </c>
      <c r="C19" s="37" t="s">
        <v>29</v>
      </c>
      <c r="D19" s="37" t="s">
        <v>72</v>
      </c>
      <c r="E19" s="74">
        <v>6835705.93</v>
      </c>
      <c r="F19" s="74">
        <v>6803267.9</v>
      </c>
      <c r="G19" s="74">
        <v>32438.03</v>
      </c>
      <c r="H19" s="38">
        <v>0.4768007151386655</v>
      </c>
    </row>
    <row r="20" spans="1:8" ht="14.25">
      <c r="A20" s="7">
        <v>18</v>
      </c>
      <c r="B20" s="37" t="s">
        <v>69</v>
      </c>
      <c r="C20" s="37" t="s">
        <v>29</v>
      </c>
      <c r="D20" s="37" t="s">
        <v>70</v>
      </c>
      <c r="E20" s="74">
        <v>3083265.91</v>
      </c>
      <c r="F20" s="74">
        <v>3052626.78</v>
      </c>
      <c r="G20" s="74">
        <v>30639.13</v>
      </c>
      <c r="H20" s="38">
        <v>1.0036972158122808</v>
      </c>
    </row>
    <row r="21" spans="1:8" ht="14.25">
      <c r="A21" s="7">
        <v>19</v>
      </c>
      <c r="B21" s="37" t="s">
        <v>61</v>
      </c>
      <c r="C21" s="37" t="s">
        <v>29</v>
      </c>
      <c r="D21" s="37" t="s">
        <v>62</v>
      </c>
      <c r="E21" s="74">
        <v>2581381.98</v>
      </c>
      <c r="F21" s="74">
        <v>2550891.77</v>
      </c>
      <c r="G21" s="74">
        <v>30490.21</v>
      </c>
      <c r="H21" s="38">
        <v>1.1952765052043048</v>
      </c>
    </row>
    <row r="22" spans="1:8" ht="14.25">
      <c r="A22" s="7">
        <v>20</v>
      </c>
      <c r="B22" s="37" t="s">
        <v>67</v>
      </c>
      <c r="C22" s="37" t="s">
        <v>29</v>
      </c>
      <c r="D22" s="37" t="s">
        <v>68</v>
      </c>
      <c r="E22" s="74">
        <v>6735312.89</v>
      </c>
      <c r="F22" s="74">
        <v>6712515.12</v>
      </c>
      <c r="G22" s="74">
        <v>22797.77</v>
      </c>
      <c r="H22" s="38">
        <v>0.3396308178446219</v>
      </c>
    </row>
    <row r="23" spans="1:8" ht="14.25">
      <c r="A23" s="7">
        <v>21</v>
      </c>
      <c r="B23" s="37" t="s">
        <v>110</v>
      </c>
      <c r="C23" s="37" t="s">
        <v>29</v>
      </c>
      <c r="D23" s="37" t="s">
        <v>111</v>
      </c>
      <c r="E23" s="74">
        <v>3275931.53</v>
      </c>
      <c r="F23" s="74">
        <v>3257079.04</v>
      </c>
      <c r="G23" s="74">
        <v>18852.49</v>
      </c>
      <c r="H23" s="38">
        <v>0.5788158582728187</v>
      </c>
    </row>
    <row r="24" spans="1:8" ht="14.25">
      <c r="A24" s="7">
        <v>22</v>
      </c>
      <c r="B24" s="37" t="s">
        <v>118</v>
      </c>
      <c r="C24" s="37" t="s">
        <v>47</v>
      </c>
      <c r="D24" s="37" t="s">
        <v>119</v>
      </c>
      <c r="E24" s="74">
        <v>3158354.17</v>
      </c>
      <c r="F24" s="74">
        <v>3145635.94</v>
      </c>
      <c r="G24" s="74">
        <v>12718.23</v>
      </c>
      <c r="H24" s="38">
        <v>0.4043134756401656</v>
      </c>
    </row>
    <row r="25" spans="1:8" ht="14.25">
      <c r="A25" s="7">
        <v>23</v>
      </c>
      <c r="B25" s="37" t="s">
        <v>73</v>
      </c>
      <c r="C25" s="37" t="s">
        <v>29</v>
      </c>
      <c r="D25" s="37" t="s">
        <v>74</v>
      </c>
      <c r="E25" s="74">
        <v>42097.9</v>
      </c>
      <c r="F25" s="74">
        <v>30819.01</v>
      </c>
      <c r="G25" s="74">
        <v>11278.89</v>
      </c>
      <c r="H25" s="38">
        <v>36.59718465972787</v>
      </c>
    </row>
    <row r="26" spans="1:8" ht="14.25">
      <c r="A26" s="7">
        <v>24</v>
      </c>
      <c r="B26" s="37" t="s">
        <v>75</v>
      </c>
      <c r="C26" s="37" t="s">
        <v>29</v>
      </c>
      <c r="D26" s="37" t="s">
        <v>76</v>
      </c>
      <c r="E26" s="74">
        <v>2624922.79</v>
      </c>
      <c r="F26" s="74">
        <v>2618158.09</v>
      </c>
      <c r="G26" s="74">
        <v>6764.7</v>
      </c>
      <c r="H26" s="38">
        <v>0.2583762999582575</v>
      </c>
    </row>
    <row r="27" spans="1:8" ht="14.25">
      <c r="A27" s="7">
        <v>25</v>
      </c>
      <c r="B27" s="37" t="s">
        <v>182</v>
      </c>
      <c r="C27" s="37" t="s">
        <v>47</v>
      </c>
      <c r="D27" s="37" t="s">
        <v>227</v>
      </c>
      <c r="E27" s="74">
        <v>96892819.87</v>
      </c>
      <c r="F27" s="74">
        <v>96887972.58</v>
      </c>
      <c r="G27" s="74">
        <v>4847.29</v>
      </c>
      <c r="H27" s="38">
        <v>0.005002984241414765</v>
      </c>
    </row>
    <row r="28" spans="1:8" ht="14.25">
      <c r="A28" s="7">
        <v>26</v>
      </c>
      <c r="B28" s="37" t="s">
        <v>77</v>
      </c>
      <c r="C28" s="37" t="s">
        <v>42</v>
      </c>
      <c r="D28" s="37" t="s">
        <v>78</v>
      </c>
      <c r="E28" s="74">
        <v>427988.64</v>
      </c>
      <c r="F28" s="74">
        <v>423525.17</v>
      </c>
      <c r="G28" s="74">
        <v>4463.47</v>
      </c>
      <c r="H28" s="38">
        <v>1.0538854160663078</v>
      </c>
    </row>
    <row r="29" spans="1:8" ht="14.25">
      <c r="A29" s="7">
        <v>27</v>
      </c>
      <c r="B29" s="37" t="s">
        <v>79</v>
      </c>
      <c r="C29" s="37" t="s">
        <v>47</v>
      </c>
      <c r="D29" s="37" t="s">
        <v>80</v>
      </c>
      <c r="E29" s="74">
        <v>913855.79</v>
      </c>
      <c r="F29" s="74">
        <v>909542.9</v>
      </c>
      <c r="G29" s="74">
        <v>4312.89</v>
      </c>
      <c r="H29" s="38">
        <v>0.4741821413811351</v>
      </c>
    </row>
    <row r="30" spans="1:8" ht="14.25">
      <c r="A30" s="7">
        <v>28</v>
      </c>
      <c r="B30" s="37" t="s">
        <v>86</v>
      </c>
      <c r="C30" s="37" t="s">
        <v>29</v>
      </c>
      <c r="D30" s="37" t="s">
        <v>87</v>
      </c>
      <c r="E30" s="74">
        <v>846891.2</v>
      </c>
      <c r="F30" s="74">
        <v>843351.11</v>
      </c>
      <c r="G30" s="74">
        <v>3540.09</v>
      </c>
      <c r="H30" s="38">
        <v>0.41976466954551483</v>
      </c>
    </row>
    <row r="31" spans="1:8" ht="14.25">
      <c r="A31" s="7">
        <v>29</v>
      </c>
      <c r="B31" s="37" t="s">
        <v>81</v>
      </c>
      <c r="C31" s="37" t="s">
        <v>47</v>
      </c>
      <c r="D31" s="37" t="s">
        <v>82</v>
      </c>
      <c r="E31" s="74">
        <v>635459.84</v>
      </c>
      <c r="F31" s="74">
        <v>632126.49</v>
      </c>
      <c r="G31" s="74">
        <v>3333.35</v>
      </c>
      <c r="H31" s="38">
        <v>0.5273232577233102</v>
      </c>
    </row>
    <row r="32" spans="1:8" ht="14.25">
      <c r="A32" s="7">
        <v>30</v>
      </c>
      <c r="B32" s="37" t="s">
        <v>114</v>
      </c>
      <c r="C32" s="37" t="s">
        <v>29</v>
      </c>
      <c r="D32" s="37" t="s">
        <v>115</v>
      </c>
      <c r="E32" s="74">
        <v>470522.3</v>
      </c>
      <c r="F32" s="74">
        <v>467760.21</v>
      </c>
      <c r="G32" s="74">
        <v>2762.09</v>
      </c>
      <c r="H32" s="38">
        <v>0.5904927227563803</v>
      </c>
    </row>
    <row r="33" spans="1:8" ht="14.25">
      <c r="A33" s="7">
        <v>31</v>
      </c>
      <c r="B33" s="37" t="s">
        <v>112</v>
      </c>
      <c r="C33" s="37" t="s">
        <v>29</v>
      </c>
      <c r="D33" s="37" t="s">
        <v>113</v>
      </c>
      <c r="E33" s="74">
        <v>1043625.03</v>
      </c>
      <c r="F33" s="74">
        <v>1041532.27</v>
      </c>
      <c r="G33" s="74">
        <v>2092.76</v>
      </c>
      <c r="H33" s="38">
        <v>0.2009308842634283</v>
      </c>
    </row>
    <row r="34" spans="1:8" ht="14.25">
      <c r="A34" s="7">
        <v>32</v>
      </c>
      <c r="B34" s="37" t="s">
        <v>106</v>
      </c>
      <c r="C34" s="37" t="s">
        <v>29</v>
      </c>
      <c r="D34" s="37" t="s">
        <v>107</v>
      </c>
      <c r="E34" s="74">
        <v>163496.4</v>
      </c>
      <c r="F34" s="74">
        <v>162572.03</v>
      </c>
      <c r="G34" s="74">
        <v>924.37</v>
      </c>
      <c r="H34" s="38">
        <v>0.5685910423828773</v>
      </c>
    </row>
    <row r="35" spans="1:8" ht="14.25">
      <c r="A35" s="7">
        <v>33</v>
      </c>
      <c r="B35" s="37" t="s">
        <v>88</v>
      </c>
      <c r="C35" s="37" t="s">
        <v>29</v>
      </c>
      <c r="D35" s="37" t="s">
        <v>89</v>
      </c>
      <c r="E35" s="74">
        <v>433201.7</v>
      </c>
      <c r="F35" s="74">
        <v>432587.69</v>
      </c>
      <c r="G35" s="74">
        <v>614.01</v>
      </c>
      <c r="H35" s="38">
        <v>0.1419388517504956</v>
      </c>
    </row>
    <row r="36" spans="1:8" ht="14.25">
      <c r="A36" s="7">
        <v>34</v>
      </c>
      <c r="B36" s="37" t="s">
        <v>90</v>
      </c>
      <c r="C36" s="37" t="s">
        <v>29</v>
      </c>
      <c r="D36" s="37" t="s">
        <v>91</v>
      </c>
      <c r="E36" s="74">
        <v>215468.92</v>
      </c>
      <c r="F36" s="74">
        <v>214954.94</v>
      </c>
      <c r="G36" s="74">
        <v>513.98</v>
      </c>
      <c r="H36" s="38">
        <v>0.23911057824490456</v>
      </c>
    </row>
    <row r="37" spans="1:8" ht="14.25">
      <c r="A37" s="7">
        <v>35</v>
      </c>
      <c r="B37" s="37" t="s">
        <v>96</v>
      </c>
      <c r="C37" s="37" t="s">
        <v>47</v>
      </c>
      <c r="D37" s="37" t="s">
        <v>97</v>
      </c>
      <c r="E37" s="74">
        <v>39292.23</v>
      </c>
      <c r="F37" s="74">
        <v>39080.38</v>
      </c>
      <c r="G37" s="74">
        <v>211.85</v>
      </c>
      <c r="H37" s="38">
        <v>0.5420878712029094</v>
      </c>
    </row>
    <row r="38" spans="1:8" ht="14.25">
      <c r="A38" s="7">
        <v>36</v>
      </c>
      <c r="B38" s="37" t="s">
        <v>94</v>
      </c>
      <c r="C38" s="37" t="s">
        <v>29</v>
      </c>
      <c r="D38" s="37" t="s">
        <v>95</v>
      </c>
      <c r="E38" s="74">
        <v>66038.67</v>
      </c>
      <c r="F38" s="74">
        <v>65850.31</v>
      </c>
      <c r="G38" s="77">
        <v>188.36</v>
      </c>
      <c r="H38" s="38">
        <v>0.28604269288936734</v>
      </c>
    </row>
    <row r="39" spans="1:8" ht="14.25">
      <c r="A39" s="7">
        <v>37</v>
      </c>
      <c r="B39" s="37" t="s">
        <v>98</v>
      </c>
      <c r="C39" s="37" t="s">
        <v>29</v>
      </c>
      <c r="D39" s="37" t="s">
        <v>99</v>
      </c>
      <c r="E39" s="74">
        <v>208240.98</v>
      </c>
      <c r="F39" s="74">
        <v>208097.61</v>
      </c>
      <c r="G39" s="74">
        <v>143.37</v>
      </c>
      <c r="H39" s="38">
        <v>0.06889555338960918</v>
      </c>
    </row>
    <row r="40" spans="1:8" ht="14.25">
      <c r="A40" s="7">
        <v>38</v>
      </c>
      <c r="B40" s="37" t="s">
        <v>100</v>
      </c>
      <c r="C40" s="37" t="s">
        <v>29</v>
      </c>
      <c r="D40" s="37" t="s">
        <v>101</v>
      </c>
      <c r="E40" s="74">
        <v>0</v>
      </c>
      <c r="F40" s="74">
        <v>0</v>
      </c>
      <c r="G40" s="74">
        <v>0</v>
      </c>
      <c r="H40" s="38"/>
    </row>
    <row r="41" spans="1:8" ht="14.25">
      <c r="A41" s="7">
        <v>39</v>
      </c>
      <c r="B41" s="37" t="s">
        <v>102</v>
      </c>
      <c r="C41" s="37" t="s">
        <v>42</v>
      </c>
      <c r="D41" s="37" t="s">
        <v>103</v>
      </c>
      <c r="E41" s="74">
        <v>908.52</v>
      </c>
      <c r="F41" s="74">
        <v>910.97</v>
      </c>
      <c r="G41" s="74">
        <v>-2.45</v>
      </c>
      <c r="H41" s="38">
        <v>-0.2689440925606874</v>
      </c>
    </row>
    <row r="42" spans="1:8" ht="14.25">
      <c r="A42" s="7">
        <v>40</v>
      </c>
      <c r="B42" s="37" t="s">
        <v>104</v>
      </c>
      <c r="C42" s="37" t="s">
        <v>29</v>
      </c>
      <c r="D42" s="37" t="s">
        <v>105</v>
      </c>
      <c r="E42" s="74">
        <v>49026.2</v>
      </c>
      <c r="F42" s="74">
        <v>49041.66</v>
      </c>
      <c r="G42" s="74">
        <v>-15.46</v>
      </c>
      <c r="H42" s="38">
        <v>-0.03152421838903763</v>
      </c>
    </row>
    <row r="43" spans="1:8" ht="14.25">
      <c r="A43" s="7">
        <v>41</v>
      </c>
      <c r="B43" s="37" t="s">
        <v>92</v>
      </c>
      <c r="C43" s="37" t="s">
        <v>29</v>
      </c>
      <c r="D43" s="37" t="s">
        <v>93</v>
      </c>
      <c r="E43" s="74">
        <v>187387.88</v>
      </c>
      <c r="F43" s="74">
        <v>187892.58</v>
      </c>
      <c r="G43" s="74">
        <v>-504.7</v>
      </c>
      <c r="H43" s="38">
        <v>-0.26861092651981266</v>
      </c>
    </row>
    <row r="44" spans="1:8" ht="14.25">
      <c r="A44" s="7">
        <v>42</v>
      </c>
      <c r="B44" s="37" t="s">
        <v>84</v>
      </c>
      <c r="C44" s="37" t="s">
        <v>29</v>
      </c>
      <c r="D44" s="37" t="s">
        <v>85</v>
      </c>
      <c r="E44" s="74">
        <v>1255831.34</v>
      </c>
      <c r="F44" s="74">
        <v>1260592.03</v>
      </c>
      <c r="G44" s="74">
        <v>-4760.69</v>
      </c>
      <c r="H44" s="38">
        <v>-0.3776550927424154</v>
      </c>
    </row>
    <row r="45" spans="1:8" ht="14.25">
      <c r="A45" s="7">
        <v>43</v>
      </c>
      <c r="B45" s="37" t="s">
        <v>83</v>
      </c>
      <c r="C45" s="37" t="s">
        <v>29</v>
      </c>
      <c r="D45" s="37" t="s">
        <v>228</v>
      </c>
      <c r="E45" s="74">
        <v>436779.06</v>
      </c>
      <c r="F45" s="74">
        <v>442711.82</v>
      </c>
      <c r="G45" s="74">
        <v>-5932.76</v>
      </c>
      <c r="H45" s="38">
        <v>-1.3400952339605539</v>
      </c>
    </row>
    <row r="46" spans="1:8" ht="14.25">
      <c r="A46" s="7">
        <v>44</v>
      </c>
      <c r="B46" s="37" t="s">
        <v>108</v>
      </c>
      <c r="C46" s="37" t="s">
        <v>29</v>
      </c>
      <c r="D46" s="37" t="s">
        <v>109</v>
      </c>
      <c r="E46" s="74">
        <v>796010.99</v>
      </c>
      <c r="F46" s="74">
        <v>802618.06</v>
      </c>
      <c r="G46" s="74">
        <v>-6607.07</v>
      </c>
      <c r="H46" s="38">
        <v>-0.8231897996414403</v>
      </c>
    </row>
    <row r="47" spans="1:8" ht="14.25">
      <c r="A47" s="7">
        <v>45</v>
      </c>
      <c r="B47" s="37" t="s">
        <v>120</v>
      </c>
      <c r="C47" s="37" t="s">
        <v>29</v>
      </c>
      <c r="D47" s="37" t="s">
        <v>121</v>
      </c>
      <c r="E47" s="74">
        <v>1779347.75</v>
      </c>
      <c r="F47" s="74">
        <v>1798328.98</v>
      </c>
      <c r="G47" s="74">
        <v>-18981.23</v>
      </c>
      <c r="H47" s="38">
        <v>-1.0554926385048873</v>
      </c>
    </row>
    <row r="48" spans="1:8" ht="14.25">
      <c r="A48" s="7">
        <v>46</v>
      </c>
      <c r="B48" s="37" t="s">
        <v>116</v>
      </c>
      <c r="C48" s="37" t="s">
        <v>29</v>
      </c>
      <c r="D48" s="37" t="s">
        <v>117</v>
      </c>
      <c r="E48" s="74">
        <v>2251702.49</v>
      </c>
      <c r="F48" s="74">
        <v>2278307.89</v>
      </c>
      <c r="G48" s="74">
        <v>-26605.4</v>
      </c>
      <c r="H48" s="38">
        <v>-1.1677701735036408</v>
      </c>
    </row>
    <row r="49" spans="1:8" ht="14.25">
      <c r="A49" s="7">
        <v>47</v>
      </c>
      <c r="B49" s="37" t="s">
        <v>126</v>
      </c>
      <c r="C49" s="37" t="s">
        <v>29</v>
      </c>
      <c r="D49" s="37" t="s">
        <v>127</v>
      </c>
      <c r="E49" s="74">
        <v>9672406.86</v>
      </c>
      <c r="F49" s="74">
        <v>9710277.19</v>
      </c>
      <c r="G49" s="74">
        <v>-37870.33</v>
      </c>
      <c r="H49" s="38">
        <v>-0.39000256387119236</v>
      </c>
    </row>
    <row r="50" spans="1:8" ht="14.25">
      <c r="A50" s="7">
        <v>48</v>
      </c>
      <c r="B50" s="37" t="s">
        <v>59</v>
      </c>
      <c r="C50" s="37" t="s">
        <v>29</v>
      </c>
      <c r="D50" s="37" t="s">
        <v>60</v>
      </c>
      <c r="E50" s="74">
        <v>5022349.53</v>
      </c>
      <c r="F50" s="74">
        <v>5062143.83</v>
      </c>
      <c r="G50" s="74">
        <v>-39794.3</v>
      </c>
      <c r="H50" s="38">
        <v>-0.7861155537336799</v>
      </c>
    </row>
    <row r="51" spans="1:8" ht="14.25">
      <c r="A51" s="7">
        <v>49</v>
      </c>
      <c r="B51" s="37" t="s">
        <v>65</v>
      </c>
      <c r="C51" s="37" t="s">
        <v>42</v>
      </c>
      <c r="D51" s="37" t="s">
        <v>66</v>
      </c>
      <c r="E51" s="74">
        <v>3410397.58</v>
      </c>
      <c r="F51" s="74">
        <v>3457179.33</v>
      </c>
      <c r="G51" s="74">
        <v>-46781.75</v>
      </c>
      <c r="H51" s="38">
        <v>-1.3531768396868245</v>
      </c>
    </row>
    <row r="52" spans="1:8" ht="14.25">
      <c r="A52" s="7">
        <v>50</v>
      </c>
      <c r="B52" s="37" t="s">
        <v>51</v>
      </c>
      <c r="C52" s="37" t="s">
        <v>29</v>
      </c>
      <c r="D52" s="37" t="s">
        <v>52</v>
      </c>
      <c r="E52" s="74">
        <v>61632011.69</v>
      </c>
      <c r="F52" s="74">
        <v>61745004.71</v>
      </c>
      <c r="G52" s="74">
        <v>-112993.02</v>
      </c>
      <c r="H52" s="38">
        <v>-0.1829994515843083</v>
      </c>
    </row>
    <row r="53" spans="1:8" ht="14.25">
      <c r="A53" s="7">
        <v>51</v>
      </c>
      <c r="B53" s="37" t="s">
        <v>130</v>
      </c>
      <c r="C53" s="37" t="s">
        <v>29</v>
      </c>
      <c r="D53" s="37" t="s">
        <v>131</v>
      </c>
      <c r="E53" s="74">
        <v>57880831.16</v>
      </c>
      <c r="F53" s="74">
        <v>58015297.8</v>
      </c>
      <c r="G53" s="74">
        <v>-134466.64</v>
      </c>
      <c r="H53" s="38">
        <v>-0.2317779018623014</v>
      </c>
    </row>
    <row r="54" spans="1:8" ht="14.25">
      <c r="A54" s="7">
        <v>52</v>
      </c>
      <c r="B54" s="37" t="s">
        <v>132</v>
      </c>
      <c r="C54" s="37" t="s">
        <v>29</v>
      </c>
      <c r="D54" s="37" t="s">
        <v>133</v>
      </c>
      <c r="E54" s="74">
        <v>28328116.12</v>
      </c>
      <c r="F54" s="74">
        <v>28501581.82</v>
      </c>
      <c r="G54" s="74">
        <v>-173465.7</v>
      </c>
      <c r="H54" s="38">
        <v>-0.6086177991646622</v>
      </c>
    </row>
    <row r="55" spans="1:8" ht="14.25">
      <c r="A55" s="7">
        <v>53</v>
      </c>
      <c r="B55" s="37" t="s">
        <v>122</v>
      </c>
      <c r="C55" s="37" t="s">
        <v>29</v>
      </c>
      <c r="D55" s="37" t="s">
        <v>123</v>
      </c>
      <c r="E55" s="74">
        <v>16150288.49</v>
      </c>
      <c r="F55" s="74">
        <v>16416273.5</v>
      </c>
      <c r="G55" s="74">
        <v>-265985.01</v>
      </c>
      <c r="H55" s="38">
        <v>-1.6202520626864612</v>
      </c>
    </row>
    <row r="56" spans="1:8" ht="14.25">
      <c r="A56" s="7">
        <v>54</v>
      </c>
      <c r="B56" s="37" t="s">
        <v>136</v>
      </c>
      <c r="C56" s="37" t="s">
        <v>29</v>
      </c>
      <c r="D56" s="37" t="s">
        <v>137</v>
      </c>
      <c r="E56" s="74">
        <v>9737229.8</v>
      </c>
      <c r="F56" s="74">
        <v>10357415.46</v>
      </c>
      <c r="G56" s="74">
        <v>-620185.66</v>
      </c>
      <c r="H56" s="38">
        <v>-5.987841874212123</v>
      </c>
    </row>
    <row r="57" spans="1:8" ht="14.25">
      <c r="A57" s="7">
        <v>55</v>
      </c>
      <c r="B57" s="37" t="s">
        <v>41</v>
      </c>
      <c r="C57" s="37" t="s">
        <v>42</v>
      </c>
      <c r="D57" s="37" t="s">
        <v>43</v>
      </c>
      <c r="E57" s="74">
        <v>320800730.87</v>
      </c>
      <c r="F57" s="74">
        <v>321538954.62</v>
      </c>
      <c r="G57" s="74">
        <v>-738223.75</v>
      </c>
      <c r="H57" s="38">
        <v>-0.22959076634197118</v>
      </c>
    </row>
    <row r="58" spans="1:8" ht="14.25">
      <c r="A58" s="7">
        <v>56</v>
      </c>
      <c r="B58" s="37" t="s">
        <v>44</v>
      </c>
      <c r="C58" s="37" t="s">
        <v>29</v>
      </c>
      <c r="D58" s="37" t="s">
        <v>45</v>
      </c>
      <c r="E58" s="74">
        <v>75645030.52</v>
      </c>
      <c r="F58" s="74">
        <v>76575387.51</v>
      </c>
      <c r="G58" s="78">
        <v>-930356.99</v>
      </c>
      <c r="H58" s="38">
        <v>-1.2149556407775464</v>
      </c>
    </row>
    <row r="59" spans="1:8" ht="15.75" thickBot="1">
      <c r="A59" s="113" t="s">
        <v>4</v>
      </c>
      <c r="B59" s="114"/>
      <c r="C59" s="114"/>
      <c r="D59" s="115"/>
      <c r="E59" s="17">
        <f>SUM(E3:E58)</f>
        <v>2114495293.6600008</v>
      </c>
      <c r="F59" s="17">
        <f>SUM(F3:F58)</f>
        <v>2097455842.5999997</v>
      </c>
      <c r="G59" s="17">
        <f>SUM(G3:G58)</f>
        <v>17039451.060000006</v>
      </c>
      <c r="H59" s="79" t="s">
        <v>5</v>
      </c>
    </row>
    <row r="60" ht="15">
      <c r="D60" s="29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Q59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46" customWidth="1"/>
    <col min="6" max="6" width="19.75390625" style="46" hidden="1" customWidth="1" outlineLevel="1"/>
    <col min="7" max="7" width="13.875" style="46" customWidth="1" collapsed="1"/>
    <col min="8" max="8" width="17.125" style="46" hidden="1" customWidth="1" outlineLevel="1"/>
    <col min="9" max="9" width="13.875" style="46" customWidth="1" collapsed="1"/>
    <col min="10" max="10" width="16.00390625" style="46" hidden="1" customWidth="1" outlineLevel="1"/>
    <col min="11" max="11" width="13.875" style="46" customWidth="1" collapsed="1"/>
    <col min="12" max="12" width="16.00390625" style="46" hidden="1" customWidth="1" outlineLevel="1"/>
    <col min="13" max="13" width="15.625" style="46" customWidth="1" collapsed="1"/>
    <col min="14" max="14" width="16.00390625" style="46" hidden="1" customWidth="1" outlineLevel="1"/>
    <col min="15" max="15" width="13.875" style="46" customWidth="1" collapsed="1"/>
    <col min="16" max="16" width="16.00390625" style="46" hidden="1" customWidth="1" outlineLevel="1"/>
    <col min="17" max="17" width="16.625" style="46" customWidth="1" collapsed="1"/>
  </cols>
  <sheetData>
    <row r="1" spans="1:17" s="33" customFormat="1" ht="27" customHeight="1" thickBot="1">
      <c r="A1" s="35" t="s">
        <v>25</v>
      </c>
      <c r="B1" s="35"/>
      <c r="C1" s="35"/>
      <c r="D1" s="3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86.25" thickBot="1">
      <c r="A2" s="60" t="s">
        <v>3</v>
      </c>
      <c r="B2" s="61" t="s">
        <v>192</v>
      </c>
      <c r="C2" s="61" t="s">
        <v>215</v>
      </c>
      <c r="D2" s="62" t="s">
        <v>0</v>
      </c>
      <c r="E2" s="50" t="s">
        <v>13</v>
      </c>
      <c r="F2" s="54" t="s">
        <v>14</v>
      </c>
      <c r="G2" s="55" t="s">
        <v>221</v>
      </c>
      <c r="H2" s="54" t="s">
        <v>15</v>
      </c>
      <c r="I2" s="55" t="s">
        <v>222</v>
      </c>
      <c r="J2" s="54" t="s">
        <v>16</v>
      </c>
      <c r="K2" s="55" t="s">
        <v>223</v>
      </c>
      <c r="L2" s="54" t="s">
        <v>17</v>
      </c>
      <c r="M2" s="55" t="s">
        <v>224</v>
      </c>
      <c r="N2" s="54" t="s">
        <v>18</v>
      </c>
      <c r="O2" s="55" t="s">
        <v>225</v>
      </c>
      <c r="P2" s="54" t="s">
        <v>19</v>
      </c>
      <c r="Q2" s="55" t="s">
        <v>226</v>
      </c>
    </row>
    <row r="3" spans="1:17" ht="13.5" customHeight="1">
      <c r="A3" s="40">
        <v>1</v>
      </c>
      <c r="B3" s="41" t="s">
        <v>41</v>
      </c>
      <c r="C3" s="41" t="s">
        <v>42</v>
      </c>
      <c r="D3" s="47" t="s">
        <v>43</v>
      </c>
      <c r="E3" s="51">
        <v>320999134.84</v>
      </c>
      <c r="F3" s="56">
        <v>226555314.03</v>
      </c>
      <c r="G3" s="102">
        <v>0.7057816967105693</v>
      </c>
      <c r="H3" s="56">
        <v>92260085.85</v>
      </c>
      <c r="I3" s="102">
        <v>0.28741537230617914</v>
      </c>
      <c r="J3" s="56">
        <v>0</v>
      </c>
      <c r="K3" s="102">
        <v>0</v>
      </c>
      <c r="L3" s="56">
        <v>0</v>
      </c>
      <c r="M3" s="102">
        <v>0</v>
      </c>
      <c r="N3" s="56">
        <v>0</v>
      </c>
      <c r="O3" s="102">
        <v>0</v>
      </c>
      <c r="P3" s="56">
        <v>2183734.96</v>
      </c>
      <c r="Q3" s="102">
        <v>0.006802930983251619</v>
      </c>
    </row>
    <row r="4" spans="1:17" ht="13.5" customHeight="1">
      <c r="A4" s="42">
        <v>2</v>
      </c>
      <c r="B4" s="39" t="s">
        <v>28</v>
      </c>
      <c r="C4" s="39" t="s">
        <v>29</v>
      </c>
      <c r="D4" s="48" t="s">
        <v>177</v>
      </c>
      <c r="E4" s="52">
        <v>305130500.26</v>
      </c>
      <c r="F4" s="57">
        <v>237669506.3</v>
      </c>
      <c r="G4" s="103">
        <v>0.7789110105265883</v>
      </c>
      <c r="H4" s="57">
        <v>65443708.51</v>
      </c>
      <c r="I4" s="103">
        <v>0.2144777675592436</v>
      </c>
      <c r="J4" s="57">
        <v>0</v>
      </c>
      <c r="K4" s="103">
        <v>0</v>
      </c>
      <c r="L4" s="57">
        <v>0</v>
      </c>
      <c r="M4" s="103">
        <v>0</v>
      </c>
      <c r="N4" s="57">
        <v>0</v>
      </c>
      <c r="O4" s="103">
        <v>0</v>
      </c>
      <c r="P4" s="57">
        <v>2017285.45</v>
      </c>
      <c r="Q4" s="103">
        <v>0.006611221914168142</v>
      </c>
    </row>
    <row r="5" spans="1:17" ht="13.5" customHeight="1">
      <c r="A5" s="42">
        <v>3</v>
      </c>
      <c r="B5" s="39" t="s">
        <v>165</v>
      </c>
      <c r="C5" s="39" t="s">
        <v>29</v>
      </c>
      <c r="D5" s="48" t="s">
        <v>166</v>
      </c>
      <c r="E5" s="52">
        <v>275436880.15</v>
      </c>
      <c r="F5" s="57">
        <v>135684560.35</v>
      </c>
      <c r="G5" s="103">
        <v>0.4926158046667811</v>
      </c>
      <c r="H5" s="57">
        <v>135072846.7</v>
      </c>
      <c r="I5" s="103">
        <v>0.49039491961439863</v>
      </c>
      <c r="J5" s="57">
        <v>3630000</v>
      </c>
      <c r="K5" s="103">
        <v>0.013179063014448685</v>
      </c>
      <c r="L5" s="57">
        <v>0</v>
      </c>
      <c r="M5" s="103">
        <v>0</v>
      </c>
      <c r="N5" s="57">
        <v>0</v>
      </c>
      <c r="O5" s="103">
        <v>0</v>
      </c>
      <c r="P5" s="57">
        <v>1049473.1</v>
      </c>
      <c r="Q5" s="103">
        <v>0.0038102127043715722</v>
      </c>
    </row>
    <row r="6" spans="1:17" ht="13.5" customHeight="1">
      <c r="A6" s="42">
        <v>4</v>
      </c>
      <c r="B6" s="39" t="s">
        <v>35</v>
      </c>
      <c r="C6" s="39" t="s">
        <v>29</v>
      </c>
      <c r="D6" s="48" t="s">
        <v>36</v>
      </c>
      <c r="E6" s="52">
        <v>214196918.55</v>
      </c>
      <c r="F6" s="57">
        <v>188677509</v>
      </c>
      <c r="G6" s="103">
        <v>0.880860052876797</v>
      </c>
      <c r="H6" s="57">
        <v>24574873.6</v>
      </c>
      <c r="I6" s="103">
        <v>0.11473028541380947</v>
      </c>
      <c r="J6" s="57">
        <v>0</v>
      </c>
      <c r="K6" s="103">
        <v>0</v>
      </c>
      <c r="L6" s="57">
        <v>0</v>
      </c>
      <c r="M6" s="103">
        <v>0</v>
      </c>
      <c r="N6" s="57">
        <v>0</v>
      </c>
      <c r="O6" s="103">
        <v>0</v>
      </c>
      <c r="P6" s="57">
        <v>944535.95</v>
      </c>
      <c r="Q6" s="103">
        <v>0.004409661709393438</v>
      </c>
    </row>
    <row r="7" spans="1:17" ht="13.5" customHeight="1">
      <c r="A7" s="42">
        <v>5</v>
      </c>
      <c r="B7" s="39" t="s">
        <v>33</v>
      </c>
      <c r="C7" s="39" t="s">
        <v>29</v>
      </c>
      <c r="D7" s="48" t="s">
        <v>34</v>
      </c>
      <c r="E7" s="52">
        <v>180808161.83</v>
      </c>
      <c r="F7" s="57">
        <v>130782494.97</v>
      </c>
      <c r="G7" s="103">
        <v>0.7233218547565607</v>
      </c>
      <c r="H7" s="57">
        <v>49875967.73</v>
      </c>
      <c r="I7" s="103">
        <v>0.2758502007055109</v>
      </c>
      <c r="J7" s="57">
        <v>0</v>
      </c>
      <c r="K7" s="103">
        <v>0</v>
      </c>
      <c r="L7" s="57">
        <v>0</v>
      </c>
      <c r="M7" s="103">
        <v>0</v>
      </c>
      <c r="N7" s="57">
        <v>0</v>
      </c>
      <c r="O7" s="103">
        <v>0</v>
      </c>
      <c r="P7" s="57">
        <v>149699.13</v>
      </c>
      <c r="Q7" s="103">
        <v>0.0008279445379282744</v>
      </c>
    </row>
    <row r="8" spans="1:17" ht="13.5" customHeight="1">
      <c r="A8" s="42">
        <v>6</v>
      </c>
      <c r="B8" s="39" t="s">
        <v>31</v>
      </c>
      <c r="C8" s="39" t="s">
        <v>29</v>
      </c>
      <c r="D8" s="48" t="s">
        <v>163</v>
      </c>
      <c r="E8" s="52">
        <v>114419482.02</v>
      </c>
      <c r="F8" s="57">
        <v>96246083</v>
      </c>
      <c r="G8" s="103">
        <v>0.8411686655177886</v>
      </c>
      <c r="H8" s="57">
        <v>17777331.29</v>
      </c>
      <c r="I8" s="103">
        <v>0.15536979346657595</v>
      </c>
      <c r="J8" s="57">
        <v>0</v>
      </c>
      <c r="K8" s="103">
        <v>0</v>
      </c>
      <c r="L8" s="57">
        <v>0</v>
      </c>
      <c r="M8" s="103">
        <v>0</v>
      </c>
      <c r="N8" s="57">
        <v>0</v>
      </c>
      <c r="O8" s="103">
        <v>0</v>
      </c>
      <c r="P8" s="57">
        <v>396067.73</v>
      </c>
      <c r="Q8" s="103">
        <v>0.003461541015635512</v>
      </c>
    </row>
    <row r="9" spans="1:17" ht="13.5" customHeight="1">
      <c r="A9" s="42">
        <v>7</v>
      </c>
      <c r="B9" s="39" t="s">
        <v>182</v>
      </c>
      <c r="C9" s="39" t="s">
        <v>47</v>
      </c>
      <c r="D9" s="48" t="s">
        <v>183</v>
      </c>
      <c r="E9" s="52">
        <v>97381367.8</v>
      </c>
      <c r="F9" s="57">
        <v>79650520.43</v>
      </c>
      <c r="G9" s="103">
        <v>0.8179236154659969</v>
      </c>
      <c r="H9" s="57">
        <v>6827518.31</v>
      </c>
      <c r="I9" s="103">
        <v>0.07011113587993781</v>
      </c>
      <c r="J9" s="57">
        <v>7005983.7</v>
      </c>
      <c r="K9" s="103">
        <v>0.07194377998868075</v>
      </c>
      <c r="L9" s="57">
        <v>0</v>
      </c>
      <c r="M9" s="103">
        <v>0</v>
      </c>
      <c r="N9" s="57">
        <v>3664804.83</v>
      </c>
      <c r="O9" s="103">
        <v>0.037633532089287415</v>
      </c>
      <c r="P9" s="57">
        <v>232540.53</v>
      </c>
      <c r="Q9" s="103">
        <v>0.0023879365760972604</v>
      </c>
    </row>
    <row r="10" spans="1:17" ht="13.5" customHeight="1">
      <c r="A10" s="42">
        <v>8</v>
      </c>
      <c r="B10" s="39" t="s">
        <v>44</v>
      </c>
      <c r="C10" s="39" t="s">
        <v>29</v>
      </c>
      <c r="D10" s="48" t="s">
        <v>45</v>
      </c>
      <c r="E10" s="52">
        <v>75927648.16</v>
      </c>
      <c r="F10" s="57">
        <v>37000550.85</v>
      </c>
      <c r="G10" s="103">
        <v>0.48731327450087586</v>
      </c>
      <c r="H10" s="57">
        <v>20170407.66</v>
      </c>
      <c r="I10" s="103">
        <v>0.2656530018880016</v>
      </c>
      <c r="J10" s="57">
        <v>9201450.09</v>
      </c>
      <c r="K10" s="103">
        <v>0.12118708155703792</v>
      </c>
      <c r="L10" s="57">
        <v>7287066.83</v>
      </c>
      <c r="M10" s="103">
        <v>0.09597382516898441</v>
      </c>
      <c r="N10" s="57">
        <v>0</v>
      </c>
      <c r="O10" s="103">
        <v>0</v>
      </c>
      <c r="P10" s="57">
        <v>2268172.73</v>
      </c>
      <c r="Q10" s="103">
        <v>0.029872816885100264</v>
      </c>
    </row>
    <row r="11" spans="1:17" ht="13.5" customHeight="1">
      <c r="A11" s="42">
        <v>9</v>
      </c>
      <c r="B11" s="39" t="s">
        <v>51</v>
      </c>
      <c r="C11" s="39" t="s">
        <v>29</v>
      </c>
      <c r="D11" s="48" t="s">
        <v>148</v>
      </c>
      <c r="E11" s="52">
        <v>62045450.01</v>
      </c>
      <c r="F11" s="57">
        <v>31002392.77</v>
      </c>
      <c r="G11" s="103">
        <v>0.49967230095040455</v>
      </c>
      <c r="H11" s="57">
        <v>30859097.34</v>
      </c>
      <c r="I11" s="103">
        <v>0.4973627773676615</v>
      </c>
      <c r="J11" s="57">
        <v>0</v>
      </c>
      <c r="K11" s="103">
        <v>0</v>
      </c>
      <c r="L11" s="57">
        <v>0</v>
      </c>
      <c r="M11" s="103">
        <v>0</v>
      </c>
      <c r="N11" s="57">
        <v>0</v>
      </c>
      <c r="O11" s="103">
        <v>0</v>
      </c>
      <c r="P11" s="57">
        <v>183959.9</v>
      </c>
      <c r="Q11" s="103">
        <v>0.002964921681933982</v>
      </c>
    </row>
    <row r="12" spans="1:17" ht="13.5" customHeight="1">
      <c r="A12" s="42">
        <v>10</v>
      </c>
      <c r="B12" s="39" t="s">
        <v>130</v>
      </c>
      <c r="C12" s="39" t="s">
        <v>29</v>
      </c>
      <c r="D12" s="48" t="s">
        <v>169</v>
      </c>
      <c r="E12" s="52">
        <v>58205580.97</v>
      </c>
      <c r="F12" s="57">
        <v>32722098.13</v>
      </c>
      <c r="G12" s="103">
        <v>0.5621814538173829</v>
      </c>
      <c r="H12" s="57">
        <v>17474934.57</v>
      </c>
      <c r="I12" s="103">
        <v>0.3002278179992196</v>
      </c>
      <c r="J12" s="57">
        <v>5379780</v>
      </c>
      <c r="K12" s="103">
        <v>0.09242721935501025</v>
      </c>
      <c r="L12" s="57">
        <v>0</v>
      </c>
      <c r="M12" s="103">
        <v>0</v>
      </c>
      <c r="N12" s="57">
        <v>2520000</v>
      </c>
      <c r="O12" s="103">
        <v>0.04329481740417374</v>
      </c>
      <c r="P12" s="57">
        <v>108768.27</v>
      </c>
      <c r="Q12" s="103">
        <v>0.00186869142421344</v>
      </c>
    </row>
    <row r="13" spans="1:17" ht="13.5" customHeight="1">
      <c r="A13" s="42">
        <v>11</v>
      </c>
      <c r="B13" s="39" t="s">
        <v>46</v>
      </c>
      <c r="C13" s="39" t="s">
        <v>47</v>
      </c>
      <c r="D13" s="48" t="s">
        <v>172</v>
      </c>
      <c r="E13" s="52">
        <v>56755947.7</v>
      </c>
      <c r="F13" s="57">
        <v>44043064.76</v>
      </c>
      <c r="G13" s="103">
        <v>0.7760079171402858</v>
      </c>
      <c r="H13" s="57">
        <v>12042750.18</v>
      </c>
      <c r="I13" s="103">
        <v>0.21218481353981514</v>
      </c>
      <c r="J13" s="57">
        <v>0</v>
      </c>
      <c r="K13" s="103">
        <v>0</v>
      </c>
      <c r="L13" s="57">
        <v>0</v>
      </c>
      <c r="M13" s="103">
        <v>0</v>
      </c>
      <c r="N13" s="57">
        <v>0</v>
      </c>
      <c r="O13" s="103">
        <v>0</v>
      </c>
      <c r="P13" s="57">
        <v>670132.76</v>
      </c>
      <c r="Q13" s="103">
        <v>0.01180726931989896</v>
      </c>
    </row>
    <row r="14" spans="1:17" ht="13.5" customHeight="1">
      <c r="A14" s="42">
        <v>12</v>
      </c>
      <c r="B14" s="39" t="s">
        <v>37</v>
      </c>
      <c r="C14" s="39" t="s">
        <v>29</v>
      </c>
      <c r="D14" s="48" t="s">
        <v>140</v>
      </c>
      <c r="E14" s="52">
        <v>55101472.13</v>
      </c>
      <c r="F14" s="57">
        <v>39085982.46</v>
      </c>
      <c r="G14" s="103">
        <v>0.7093455210740119</v>
      </c>
      <c r="H14" s="57">
        <v>15885086.02</v>
      </c>
      <c r="I14" s="103">
        <v>0.2882878697418932</v>
      </c>
      <c r="J14" s="57">
        <v>0</v>
      </c>
      <c r="K14" s="103">
        <v>0</v>
      </c>
      <c r="L14" s="57">
        <v>0</v>
      </c>
      <c r="M14" s="103">
        <v>0</v>
      </c>
      <c r="N14" s="57">
        <v>0</v>
      </c>
      <c r="O14" s="103">
        <v>0</v>
      </c>
      <c r="P14" s="57">
        <v>130403.65</v>
      </c>
      <c r="Q14" s="103">
        <v>0.00236660918409477</v>
      </c>
    </row>
    <row r="15" spans="1:17" ht="13.5" customHeight="1">
      <c r="A15" s="42">
        <v>13</v>
      </c>
      <c r="B15" s="39" t="s">
        <v>53</v>
      </c>
      <c r="C15" s="39" t="s">
        <v>29</v>
      </c>
      <c r="D15" s="48" t="s">
        <v>160</v>
      </c>
      <c r="E15" s="52">
        <v>36549235.65</v>
      </c>
      <c r="F15" s="57">
        <v>19242687.49</v>
      </c>
      <c r="G15" s="103">
        <v>0.5264867280473483</v>
      </c>
      <c r="H15" s="57">
        <v>17198176.67</v>
      </c>
      <c r="I15" s="103">
        <v>0.47054818969928314</v>
      </c>
      <c r="J15" s="57">
        <v>0</v>
      </c>
      <c r="K15" s="103">
        <v>0</v>
      </c>
      <c r="L15" s="57">
        <v>0</v>
      </c>
      <c r="M15" s="103">
        <v>0</v>
      </c>
      <c r="N15" s="57">
        <v>0</v>
      </c>
      <c r="O15" s="103">
        <v>0</v>
      </c>
      <c r="P15" s="57">
        <v>108371.49</v>
      </c>
      <c r="Q15" s="103">
        <v>0.0029650822533685466</v>
      </c>
    </row>
    <row r="16" spans="1:17" ht="13.5" customHeight="1">
      <c r="A16" s="42">
        <v>14</v>
      </c>
      <c r="B16" s="39" t="s">
        <v>49</v>
      </c>
      <c r="C16" s="39" t="s">
        <v>29</v>
      </c>
      <c r="D16" s="48" t="s">
        <v>50</v>
      </c>
      <c r="E16" s="52">
        <v>36274458.71</v>
      </c>
      <c r="F16" s="57">
        <v>30399228.75</v>
      </c>
      <c r="G16" s="103">
        <v>0.8380339729678629</v>
      </c>
      <c r="H16" s="57">
        <v>5842288.78</v>
      </c>
      <c r="I16" s="103">
        <v>0.16105791754762755</v>
      </c>
      <c r="J16" s="57">
        <v>0</v>
      </c>
      <c r="K16" s="103">
        <v>0</v>
      </c>
      <c r="L16" s="57">
        <v>0</v>
      </c>
      <c r="M16" s="103">
        <v>0</v>
      </c>
      <c r="N16" s="57">
        <v>0</v>
      </c>
      <c r="O16" s="103">
        <v>0</v>
      </c>
      <c r="P16" s="57">
        <v>32941.18</v>
      </c>
      <c r="Q16" s="103">
        <v>0.0009081094845095209</v>
      </c>
    </row>
    <row r="17" spans="1:17" ht="13.5" customHeight="1">
      <c r="A17" s="42">
        <v>15</v>
      </c>
      <c r="B17" s="39" t="s">
        <v>134</v>
      </c>
      <c r="C17" s="39" t="s">
        <v>29</v>
      </c>
      <c r="D17" s="48" t="s">
        <v>157</v>
      </c>
      <c r="E17" s="52">
        <v>34620444.68</v>
      </c>
      <c r="F17" s="57">
        <v>613510.99</v>
      </c>
      <c r="G17" s="103">
        <v>0.017721060363919044</v>
      </c>
      <c r="H17" s="57">
        <v>2681728.35</v>
      </c>
      <c r="I17" s="103">
        <v>0.07746082913687173</v>
      </c>
      <c r="J17" s="57">
        <v>3971400</v>
      </c>
      <c r="K17" s="103">
        <v>0.11471256469141343</v>
      </c>
      <c r="L17" s="57">
        <v>0</v>
      </c>
      <c r="M17" s="103">
        <v>0</v>
      </c>
      <c r="N17" s="57">
        <v>1618247.61</v>
      </c>
      <c r="O17" s="103">
        <v>0.04674254259174351</v>
      </c>
      <c r="P17" s="57">
        <v>25735577.73</v>
      </c>
      <c r="Q17" s="103">
        <v>0.743363580909383</v>
      </c>
    </row>
    <row r="18" spans="1:17" ht="13.5" customHeight="1">
      <c r="A18" s="42">
        <v>16</v>
      </c>
      <c r="B18" s="39" t="s">
        <v>132</v>
      </c>
      <c r="C18" s="39" t="s">
        <v>29</v>
      </c>
      <c r="D18" s="48" t="s">
        <v>167</v>
      </c>
      <c r="E18" s="52">
        <v>28409842.48</v>
      </c>
      <c r="F18" s="57">
        <v>1776746.4</v>
      </c>
      <c r="G18" s="103">
        <v>0.06253981877058264</v>
      </c>
      <c r="H18" s="57">
        <v>7343592.19</v>
      </c>
      <c r="I18" s="103">
        <v>0.25848760672185184</v>
      </c>
      <c r="J18" s="57">
        <v>3049975</v>
      </c>
      <c r="K18" s="103">
        <v>0.1073562798578389</v>
      </c>
      <c r="L18" s="57">
        <v>0</v>
      </c>
      <c r="M18" s="103">
        <v>0</v>
      </c>
      <c r="N18" s="57">
        <v>7369365</v>
      </c>
      <c r="O18" s="103">
        <v>0.2593947856341652</v>
      </c>
      <c r="P18" s="57">
        <v>8870163.89</v>
      </c>
      <c r="Q18" s="103">
        <v>0.31222150901556145</v>
      </c>
    </row>
    <row r="19" spans="1:17" ht="13.5" customHeight="1">
      <c r="A19" s="42">
        <v>17</v>
      </c>
      <c r="B19" s="39" t="s">
        <v>57</v>
      </c>
      <c r="C19" s="39" t="s">
        <v>29</v>
      </c>
      <c r="D19" s="48" t="s">
        <v>154</v>
      </c>
      <c r="E19" s="52">
        <v>28078111.96</v>
      </c>
      <c r="F19" s="57">
        <v>22525324.44</v>
      </c>
      <c r="G19" s="103">
        <v>0.8022378595857697</v>
      </c>
      <c r="H19" s="57">
        <v>5530496</v>
      </c>
      <c r="I19" s="103">
        <v>0.19696822948347556</v>
      </c>
      <c r="J19" s="57">
        <v>0</v>
      </c>
      <c r="K19" s="103">
        <v>0</v>
      </c>
      <c r="L19" s="57">
        <v>0</v>
      </c>
      <c r="M19" s="103">
        <v>0</v>
      </c>
      <c r="N19" s="57">
        <v>0</v>
      </c>
      <c r="O19" s="103">
        <v>0</v>
      </c>
      <c r="P19" s="57">
        <v>22291.52</v>
      </c>
      <c r="Q19" s="103">
        <v>0.0007939109307547615</v>
      </c>
    </row>
    <row r="20" spans="1:17" ht="13.5" customHeight="1">
      <c r="A20" s="42">
        <v>18</v>
      </c>
      <c r="B20" s="39" t="s">
        <v>63</v>
      </c>
      <c r="C20" s="39" t="s">
        <v>29</v>
      </c>
      <c r="D20" s="48" t="s">
        <v>180</v>
      </c>
      <c r="E20" s="52">
        <v>18525284.53</v>
      </c>
      <c r="F20" s="57">
        <v>13587035.73</v>
      </c>
      <c r="G20" s="103">
        <v>0.7334319593308832</v>
      </c>
      <c r="H20" s="57">
        <v>4774736.54</v>
      </c>
      <c r="I20" s="103">
        <v>0.2577416034969801</v>
      </c>
      <c r="J20" s="57">
        <v>0</v>
      </c>
      <c r="K20" s="103">
        <v>0</v>
      </c>
      <c r="L20" s="57">
        <v>0</v>
      </c>
      <c r="M20" s="103">
        <v>0</v>
      </c>
      <c r="N20" s="57">
        <v>0</v>
      </c>
      <c r="O20" s="103">
        <v>0</v>
      </c>
      <c r="P20" s="57">
        <v>163512.26</v>
      </c>
      <c r="Q20" s="103">
        <v>0.008826437172136648</v>
      </c>
    </row>
    <row r="21" spans="1:17" ht="13.5" customHeight="1">
      <c r="A21" s="42">
        <v>19</v>
      </c>
      <c r="B21" s="39" t="s">
        <v>39</v>
      </c>
      <c r="C21" s="39" t="s">
        <v>29</v>
      </c>
      <c r="D21" s="48" t="s">
        <v>40</v>
      </c>
      <c r="E21" s="52">
        <v>16764644</v>
      </c>
      <c r="F21" s="57">
        <v>8858092.78</v>
      </c>
      <c r="G21" s="103">
        <v>0.5283794144391016</v>
      </c>
      <c r="H21" s="57">
        <v>7829667.59</v>
      </c>
      <c r="I21" s="103">
        <v>0.4670345275449929</v>
      </c>
      <c r="J21" s="57">
        <v>0</v>
      </c>
      <c r="K21" s="103">
        <v>0</v>
      </c>
      <c r="L21" s="57">
        <v>0</v>
      </c>
      <c r="M21" s="103">
        <v>0</v>
      </c>
      <c r="N21" s="57">
        <v>0</v>
      </c>
      <c r="O21" s="103">
        <v>0</v>
      </c>
      <c r="P21" s="57">
        <v>76883.63</v>
      </c>
      <c r="Q21" s="103">
        <v>0.004586058015905378</v>
      </c>
    </row>
    <row r="22" spans="1:17" ht="13.5" customHeight="1">
      <c r="A22" s="42">
        <v>20</v>
      </c>
      <c r="B22" s="39" t="s">
        <v>122</v>
      </c>
      <c r="C22" s="39" t="s">
        <v>29</v>
      </c>
      <c r="D22" s="48" t="s">
        <v>173</v>
      </c>
      <c r="E22" s="52">
        <v>16240821.93</v>
      </c>
      <c r="F22" s="57">
        <v>6443779.31</v>
      </c>
      <c r="G22" s="103">
        <v>0.39676435945012545</v>
      </c>
      <c r="H22" s="57">
        <v>7453575.81</v>
      </c>
      <c r="I22" s="103">
        <v>0.45894080004853544</v>
      </c>
      <c r="J22" s="57">
        <v>0</v>
      </c>
      <c r="K22" s="103">
        <v>0</v>
      </c>
      <c r="L22" s="57">
        <v>2311740</v>
      </c>
      <c r="M22" s="103">
        <v>0.14234131806652967</v>
      </c>
      <c r="N22" s="57">
        <v>0</v>
      </c>
      <c r="O22" s="103">
        <v>0</v>
      </c>
      <c r="P22" s="57">
        <v>31726.81</v>
      </c>
      <c r="Q22" s="103">
        <v>0.001953522434809431</v>
      </c>
    </row>
    <row r="23" spans="1:17" ht="13.5" customHeight="1">
      <c r="A23" s="42">
        <v>21</v>
      </c>
      <c r="B23" s="39" t="s">
        <v>124</v>
      </c>
      <c r="C23" s="39" t="s">
        <v>29</v>
      </c>
      <c r="D23" s="48" t="s">
        <v>146</v>
      </c>
      <c r="E23" s="52">
        <v>9854718.05</v>
      </c>
      <c r="F23" s="57">
        <v>6318294.83</v>
      </c>
      <c r="G23" s="103">
        <v>0.6411441502377635</v>
      </c>
      <c r="H23" s="57">
        <v>2692500.88</v>
      </c>
      <c r="I23" s="103">
        <v>0.273219473793063</v>
      </c>
      <c r="J23" s="57">
        <v>830000</v>
      </c>
      <c r="K23" s="103">
        <v>0.08422361713331818</v>
      </c>
      <c r="L23" s="57">
        <v>0</v>
      </c>
      <c r="M23" s="103">
        <v>0</v>
      </c>
      <c r="N23" s="57">
        <v>0</v>
      </c>
      <c r="O23" s="103">
        <v>0</v>
      </c>
      <c r="P23" s="57">
        <v>13922.34</v>
      </c>
      <c r="Q23" s="103">
        <v>0.0014127588358552783</v>
      </c>
    </row>
    <row r="24" spans="1:17" ht="13.5" customHeight="1">
      <c r="A24" s="42">
        <v>22</v>
      </c>
      <c r="B24" s="39" t="s">
        <v>136</v>
      </c>
      <c r="C24" s="39" t="s">
        <v>29</v>
      </c>
      <c r="D24" s="48" t="s">
        <v>176</v>
      </c>
      <c r="E24" s="52">
        <v>9800357.06</v>
      </c>
      <c r="F24" s="57">
        <v>4498460.9</v>
      </c>
      <c r="G24" s="103">
        <v>0.45900989856383867</v>
      </c>
      <c r="H24" s="57">
        <v>1720013.69</v>
      </c>
      <c r="I24" s="103">
        <v>0.17550520654193388</v>
      </c>
      <c r="J24" s="57">
        <v>2968300</v>
      </c>
      <c r="K24" s="103">
        <v>0.3028767198814693</v>
      </c>
      <c r="L24" s="57">
        <v>0</v>
      </c>
      <c r="M24" s="103">
        <v>0</v>
      </c>
      <c r="N24" s="57">
        <v>0</v>
      </c>
      <c r="O24" s="103">
        <v>0</v>
      </c>
      <c r="P24" s="57">
        <v>613582.47</v>
      </c>
      <c r="Q24" s="103">
        <v>0.06260817501275816</v>
      </c>
    </row>
    <row r="25" spans="1:17" ht="13.5" customHeight="1">
      <c r="A25" s="42">
        <v>23</v>
      </c>
      <c r="B25" s="39" t="s">
        <v>126</v>
      </c>
      <c r="C25" s="39" t="s">
        <v>29</v>
      </c>
      <c r="D25" s="48" t="s">
        <v>127</v>
      </c>
      <c r="E25" s="52">
        <v>9675192.19</v>
      </c>
      <c r="F25" s="57">
        <v>3108647.65</v>
      </c>
      <c r="G25" s="103">
        <v>0.3213008681329358</v>
      </c>
      <c r="H25" s="57">
        <v>6311618.83</v>
      </c>
      <c r="I25" s="103">
        <v>0.6523507446729077</v>
      </c>
      <c r="J25" s="57">
        <v>0</v>
      </c>
      <c r="K25" s="103">
        <v>0</v>
      </c>
      <c r="L25" s="57">
        <v>0</v>
      </c>
      <c r="M25" s="103">
        <v>0</v>
      </c>
      <c r="N25" s="57">
        <v>0</v>
      </c>
      <c r="O25" s="103">
        <v>0</v>
      </c>
      <c r="P25" s="57">
        <v>254925.71</v>
      </c>
      <c r="Q25" s="103">
        <v>0.026348387194156605</v>
      </c>
    </row>
    <row r="26" spans="1:17" ht="13.5" customHeight="1">
      <c r="A26" s="42">
        <v>24</v>
      </c>
      <c r="B26" s="39" t="s">
        <v>71</v>
      </c>
      <c r="C26" s="39" t="s">
        <v>29</v>
      </c>
      <c r="D26" s="48" t="s">
        <v>145</v>
      </c>
      <c r="E26" s="52">
        <v>6867253.51</v>
      </c>
      <c r="F26" s="57">
        <v>4129398.88</v>
      </c>
      <c r="G26" s="103">
        <v>0.6013173787725801</v>
      </c>
      <c r="H26" s="57">
        <v>2730203.89</v>
      </c>
      <c r="I26" s="103">
        <v>0.39756853100359774</v>
      </c>
      <c r="J26" s="57">
        <v>0</v>
      </c>
      <c r="K26" s="103">
        <v>0</v>
      </c>
      <c r="L26" s="57">
        <v>0</v>
      </c>
      <c r="M26" s="103">
        <v>0</v>
      </c>
      <c r="N26" s="57">
        <v>0</v>
      </c>
      <c r="O26" s="103">
        <v>0</v>
      </c>
      <c r="P26" s="57">
        <v>7650.74</v>
      </c>
      <c r="Q26" s="103">
        <v>0.0011140902238222453</v>
      </c>
    </row>
    <row r="27" spans="1:17" ht="13.5" customHeight="1">
      <c r="A27" s="42">
        <v>25</v>
      </c>
      <c r="B27" s="39" t="s">
        <v>67</v>
      </c>
      <c r="C27" s="39" t="s">
        <v>29</v>
      </c>
      <c r="D27" s="48" t="s">
        <v>150</v>
      </c>
      <c r="E27" s="52">
        <v>6783541.26</v>
      </c>
      <c r="F27" s="57">
        <v>3382128.85</v>
      </c>
      <c r="G27" s="103">
        <v>0.498578650939023</v>
      </c>
      <c r="H27" s="57">
        <v>3384122.2</v>
      </c>
      <c r="I27" s="103">
        <v>0.49887250188259347</v>
      </c>
      <c r="J27" s="57">
        <v>0</v>
      </c>
      <c r="K27" s="103">
        <v>0</v>
      </c>
      <c r="L27" s="57">
        <v>0</v>
      </c>
      <c r="M27" s="103">
        <v>0</v>
      </c>
      <c r="N27" s="57">
        <v>0</v>
      </c>
      <c r="O27" s="103">
        <v>0</v>
      </c>
      <c r="P27" s="57">
        <v>17290.21</v>
      </c>
      <c r="Q27" s="103">
        <v>0.00254884717838364</v>
      </c>
    </row>
    <row r="28" spans="1:17" ht="13.5" customHeight="1">
      <c r="A28" s="42">
        <v>26</v>
      </c>
      <c r="B28" s="39" t="s">
        <v>128</v>
      </c>
      <c r="C28" s="39" t="s">
        <v>29</v>
      </c>
      <c r="D28" s="48" t="s">
        <v>144</v>
      </c>
      <c r="E28" s="52">
        <v>6113976.98</v>
      </c>
      <c r="F28" s="57">
        <v>3568558.29</v>
      </c>
      <c r="G28" s="103">
        <v>0.5836721828808717</v>
      </c>
      <c r="H28" s="57">
        <v>2538501.89</v>
      </c>
      <c r="I28" s="103">
        <v>0.4151965076584243</v>
      </c>
      <c r="J28" s="57">
        <v>0</v>
      </c>
      <c r="K28" s="103">
        <v>0</v>
      </c>
      <c r="L28" s="57">
        <v>0</v>
      </c>
      <c r="M28" s="103">
        <v>0</v>
      </c>
      <c r="N28" s="57">
        <v>0</v>
      </c>
      <c r="O28" s="103">
        <v>0</v>
      </c>
      <c r="P28" s="57">
        <v>6916.8</v>
      </c>
      <c r="Q28" s="103">
        <v>0.001131309460703923</v>
      </c>
    </row>
    <row r="29" spans="1:17" ht="13.5" customHeight="1">
      <c r="A29" s="42">
        <v>27</v>
      </c>
      <c r="B29" s="39" t="s">
        <v>59</v>
      </c>
      <c r="C29" s="39" t="s">
        <v>29</v>
      </c>
      <c r="D29" s="48" t="s">
        <v>60</v>
      </c>
      <c r="E29" s="52">
        <v>5043146.31</v>
      </c>
      <c r="F29" s="57">
        <v>3082722.69</v>
      </c>
      <c r="G29" s="103">
        <v>0.6112697313356352</v>
      </c>
      <c r="H29" s="57">
        <v>1228453.49</v>
      </c>
      <c r="I29" s="103">
        <v>0.24358870722511322</v>
      </c>
      <c r="J29" s="57">
        <v>0</v>
      </c>
      <c r="K29" s="103">
        <v>0</v>
      </c>
      <c r="L29" s="57">
        <v>569612.74</v>
      </c>
      <c r="M29" s="103">
        <v>0.11294789105573264</v>
      </c>
      <c r="N29" s="57">
        <v>0</v>
      </c>
      <c r="O29" s="103">
        <v>0</v>
      </c>
      <c r="P29" s="57">
        <v>162357.39</v>
      </c>
      <c r="Q29" s="103">
        <v>0.03219367038351898</v>
      </c>
    </row>
    <row r="30" spans="1:17" ht="13.5" customHeight="1">
      <c r="A30" s="42">
        <v>28</v>
      </c>
      <c r="B30" s="39" t="s">
        <v>55</v>
      </c>
      <c r="C30" s="39" t="s">
        <v>29</v>
      </c>
      <c r="D30" s="48" t="s">
        <v>161</v>
      </c>
      <c r="E30" s="52">
        <v>4726356.42</v>
      </c>
      <c r="F30" s="57">
        <v>3876427.41</v>
      </c>
      <c r="G30" s="103">
        <v>0.8201724680763708</v>
      </c>
      <c r="H30" s="57">
        <v>826098.08</v>
      </c>
      <c r="I30" s="103">
        <v>0.17478539631592152</v>
      </c>
      <c r="J30" s="57">
        <v>0</v>
      </c>
      <c r="K30" s="103">
        <v>0</v>
      </c>
      <c r="L30" s="57">
        <v>0</v>
      </c>
      <c r="M30" s="103">
        <v>0</v>
      </c>
      <c r="N30" s="57">
        <v>0</v>
      </c>
      <c r="O30" s="103">
        <v>0</v>
      </c>
      <c r="P30" s="57">
        <v>23830.93</v>
      </c>
      <c r="Q30" s="103">
        <v>0.005042135607707723</v>
      </c>
    </row>
    <row r="31" spans="1:17" ht="13.5" customHeight="1">
      <c r="A31" s="42">
        <v>29</v>
      </c>
      <c r="B31" s="39" t="s">
        <v>65</v>
      </c>
      <c r="C31" s="39" t="s">
        <v>42</v>
      </c>
      <c r="D31" s="48" t="s">
        <v>174</v>
      </c>
      <c r="E31" s="52">
        <v>3425686.71</v>
      </c>
      <c r="F31" s="57">
        <v>2122209.11</v>
      </c>
      <c r="G31" s="103">
        <v>0.6194988887352165</v>
      </c>
      <c r="H31" s="57">
        <v>1298482</v>
      </c>
      <c r="I31" s="103">
        <v>0.37904283430518376</v>
      </c>
      <c r="J31" s="57">
        <v>0</v>
      </c>
      <c r="K31" s="103">
        <v>0</v>
      </c>
      <c r="L31" s="57">
        <v>0</v>
      </c>
      <c r="M31" s="103">
        <v>0</v>
      </c>
      <c r="N31" s="57">
        <v>0</v>
      </c>
      <c r="O31" s="103">
        <v>0</v>
      </c>
      <c r="P31" s="57">
        <v>4995.6</v>
      </c>
      <c r="Q31" s="103">
        <v>0.0014582769595997296</v>
      </c>
    </row>
    <row r="32" spans="1:17" ht="13.5" customHeight="1">
      <c r="A32" s="42">
        <v>30</v>
      </c>
      <c r="B32" s="39" t="s">
        <v>110</v>
      </c>
      <c r="C32" s="39" t="s">
        <v>29</v>
      </c>
      <c r="D32" s="48" t="s">
        <v>181</v>
      </c>
      <c r="E32" s="52">
        <v>3291392.94</v>
      </c>
      <c r="F32" s="57">
        <v>1668461.42</v>
      </c>
      <c r="G32" s="103">
        <v>0.5069165093366215</v>
      </c>
      <c r="H32" s="57">
        <v>1612881.53</v>
      </c>
      <c r="I32" s="103">
        <v>0.49003007523009395</v>
      </c>
      <c r="J32" s="57">
        <v>0</v>
      </c>
      <c r="K32" s="103">
        <v>0</v>
      </c>
      <c r="L32" s="57">
        <v>0</v>
      </c>
      <c r="M32" s="103">
        <v>0</v>
      </c>
      <c r="N32" s="57">
        <v>0</v>
      </c>
      <c r="O32" s="103">
        <v>0</v>
      </c>
      <c r="P32" s="57">
        <v>10049.99</v>
      </c>
      <c r="Q32" s="103">
        <v>0.003053415433284608</v>
      </c>
    </row>
    <row r="33" spans="1:17" ht="13.5" customHeight="1">
      <c r="A33" s="42">
        <v>31</v>
      </c>
      <c r="B33" s="39" t="s">
        <v>118</v>
      </c>
      <c r="C33" s="39" t="s">
        <v>47</v>
      </c>
      <c r="D33" s="48" t="s">
        <v>147</v>
      </c>
      <c r="E33" s="52">
        <v>3167170.07</v>
      </c>
      <c r="F33" s="57">
        <v>2163407.6</v>
      </c>
      <c r="G33" s="103">
        <v>0.6830727596513313</v>
      </c>
      <c r="H33" s="57">
        <v>999745.06</v>
      </c>
      <c r="I33" s="103">
        <v>0.31565878620468274</v>
      </c>
      <c r="J33" s="57">
        <v>0</v>
      </c>
      <c r="K33" s="103">
        <v>0</v>
      </c>
      <c r="L33" s="57">
        <v>0</v>
      </c>
      <c r="M33" s="103">
        <v>0</v>
      </c>
      <c r="N33" s="57">
        <v>0</v>
      </c>
      <c r="O33" s="103">
        <v>0</v>
      </c>
      <c r="P33" s="57">
        <v>4017.41</v>
      </c>
      <c r="Q33" s="103">
        <v>0.0012684541439860221</v>
      </c>
    </row>
    <row r="34" spans="1:17" ht="13.5" customHeight="1">
      <c r="A34" s="42">
        <v>32</v>
      </c>
      <c r="B34" s="39" t="s">
        <v>69</v>
      </c>
      <c r="C34" s="39" t="s">
        <v>29</v>
      </c>
      <c r="D34" s="48" t="s">
        <v>170</v>
      </c>
      <c r="E34" s="52">
        <v>3087600.11</v>
      </c>
      <c r="F34" s="57">
        <v>1888948.78</v>
      </c>
      <c r="G34" s="103">
        <v>0.6117854361651776</v>
      </c>
      <c r="H34" s="57">
        <v>1193363.03</v>
      </c>
      <c r="I34" s="103">
        <v>0.3865018096530642</v>
      </c>
      <c r="J34" s="57">
        <v>0</v>
      </c>
      <c r="K34" s="103">
        <v>0</v>
      </c>
      <c r="L34" s="57">
        <v>0</v>
      </c>
      <c r="M34" s="103">
        <v>0</v>
      </c>
      <c r="N34" s="57">
        <v>0</v>
      </c>
      <c r="O34" s="103">
        <v>0</v>
      </c>
      <c r="P34" s="57">
        <v>5288.3</v>
      </c>
      <c r="Q34" s="103">
        <v>0.0017127541817583366</v>
      </c>
    </row>
    <row r="35" spans="1:17" ht="13.5" customHeight="1">
      <c r="A35" s="42">
        <v>33</v>
      </c>
      <c r="B35" s="39" t="s">
        <v>75</v>
      </c>
      <c r="C35" s="39" t="s">
        <v>29</v>
      </c>
      <c r="D35" s="48" t="s">
        <v>178</v>
      </c>
      <c r="E35" s="52">
        <v>2635389.76</v>
      </c>
      <c r="F35" s="57">
        <v>1447945.15</v>
      </c>
      <c r="G35" s="103">
        <v>0.5494235319484584</v>
      </c>
      <c r="H35" s="57">
        <v>1184159.84</v>
      </c>
      <c r="I35" s="103">
        <v>0.44933006038545137</v>
      </c>
      <c r="J35" s="57">
        <v>0</v>
      </c>
      <c r="K35" s="103">
        <v>0</v>
      </c>
      <c r="L35" s="57">
        <v>0</v>
      </c>
      <c r="M35" s="103">
        <v>0</v>
      </c>
      <c r="N35" s="57">
        <v>0</v>
      </c>
      <c r="O35" s="103">
        <v>0</v>
      </c>
      <c r="P35" s="57">
        <v>3284.77</v>
      </c>
      <c r="Q35" s="103">
        <v>0.001246407666090347</v>
      </c>
    </row>
    <row r="36" spans="1:17" ht="13.5" customHeight="1">
      <c r="A36" s="42">
        <v>34</v>
      </c>
      <c r="B36" s="39" t="s">
        <v>61</v>
      </c>
      <c r="C36" s="39" t="s">
        <v>29</v>
      </c>
      <c r="D36" s="48" t="s">
        <v>159</v>
      </c>
      <c r="E36" s="52">
        <v>2594340.75</v>
      </c>
      <c r="F36" s="57">
        <v>1434234.59</v>
      </c>
      <c r="G36" s="103">
        <v>0.552832001733003</v>
      </c>
      <c r="H36" s="57">
        <v>1153351.34</v>
      </c>
      <c r="I36" s="103">
        <v>0.44456432332568496</v>
      </c>
      <c r="J36" s="57">
        <v>0</v>
      </c>
      <c r="K36" s="103">
        <v>0</v>
      </c>
      <c r="L36" s="57">
        <v>0</v>
      </c>
      <c r="M36" s="103">
        <v>0</v>
      </c>
      <c r="N36" s="57">
        <v>0</v>
      </c>
      <c r="O36" s="103">
        <v>0</v>
      </c>
      <c r="P36" s="57">
        <v>6754.82</v>
      </c>
      <c r="Q36" s="103">
        <v>0.0026036749413121617</v>
      </c>
    </row>
    <row r="37" spans="1:17" ht="13.5" customHeight="1">
      <c r="A37" s="42">
        <v>35</v>
      </c>
      <c r="B37" s="39" t="s">
        <v>116</v>
      </c>
      <c r="C37" s="39" t="s">
        <v>29</v>
      </c>
      <c r="D37" s="48" t="s">
        <v>141</v>
      </c>
      <c r="E37" s="52">
        <v>2265958.16</v>
      </c>
      <c r="F37" s="57">
        <v>1129312.89</v>
      </c>
      <c r="G37" s="103">
        <v>0.4983820575045392</v>
      </c>
      <c r="H37" s="57">
        <v>1130058.14</v>
      </c>
      <c r="I37" s="103">
        <v>0.4987109470723854</v>
      </c>
      <c r="J37" s="57">
        <v>0</v>
      </c>
      <c r="K37" s="103">
        <v>0</v>
      </c>
      <c r="L37" s="57">
        <v>0</v>
      </c>
      <c r="M37" s="103">
        <v>0</v>
      </c>
      <c r="N37" s="57">
        <v>0</v>
      </c>
      <c r="O37" s="103">
        <v>0</v>
      </c>
      <c r="P37" s="57">
        <v>6587.13</v>
      </c>
      <c r="Q37" s="103">
        <v>0.002906995423075243</v>
      </c>
    </row>
    <row r="38" spans="1:17" ht="13.5" customHeight="1">
      <c r="A38" s="42">
        <v>36</v>
      </c>
      <c r="B38" s="39" t="s">
        <v>120</v>
      </c>
      <c r="C38" s="39" t="s">
        <v>29</v>
      </c>
      <c r="D38" s="48" t="s">
        <v>139</v>
      </c>
      <c r="E38" s="52">
        <v>1812688.1</v>
      </c>
      <c r="F38" s="57">
        <v>0</v>
      </c>
      <c r="G38" s="103">
        <v>0</v>
      </c>
      <c r="H38" s="57">
        <v>1812688.1</v>
      </c>
      <c r="I38" s="103">
        <v>1</v>
      </c>
      <c r="J38" s="57">
        <v>0</v>
      </c>
      <c r="K38" s="103">
        <v>0</v>
      </c>
      <c r="L38" s="57">
        <v>0</v>
      </c>
      <c r="M38" s="103">
        <v>0</v>
      </c>
      <c r="N38" s="57">
        <v>0</v>
      </c>
      <c r="O38" s="103">
        <v>0</v>
      </c>
      <c r="P38" s="57">
        <v>0</v>
      </c>
      <c r="Q38" s="103">
        <v>0</v>
      </c>
    </row>
    <row r="39" spans="1:17" ht="13.5" customHeight="1">
      <c r="A39" s="42">
        <v>37</v>
      </c>
      <c r="B39" s="39" t="s">
        <v>84</v>
      </c>
      <c r="C39" s="39" t="s">
        <v>29</v>
      </c>
      <c r="D39" s="48" t="s">
        <v>164</v>
      </c>
      <c r="E39" s="52">
        <v>1261114.72</v>
      </c>
      <c r="F39" s="57">
        <v>751753.7</v>
      </c>
      <c r="G39" s="103">
        <v>0.596102549655435</v>
      </c>
      <c r="H39" s="57">
        <v>332250.96</v>
      </c>
      <c r="I39" s="103">
        <v>0.2634581570818553</v>
      </c>
      <c r="J39" s="57">
        <v>0</v>
      </c>
      <c r="K39" s="103">
        <v>0</v>
      </c>
      <c r="L39" s="57">
        <v>138704.4</v>
      </c>
      <c r="M39" s="103">
        <v>0.10998555309861104</v>
      </c>
      <c r="N39" s="57">
        <v>0</v>
      </c>
      <c r="O39" s="103">
        <v>0</v>
      </c>
      <c r="P39" s="57">
        <v>38405.66</v>
      </c>
      <c r="Q39" s="103">
        <v>0.030453740164098634</v>
      </c>
    </row>
    <row r="40" spans="1:17" ht="13.5" customHeight="1">
      <c r="A40" s="42">
        <v>38</v>
      </c>
      <c r="B40" s="39" t="s">
        <v>112</v>
      </c>
      <c r="C40" s="39" t="s">
        <v>29</v>
      </c>
      <c r="D40" s="48" t="s">
        <v>149</v>
      </c>
      <c r="E40" s="52">
        <v>1047639.19</v>
      </c>
      <c r="F40" s="57">
        <v>454142.7</v>
      </c>
      <c r="G40" s="103">
        <v>0.4334915153374513</v>
      </c>
      <c r="H40" s="57">
        <v>591629.09</v>
      </c>
      <c r="I40" s="103">
        <v>0.5647260007522247</v>
      </c>
      <c r="J40" s="57">
        <v>0</v>
      </c>
      <c r="K40" s="103">
        <v>0</v>
      </c>
      <c r="L40" s="57">
        <v>0</v>
      </c>
      <c r="M40" s="103">
        <v>0</v>
      </c>
      <c r="N40" s="57">
        <v>0</v>
      </c>
      <c r="O40" s="103">
        <v>0</v>
      </c>
      <c r="P40" s="57">
        <v>1867.4</v>
      </c>
      <c r="Q40" s="103">
        <v>0.0017824839103241263</v>
      </c>
    </row>
    <row r="41" spans="1:17" ht="13.5" customHeight="1">
      <c r="A41" s="42">
        <v>39</v>
      </c>
      <c r="B41" s="39" t="s">
        <v>79</v>
      </c>
      <c r="C41" s="39" t="s">
        <v>47</v>
      </c>
      <c r="D41" s="48" t="s">
        <v>80</v>
      </c>
      <c r="E41" s="52">
        <v>917728.39</v>
      </c>
      <c r="F41" s="57">
        <v>475851.94</v>
      </c>
      <c r="G41" s="103">
        <v>0.5185106456170545</v>
      </c>
      <c r="H41" s="57">
        <v>439775.13</v>
      </c>
      <c r="I41" s="103">
        <v>0.4791996573190898</v>
      </c>
      <c r="J41" s="57">
        <v>0</v>
      </c>
      <c r="K41" s="103">
        <v>0</v>
      </c>
      <c r="L41" s="57">
        <v>0</v>
      </c>
      <c r="M41" s="103">
        <v>0</v>
      </c>
      <c r="N41" s="57">
        <v>0</v>
      </c>
      <c r="O41" s="103">
        <v>0</v>
      </c>
      <c r="P41" s="57">
        <v>2101.32</v>
      </c>
      <c r="Q41" s="103">
        <v>0.0022896970638556797</v>
      </c>
    </row>
    <row r="42" spans="1:17" ht="13.5" customHeight="1">
      <c r="A42" s="42">
        <v>40</v>
      </c>
      <c r="B42" s="39" t="s">
        <v>86</v>
      </c>
      <c r="C42" s="39" t="s">
        <v>29</v>
      </c>
      <c r="D42" s="48" t="s">
        <v>143</v>
      </c>
      <c r="E42" s="52">
        <v>852504.14</v>
      </c>
      <c r="F42" s="57">
        <v>611255.65</v>
      </c>
      <c r="G42" s="103">
        <v>0.7170119431912672</v>
      </c>
      <c r="H42" s="57">
        <v>239528.91</v>
      </c>
      <c r="I42" s="103">
        <v>0.2809709639650548</v>
      </c>
      <c r="J42" s="57">
        <v>0</v>
      </c>
      <c r="K42" s="103">
        <v>0</v>
      </c>
      <c r="L42" s="57">
        <v>0</v>
      </c>
      <c r="M42" s="103">
        <v>0</v>
      </c>
      <c r="N42" s="57">
        <v>0</v>
      </c>
      <c r="O42" s="103">
        <v>0</v>
      </c>
      <c r="P42" s="57">
        <v>1719.58</v>
      </c>
      <c r="Q42" s="103">
        <v>0.002017092843678155</v>
      </c>
    </row>
    <row r="43" spans="1:17" ht="13.5" customHeight="1">
      <c r="A43" s="42">
        <v>41</v>
      </c>
      <c r="B43" s="39" t="s">
        <v>108</v>
      </c>
      <c r="C43" s="39" t="s">
        <v>29</v>
      </c>
      <c r="D43" s="48" t="s">
        <v>109</v>
      </c>
      <c r="E43" s="52">
        <v>799716.62</v>
      </c>
      <c r="F43" s="57">
        <v>425149.9</v>
      </c>
      <c r="G43" s="103">
        <v>0.5316256901100793</v>
      </c>
      <c r="H43" s="57">
        <v>372983.45</v>
      </c>
      <c r="I43" s="103">
        <v>0.4663945210992364</v>
      </c>
      <c r="J43" s="57">
        <v>0</v>
      </c>
      <c r="K43" s="103">
        <v>0</v>
      </c>
      <c r="L43" s="57">
        <v>0</v>
      </c>
      <c r="M43" s="103">
        <v>0</v>
      </c>
      <c r="N43" s="57">
        <v>0</v>
      </c>
      <c r="O43" s="103">
        <v>0</v>
      </c>
      <c r="P43" s="57">
        <v>1583.27</v>
      </c>
      <c r="Q43" s="103">
        <v>0.00197978879068438</v>
      </c>
    </row>
    <row r="44" spans="1:17" ht="13.5" customHeight="1">
      <c r="A44" s="42">
        <v>42</v>
      </c>
      <c r="B44" s="39" t="s">
        <v>81</v>
      </c>
      <c r="C44" s="39" t="s">
        <v>47</v>
      </c>
      <c r="D44" s="48" t="s">
        <v>171</v>
      </c>
      <c r="E44" s="52">
        <v>637367.02</v>
      </c>
      <c r="F44" s="57">
        <v>320938.59</v>
      </c>
      <c r="G44" s="103">
        <v>0.5035381184297864</v>
      </c>
      <c r="H44" s="57">
        <v>314450.5</v>
      </c>
      <c r="I44" s="103">
        <v>0.4933585989435098</v>
      </c>
      <c r="J44" s="57">
        <v>0</v>
      </c>
      <c r="K44" s="103">
        <v>0</v>
      </c>
      <c r="L44" s="57">
        <v>0</v>
      </c>
      <c r="M44" s="103">
        <v>0</v>
      </c>
      <c r="N44" s="57">
        <v>0</v>
      </c>
      <c r="O44" s="103">
        <v>0</v>
      </c>
      <c r="P44" s="57">
        <v>1977.93</v>
      </c>
      <c r="Q44" s="103">
        <v>0.0031032826267038418</v>
      </c>
    </row>
    <row r="45" spans="1:17" ht="13.5" customHeight="1">
      <c r="A45" s="42">
        <v>43</v>
      </c>
      <c r="B45" s="39" t="s">
        <v>114</v>
      </c>
      <c r="C45" s="39" t="s">
        <v>29</v>
      </c>
      <c r="D45" s="48" t="s">
        <v>168</v>
      </c>
      <c r="E45" s="52">
        <v>473320.55</v>
      </c>
      <c r="F45" s="57">
        <v>233700.06</v>
      </c>
      <c r="G45" s="103">
        <v>0.49374585574194907</v>
      </c>
      <c r="H45" s="57">
        <v>238975.28</v>
      </c>
      <c r="I45" s="103">
        <v>0.504890987724915</v>
      </c>
      <c r="J45" s="57">
        <v>0</v>
      </c>
      <c r="K45" s="103">
        <v>0</v>
      </c>
      <c r="L45" s="57">
        <v>0</v>
      </c>
      <c r="M45" s="103">
        <v>0</v>
      </c>
      <c r="N45" s="57">
        <v>0</v>
      </c>
      <c r="O45" s="103">
        <v>0</v>
      </c>
      <c r="P45" s="57">
        <v>645.21</v>
      </c>
      <c r="Q45" s="103">
        <v>0.0013631565331359478</v>
      </c>
    </row>
    <row r="46" spans="1:17" ht="13.5" customHeight="1">
      <c r="A46" s="42">
        <v>44</v>
      </c>
      <c r="B46" s="39" t="s">
        <v>88</v>
      </c>
      <c r="C46" s="39" t="s">
        <v>29</v>
      </c>
      <c r="D46" s="48" t="s">
        <v>153</v>
      </c>
      <c r="E46" s="52">
        <v>438462.51</v>
      </c>
      <c r="F46" s="57">
        <v>170707.75</v>
      </c>
      <c r="G46" s="103">
        <v>0.3893326022331989</v>
      </c>
      <c r="H46" s="57">
        <v>261117.03</v>
      </c>
      <c r="I46" s="103">
        <v>0.5955287488547196</v>
      </c>
      <c r="J46" s="57">
        <v>0</v>
      </c>
      <c r="K46" s="103">
        <v>0</v>
      </c>
      <c r="L46" s="57">
        <v>0</v>
      </c>
      <c r="M46" s="103">
        <v>0</v>
      </c>
      <c r="N46" s="57">
        <v>0</v>
      </c>
      <c r="O46" s="103">
        <v>0</v>
      </c>
      <c r="P46" s="57">
        <v>6637.73</v>
      </c>
      <c r="Q46" s="103">
        <v>0.015138648912081444</v>
      </c>
    </row>
    <row r="47" spans="1:17" ht="13.5" customHeight="1">
      <c r="A47" s="42">
        <v>45</v>
      </c>
      <c r="B47" s="39" t="s">
        <v>83</v>
      </c>
      <c r="C47" s="39" t="s">
        <v>29</v>
      </c>
      <c r="D47" s="48" t="s">
        <v>158</v>
      </c>
      <c r="E47" s="52">
        <v>437653.79</v>
      </c>
      <c r="F47" s="57">
        <v>224621.43</v>
      </c>
      <c r="G47" s="103">
        <v>0.5132399973047189</v>
      </c>
      <c r="H47" s="57">
        <v>212311.67</v>
      </c>
      <c r="I47" s="103">
        <v>0.4851132901191145</v>
      </c>
      <c r="J47" s="57">
        <v>0</v>
      </c>
      <c r="K47" s="103">
        <v>0</v>
      </c>
      <c r="L47" s="57">
        <v>0</v>
      </c>
      <c r="M47" s="103">
        <v>0</v>
      </c>
      <c r="N47" s="57">
        <v>0</v>
      </c>
      <c r="O47" s="103">
        <v>0</v>
      </c>
      <c r="P47" s="57">
        <v>720.69</v>
      </c>
      <c r="Q47" s="103">
        <v>0.0016467125761666546</v>
      </c>
    </row>
    <row r="48" spans="1:17" ht="13.5" customHeight="1">
      <c r="A48" s="42">
        <v>46</v>
      </c>
      <c r="B48" s="39" t="s">
        <v>77</v>
      </c>
      <c r="C48" s="39" t="s">
        <v>42</v>
      </c>
      <c r="D48" s="48" t="s">
        <v>152</v>
      </c>
      <c r="E48" s="52">
        <v>428197.48</v>
      </c>
      <c r="F48" s="57">
        <v>229026.75</v>
      </c>
      <c r="G48" s="103">
        <v>0.5348624424412773</v>
      </c>
      <c r="H48" s="57">
        <v>195882.32</v>
      </c>
      <c r="I48" s="103">
        <v>0.4574579000324804</v>
      </c>
      <c r="J48" s="57">
        <v>0</v>
      </c>
      <c r="K48" s="103">
        <v>0</v>
      </c>
      <c r="L48" s="57">
        <v>0</v>
      </c>
      <c r="M48" s="103">
        <v>0</v>
      </c>
      <c r="N48" s="57">
        <v>0</v>
      </c>
      <c r="O48" s="103">
        <v>0</v>
      </c>
      <c r="P48" s="57">
        <v>3288.41</v>
      </c>
      <c r="Q48" s="103">
        <v>0.007679657526242331</v>
      </c>
    </row>
    <row r="49" spans="1:17" ht="13.5" customHeight="1">
      <c r="A49" s="42">
        <v>47</v>
      </c>
      <c r="B49" s="39" t="s">
        <v>90</v>
      </c>
      <c r="C49" s="39" t="s">
        <v>29</v>
      </c>
      <c r="D49" s="48" t="s">
        <v>155</v>
      </c>
      <c r="E49" s="52">
        <v>221559.32</v>
      </c>
      <c r="F49" s="57">
        <v>110558</v>
      </c>
      <c r="G49" s="103">
        <v>0.49899954558445114</v>
      </c>
      <c r="H49" s="57">
        <v>107882.6</v>
      </c>
      <c r="I49" s="103">
        <v>0.486924224176171</v>
      </c>
      <c r="J49" s="57">
        <v>0</v>
      </c>
      <c r="K49" s="103">
        <v>0</v>
      </c>
      <c r="L49" s="57">
        <v>0</v>
      </c>
      <c r="M49" s="103">
        <v>0</v>
      </c>
      <c r="N49" s="57">
        <v>0</v>
      </c>
      <c r="O49" s="103">
        <v>0</v>
      </c>
      <c r="P49" s="57">
        <v>3118.72</v>
      </c>
      <c r="Q49" s="103">
        <v>0.014076230239377877</v>
      </c>
    </row>
    <row r="50" spans="1:17" ht="13.5" customHeight="1">
      <c r="A50" s="42">
        <v>48</v>
      </c>
      <c r="B50" s="39" t="s">
        <v>98</v>
      </c>
      <c r="C50" s="39" t="s">
        <v>29</v>
      </c>
      <c r="D50" s="48" t="s">
        <v>156</v>
      </c>
      <c r="E50" s="52">
        <v>209350.56</v>
      </c>
      <c r="F50" s="57">
        <v>105374.68</v>
      </c>
      <c r="G50" s="103">
        <v>0.5033408078774664</v>
      </c>
      <c r="H50" s="57">
        <v>103526.31</v>
      </c>
      <c r="I50" s="103">
        <v>0.49451174145414273</v>
      </c>
      <c r="J50" s="57">
        <v>0</v>
      </c>
      <c r="K50" s="103">
        <v>0</v>
      </c>
      <c r="L50" s="57">
        <v>0</v>
      </c>
      <c r="M50" s="103">
        <v>0</v>
      </c>
      <c r="N50" s="57">
        <v>0</v>
      </c>
      <c r="O50" s="103">
        <v>0</v>
      </c>
      <c r="P50" s="57">
        <v>449.57</v>
      </c>
      <c r="Q50" s="103">
        <v>0.002147450668390856</v>
      </c>
    </row>
    <row r="51" spans="1:17" ht="13.5" customHeight="1">
      <c r="A51" s="42">
        <v>49</v>
      </c>
      <c r="B51" s="39" t="s">
        <v>92</v>
      </c>
      <c r="C51" s="39" t="s">
        <v>29</v>
      </c>
      <c r="D51" s="48" t="s">
        <v>93</v>
      </c>
      <c r="E51" s="52">
        <v>188437.41</v>
      </c>
      <c r="F51" s="57">
        <v>54941.46</v>
      </c>
      <c r="G51" s="103">
        <v>0.29156344273676865</v>
      </c>
      <c r="H51" s="57">
        <v>133351.42</v>
      </c>
      <c r="I51" s="103">
        <v>0.7076695651887808</v>
      </c>
      <c r="J51" s="57">
        <v>0</v>
      </c>
      <c r="K51" s="103">
        <v>0</v>
      </c>
      <c r="L51" s="57">
        <v>0</v>
      </c>
      <c r="M51" s="103">
        <v>0</v>
      </c>
      <c r="N51" s="57">
        <v>0</v>
      </c>
      <c r="O51" s="103">
        <v>0</v>
      </c>
      <c r="P51" s="57">
        <v>144.53</v>
      </c>
      <c r="Q51" s="103">
        <v>0.0007669920744506094</v>
      </c>
    </row>
    <row r="52" spans="1:17" ht="13.5" customHeight="1">
      <c r="A52" s="42">
        <v>50</v>
      </c>
      <c r="B52" s="39" t="s">
        <v>106</v>
      </c>
      <c r="C52" s="39" t="s">
        <v>29</v>
      </c>
      <c r="D52" s="48" t="s">
        <v>175</v>
      </c>
      <c r="E52" s="52">
        <v>164642.33</v>
      </c>
      <c r="F52" s="57">
        <v>51608.89</v>
      </c>
      <c r="G52" s="103">
        <v>0.31346063919284917</v>
      </c>
      <c r="H52" s="57">
        <v>112847.49</v>
      </c>
      <c r="I52" s="103">
        <v>0.6854099428743508</v>
      </c>
      <c r="J52" s="57">
        <v>0</v>
      </c>
      <c r="K52" s="103">
        <v>0</v>
      </c>
      <c r="L52" s="57">
        <v>0</v>
      </c>
      <c r="M52" s="103">
        <v>0</v>
      </c>
      <c r="N52" s="57">
        <v>0</v>
      </c>
      <c r="O52" s="103">
        <v>0</v>
      </c>
      <c r="P52" s="57">
        <v>185.95</v>
      </c>
      <c r="Q52" s="103">
        <v>0.0011294179328001494</v>
      </c>
    </row>
    <row r="53" spans="1:17" ht="13.5" customHeight="1">
      <c r="A53" s="42">
        <v>51</v>
      </c>
      <c r="B53" s="39" t="s">
        <v>94</v>
      </c>
      <c r="C53" s="39" t="s">
        <v>29</v>
      </c>
      <c r="D53" s="48" t="s">
        <v>179</v>
      </c>
      <c r="E53" s="52">
        <v>66277.24</v>
      </c>
      <c r="F53" s="57">
        <v>29667.72</v>
      </c>
      <c r="G53" s="103">
        <v>0.44763058932448</v>
      </c>
      <c r="H53" s="57">
        <v>36513.87</v>
      </c>
      <c r="I53" s="103">
        <v>0.5509262304827419</v>
      </c>
      <c r="J53" s="57">
        <v>0</v>
      </c>
      <c r="K53" s="103">
        <v>0</v>
      </c>
      <c r="L53" s="57">
        <v>0</v>
      </c>
      <c r="M53" s="103">
        <v>0</v>
      </c>
      <c r="N53" s="57">
        <v>0</v>
      </c>
      <c r="O53" s="103">
        <v>0</v>
      </c>
      <c r="P53" s="57">
        <v>95.65</v>
      </c>
      <c r="Q53" s="103">
        <v>0.001443180192778094</v>
      </c>
    </row>
    <row r="54" spans="1:17" ht="13.5" customHeight="1">
      <c r="A54" s="42">
        <v>52</v>
      </c>
      <c r="B54" s="39" t="s">
        <v>104</v>
      </c>
      <c r="C54" s="39" t="s">
        <v>29</v>
      </c>
      <c r="D54" s="48" t="s">
        <v>162</v>
      </c>
      <c r="E54" s="52">
        <v>56516.89</v>
      </c>
      <c r="F54" s="57">
        <v>0</v>
      </c>
      <c r="G54" s="103">
        <v>0</v>
      </c>
      <c r="H54" s="57">
        <v>56512.25</v>
      </c>
      <c r="I54" s="103">
        <v>0.9999179006488149</v>
      </c>
      <c r="J54" s="57">
        <v>0</v>
      </c>
      <c r="K54" s="103">
        <v>0</v>
      </c>
      <c r="L54" s="57">
        <v>0</v>
      </c>
      <c r="M54" s="103">
        <v>0</v>
      </c>
      <c r="N54" s="57">
        <v>0</v>
      </c>
      <c r="O54" s="103">
        <v>0</v>
      </c>
      <c r="P54" s="57">
        <v>4.64</v>
      </c>
      <c r="Q54" s="103">
        <v>8.20993511851059E-05</v>
      </c>
    </row>
    <row r="55" spans="1:17" ht="13.5" customHeight="1">
      <c r="A55" s="42">
        <v>53</v>
      </c>
      <c r="B55" s="39" t="s">
        <v>73</v>
      </c>
      <c r="C55" s="39" t="s">
        <v>29</v>
      </c>
      <c r="D55" s="48" t="s">
        <v>74</v>
      </c>
      <c r="E55" s="52">
        <v>42230.01</v>
      </c>
      <c r="F55" s="57">
        <v>0</v>
      </c>
      <c r="G55" s="103">
        <v>0</v>
      </c>
      <c r="H55" s="57">
        <v>42230.01</v>
      </c>
      <c r="I55" s="103">
        <v>1</v>
      </c>
      <c r="J55" s="57">
        <v>0</v>
      </c>
      <c r="K55" s="103">
        <v>0</v>
      </c>
      <c r="L55" s="57">
        <v>0</v>
      </c>
      <c r="M55" s="103">
        <v>0</v>
      </c>
      <c r="N55" s="57">
        <v>0</v>
      </c>
      <c r="O55" s="103">
        <v>0</v>
      </c>
      <c r="P55" s="57">
        <v>0</v>
      </c>
      <c r="Q55" s="103">
        <v>0</v>
      </c>
    </row>
    <row r="56" spans="1:17" ht="14.25">
      <c r="A56" s="42">
        <v>54</v>
      </c>
      <c r="B56" s="39" t="s">
        <v>96</v>
      </c>
      <c r="C56" s="39" t="s">
        <v>47</v>
      </c>
      <c r="D56" s="48" t="s">
        <v>151</v>
      </c>
      <c r="E56" s="52">
        <v>39311.51</v>
      </c>
      <c r="F56" s="57">
        <v>12334.74</v>
      </c>
      <c r="G56" s="103">
        <v>0.31376917345581484</v>
      </c>
      <c r="H56" s="57">
        <v>26899.03</v>
      </c>
      <c r="I56" s="103">
        <v>0.6842532886678735</v>
      </c>
      <c r="J56" s="57">
        <v>0</v>
      </c>
      <c r="K56" s="103">
        <v>0</v>
      </c>
      <c r="L56" s="57">
        <v>0</v>
      </c>
      <c r="M56" s="103">
        <v>0</v>
      </c>
      <c r="N56" s="57">
        <v>0</v>
      </c>
      <c r="O56" s="103">
        <v>0</v>
      </c>
      <c r="P56" s="57">
        <v>77.74</v>
      </c>
      <c r="Q56" s="103">
        <v>0.001977537876311543</v>
      </c>
    </row>
    <row r="57" spans="1:17" ht="15.75" customHeight="1">
      <c r="A57" s="42">
        <v>55</v>
      </c>
      <c r="B57" s="39" t="s">
        <v>102</v>
      </c>
      <c r="C57" s="39" t="s">
        <v>42</v>
      </c>
      <c r="D57" s="48" t="s">
        <v>142</v>
      </c>
      <c r="E57" s="52">
        <v>952.96</v>
      </c>
      <c r="F57" s="57">
        <v>0</v>
      </c>
      <c r="G57" s="103">
        <v>0</v>
      </c>
      <c r="H57" s="57">
        <v>952.96</v>
      </c>
      <c r="I57" s="103">
        <v>1</v>
      </c>
      <c r="J57" s="57">
        <v>0</v>
      </c>
      <c r="K57" s="103">
        <v>0</v>
      </c>
      <c r="L57" s="57">
        <v>0</v>
      </c>
      <c r="M57" s="103">
        <v>0</v>
      </c>
      <c r="N57" s="57">
        <v>0</v>
      </c>
      <c r="O57" s="103">
        <v>0</v>
      </c>
      <c r="P57" s="57">
        <v>0</v>
      </c>
      <c r="Q57" s="103">
        <v>0</v>
      </c>
    </row>
    <row r="58" spans="1:17" ht="15" thickBot="1">
      <c r="A58" s="42">
        <v>56</v>
      </c>
      <c r="B58" s="44" t="s">
        <v>100</v>
      </c>
      <c r="C58" s="44" t="s">
        <v>29</v>
      </c>
      <c r="D58" s="49" t="s">
        <v>138</v>
      </c>
      <c r="E58" s="53">
        <v>0</v>
      </c>
      <c r="F58" s="58">
        <v>0</v>
      </c>
      <c r="G58" s="104"/>
      <c r="H58" s="58">
        <v>0</v>
      </c>
      <c r="I58" s="104"/>
      <c r="J58" s="58">
        <v>0</v>
      </c>
      <c r="K58" s="104"/>
      <c r="L58" s="58">
        <v>0</v>
      </c>
      <c r="M58" s="104"/>
      <c r="N58" s="58">
        <v>0</v>
      </c>
      <c r="O58" s="104"/>
      <c r="P58" s="58">
        <v>0</v>
      </c>
      <c r="Q58" s="104"/>
    </row>
    <row r="59" spans="1:17" ht="15.75" thickBot="1">
      <c r="A59" s="43"/>
      <c r="B59" s="116" t="s">
        <v>4</v>
      </c>
      <c r="C59" s="117"/>
      <c r="D59" s="117"/>
      <c r="E59" s="81">
        <f>SUM(E3:E58)</f>
        <v>2121299139.3800004</v>
      </c>
      <c r="F59" s="59">
        <f>SUM(F3:F58)</f>
        <v>1430647275.940001</v>
      </c>
      <c r="G59" s="109">
        <f>F59/$E$59</f>
        <v>0.6744203348699521</v>
      </c>
      <c r="H59" s="80">
        <f>SUM(H3:H58)</f>
        <v>582554731.96</v>
      </c>
      <c r="I59" s="109">
        <f>H59/$E$59</f>
        <v>0.2746216793027434</v>
      </c>
      <c r="J59" s="80">
        <f>SUM(J3:J58)</f>
        <v>36036888.79</v>
      </c>
      <c r="K59" s="109">
        <f>J59/$E$59</f>
        <v>0.016988122099805606</v>
      </c>
      <c r="L59" s="80">
        <f>SUM(L3:L58)</f>
        <v>10307123.97</v>
      </c>
      <c r="M59" s="109">
        <f>L59/$E$59</f>
        <v>0.004858873403876692</v>
      </c>
      <c r="N59" s="80">
        <f>SUM(N3:N58)</f>
        <v>15172417.440000001</v>
      </c>
      <c r="O59" s="109">
        <f>N59/$E$59</f>
        <v>0.0071524176662959935</v>
      </c>
      <c r="P59" s="80">
        <f>SUM(P3:P58)</f>
        <v>46580721.28000001</v>
      </c>
      <c r="Q59" s="109">
        <f>P59/$E$59</f>
        <v>0.021958582085511203</v>
      </c>
    </row>
  </sheetData>
  <sheetProtection/>
  <mergeCells count="1">
    <mergeCell ref="B59:D59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92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104.25390625" style="12" bestFit="1" customWidth="1"/>
    <col min="5" max="5" width="14.125" style="13" customWidth="1"/>
    <col min="6" max="6" width="10.625" style="13" customWidth="1"/>
    <col min="7" max="7" width="9.875" style="13" bestFit="1" customWidth="1"/>
    <col min="8" max="8" width="9.125" style="14" bestFit="1" customWidth="1"/>
    <col min="9" max="9" width="10.375" style="14" bestFit="1" customWidth="1"/>
    <col min="10" max="10" width="9.125" style="14" customWidth="1"/>
    <col min="11" max="11" width="12.75390625" style="14" customWidth="1"/>
    <col min="12" max="12" width="13.125" style="12" customWidth="1"/>
    <col min="13" max="13" width="19.875" style="12" customWidth="1"/>
    <col min="14" max="14" width="10.125" style="12" customWidth="1"/>
    <col min="15" max="16384" width="9.125" style="12" customWidth="1"/>
  </cols>
  <sheetData>
    <row r="1" spans="1:13" s="3" customFormat="1" ht="18.75" thickBot="1">
      <c r="A1" s="69" t="s">
        <v>187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6" customFormat="1" ht="15.75" thickBot="1">
      <c r="A2" s="118" t="s">
        <v>3</v>
      </c>
      <c r="B2" s="125" t="s">
        <v>192</v>
      </c>
      <c r="C2" s="118" t="s">
        <v>215</v>
      </c>
      <c r="D2" s="118" t="s">
        <v>0</v>
      </c>
      <c r="E2" s="123" t="s">
        <v>20</v>
      </c>
      <c r="F2" s="123" t="s">
        <v>190</v>
      </c>
      <c r="G2" s="120" t="s">
        <v>22</v>
      </c>
      <c r="H2" s="121"/>
      <c r="I2" s="121"/>
      <c r="J2" s="121"/>
      <c r="K2" s="121"/>
      <c r="L2" s="121"/>
      <c r="M2" s="122"/>
    </row>
    <row r="3" spans="1:13" s="8" customFormat="1" ht="60.75" thickBot="1">
      <c r="A3" s="119"/>
      <c r="B3" s="126"/>
      <c r="C3" s="119"/>
      <c r="D3" s="119"/>
      <c r="E3" s="124"/>
      <c r="F3" s="124"/>
      <c r="G3" s="60" t="s">
        <v>7</v>
      </c>
      <c r="H3" s="61" t="s">
        <v>23</v>
      </c>
      <c r="I3" s="70" t="s">
        <v>9</v>
      </c>
      <c r="J3" s="61" t="s">
        <v>185</v>
      </c>
      <c r="K3" s="70" t="s">
        <v>186</v>
      </c>
      <c r="L3" s="70" t="s">
        <v>6</v>
      </c>
      <c r="M3" s="71" t="s">
        <v>8</v>
      </c>
    </row>
    <row r="4" spans="1:13" s="6" customFormat="1" ht="14.25" collapsed="1">
      <c r="A4" s="85">
        <v>1</v>
      </c>
      <c r="B4" s="82" t="s">
        <v>102</v>
      </c>
      <c r="C4" s="82" t="s">
        <v>42</v>
      </c>
      <c r="D4" s="82" t="s">
        <v>142</v>
      </c>
      <c r="E4" s="99">
        <v>38187</v>
      </c>
      <c r="F4" s="105">
        <v>0.9415</v>
      </c>
      <c r="G4" s="90">
        <v>-0.0027539455566147897</v>
      </c>
      <c r="H4" s="91">
        <v>-0.006542154690302837</v>
      </c>
      <c r="I4" s="91">
        <v>-0.01906647218170454</v>
      </c>
      <c r="J4" s="91" t="s">
        <v>184</v>
      </c>
      <c r="K4" s="91">
        <v>-0.028179190751445038</v>
      </c>
      <c r="L4" s="91">
        <v>-0.058499999999999996</v>
      </c>
      <c r="M4" s="92">
        <v>-0.0034963471920701483</v>
      </c>
    </row>
    <row r="5" spans="1:13" s="6" customFormat="1" ht="14.25">
      <c r="A5" s="86">
        <v>2</v>
      </c>
      <c r="B5" s="83" t="s">
        <v>165</v>
      </c>
      <c r="C5" s="83" t="s">
        <v>29</v>
      </c>
      <c r="D5" s="83" t="s">
        <v>166</v>
      </c>
      <c r="E5" s="100">
        <v>38188</v>
      </c>
      <c r="F5" s="106">
        <v>9.3005</v>
      </c>
      <c r="G5" s="93">
        <v>0.008676319071633909</v>
      </c>
      <c r="H5" s="94" t="s">
        <v>184</v>
      </c>
      <c r="I5" s="94">
        <v>0.043452407665036</v>
      </c>
      <c r="J5" s="94" t="s">
        <v>184</v>
      </c>
      <c r="K5" s="94">
        <v>0.07025316455696196</v>
      </c>
      <c r="L5" s="94">
        <v>8.3005</v>
      </c>
      <c r="M5" s="95">
        <v>0.13836520034088595</v>
      </c>
    </row>
    <row r="6" spans="1:13" s="6" customFormat="1" ht="14.25">
      <c r="A6" s="86">
        <v>3</v>
      </c>
      <c r="B6" s="83" t="s">
        <v>55</v>
      </c>
      <c r="C6" s="83" t="s">
        <v>29</v>
      </c>
      <c r="D6" s="83" t="s">
        <v>161</v>
      </c>
      <c r="E6" s="100">
        <v>38195</v>
      </c>
      <c r="F6" s="106">
        <v>0.8452</v>
      </c>
      <c r="G6" s="93">
        <v>0.0017778831338153278</v>
      </c>
      <c r="H6" s="94">
        <v>0.011246709739171967</v>
      </c>
      <c r="I6" s="94">
        <v>0.035911263635249435</v>
      </c>
      <c r="J6" s="94" t="s">
        <v>184</v>
      </c>
      <c r="K6" s="94">
        <v>0.050590428837787416</v>
      </c>
      <c r="L6" s="94">
        <v>-0.15480000000000005</v>
      </c>
      <c r="M6" s="95">
        <v>-0.009736546747202257</v>
      </c>
    </row>
    <row r="7" spans="1:13" s="6" customFormat="1" ht="14.25">
      <c r="A7" s="86">
        <v>4</v>
      </c>
      <c r="B7" s="83" t="s">
        <v>114</v>
      </c>
      <c r="C7" s="83" t="s">
        <v>29</v>
      </c>
      <c r="D7" s="83" t="s">
        <v>168</v>
      </c>
      <c r="E7" s="100">
        <v>38275</v>
      </c>
      <c r="F7" s="106">
        <v>1.9449</v>
      </c>
      <c r="G7" s="93">
        <v>0.005896043444530763</v>
      </c>
      <c r="H7" s="94">
        <v>0.0020092735703245435</v>
      </c>
      <c r="I7" s="94">
        <v>0.00041150146597401793</v>
      </c>
      <c r="J7" s="94" t="s">
        <v>184</v>
      </c>
      <c r="K7" s="94">
        <v>-0.012741116751268988</v>
      </c>
      <c r="L7" s="94">
        <v>0.9449000000000001</v>
      </c>
      <c r="M7" s="95">
        <v>0.03997796408918752</v>
      </c>
    </row>
    <row r="8" spans="1:13" s="6" customFormat="1" ht="14.25">
      <c r="A8" s="86">
        <v>5</v>
      </c>
      <c r="B8" s="83" t="s">
        <v>37</v>
      </c>
      <c r="C8" s="83" t="s">
        <v>29</v>
      </c>
      <c r="D8" s="83" t="s">
        <v>140</v>
      </c>
      <c r="E8" s="100">
        <v>38281</v>
      </c>
      <c r="F8" s="106">
        <v>4.55</v>
      </c>
      <c r="G8" s="93">
        <v>0.004415011037527394</v>
      </c>
      <c r="H8" s="94">
        <v>0.008869179600886845</v>
      </c>
      <c r="I8" s="94">
        <v>0.017897091722595126</v>
      </c>
      <c r="J8" s="94" t="s">
        <v>184</v>
      </c>
      <c r="K8" s="94" t="s">
        <v>184</v>
      </c>
      <c r="L8" s="94">
        <v>3.55</v>
      </c>
      <c r="M8" s="95">
        <v>0.09348514980005573</v>
      </c>
    </row>
    <row r="9" spans="1:13" s="6" customFormat="1" ht="14.25">
      <c r="A9" s="86">
        <v>6</v>
      </c>
      <c r="B9" s="83" t="s">
        <v>75</v>
      </c>
      <c r="C9" s="83" t="s">
        <v>29</v>
      </c>
      <c r="D9" s="83" t="s">
        <v>178</v>
      </c>
      <c r="E9" s="100">
        <v>38286</v>
      </c>
      <c r="F9" s="106">
        <v>2.0402</v>
      </c>
      <c r="G9" s="93">
        <v>0.0025552825552825897</v>
      </c>
      <c r="H9" s="94">
        <v>0.004876126680786186</v>
      </c>
      <c r="I9" s="94">
        <v>0.014721973540236633</v>
      </c>
      <c r="J9" s="94" t="s">
        <v>184</v>
      </c>
      <c r="K9" s="94">
        <v>0.007755001234872827</v>
      </c>
      <c r="L9" s="94">
        <v>1.0402</v>
      </c>
      <c r="M9" s="95">
        <v>0.042991715934797226</v>
      </c>
    </row>
    <row r="10" spans="1:13" s="6" customFormat="1" ht="14.25">
      <c r="A10" s="86">
        <v>7</v>
      </c>
      <c r="B10" s="83" t="s">
        <v>112</v>
      </c>
      <c r="C10" s="83" t="s">
        <v>29</v>
      </c>
      <c r="D10" s="83" t="s">
        <v>149</v>
      </c>
      <c r="E10" s="100">
        <v>38286</v>
      </c>
      <c r="F10" s="106">
        <v>0.4218</v>
      </c>
      <c r="G10" s="93">
        <v>0.002138275124732747</v>
      </c>
      <c r="H10" s="94">
        <v>0.004046655558200607</v>
      </c>
      <c r="I10" s="94">
        <v>0.010057471264367734</v>
      </c>
      <c r="J10" s="94" t="s">
        <v>184</v>
      </c>
      <c r="K10" s="94">
        <v>-0.013333333333333308</v>
      </c>
      <c r="L10" s="94">
        <v>-0.5782</v>
      </c>
      <c r="M10" s="95">
        <v>-0.04968194718415009</v>
      </c>
    </row>
    <row r="11" spans="1:13" s="6" customFormat="1" ht="14.25">
      <c r="A11" s="86">
        <v>8</v>
      </c>
      <c r="B11" s="83" t="s">
        <v>44</v>
      </c>
      <c r="C11" s="83" t="s">
        <v>29</v>
      </c>
      <c r="D11" s="83" t="s">
        <v>45</v>
      </c>
      <c r="E11" s="100">
        <v>38289</v>
      </c>
      <c r="F11" s="106">
        <v>3.6348</v>
      </c>
      <c r="G11" s="93">
        <v>-0.018550020251113852</v>
      </c>
      <c r="H11" s="94">
        <v>-0.016079259379568</v>
      </c>
      <c r="I11" s="94">
        <v>-0.028232274623035014</v>
      </c>
      <c r="J11" s="94" t="s">
        <v>184</v>
      </c>
      <c r="K11" s="94">
        <v>-0.07764920828258226</v>
      </c>
      <c r="L11" s="94">
        <v>2.6348</v>
      </c>
      <c r="M11" s="95">
        <v>0.0792021797580933</v>
      </c>
    </row>
    <row r="12" spans="1:13" s="6" customFormat="1" ht="14.25">
      <c r="A12" s="86">
        <v>9</v>
      </c>
      <c r="B12" s="83" t="s">
        <v>130</v>
      </c>
      <c r="C12" s="83" t="s">
        <v>29</v>
      </c>
      <c r="D12" s="83" t="s">
        <v>169</v>
      </c>
      <c r="E12" s="100">
        <v>38300</v>
      </c>
      <c r="F12" s="106">
        <v>2.2703</v>
      </c>
      <c r="G12" s="93">
        <v>-0.0012757346471933273</v>
      </c>
      <c r="H12" s="94">
        <v>-0.0025920393638518835</v>
      </c>
      <c r="I12" s="94">
        <v>-0.008602620087336144</v>
      </c>
      <c r="J12" s="94" t="s">
        <v>184</v>
      </c>
      <c r="K12" s="94">
        <v>-0.004254385964912122</v>
      </c>
      <c r="L12" s="94">
        <v>1.2703000000000002</v>
      </c>
      <c r="M12" s="95">
        <v>0.04970751650245453</v>
      </c>
    </row>
    <row r="13" spans="1:13" s="6" customFormat="1" ht="14.25">
      <c r="A13" s="86">
        <v>10</v>
      </c>
      <c r="B13" s="83" t="s">
        <v>49</v>
      </c>
      <c r="C13" s="83" t="s">
        <v>29</v>
      </c>
      <c r="D13" s="83" t="s">
        <v>50</v>
      </c>
      <c r="E13" s="100">
        <v>38317</v>
      </c>
      <c r="F13" s="106">
        <v>2.3179</v>
      </c>
      <c r="G13" s="93">
        <v>0.006863298727249001</v>
      </c>
      <c r="H13" s="94">
        <v>0.013555468100922452</v>
      </c>
      <c r="I13" s="94">
        <v>0.038392617149000774</v>
      </c>
      <c r="J13" s="94" t="s">
        <v>184</v>
      </c>
      <c r="K13" s="94">
        <v>0.036303482809496135</v>
      </c>
      <c r="L13" s="94">
        <v>1.3178999999999998</v>
      </c>
      <c r="M13" s="95">
        <v>0.05114148722358003</v>
      </c>
    </row>
    <row r="14" spans="1:13" s="6" customFormat="1" ht="14.25">
      <c r="A14" s="86">
        <v>11</v>
      </c>
      <c r="B14" s="83" t="s">
        <v>122</v>
      </c>
      <c r="C14" s="83" t="s">
        <v>29</v>
      </c>
      <c r="D14" s="83" t="s">
        <v>173</v>
      </c>
      <c r="E14" s="100">
        <v>38343</v>
      </c>
      <c r="F14" s="106">
        <v>1.8668</v>
      </c>
      <c r="G14" s="93">
        <v>-0.007179705366164968</v>
      </c>
      <c r="H14" s="94" t="s">
        <v>184</v>
      </c>
      <c r="I14" s="94">
        <v>-0.0006423982869379063</v>
      </c>
      <c r="J14" s="94" t="s">
        <v>184</v>
      </c>
      <c r="K14" s="94" t="s">
        <v>184</v>
      </c>
      <c r="L14" s="94">
        <v>0.8668</v>
      </c>
      <c r="M14" s="95">
        <v>0.03789298882956804</v>
      </c>
    </row>
    <row r="15" spans="1:13" s="6" customFormat="1" ht="14.25">
      <c r="A15" s="86">
        <v>12</v>
      </c>
      <c r="B15" s="83" t="s">
        <v>110</v>
      </c>
      <c r="C15" s="83" t="s">
        <v>29</v>
      </c>
      <c r="D15" s="83" t="s">
        <v>181</v>
      </c>
      <c r="E15" s="100">
        <v>38399</v>
      </c>
      <c r="F15" s="106">
        <v>2.3635</v>
      </c>
      <c r="G15" s="93">
        <v>0.005958714620132088</v>
      </c>
      <c r="H15" s="94" t="s">
        <v>184</v>
      </c>
      <c r="I15" s="94" t="s">
        <v>184</v>
      </c>
      <c r="J15" s="94" t="s">
        <v>184</v>
      </c>
      <c r="K15" s="94" t="s">
        <v>184</v>
      </c>
      <c r="L15" s="94">
        <v>1.3635000000000002</v>
      </c>
      <c r="M15" s="95">
        <v>0.05308292107752299</v>
      </c>
    </row>
    <row r="16" spans="1:13" s="6" customFormat="1" ht="14.25">
      <c r="A16" s="86">
        <v>13</v>
      </c>
      <c r="B16" s="83" t="s">
        <v>69</v>
      </c>
      <c r="C16" s="83" t="s">
        <v>29</v>
      </c>
      <c r="D16" s="83" t="s">
        <v>170</v>
      </c>
      <c r="E16" s="100">
        <v>38421</v>
      </c>
      <c r="F16" s="106">
        <v>1.6895</v>
      </c>
      <c r="G16" s="93">
        <v>0.005235913607425369</v>
      </c>
      <c r="H16" s="94">
        <v>0.009922888397393637</v>
      </c>
      <c r="I16" s="94">
        <v>0.030559960961327404</v>
      </c>
      <c r="J16" s="94" t="s">
        <v>184</v>
      </c>
      <c r="K16" s="94">
        <v>0.04290123456790118</v>
      </c>
      <c r="L16" s="94">
        <v>0.6895</v>
      </c>
      <c r="M16" s="95">
        <v>0.032155967075563785</v>
      </c>
    </row>
    <row r="17" spans="1:13" s="6" customFormat="1" ht="14.25">
      <c r="A17" s="86">
        <v>14</v>
      </c>
      <c r="B17" s="83" t="s">
        <v>182</v>
      </c>
      <c r="C17" s="83" t="s">
        <v>47</v>
      </c>
      <c r="D17" s="83" t="s">
        <v>183</v>
      </c>
      <c r="E17" s="100">
        <v>38440</v>
      </c>
      <c r="F17" s="107">
        <v>2.1585</v>
      </c>
      <c r="G17" s="93">
        <v>0.0026477146042362953</v>
      </c>
      <c r="H17" s="94">
        <v>0.007985430092462886</v>
      </c>
      <c r="I17" s="94">
        <v>0.036345304397925826</v>
      </c>
      <c r="J17" s="94" t="s">
        <v>184</v>
      </c>
      <c r="K17" s="94">
        <v>0.04583555404816142</v>
      </c>
      <c r="L17" s="94">
        <v>1.1585</v>
      </c>
      <c r="M17" s="95">
        <v>0.04768278010126403</v>
      </c>
    </row>
    <row r="18" spans="1:13" s="6" customFormat="1" ht="14.25">
      <c r="A18" s="86">
        <v>15</v>
      </c>
      <c r="B18" s="83" t="s">
        <v>132</v>
      </c>
      <c r="C18" s="83" t="s">
        <v>29</v>
      </c>
      <c r="D18" s="83" t="s">
        <v>167</v>
      </c>
      <c r="E18" s="100">
        <v>38447</v>
      </c>
      <c r="F18" s="106">
        <v>2.1804</v>
      </c>
      <c r="G18" s="93">
        <v>-0.0071038251366120075</v>
      </c>
      <c r="H18" s="94">
        <v>-0.010662915740278556</v>
      </c>
      <c r="I18" s="94">
        <v>-0.03747847967156659</v>
      </c>
      <c r="J18" s="94" t="s">
        <v>184</v>
      </c>
      <c r="K18" s="94">
        <v>-0.0548764629388816</v>
      </c>
      <c r="L18" s="94">
        <v>1.1804000000000001</v>
      </c>
      <c r="M18" s="95">
        <v>0.04838077266114871</v>
      </c>
    </row>
    <row r="19" spans="1:13" s="6" customFormat="1" ht="14.25">
      <c r="A19" s="86">
        <v>16</v>
      </c>
      <c r="B19" s="83" t="s">
        <v>33</v>
      </c>
      <c r="C19" s="83" t="s">
        <v>29</v>
      </c>
      <c r="D19" s="83" t="s">
        <v>34</v>
      </c>
      <c r="E19" s="100">
        <v>38449</v>
      </c>
      <c r="F19" s="106">
        <v>4.0194</v>
      </c>
      <c r="G19" s="93">
        <v>0.004448220711715356</v>
      </c>
      <c r="H19" s="94">
        <v>0.010940919037199182</v>
      </c>
      <c r="I19" s="94">
        <v>0.03345074949219651</v>
      </c>
      <c r="J19" s="94" t="s">
        <v>184</v>
      </c>
      <c r="K19" s="94">
        <v>0.04579278763594741</v>
      </c>
      <c r="L19" s="94">
        <v>3.0194</v>
      </c>
      <c r="M19" s="95">
        <v>0.08800536757833366</v>
      </c>
    </row>
    <row r="20" spans="1:13" s="6" customFormat="1" ht="14.25">
      <c r="A20" s="86">
        <v>17</v>
      </c>
      <c r="B20" s="83" t="s">
        <v>61</v>
      </c>
      <c r="C20" s="83" t="s">
        <v>29</v>
      </c>
      <c r="D20" s="83" t="s">
        <v>159</v>
      </c>
      <c r="E20" s="100">
        <v>38490</v>
      </c>
      <c r="F20" s="106">
        <v>2.13</v>
      </c>
      <c r="G20" s="93">
        <v>0</v>
      </c>
      <c r="H20" s="94">
        <v>0.004716981132075304</v>
      </c>
      <c r="I20" s="94">
        <v>0.009478672985782088</v>
      </c>
      <c r="J20" s="94" t="s">
        <v>184</v>
      </c>
      <c r="K20" s="94" t="s">
        <v>184</v>
      </c>
      <c r="L20" s="94">
        <v>1.13</v>
      </c>
      <c r="M20" s="95">
        <v>0.047240884783023906</v>
      </c>
    </row>
    <row r="21" spans="1:13" s="6" customFormat="1" ht="14.25">
      <c r="A21" s="86">
        <v>18</v>
      </c>
      <c r="B21" s="83" t="s">
        <v>81</v>
      </c>
      <c r="C21" s="83" t="s">
        <v>47</v>
      </c>
      <c r="D21" s="83" t="s">
        <v>171</v>
      </c>
      <c r="E21" s="100">
        <v>38512</v>
      </c>
      <c r="F21" s="106">
        <v>1.8392</v>
      </c>
      <c r="G21" s="93">
        <v>0.003218240331642308</v>
      </c>
      <c r="H21" s="94">
        <v>0.0060718779060224826</v>
      </c>
      <c r="I21" s="94">
        <v>0.019625235613704328</v>
      </c>
      <c r="J21" s="94" t="s">
        <v>184</v>
      </c>
      <c r="K21" s="94">
        <v>-0.011182795698924775</v>
      </c>
      <c r="L21" s="94">
        <v>0.8392</v>
      </c>
      <c r="M21" s="95">
        <v>0.03804089939314248</v>
      </c>
    </row>
    <row r="22" spans="1:13" s="6" customFormat="1" ht="14.25">
      <c r="A22" s="86">
        <v>19</v>
      </c>
      <c r="B22" s="83" t="s">
        <v>92</v>
      </c>
      <c r="C22" s="83" t="s">
        <v>29</v>
      </c>
      <c r="D22" s="83" t="s">
        <v>93</v>
      </c>
      <c r="E22" s="100">
        <v>38520</v>
      </c>
      <c r="F22" s="106">
        <v>1.0122</v>
      </c>
      <c r="G22" s="93">
        <v>-0.002955082742316928</v>
      </c>
      <c r="H22" s="94">
        <v>-0.00978282136568187</v>
      </c>
      <c r="I22" s="94">
        <v>-0.036275349900028564</v>
      </c>
      <c r="J22" s="94" t="s">
        <v>184</v>
      </c>
      <c r="K22" s="94">
        <v>0.00217821782178218</v>
      </c>
      <c r="L22" s="94">
        <v>0.012199999999999989</v>
      </c>
      <c r="M22" s="95">
        <v>0.0007442767737724232</v>
      </c>
    </row>
    <row r="23" spans="1:13" s="6" customFormat="1" ht="14.25">
      <c r="A23" s="86">
        <v>20</v>
      </c>
      <c r="B23" s="83" t="s">
        <v>88</v>
      </c>
      <c r="C23" s="83" t="s">
        <v>29</v>
      </c>
      <c r="D23" s="83" t="s">
        <v>153</v>
      </c>
      <c r="E23" s="100">
        <v>38533</v>
      </c>
      <c r="F23" s="106">
        <v>2.36</v>
      </c>
      <c r="G23" s="93">
        <v>0</v>
      </c>
      <c r="H23" s="94">
        <v>0</v>
      </c>
      <c r="I23" s="94">
        <v>0.008547008547008517</v>
      </c>
      <c r="J23" s="94" t="s">
        <v>184</v>
      </c>
      <c r="K23" s="94" t="s">
        <v>184</v>
      </c>
      <c r="L23" s="94">
        <v>1.36</v>
      </c>
      <c r="M23" s="95">
        <v>0.0542171270145444</v>
      </c>
    </row>
    <row r="24" spans="1:13" s="6" customFormat="1" ht="14.25">
      <c r="A24" s="86">
        <v>21</v>
      </c>
      <c r="B24" s="83" t="s">
        <v>96</v>
      </c>
      <c r="C24" s="83" t="s">
        <v>47</v>
      </c>
      <c r="D24" s="83" t="s">
        <v>151</v>
      </c>
      <c r="E24" s="100">
        <v>38568</v>
      </c>
      <c r="F24" s="106">
        <v>0.3865</v>
      </c>
      <c r="G24" s="93">
        <v>0.005463059313215446</v>
      </c>
      <c r="H24" s="94">
        <v>0.010986136541982772</v>
      </c>
      <c r="I24" s="94">
        <v>0.03369884995988226</v>
      </c>
      <c r="J24" s="94" t="s">
        <v>184</v>
      </c>
      <c r="K24" s="94">
        <v>0.05255991285403039</v>
      </c>
      <c r="L24" s="94">
        <v>-0.6134999999999999</v>
      </c>
      <c r="M24" s="95">
        <v>-0.05710447010237252</v>
      </c>
    </row>
    <row r="25" spans="1:13" s="6" customFormat="1" ht="14.25">
      <c r="A25" s="86">
        <v>22</v>
      </c>
      <c r="B25" s="83" t="s">
        <v>124</v>
      </c>
      <c r="C25" s="83" t="s">
        <v>29</v>
      </c>
      <c r="D25" s="83" t="s">
        <v>146</v>
      </c>
      <c r="E25" s="100">
        <v>38707</v>
      </c>
      <c r="F25" s="106">
        <v>2.8152</v>
      </c>
      <c r="G25" s="93">
        <v>0.0016366612111293755</v>
      </c>
      <c r="H25" s="94">
        <v>0.005751848808545512</v>
      </c>
      <c r="I25" s="94">
        <v>0.013245033112582849</v>
      </c>
      <c r="J25" s="94" t="s">
        <v>184</v>
      </c>
      <c r="K25" s="94">
        <v>0.01738281955838228</v>
      </c>
      <c r="L25" s="94">
        <v>1.8152</v>
      </c>
      <c r="M25" s="95">
        <v>0.06776244110995644</v>
      </c>
    </row>
    <row r="26" spans="1:13" s="6" customFormat="1" ht="14.25">
      <c r="A26" s="86">
        <v>23</v>
      </c>
      <c r="B26" s="83" t="s">
        <v>77</v>
      </c>
      <c r="C26" s="83" t="s">
        <v>42</v>
      </c>
      <c r="D26" s="83" t="s">
        <v>152</v>
      </c>
      <c r="E26" s="100">
        <v>38740</v>
      </c>
      <c r="F26" s="106">
        <v>2.31</v>
      </c>
      <c r="G26" s="93">
        <v>0.008733624454148492</v>
      </c>
      <c r="H26" s="94">
        <v>0.03587443946188351</v>
      </c>
      <c r="I26" s="94">
        <v>0.04054054054054057</v>
      </c>
      <c r="J26" s="94" t="s">
        <v>184</v>
      </c>
      <c r="K26" s="94">
        <v>0.045248868778280604</v>
      </c>
      <c r="L26" s="94">
        <v>1.31</v>
      </c>
      <c r="M26" s="95">
        <v>0.05479014285490802</v>
      </c>
    </row>
    <row r="27" spans="1:13" s="6" customFormat="1" ht="14.25">
      <c r="A27" s="86">
        <v>24</v>
      </c>
      <c r="B27" s="83" t="s">
        <v>79</v>
      </c>
      <c r="C27" s="83" t="s">
        <v>47</v>
      </c>
      <c r="D27" s="83" t="s">
        <v>80</v>
      </c>
      <c r="E27" s="100">
        <v>38741</v>
      </c>
      <c r="F27" s="106">
        <v>1.9758</v>
      </c>
      <c r="G27" s="93">
        <v>0.002130249543518037</v>
      </c>
      <c r="H27" s="94">
        <v>0.0036064407984965907</v>
      </c>
      <c r="I27" s="94">
        <v>0.021032504780114758</v>
      </c>
      <c r="J27" s="94" t="s">
        <v>184</v>
      </c>
      <c r="K27" s="94">
        <v>0.029545099265280594</v>
      </c>
      <c r="L27" s="94">
        <v>0.9758</v>
      </c>
      <c r="M27" s="95">
        <v>0.044348275810202065</v>
      </c>
    </row>
    <row r="28" spans="1:13" s="6" customFormat="1" ht="14.25">
      <c r="A28" s="86">
        <v>25</v>
      </c>
      <c r="B28" s="83" t="s">
        <v>41</v>
      </c>
      <c r="C28" s="83" t="s">
        <v>42</v>
      </c>
      <c r="D28" s="83" t="s">
        <v>43</v>
      </c>
      <c r="E28" s="100">
        <v>38762</v>
      </c>
      <c r="F28" s="106">
        <v>5.5043</v>
      </c>
      <c r="G28" s="93">
        <v>0.005718984103782132</v>
      </c>
      <c r="H28" s="94">
        <v>0.015160177790892737</v>
      </c>
      <c r="I28" s="94">
        <v>0.04188907817527898</v>
      </c>
      <c r="J28" s="94" t="s">
        <v>184</v>
      </c>
      <c r="K28" s="94" t="s">
        <v>184</v>
      </c>
      <c r="L28" s="94">
        <v>4.5043</v>
      </c>
      <c r="M28" s="95">
        <v>0.11525132180663666</v>
      </c>
    </row>
    <row r="29" spans="1:13" s="6" customFormat="1" ht="14.25">
      <c r="A29" s="86">
        <v>26</v>
      </c>
      <c r="B29" s="83" t="s">
        <v>53</v>
      </c>
      <c r="C29" s="83" t="s">
        <v>29</v>
      </c>
      <c r="D29" s="83" t="s">
        <v>160</v>
      </c>
      <c r="E29" s="100">
        <v>38820</v>
      </c>
      <c r="F29" s="106">
        <v>3.43</v>
      </c>
      <c r="G29" s="93">
        <v>0</v>
      </c>
      <c r="H29" s="94">
        <v>0.0029239766081872176</v>
      </c>
      <c r="I29" s="94">
        <v>0.008823529411764675</v>
      </c>
      <c r="J29" s="94" t="s">
        <v>184</v>
      </c>
      <c r="K29" s="94" t="s">
        <v>184</v>
      </c>
      <c r="L29" s="94">
        <v>2.43</v>
      </c>
      <c r="M29" s="95">
        <v>0.08289679706730779</v>
      </c>
    </row>
    <row r="30" spans="1:13" s="6" customFormat="1" ht="14.25">
      <c r="A30" s="86">
        <v>27</v>
      </c>
      <c r="B30" s="83" t="s">
        <v>86</v>
      </c>
      <c r="C30" s="83" t="s">
        <v>29</v>
      </c>
      <c r="D30" s="83" t="s">
        <v>143</v>
      </c>
      <c r="E30" s="100">
        <v>38833</v>
      </c>
      <c r="F30" s="106">
        <v>2.14</v>
      </c>
      <c r="G30" s="93">
        <v>0</v>
      </c>
      <c r="H30" s="94">
        <v>0.0046948356807512415</v>
      </c>
      <c r="I30" s="94">
        <v>0.02392344497607679</v>
      </c>
      <c r="J30" s="94" t="s">
        <v>184</v>
      </c>
      <c r="K30" s="94" t="s">
        <v>184</v>
      </c>
      <c r="L30" s="94">
        <v>1.14</v>
      </c>
      <c r="M30" s="95">
        <v>0.05050551562672023</v>
      </c>
    </row>
    <row r="31" spans="1:13" s="6" customFormat="1" ht="14.25">
      <c r="A31" s="86">
        <v>28</v>
      </c>
      <c r="B31" s="83" t="s">
        <v>31</v>
      </c>
      <c r="C31" s="83" t="s">
        <v>29</v>
      </c>
      <c r="D31" s="83" t="s">
        <v>163</v>
      </c>
      <c r="E31" s="100">
        <v>38869</v>
      </c>
      <c r="F31" s="106">
        <v>4.98</v>
      </c>
      <c r="G31" s="93">
        <v>0.00809716599190291</v>
      </c>
      <c r="H31" s="94">
        <v>0.01632653061224487</v>
      </c>
      <c r="I31" s="94">
        <v>0.04842105263157914</v>
      </c>
      <c r="J31" s="94" t="s">
        <v>184</v>
      </c>
      <c r="K31" s="94" t="s">
        <v>184</v>
      </c>
      <c r="L31" s="94">
        <v>3.98</v>
      </c>
      <c r="M31" s="95">
        <v>0.11031041216287774</v>
      </c>
    </row>
    <row r="32" spans="1:13" s="6" customFormat="1" ht="14.25">
      <c r="A32" s="86">
        <v>29</v>
      </c>
      <c r="B32" s="83" t="s">
        <v>120</v>
      </c>
      <c r="C32" s="83" t="s">
        <v>29</v>
      </c>
      <c r="D32" s="83" t="s">
        <v>139</v>
      </c>
      <c r="E32" s="100">
        <v>38882</v>
      </c>
      <c r="F32" s="106">
        <v>0.5188</v>
      </c>
      <c r="G32" s="93">
        <v>-0.010490177379362864</v>
      </c>
      <c r="H32" s="94">
        <v>-0.013500665525765343</v>
      </c>
      <c r="I32" s="94">
        <v>-0.06975076205845421</v>
      </c>
      <c r="J32" s="94" t="s">
        <v>184</v>
      </c>
      <c r="K32" s="94">
        <v>-0.08500881834215157</v>
      </c>
      <c r="L32" s="94">
        <v>-0.48119999999999996</v>
      </c>
      <c r="M32" s="95">
        <v>-0.04196608848670602</v>
      </c>
    </row>
    <row r="33" spans="1:13" s="6" customFormat="1" ht="14.25">
      <c r="A33" s="86">
        <v>30</v>
      </c>
      <c r="B33" s="83" t="s">
        <v>104</v>
      </c>
      <c r="C33" s="83" t="s">
        <v>29</v>
      </c>
      <c r="D33" s="83" t="s">
        <v>162</v>
      </c>
      <c r="E33" s="100">
        <v>38917</v>
      </c>
      <c r="F33" s="106">
        <v>0.9158</v>
      </c>
      <c r="G33" s="93">
        <v>-0.00032747516646658426</v>
      </c>
      <c r="H33" s="94">
        <v>-0.0005456728145804002</v>
      </c>
      <c r="I33" s="94">
        <v>-0.0019616390584132892</v>
      </c>
      <c r="J33" s="94" t="s">
        <v>184</v>
      </c>
      <c r="K33" s="94">
        <v>-0.0029395753946652725</v>
      </c>
      <c r="L33" s="94">
        <v>-0.08420000000000005</v>
      </c>
      <c r="M33" s="95">
        <v>-0.005765807570723092</v>
      </c>
    </row>
    <row r="34" spans="1:13" s="6" customFormat="1" ht="14.25">
      <c r="A34" s="86">
        <v>31</v>
      </c>
      <c r="B34" s="83" t="s">
        <v>108</v>
      </c>
      <c r="C34" s="83" t="s">
        <v>29</v>
      </c>
      <c r="D34" s="83" t="s">
        <v>109</v>
      </c>
      <c r="E34" s="100">
        <v>38917</v>
      </c>
      <c r="F34" s="106">
        <v>1.0933</v>
      </c>
      <c r="G34" s="93">
        <v>-0.008254716981132226</v>
      </c>
      <c r="H34" s="94">
        <v>-0.009692028985507362</v>
      </c>
      <c r="I34" s="94">
        <v>-0.036060659495679936</v>
      </c>
      <c r="J34" s="94" t="s">
        <v>184</v>
      </c>
      <c r="K34" s="94" t="s">
        <v>184</v>
      </c>
      <c r="L34" s="94">
        <v>0.09329999999999994</v>
      </c>
      <c r="M34" s="95">
        <v>0.0058814638068949154</v>
      </c>
    </row>
    <row r="35" spans="1:13" s="6" customFormat="1" ht="14.25">
      <c r="A35" s="86">
        <v>32</v>
      </c>
      <c r="B35" s="83" t="s">
        <v>116</v>
      </c>
      <c r="C35" s="83" t="s">
        <v>29</v>
      </c>
      <c r="D35" s="83" t="s">
        <v>141</v>
      </c>
      <c r="E35" s="100">
        <v>38922</v>
      </c>
      <c r="F35" s="106">
        <v>1.59</v>
      </c>
      <c r="G35" s="93">
        <v>-0.012422360248447228</v>
      </c>
      <c r="H35" s="94">
        <v>-0.012422360248447228</v>
      </c>
      <c r="I35" s="94">
        <v>-0.06470588235294106</v>
      </c>
      <c r="J35" s="94" t="s">
        <v>184</v>
      </c>
      <c r="K35" s="94" t="s">
        <v>184</v>
      </c>
      <c r="L35" s="94">
        <v>0.59</v>
      </c>
      <c r="M35" s="95">
        <v>0.030984650462210217</v>
      </c>
    </row>
    <row r="36" spans="1:13" s="6" customFormat="1" ht="14.25">
      <c r="A36" s="86">
        <v>33</v>
      </c>
      <c r="B36" s="83" t="s">
        <v>136</v>
      </c>
      <c r="C36" s="83" t="s">
        <v>29</v>
      </c>
      <c r="D36" s="83" t="s">
        <v>176</v>
      </c>
      <c r="E36" s="100">
        <v>38986</v>
      </c>
      <c r="F36" s="106">
        <v>0.2851</v>
      </c>
      <c r="G36" s="93">
        <v>-0.005580746424834304</v>
      </c>
      <c r="H36" s="94">
        <v>-0.00834782608695639</v>
      </c>
      <c r="I36" s="94">
        <v>-0.021619766643788507</v>
      </c>
      <c r="J36" s="94" t="s">
        <v>184</v>
      </c>
      <c r="K36" s="94">
        <v>-0.030601836110166425</v>
      </c>
      <c r="L36" s="94">
        <v>-0.7149</v>
      </c>
      <c r="M36" s="95">
        <v>-0.08014474498383273</v>
      </c>
    </row>
    <row r="37" spans="1:13" s="6" customFormat="1" ht="14.25">
      <c r="A37" s="86">
        <v>34</v>
      </c>
      <c r="B37" s="83" t="s">
        <v>71</v>
      </c>
      <c r="C37" s="83" t="s">
        <v>29</v>
      </c>
      <c r="D37" s="83" t="s">
        <v>145</v>
      </c>
      <c r="E37" s="100">
        <v>39007</v>
      </c>
      <c r="F37" s="106">
        <v>3.811</v>
      </c>
      <c r="G37" s="93">
        <v>0.0030003158227180915</v>
      </c>
      <c r="H37" s="94">
        <v>0.005249136134630961</v>
      </c>
      <c r="I37" s="94">
        <v>0.008841592545531629</v>
      </c>
      <c r="J37" s="94" t="s">
        <v>184</v>
      </c>
      <c r="K37" s="94">
        <v>0.005939025999736058</v>
      </c>
      <c r="L37" s="94">
        <v>2.811</v>
      </c>
      <c r="M37" s="95">
        <v>0.09352351011690585</v>
      </c>
    </row>
    <row r="38" spans="1:13" s="6" customFormat="1" ht="14.25">
      <c r="A38" s="86">
        <v>35</v>
      </c>
      <c r="B38" s="83" t="s">
        <v>98</v>
      </c>
      <c r="C38" s="83" t="s">
        <v>29</v>
      </c>
      <c r="D38" s="83" t="s">
        <v>156</v>
      </c>
      <c r="E38" s="100">
        <v>39014</v>
      </c>
      <c r="F38" s="106">
        <v>1.4148</v>
      </c>
      <c r="G38" s="93">
        <v>0.0007073136228603616</v>
      </c>
      <c r="H38" s="94">
        <v>0.0009905193151267255</v>
      </c>
      <c r="I38" s="94">
        <v>0.0072618539085860245</v>
      </c>
      <c r="J38" s="94" t="s">
        <v>184</v>
      </c>
      <c r="K38" s="94">
        <v>0.018281272491723177</v>
      </c>
      <c r="L38" s="94">
        <v>0.41480000000000006</v>
      </c>
      <c r="M38" s="95">
        <v>0.023488978365381108</v>
      </c>
    </row>
    <row r="39" spans="1:13" s="6" customFormat="1" ht="14.25">
      <c r="A39" s="86">
        <v>36</v>
      </c>
      <c r="B39" s="83" t="s">
        <v>57</v>
      </c>
      <c r="C39" s="83" t="s">
        <v>29</v>
      </c>
      <c r="D39" s="83" t="s">
        <v>154</v>
      </c>
      <c r="E39" s="100">
        <v>39056</v>
      </c>
      <c r="F39" s="106">
        <v>3.84</v>
      </c>
      <c r="G39" s="93">
        <v>0.0026109660574411553</v>
      </c>
      <c r="H39" s="94">
        <v>0.005235602094240788</v>
      </c>
      <c r="I39" s="94">
        <v>0.01319261213720302</v>
      </c>
      <c r="J39" s="94" t="s">
        <v>184</v>
      </c>
      <c r="K39" s="94" t="s">
        <v>184</v>
      </c>
      <c r="L39" s="94">
        <v>2.84</v>
      </c>
      <c r="M39" s="95">
        <v>0.09496845228397777</v>
      </c>
    </row>
    <row r="40" spans="1:13" s="6" customFormat="1" ht="14.25">
      <c r="A40" s="86">
        <v>37</v>
      </c>
      <c r="B40" s="83" t="s">
        <v>46</v>
      </c>
      <c r="C40" s="83" t="s">
        <v>47</v>
      </c>
      <c r="D40" s="83" t="s">
        <v>172</v>
      </c>
      <c r="E40" s="100">
        <v>39192</v>
      </c>
      <c r="F40" s="106">
        <v>3.44</v>
      </c>
      <c r="G40" s="93">
        <v>0.005847953216374213</v>
      </c>
      <c r="H40" s="94">
        <v>0.014749262536873031</v>
      </c>
      <c r="I40" s="94">
        <v>0.033033033033033066</v>
      </c>
      <c r="J40" s="94" t="s">
        <v>184</v>
      </c>
      <c r="K40" s="94" t="s">
        <v>184</v>
      </c>
      <c r="L40" s="94">
        <v>2.44</v>
      </c>
      <c r="M40" s="95">
        <v>0.08921276282889501</v>
      </c>
    </row>
    <row r="41" spans="1:13" s="6" customFormat="1" ht="14.25">
      <c r="A41" s="86">
        <v>38</v>
      </c>
      <c r="B41" s="83" t="s">
        <v>126</v>
      </c>
      <c r="C41" s="83" t="s">
        <v>29</v>
      </c>
      <c r="D41" s="83" t="s">
        <v>127</v>
      </c>
      <c r="E41" s="100">
        <v>39219</v>
      </c>
      <c r="F41" s="106">
        <v>1.983</v>
      </c>
      <c r="G41" s="93">
        <v>-0.0038179443383903333</v>
      </c>
      <c r="H41" s="94">
        <v>-0.007507507507507505</v>
      </c>
      <c r="I41" s="94">
        <v>-0.031170607777994963</v>
      </c>
      <c r="J41" s="94" t="s">
        <v>184</v>
      </c>
      <c r="K41" s="94">
        <v>-0.023297049697089012</v>
      </c>
      <c r="L41" s="94">
        <v>0.9830000000000001</v>
      </c>
      <c r="M41" s="95">
        <v>0.0487476670602236</v>
      </c>
    </row>
    <row r="42" spans="1:13" s="6" customFormat="1" ht="14.25">
      <c r="A42" s="86">
        <v>39</v>
      </c>
      <c r="B42" s="83" t="s">
        <v>63</v>
      </c>
      <c r="C42" s="83" t="s">
        <v>29</v>
      </c>
      <c r="D42" s="83" t="s">
        <v>180</v>
      </c>
      <c r="E42" s="100">
        <v>39254</v>
      </c>
      <c r="F42" s="106">
        <v>4.7445</v>
      </c>
      <c r="G42" s="93">
        <v>0.007346228157710355</v>
      </c>
      <c r="H42" s="94">
        <v>0.00800968811081848</v>
      </c>
      <c r="I42" s="94">
        <v>0.017259862778730817</v>
      </c>
      <c r="J42" s="94" t="s">
        <v>184</v>
      </c>
      <c r="K42" s="94">
        <v>0.032535364526659505</v>
      </c>
      <c r="L42" s="94">
        <v>3.7445000000000004</v>
      </c>
      <c r="M42" s="95">
        <v>0.11513346322879858</v>
      </c>
    </row>
    <row r="43" spans="1:13" s="6" customFormat="1" ht="14.25">
      <c r="A43" s="86">
        <v>40</v>
      </c>
      <c r="B43" s="83" t="s">
        <v>39</v>
      </c>
      <c r="C43" s="83" t="s">
        <v>29</v>
      </c>
      <c r="D43" s="83" t="s">
        <v>40</v>
      </c>
      <c r="E43" s="100">
        <v>39283</v>
      </c>
      <c r="F43" s="106">
        <v>0.88</v>
      </c>
      <c r="G43" s="93">
        <v>-0.011235955056179803</v>
      </c>
      <c r="H43" s="94">
        <v>-0.011235955056179803</v>
      </c>
      <c r="I43" s="94">
        <v>-0.03296703296703296</v>
      </c>
      <c r="J43" s="94" t="s">
        <v>184</v>
      </c>
      <c r="K43" s="94" t="s">
        <v>184</v>
      </c>
      <c r="L43" s="94">
        <v>-0.12</v>
      </c>
      <c r="M43" s="95">
        <v>-0.008956789248004249</v>
      </c>
    </row>
    <row r="44" spans="1:13" s="6" customFormat="1" ht="14.25">
      <c r="A44" s="86">
        <v>41</v>
      </c>
      <c r="B44" s="83" t="s">
        <v>128</v>
      </c>
      <c r="C44" s="83" t="s">
        <v>29</v>
      </c>
      <c r="D44" s="83" t="s">
        <v>144</v>
      </c>
      <c r="E44" s="100">
        <v>39287</v>
      </c>
      <c r="F44" s="106">
        <v>3.4327</v>
      </c>
      <c r="G44" s="93">
        <v>0.003038891973234481</v>
      </c>
      <c r="H44" s="94">
        <v>0.004859342525101784</v>
      </c>
      <c r="I44" s="94">
        <v>0.036505827646597044</v>
      </c>
      <c r="J44" s="94" t="s">
        <v>184</v>
      </c>
      <c r="K44" s="94">
        <v>0.032732633352387186</v>
      </c>
      <c r="L44" s="94">
        <v>2.4327</v>
      </c>
      <c r="M44" s="95">
        <v>0.09075726354594993</v>
      </c>
    </row>
    <row r="45" spans="1:13" s="6" customFormat="1" ht="14.25">
      <c r="A45" s="86">
        <v>42</v>
      </c>
      <c r="B45" s="83" t="s">
        <v>65</v>
      </c>
      <c r="C45" s="83" t="s">
        <v>42</v>
      </c>
      <c r="D45" s="83" t="s">
        <v>174</v>
      </c>
      <c r="E45" s="100">
        <v>39338</v>
      </c>
      <c r="F45" s="106">
        <v>0.2068</v>
      </c>
      <c r="G45" s="93">
        <v>0.0029097963142581396</v>
      </c>
      <c r="H45" s="94">
        <v>0.005347593582887722</v>
      </c>
      <c r="I45" s="94">
        <v>0.011246943765281348</v>
      </c>
      <c r="J45" s="94" t="s">
        <v>184</v>
      </c>
      <c r="K45" s="94">
        <v>0.010258915486077269</v>
      </c>
      <c r="L45" s="94">
        <v>-0.7932</v>
      </c>
      <c r="M45" s="95">
        <v>-0.10605490687123353</v>
      </c>
    </row>
    <row r="46" spans="1:13" s="6" customFormat="1" ht="14.25">
      <c r="A46" s="86">
        <v>43</v>
      </c>
      <c r="B46" s="83" t="s">
        <v>118</v>
      </c>
      <c r="C46" s="83" t="s">
        <v>47</v>
      </c>
      <c r="D46" s="83" t="s">
        <v>147</v>
      </c>
      <c r="E46" s="100">
        <v>39343</v>
      </c>
      <c r="F46" s="106">
        <v>3.19</v>
      </c>
      <c r="G46" s="93">
        <v>0.0031446540880502027</v>
      </c>
      <c r="H46" s="94">
        <v>0.006309148264984188</v>
      </c>
      <c r="I46" s="94">
        <v>0.022435897435897356</v>
      </c>
      <c r="J46" s="94" t="s">
        <v>184</v>
      </c>
      <c r="K46" s="94" t="s">
        <v>184</v>
      </c>
      <c r="L46" s="94">
        <v>2.19</v>
      </c>
      <c r="M46" s="95">
        <v>0.08610728607422224</v>
      </c>
    </row>
    <row r="47" spans="1:13" s="6" customFormat="1" ht="14.25">
      <c r="A47" s="86">
        <v>44</v>
      </c>
      <c r="B47" s="83" t="s">
        <v>84</v>
      </c>
      <c r="C47" s="83" t="s">
        <v>29</v>
      </c>
      <c r="D47" s="83" t="s">
        <v>164</v>
      </c>
      <c r="E47" s="100">
        <v>39345</v>
      </c>
      <c r="F47" s="106">
        <v>1.8298</v>
      </c>
      <c r="G47" s="93">
        <v>-0.004894496410702609</v>
      </c>
      <c r="H47" s="94">
        <v>-0.005002718868950429</v>
      </c>
      <c r="I47" s="94">
        <v>-0.033232947640936206</v>
      </c>
      <c r="J47" s="94" t="s">
        <v>184</v>
      </c>
      <c r="K47" s="94">
        <v>-0.061159569009748616</v>
      </c>
      <c r="L47" s="94">
        <v>0.8298000000000001</v>
      </c>
      <c r="M47" s="95">
        <v>0.0439793424956465</v>
      </c>
    </row>
    <row r="48" spans="1:13" s="6" customFormat="1" ht="14.25">
      <c r="A48" s="86">
        <v>45</v>
      </c>
      <c r="B48" s="83" t="s">
        <v>134</v>
      </c>
      <c r="C48" s="83" t="s">
        <v>29</v>
      </c>
      <c r="D48" s="83" t="s">
        <v>157</v>
      </c>
      <c r="E48" s="100">
        <v>39426</v>
      </c>
      <c r="F48" s="106">
        <v>1.1811</v>
      </c>
      <c r="G48" s="93">
        <v>0.009142173615857674</v>
      </c>
      <c r="H48" s="94">
        <v>0.002972146739130377</v>
      </c>
      <c r="I48" s="94">
        <v>0.06993387082163238</v>
      </c>
      <c r="J48" s="94" t="s">
        <v>184</v>
      </c>
      <c r="K48" s="94">
        <v>0.05314311190370047</v>
      </c>
      <c r="L48" s="94">
        <v>0.18110000000000004</v>
      </c>
      <c r="M48" s="95">
        <v>0.012119826230575947</v>
      </c>
    </row>
    <row r="49" spans="1:13" s="6" customFormat="1" ht="14.25">
      <c r="A49" s="86">
        <v>46</v>
      </c>
      <c r="B49" s="83" t="s">
        <v>35</v>
      </c>
      <c r="C49" s="83" t="s">
        <v>29</v>
      </c>
      <c r="D49" s="83" t="s">
        <v>36</v>
      </c>
      <c r="E49" s="100">
        <v>39443</v>
      </c>
      <c r="F49" s="106">
        <v>6.644</v>
      </c>
      <c r="G49" s="93">
        <v>0.005539243878076139</v>
      </c>
      <c r="H49" s="94">
        <v>0.014660965180207652</v>
      </c>
      <c r="I49" s="94">
        <v>0.04217973051403123</v>
      </c>
      <c r="J49" s="94" t="s">
        <v>184</v>
      </c>
      <c r="K49" s="94" t="s">
        <v>184</v>
      </c>
      <c r="L49" s="94">
        <v>5.644</v>
      </c>
      <c r="M49" s="95">
        <v>0.14743153971496814</v>
      </c>
    </row>
    <row r="50" spans="1:13" s="6" customFormat="1" ht="14.25">
      <c r="A50" s="86">
        <v>47</v>
      </c>
      <c r="B50" s="83" t="s">
        <v>106</v>
      </c>
      <c r="C50" s="83" t="s">
        <v>29</v>
      </c>
      <c r="D50" s="83" t="s">
        <v>175</v>
      </c>
      <c r="E50" s="100">
        <v>39542</v>
      </c>
      <c r="F50" s="106">
        <v>1.43</v>
      </c>
      <c r="G50" s="93">
        <v>0.007042253521126751</v>
      </c>
      <c r="H50" s="94">
        <v>0</v>
      </c>
      <c r="I50" s="94">
        <v>-0.01379310344827589</v>
      </c>
      <c r="J50" s="94" t="s">
        <v>184</v>
      </c>
      <c r="K50" s="94" t="s">
        <v>184</v>
      </c>
      <c r="L50" s="94">
        <v>0.43</v>
      </c>
      <c r="M50" s="95">
        <v>0.026851261147865735</v>
      </c>
    </row>
    <row r="51" spans="1:13" s="6" customFormat="1" ht="14.25">
      <c r="A51" s="86">
        <v>48</v>
      </c>
      <c r="B51" s="83" t="s">
        <v>59</v>
      </c>
      <c r="C51" s="83" t="s">
        <v>29</v>
      </c>
      <c r="D51" s="83" t="s">
        <v>60</v>
      </c>
      <c r="E51" s="100">
        <v>39660</v>
      </c>
      <c r="F51" s="106">
        <v>2.8351</v>
      </c>
      <c r="G51" s="93">
        <v>-0.011057625226733592</v>
      </c>
      <c r="H51" s="94">
        <v>-0.008983501118568049</v>
      </c>
      <c r="I51" s="94">
        <v>-0.034530904137578755</v>
      </c>
      <c r="J51" s="94" t="s">
        <v>184</v>
      </c>
      <c r="K51" s="94">
        <v>-0.07021513839695648</v>
      </c>
      <c r="L51" s="94">
        <v>1.8351000000000002</v>
      </c>
      <c r="M51" s="95">
        <v>0.08230495928937276</v>
      </c>
    </row>
    <row r="52" spans="1:13" s="6" customFormat="1" ht="14.25">
      <c r="A52" s="86">
        <v>49</v>
      </c>
      <c r="B52" s="83" t="s">
        <v>28</v>
      </c>
      <c r="C52" s="83" t="s">
        <v>29</v>
      </c>
      <c r="D52" s="83" t="s">
        <v>177</v>
      </c>
      <c r="E52" s="100">
        <v>39898</v>
      </c>
      <c r="F52" s="106">
        <v>5.77</v>
      </c>
      <c r="G52" s="93">
        <v>0.00522648083623678</v>
      </c>
      <c r="H52" s="94">
        <v>0.015845070422535246</v>
      </c>
      <c r="I52" s="94">
        <v>0.03590664272890476</v>
      </c>
      <c r="J52" s="94" t="s">
        <v>184</v>
      </c>
      <c r="K52" s="94" t="s">
        <v>184</v>
      </c>
      <c r="L52" s="94">
        <v>4.77</v>
      </c>
      <c r="M52" s="95">
        <v>0.150219774095814</v>
      </c>
    </row>
    <row r="53" spans="1:13" s="6" customFormat="1" ht="14.25">
      <c r="A53" s="86">
        <v>50</v>
      </c>
      <c r="B53" s="83" t="s">
        <v>83</v>
      </c>
      <c r="C53" s="83" t="s">
        <v>29</v>
      </c>
      <c r="D53" s="83" t="s">
        <v>158</v>
      </c>
      <c r="E53" s="100">
        <v>40031</v>
      </c>
      <c r="F53" s="106">
        <v>1.7326</v>
      </c>
      <c r="G53" s="93">
        <v>-0.014504294408736795</v>
      </c>
      <c r="H53" s="94">
        <v>-0.010055993600731394</v>
      </c>
      <c r="I53" s="94">
        <v>-0.018412554529488423</v>
      </c>
      <c r="J53" s="94" t="s">
        <v>184</v>
      </c>
      <c r="K53" s="94">
        <v>-0.014392172478525533</v>
      </c>
      <c r="L53" s="94">
        <v>0.7325999999999999</v>
      </c>
      <c r="M53" s="95">
        <v>0.04624058892714267</v>
      </c>
    </row>
    <row r="54" spans="1:13" s="6" customFormat="1" ht="14.25">
      <c r="A54" s="86">
        <v>51</v>
      </c>
      <c r="B54" s="83" t="s">
        <v>67</v>
      </c>
      <c r="C54" s="83" t="s">
        <v>29</v>
      </c>
      <c r="D54" s="83" t="s">
        <v>150</v>
      </c>
      <c r="E54" s="100">
        <v>40263</v>
      </c>
      <c r="F54" s="106">
        <v>2.78</v>
      </c>
      <c r="G54" s="93">
        <v>0.0036101083032489267</v>
      </c>
      <c r="H54" s="94">
        <v>0.0036101083032489267</v>
      </c>
      <c r="I54" s="94">
        <v>0.007246376811594235</v>
      </c>
      <c r="J54" s="94" t="s">
        <v>184</v>
      </c>
      <c r="K54" s="94" t="s">
        <v>184</v>
      </c>
      <c r="L54" s="94">
        <v>1.78</v>
      </c>
      <c r="M54" s="95">
        <v>0.09278457932583661</v>
      </c>
    </row>
    <row r="55" spans="1:13" s="6" customFormat="1" ht="14.25">
      <c r="A55" s="86">
        <v>52</v>
      </c>
      <c r="B55" s="83" t="s">
        <v>90</v>
      </c>
      <c r="C55" s="83" t="s">
        <v>29</v>
      </c>
      <c r="D55" s="83" t="s">
        <v>155</v>
      </c>
      <c r="E55" s="100">
        <v>40956</v>
      </c>
      <c r="F55" s="106">
        <v>2.01</v>
      </c>
      <c r="G55" s="93">
        <v>0.004999999999999893</v>
      </c>
      <c r="H55" s="94">
        <v>0.010050251256281229</v>
      </c>
      <c r="I55" s="94">
        <v>0.025510204081632626</v>
      </c>
      <c r="J55" s="94" t="s">
        <v>184</v>
      </c>
      <c r="K55" s="94" t="s">
        <v>184</v>
      </c>
      <c r="L55" s="94">
        <v>1.01</v>
      </c>
      <c r="M55" s="95">
        <v>0.07523157664285152</v>
      </c>
    </row>
    <row r="56" spans="1:13" s="6" customFormat="1" ht="14.25">
      <c r="A56" s="86">
        <v>53</v>
      </c>
      <c r="B56" s="83" t="s">
        <v>94</v>
      </c>
      <c r="C56" s="83" t="s">
        <v>29</v>
      </c>
      <c r="D56" s="83" t="s">
        <v>179</v>
      </c>
      <c r="E56" s="100">
        <v>41366</v>
      </c>
      <c r="F56" s="106">
        <v>1.3855</v>
      </c>
      <c r="G56" s="93">
        <v>0.002895403546869346</v>
      </c>
      <c r="H56" s="94">
        <v>0.007636363636363663</v>
      </c>
      <c r="I56" s="94">
        <v>0.004422212556183913</v>
      </c>
      <c r="J56" s="94" t="s">
        <v>184</v>
      </c>
      <c r="K56" s="94">
        <v>-0.06334505137912394</v>
      </c>
      <c r="L56" s="94">
        <v>0.38549999999999995</v>
      </c>
      <c r="M56" s="95">
        <v>0.03909895328675361</v>
      </c>
    </row>
    <row r="57" spans="1:13" s="6" customFormat="1" ht="14.25">
      <c r="A57" s="86">
        <v>54</v>
      </c>
      <c r="B57" s="83" t="s">
        <v>51</v>
      </c>
      <c r="C57" s="83" t="s">
        <v>29</v>
      </c>
      <c r="D57" s="83" t="s">
        <v>148</v>
      </c>
      <c r="E57" s="100">
        <v>43620</v>
      </c>
      <c r="F57" s="106">
        <v>1.15</v>
      </c>
      <c r="G57" s="93">
        <v>0.00877192982456143</v>
      </c>
      <c r="H57" s="94">
        <v>0.00877192982456143</v>
      </c>
      <c r="I57" s="94">
        <v>0.017699115044247815</v>
      </c>
      <c r="J57" s="94" t="s">
        <v>184</v>
      </c>
      <c r="K57" s="94" t="s">
        <v>184</v>
      </c>
      <c r="L57" s="94">
        <v>0.15</v>
      </c>
      <c r="M57" s="95">
        <v>0.0619279871996441</v>
      </c>
    </row>
    <row r="58" spans="1:13" s="6" customFormat="1" ht="14.25">
      <c r="A58" s="86">
        <v>55</v>
      </c>
      <c r="B58" s="83" t="s">
        <v>100</v>
      </c>
      <c r="C58" s="83" t="s">
        <v>29</v>
      </c>
      <c r="D58" s="83" t="s">
        <v>138</v>
      </c>
      <c r="E58" s="100">
        <v>43636</v>
      </c>
      <c r="F58" s="106">
        <v>0</v>
      </c>
      <c r="G58" s="93" t="s">
        <v>184</v>
      </c>
      <c r="H58" s="94" t="s">
        <v>184</v>
      </c>
      <c r="I58" s="94" t="s">
        <v>184</v>
      </c>
      <c r="J58" s="94" t="s">
        <v>184</v>
      </c>
      <c r="K58" s="94" t="s">
        <v>184</v>
      </c>
      <c r="L58" s="94" t="s">
        <v>184</v>
      </c>
      <c r="M58" s="95" t="s">
        <v>184</v>
      </c>
    </row>
    <row r="59" spans="1:14" s="6" customFormat="1" ht="15.75" thickBot="1">
      <c r="A59" s="86">
        <v>56</v>
      </c>
      <c r="B59" s="84" t="s">
        <v>73</v>
      </c>
      <c r="C59" s="84" t="s">
        <v>29</v>
      </c>
      <c r="D59" s="84" t="s">
        <v>74</v>
      </c>
      <c r="E59" s="101">
        <v>43711</v>
      </c>
      <c r="F59" s="108">
        <v>0.9706</v>
      </c>
      <c r="G59" s="96">
        <v>-0.004206422488970962</v>
      </c>
      <c r="H59" s="97">
        <v>-0.00847890489324754</v>
      </c>
      <c r="I59" s="97">
        <v>-0.02462064114159379</v>
      </c>
      <c r="J59" s="97" t="s">
        <v>184</v>
      </c>
      <c r="K59" s="97" t="s">
        <v>184</v>
      </c>
      <c r="L59" s="97">
        <v>-0.02939999999999998</v>
      </c>
      <c r="M59" s="98">
        <v>-0.014266525629814342</v>
      </c>
      <c r="N59" s="25"/>
    </row>
    <row r="60" spans="1:13" s="63" customFormat="1" ht="15.75" collapsed="1" thickBot="1">
      <c r="A60" s="87"/>
      <c r="B60" s="64"/>
      <c r="C60" s="64"/>
      <c r="D60" s="65" t="s">
        <v>191</v>
      </c>
      <c r="E60" s="66" t="s">
        <v>5</v>
      </c>
      <c r="F60" s="66" t="s">
        <v>5</v>
      </c>
      <c r="G60" s="88">
        <f>AVERAGE(G4:G59)</f>
        <v>0.0006333426642958238</v>
      </c>
      <c r="H60" s="67">
        <f>AVERAGE(H4:H59)</f>
        <v>0.002931359592294195</v>
      </c>
      <c r="I60" s="67">
        <f>AVERAGE(I4:I59)</f>
        <v>0.006851425404343054</v>
      </c>
      <c r="J60" s="67" t="s">
        <v>184</v>
      </c>
      <c r="K60" s="67">
        <f>AVERAGE(K4:K59)</f>
        <v>0.0013957936727088823</v>
      </c>
      <c r="L60" s="66" t="s">
        <v>5</v>
      </c>
      <c r="M60" s="68">
        <f>AVERAGE(M4:M59)</f>
        <v>0.046327305772534</v>
      </c>
    </row>
    <row r="61" s="6" customFormat="1" ht="14.25" collapsed="1"/>
    <row r="62" s="6" customFormat="1" ht="15" collapsed="1">
      <c r="A62" s="127" t="s">
        <v>246</v>
      </c>
    </row>
    <row r="63" s="6" customFormat="1" ht="14.25" collapsed="1"/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 collapsed="1"/>
    <row r="71" s="6" customFormat="1" ht="14.25"/>
    <row r="72" s="6" customFormat="1" ht="14.25"/>
    <row r="73" spans="5:11" s="9" customFormat="1" ht="14.25">
      <c r="E73" s="10"/>
      <c r="F73" s="10"/>
      <c r="G73" s="10"/>
      <c r="H73" s="11"/>
      <c r="I73" s="11"/>
      <c r="J73" s="11"/>
      <c r="K73" s="11"/>
    </row>
    <row r="74" spans="5:11" s="9" customFormat="1" ht="14.25">
      <c r="E74" s="10"/>
      <c r="F74" s="10"/>
      <c r="G74" s="10"/>
      <c r="H74" s="11"/>
      <c r="I74" s="11"/>
      <c r="J74" s="11"/>
      <c r="K74" s="11"/>
    </row>
    <row r="75" spans="5:11" s="9" customFormat="1" ht="14.25">
      <c r="E75" s="10"/>
      <c r="F75" s="10"/>
      <c r="G75" s="10"/>
      <c r="H75" s="11"/>
      <c r="I75" s="11"/>
      <c r="J75" s="11"/>
      <c r="K75" s="11"/>
    </row>
    <row r="76" spans="5:11" s="9" customFormat="1" ht="14.25">
      <c r="E76" s="10"/>
      <c r="F76" s="10"/>
      <c r="G76" s="10"/>
      <c r="H76" s="11"/>
      <c r="I76" s="11"/>
      <c r="J76" s="11"/>
      <c r="K76" s="11"/>
    </row>
    <row r="77" spans="5:11" s="9" customFormat="1" ht="14.25">
      <c r="E77" s="10"/>
      <c r="F77" s="10"/>
      <c r="G77" s="10"/>
      <c r="H77" s="11"/>
      <c r="I77" s="11"/>
      <c r="J77" s="11"/>
      <c r="K77" s="11"/>
    </row>
    <row r="78" spans="5:11" s="9" customFormat="1" ht="14.25">
      <c r="E78" s="10"/>
      <c r="F78" s="10"/>
      <c r="G78" s="10"/>
      <c r="H78" s="11"/>
      <c r="I78" s="11"/>
      <c r="J78" s="11"/>
      <c r="K78" s="11"/>
    </row>
    <row r="79" spans="5:11" s="9" customFormat="1" ht="14.25">
      <c r="E79" s="10"/>
      <c r="F79" s="10"/>
      <c r="G79" s="10"/>
      <c r="H79" s="11"/>
      <c r="I79" s="11"/>
      <c r="J79" s="11"/>
      <c r="K79" s="11"/>
    </row>
    <row r="80" spans="5:11" s="9" customFormat="1" ht="14.25">
      <c r="E80" s="10"/>
      <c r="F80" s="10"/>
      <c r="G80" s="10"/>
      <c r="H80" s="11"/>
      <c r="I80" s="11"/>
      <c r="J80" s="11"/>
      <c r="K80" s="11"/>
    </row>
    <row r="81" spans="5:11" s="9" customFormat="1" ht="14.25">
      <c r="E81" s="10"/>
      <c r="F81" s="10"/>
      <c r="G81" s="10"/>
      <c r="H81" s="11"/>
      <c r="I81" s="11"/>
      <c r="J81" s="11"/>
      <c r="K81" s="11"/>
    </row>
    <row r="82" spans="5:11" s="9" customFormat="1" ht="14.25">
      <c r="E82" s="10"/>
      <c r="F82" s="10"/>
      <c r="G82" s="10"/>
      <c r="H82" s="11"/>
      <c r="I82" s="11"/>
      <c r="J82" s="11"/>
      <c r="K82" s="11"/>
    </row>
    <row r="83" spans="5:11" s="9" customFormat="1" ht="14.25">
      <c r="E83" s="10"/>
      <c r="F83" s="10"/>
      <c r="G83" s="10"/>
      <c r="H83" s="11"/>
      <c r="I83" s="11"/>
      <c r="J83" s="11"/>
      <c r="K83" s="11"/>
    </row>
    <row r="84" spans="5:11" s="9" customFormat="1" ht="14.25">
      <c r="E84" s="10"/>
      <c r="F84" s="10"/>
      <c r="G84" s="10"/>
      <c r="H84" s="11"/>
      <c r="I84" s="11"/>
      <c r="J84" s="11"/>
      <c r="K84" s="11"/>
    </row>
    <row r="85" spans="5:11" s="9" customFormat="1" ht="14.25">
      <c r="E85" s="10"/>
      <c r="F85" s="10"/>
      <c r="G85" s="10"/>
      <c r="H85" s="11"/>
      <c r="I85" s="11"/>
      <c r="J85" s="11"/>
      <c r="K85" s="11"/>
    </row>
    <row r="86" spans="5:11" s="9" customFormat="1" ht="14.25">
      <c r="E86" s="10"/>
      <c r="F86" s="10"/>
      <c r="G86" s="10"/>
      <c r="H86" s="11"/>
      <c r="I86" s="11"/>
      <c r="J86" s="11"/>
      <c r="K86" s="11"/>
    </row>
    <row r="87" spans="5:11" s="9" customFormat="1" ht="14.25">
      <c r="E87" s="10"/>
      <c r="F87" s="10"/>
      <c r="G87" s="10"/>
      <c r="H87" s="11"/>
      <c r="I87" s="11"/>
      <c r="J87" s="11"/>
      <c r="K87" s="11"/>
    </row>
    <row r="88" spans="5:11" s="9" customFormat="1" ht="14.25">
      <c r="E88" s="10"/>
      <c r="F88" s="10"/>
      <c r="G88" s="10"/>
      <c r="H88" s="11"/>
      <c r="I88" s="11"/>
      <c r="J88" s="11"/>
      <c r="K88" s="11"/>
    </row>
    <row r="89" spans="5:11" s="9" customFormat="1" ht="14.25">
      <c r="E89" s="10"/>
      <c r="F89" s="10"/>
      <c r="G89" s="10"/>
      <c r="H89" s="11"/>
      <c r="I89" s="11"/>
      <c r="J89" s="11"/>
      <c r="K89" s="11"/>
    </row>
    <row r="90" spans="5:11" s="9" customFormat="1" ht="14.25">
      <c r="E90" s="10"/>
      <c r="F90" s="10"/>
      <c r="G90" s="10"/>
      <c r="H90" s="11"/>
      <c r="I90" s="11"/>
      <c r="J90" s="11"/>
      <c r="K90" s="11"/>
    </row>
    <row r="91" spans="5:11" s="9" customFormat="1" ht="14.25">
      <c r="E91" s="10"/>
      <c r="F91" s="10"/>
      <c r="G91" s="10"/>
      <c r="H91" s="11"/>
      <c r="I91" s="11"/>
      <c r="J91" s="11"/>
      <c r="K91" s="11"/>
    </row>
    <row r="92" spans="5:11" s="9" customFormat="1" ht="14.25">
      <c r="E92" s="10"/>
      <c r="F92" s="10"/>
      <c r="G92" s="10"/>
      <c r="H92" s="11"/>
      <c r="I92" s="11"/>
      <c r="J92" s="11"/>
      <c r="K92" s="11"/>
    </row>
  </sheetData>
  <sheetProtection/>
  <mergeCells count="7">
    <mergeCell ref="A2:A3"/>
    <mergeCell ref="G2:M2"/>
    <mergeCell ref="E2:E3"/>
    <mergeCell ref="D2:D3"/>
    <mergeCell ref="B2:B3"/>
    <mergeCell ref="C2:C3"/>
    <mergeCell ref="F2:F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5" t="s">
        <v>0</v>
      </c>
      <c r="B1" s="31" t="s">
        <v>24</v>
      </c>
      <c r="C1" s="2"/>
    </row>
    <row r="2" spans="1:3" ht="14.25">
      <c r="A2" s="26" t="s">
        <v>229</v>
      </c>
      <c r="B2" s="27">
        <v>-0.018550020251113852</v>
      </c>
      <c r="C2" s="2"/>
    </row>
    <row r="3" spans="1:3" ht="14.25">
      <c r="A3" s="18" t="s">
        <v>218</v>
      </c>
      <c r="B3" s="22">
        <v>-0.014504294408736795</v>
      </c>
      <c r="C3" s="2"/>
    </row>
    <row r="4" spans="1:3" ht="14.25">
      <c r="A4" s="18" t="s">
        <v>194</v>
      </c>
      <c r="B4" s="22">
        <v>-0.012422360248447228</v>
      </c>
      <c r="C4" s="2"/>
    </row>
    <row r="5" spans="1:3" ht="14.25">
      <c r="A5" s="18" t="s">
        <v>232</v>
      </c>
      <c r="B5" s="23">
        <v>-0.011235955056179803</v>
      </c>
      <c r="C5" s="2"/>
    </row>
    <row r="6" spans="1:3" ht="14.25">
      <c r="A6" s="18" t="s">
        <v>198</v>
      </c>
      <c r="B6" s="23">
        <v>-0.011057625226733592</v>
      </c>
      <c r="C6" s="2"/>
    </row>
    <row r="7" spans="1:3" ht="14.25">
      <c r="A7" s="18" t="s">
        <v>195</v>
      </c>
      <c r="B7" s="23">
        <v>-0.010490177379362864</v>
      </c>
      <c r="C7" s="2"/>
    </row>
    <row r="8" spans="1:3" ht="14.25">
      <c r="A8" s="18" t="s">
        <v>196</v>
      </c>
      <c r="B8" s="23">
        <v>-0.008254716981132226</v>
      </c>
      <c r="C8" s="2"/>
    </row>
    <row r="9" spans="1:3" ht="14.25">
      <c r="A9" s="18" t="s">
        <v>173</v>
      </c>
      <c r="B9" s="23">
        <v>-0.007179705366164968</v>
      </c>
      <c r="C9" s="2"/>
    </row>
    <row r="10" spans="1:3" ht="14.25">
      <c r="A10" s="18" t="s">
        <v>167</v>
      </c>
      <c r="B10" s="23">
        <v>-0.0071038251366120075</v>
      </c>
      <c r="C10" s="2"/>
    </row>
    <row r="11" spans="1:3" ht="14.25">
      <c r="A11" s="18" t="s">
        <v>202</v>
      </c>
      <c r="B11" s="23">
        <v>-0.005580746424834304</v>
      </c>
      <c r="C11" s="2"/>
    </row>
    <row r="12" spans="1:3" ht="14.25">
      <c r="A12" s="18" t="s">
        <v>197</v>
      </c>
      <c r="B12" s="23">
        <v>-0.004894496410702609</v>
      </c>
      <c r="C12" s="2"/>
    </row>
    <row r="13" spans="1:3" ht="14.25">
      <c r="A13" s="18" t="s">
        <v>200</v>
      </c>
      <c r="B13" s="23">
        <v>-0.004206422488970962</v>
      </c>
      <c r="C13" s="2"/>
    </row>
    <row r="14" spans="1:3" ht="14.25">
      <c r="A14" s="18" t="s">
        <v>199</v>
      </c>
      <c r="B14" s="23">
        <v>-0.0038179443383903333</v>
      </c>
      <c r="C14" s="2"/>
    </row>
    <row r="15" spans="1:3" ht="14.25">
      <c r="A15" s="18" t="s">
        <v>219</v>
      </c>
      <c r="B15" s="23">
        <v>-0.002955082742316928</v>
      </c>
      <c r="C15" s="2"/>
    </row>
    <row r="16" spans="1:3" ht="14.25">
      <c r="A16" s="18" t="s">
        <v>142</v>
      </c>
      <c r="B16" s="23">
        <v>-0.0027539455566147897</v>
      </c>
      <c r="C16" s="2"/>
    </row>
    <row r="17" spans="1:3" ht="14.25">
      <c r="A17" s="18" t="s">
        <v>169</v>
      </c>
      <c r="B17" s="23">
        <v>-0.0012757346471933273</v>
      </c>
      <c r="C17" s="2"/>
    </row>
    <row r="18" spans="1:3" ht="14.25">
      <c r="A18" s="18" t="s">
        <v>162</v>
      </c>
      <c r="B18" s="23">
        <v>-0.00032747516646658426</v>
      </c>
      <c r="C18" s="2"/>
    </row>
    <row r="19" spans="1:3" ht="14.25">
      <c r="A19" s="18" t="s">
        <v>231</v>
      </c>
      <c r="B19" s="23">
        <v>0</v>
      </c>
      <c r="C19" s="2"/>
    </row>
    <row r="20" spans="1:3" ht="14.25">
      <c r="A20" s="18" t="s">
        <v>210</v>
      </c>
      <c r="B20" s="23">
        <v>0</v>
      </c>
      <c r="C20" s="2"/>
    </row>
    <row r="21" spans="1:3" ht="14.25">
      <c r="A21" s="18" t="s">
        <v>233</v>
      </c>
      <c r="B21" s="23">
        <v>0</v>
      </c>
      <c r="C21" s="2"/>
    </row>
    <row r="22" spans="1:3" ht="14.25">
      <c r="A22" s="18" t="s">
        <v>213</v>
      </c>
      <c r="B22" s="23">
        <v>0</v>
      </c>
      <c r="C22" s="2"/>
    </row>
    <row r="23" spans="1:3" ht="14.25">
      <c r="A23" s="18" t="s">
        <v>204</v>
      </c>
      <c r="B23" s="23">
        <v>0.0007073136228603616</v>
      </c>
      <c r="C23" s="2"/>
    </row>
    <row r="24" spans="1:3" ht="14.25">
      <c r="A24" s="18" t="s">
        <v>234</v>
      </c>
      <c r="B24" s="23">
        <v>0.0016366612111293755</v>
      </c>
      <c r="C24" s="2"/>
    </row>
    <row r="25" spans="1:3" ht="14.25">
      <c r="A25" s="18" t="s">
        <v>240</v>
      </c>
      <c r="B25" s="23">
        <v>0.0017778831338153278</v>
      </c>
      <c r="C25" s="2"/>
    </row>
    <row r="26" spans="1:3" ht="14.25">
      <c r="A26" s="18" t="s">
        <v>244</v>
      </c>
      <c r="B26" s="23">
        <v>0.002130249543518037</v>
      </c>
      <c r="C26" s="2"/>
    </row>
    <row r="27" spans="1:3" ht="14.25">
      <c r="A27" s="18" t="s">
        <v>207</v>
      </c>
      <c r="B27" s="23">
        <v>0.002138275124732747</v>
      </c>
      <c r="C27" s="2"/>
    </row>
    <row r="28" spans="1:3" ht="14.25">
      <c r="A28" s="18" t="s">
        <v>178</v>
      </c>
      <c r="B28" s="23">
        <v>0.0025552825552825897</v>
      </c>
      <c r="C28" s="2"/>
    </row>
    <row r="29" spans="1:3" ht="14.25">
      <c r="A29" s="18" t="s">
        <v>211</v>
      </c>
      <c r="B29" s="23">
        <v>0.0026109660574411553</v>
      </c>
      <c r="C29" s="2"/>
    </row>
    <row r="30" spans="1:3" ht="28.5">
      <c r="A30" s="18" t="s">
        <v>245</v>
      </c>
      <c r="B30" s="23">
        <v>0.0026477146042362953</v>
      </c>
      <c r="C30" s="2"/>
    </row>
    <row r="31" spans="1:3" ht="14.25">
      <c r="A31" s="18" t="s">
        <v>179</v>
      </c>
      <c r="B31" s="23">
        <v>0.002895403546869346</v>
      </c>
      <c r="C31" s="2"/>
    </row>
    <row r="32" spans="1:3" ht="14.25">
      <c r="A32" s="18" t="s">
        <v>174</v>
      </c>
      <c r="B32" s="23">
        <v>0.0029097963142581396</v>
      </c>
      <c r="C32" s="2"/>
    </row>
    <row r="33" spans="1:3" ht="14.25">
      <c r="A33" s="18" t="s">
        <v>145</v>
      </c>
      <c r="B33" s="23">
        <v>0.0030003158227180915</v>
      </c>
      <c r="C33" s="2"/>
    </row>
    <row r="34" spans="1:3" ht="14.25">
      <c r="A34" s="18" t="s">
        <v>144</v>
      </c>
      <c r="B34" s="23">
        <v>0.003038891973234481</v>
      </c>
      <c r="C34" s="2"/>
    </row>
    <row r="35" spans="1:3" ht="14.25">
      <c r="A35" s="18" t="s">
        <v>241</v>
      </c>
      <c r="B35" s="23">
        <v>0.0031446540880502027</v>
      </c>
      <c r="C35" s="2"/>
    </row>
    <row r="36" spans="1:3" ht="14.25">
      <c r="A36" s="18" t="s">
        <v>171</v>
      </c>
      <c r="B36" s="23">
        <v>0.003218240331642308</v>
      </c>
      <c r="C36" s="2"/>
    </row>
    <row r="37" spans="1:3" ht="14.25">
      <c r="A37" s="18" t="s">
        <v>206</v>
      </c>
      <c r="B37" s="23">
        <v>0.0036101083032489267</v>
      </c>
      <c r="C37" s="2"/>
    </row>
    <row r="38" spans="1:3" ht="14.25">
      <c r="A38" s="18" t="s">
        <v>235</v>
      </c>
      <c r="B38" s="23">
        <v>0.004415011037527394</v>
      </c>
      <c r="C38" s="2"/>
    </row>
    <row r="39" spans="1:3" ht="14.25">
      <c r="A39" s="18" t="s">
        <v>236</v>
      </c>
      <c r="B39" s="23">
        <v>0.004448220711715356</v>
      </c>
      <c r="C39" s="2"/>
    </row>
    <row r="40" spans="1:3" ht="14.25">
      <c r="A40" s="18" t="s">
        <v>208</v>
      </c>
      <c r="B40" s="23">
        <v>0.004999999999999893</v>
      </c>
      <c r="C40" s="2"/>
    </row>
    <row r="41" spans="1:3" ht="14.25">
      <c r="A41" s="18" t="s">
        <v>237</v>
      </c>
      <c r="B41" s="23">
        <v>0.00522648083623678</v>
      </c>
      <c r="C41" s="2"/>
    </row>
    <row r="42" spans="1:3" ht="14.25">
      <c r="A42" s="18" t="s">
        <v>170</v>
      </c>
      <c r="B42" s="23">
        <v>0.005235913607425369</v>
      </c>
      <c r="C42" s="2"/>
    </row>
    <row r="43" spans="1:3" ht="14.25">
      <c r="A43" s="18" t="s">
        <v>242</v>
      </c>
      <c r="B43" s="23">
        <v>0.005463059313215446</v>
      </c>
      <c r="C43" s="2"/>
    </row>
    <row r="44" spans="1:3" ht="14.25">
      <c r="A44" s="18" t="s">
        <v>209</v>
      </c>
      <c r="B44" s="23">
        <v>0.005539243878076139</v>
      </c>
      <c r="C44" s="2"/>
    </row>
    <row r="45" spans="1:3" ht="14.25">
      <c r="A45" s="18" t="s">
        <v>217</v>
      </c>
      <c r="B45" s="23">
        <v>0.005718984103782132</v>
      </c>
      <c r="C45" s="2"/>
    </row>
    <row r="46" spans="1:3" ht="14.25">
      <c r="A46" s="18" t="s">
        <v>243</v>
      </c>
      <c r="B46" s="23">
        <v>0.005847953216374213</v>
      </c>
      <c r="C46" s="2"/>
    </row>
    <row r="47" spans="1:3" ht="14.25">
      <c r="A47" s="18" t="s">
        <v>220</v>
      </c>
      <c r="B47" s="23">
        <v>0.005896043444530763</v>
      </c>
      <c r="C47" s="2"/>
    </row>
    <row r="48" spans="1:3" ht="14.25">
      <c r="A48" s="18" t="s">
        <v>212</v>
      </c>
      <c r="B48" s="23">
        <v>0.005958714620132088</v>
      </c>
      <c r="C48" s="2"/>
    </row>
    <row r="49" spans="1:3" ht="14.25">
      <c r="A49" s="18" t="s">
        <v>230</v>
      </c>
      <c r="B49" s="23">
        <v>0.006863298727249001</v>
      </c>
      <c r="C49" s="2"/>
    </row>
    <row r="50" spans="1:3" ht="14.25">
      <c r="A50" s="18" t="s">
        <v>201</v>
      </c>
      <c r="B50" s="23">
        <v>0.007042253521126751</v>
      </c>
      <c r="C50" s="2"/>
    </row>
    <row r="51" spans="1:3" ht="14.25">
      <c r="A51" s="18" t="s">
        <v>205</v>
      </c>
      <c r="B51" s="23">
        <v>0.007346228157710355</v>
      </c>
      <c r="C51" s="2"/>
    </row>
    <row r="52" spans="1:3" ht="14.25">
      <c r="A52" s="18" t="s">
        <v>238</v>
      </c>
      <c r="B52" s="23">
        <v>0.00809716599190291</v>
      </c>
      <c r="C52" s="2"/>
    </row>
    <row r="53" spans="1:3" ht="14.25">
      <c r="A53" s="18" t="s">
        <v>239</v>
      </c>
      <c r="B53" s="23">
        <v>0.008676319071633909</v>
      </c>
      <c r="C53" s="2"/>
    </row>
    <row r="54" spans="1:3" ht="14.25">
      <c r="A54" s="18" t="s">
        <v>152</v>
      </c>
      <c r="B54" s="23">
        <v>0.008733624454148492</v>
      </c>
      <c r="C54" s="2"/>
    </row>
    <row r="55" spans="1:3" ht="14.25">
      <c r="A55" s="18" t="s">
        <v>203</v>
      </c>
      <c r="B55" s="23">
        <v>0.00877192982456143</v>
      </c>
      <c r="C55" s="2"/>
    </row>
    <row r="56" spans="1:3" ht="14.25">
      <c r="A56" s="19" t="s">
        <v>157</v>
      </c>
      <c r="B56" s="89">
        <v>0.009142173615857674</v>
      </c>
      <c r="C56" s="2"/>
    </row>
    <row r="57" spans="1:3" ht="15">
      <c r="A57" s="32" t="s">
        <v>216</v>
      </c>
      <c r="B57" s="28">
        <v>0.0006333426642958238</v>
      </c>
      <c r="C57" s="2"/>
    </row>
    <row r="58" spans="1:3" ht="14.25">
      <c r="A58" s="20" t="s">
        <v>1</v>
      </c>
      <c r="B58" s="22">
        <v>0.00712075011606161</v>
      </c>
      <c r="C58" s="1"/>
    </row>
    <row r="59" spans="1:3" ht="14.25">
      <c r="A59" s="20" t="s">
        <v>2</v>
      </c>
      <c r="B59" s="22">
        <v>0.0003244307123178025</v>
      </c>
      <c r="C59" s="2"/>
    </row>
    <row r="60" spans="1:3" ht="14.25">
      <c r="A60" s="20" t="s">
        <v>193</v>
      </c>
      <c r="B60" s="22">
        <v>0.00832876712328767</v>
      </c>
      <c r="C60" s="16"/>
    </row>
    <row r="61" spans="1:3" ht="14.25">
      <c r="A61" s="20" t="s">
        <v>10</v>
      </c>
      <c r="B61" s="22">
        <v>0.00404700636142441</v>
      </c>
      <c r="C61" s="2"/>
    </row>
    <row r="62" spans="1:3" ht="15" thickBot="1">
      <c r="A62" s="21" t="s">
        <v>11</v>
      </c>
      <c r="B62" s="24">
        <v>0.12</v>
      </c>
      <c r="C62" s="2"/>
    </row>
    <row r="63" spans="2:3" ht="12.75">
      <c r="B63" s="2"/>
      <c r="C63" s="2"/>
    </row>
    <row r="64" ht="12.75">
      <c r="C64" s="2"/>
    </row>
    <row r="65" spans="2:3" ht="12.75">
      <c r="B65" s="2"/>
      <c r="C65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2021-11-04T17:21:21Z</dcterms:modified>
  <cp:category/>
  <cp:version/>
  <cp:contentType/>
  <cp:contentStatus/>
</cp:coreProperties>
</file>