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BF483BB8-157B-40E5-A252-2EBF66C85634}" xr6:coauthVersionLast="47" xr6:coauthVersionMax="47" xr10:uidLastSave="{00000000-0000-0000-0000-000000000000}"/>
  <bookViews>
    <workbookView xWindow="-120" yWindow="-120" windowWidth="29040" windowHeight="15840" tabRatio="904" xr2:uid="{9339B4DA-45AB-4236-B2A7-B60E0E7E5BBC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21" l="1"/>
  <c r="I47" i="21"/>
  <c r="H47" i="21"/>
  <c r="G47" i="21"/>
  <c r="F47" i="21"/>
  <c r="F46" i="12"/>
  <c r="E46" i="12"/>
  <c r="P46" i="26"/>
  <c r="Q46" i="26" s="1"/>
  <c r="E46" i="26"/>
  <c r="N46" i="26"/>
  <c r="O46" i="26"/>
  <c r="L46" i="26"/>
  <c r="M46" i="26"/>
  <c r="J46" i="26"/>
  <c r="K46" i="26"/>
  <c r="H46" i="26"/>
  <c r="I46" i="26"/>
  <c r="F46" i="26"/>
  <c r="G46" i="26"/>
</calcChain>
</file>

<file path=xl/sharedStrings.xml><?xml version="1.0" encoding="utf-8"?>
<sst xmlns="http://schemas.openxmlformats.org/spreadsheetml/2006/main" count="571" uniqueCount="163">
  <si>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</si>
  <si>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</si>
  <si>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</si>
  <si>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</si>
  <si>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</si>
  <si>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</si>
  <si>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</si>
  <si>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</si>
  <si>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</si>
  <si>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</si>
  <si>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</si>
  <si>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</si>
  <si>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</si>
  <si>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</si>
  <si>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</si>
  <si>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</si>
  <si>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</si>
  <si>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</si>
  <si>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</si>
  <si>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</si>
  <si>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</si>
  <si>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</si>
  <si>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</si>
  <si>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</si>
  <si>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</si>
  <si>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</si>
  <si>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</si>
  <si>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</si>
  <si>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</si>
  <si>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</si>
  <si>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</si>
  <si>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</si>
  <si>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</si>
  <si>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</si>
  <si>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</si>
  <si>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</si>
  <si>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</si>
  <si>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</si>
  <si>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</si>
  <si>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</si>
  <si>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</si>
  <si>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</si>
  <si>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</si>
  <si>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</si>
  <si>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</si>
  <si>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</si>
  <si>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</si>
  <si>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</si>
  <si>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</si>
  <si>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36124190</t>
  </si>
  <si>
    <t>35274991</t>
  </si>
  <si>
    <t>34004029</t>
  </si>
  <si>
    <t>37900416</t>
  </si>
  <si>
    <t>38356406</t>
  </si>
  <si>
    <t>33404451</t>
  </si>
  <si>
    <t>35464353</t>
  </si>
  <si>
    <t>34384775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</si>
  <si>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</si>
  <si>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</si>
  <si>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</si>
  <si>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</si>
  <si>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</si>
  <si>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</si>
  <si>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</si>
  <si>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</si>
  <si>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</si>
  <si>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</si>
  <si>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</si>
  <si>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</si>
  <si>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</si>
  <si>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</si>
  <si>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</si>
  <si>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</si>
  <si>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</si>
  <si>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</si>
  <si>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</si>
  <si>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</si>
  <si>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</si>
  <si>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</si>
  <si>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</si>
  <si>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</si>
  <si>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</si>
  <si>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</si>
  <si>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</si>
  <si>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</si>
  <si>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НТ "НППФ "Хлібний"</t>
  </si>
  <si>
    <t>з початку року</t>
  </si>
  <si>
    <t>ПНПФ "Шахтар"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</si>
  <si>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</si>
  <si>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</si>
  <si>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</si>
  <si>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</si>
  <si>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r>
      <t>Назва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АНПФ фонду</t>
    </r>
  </si>
  <si>
    <t>ТОВ "АПФ "ЛІГА ПЕНСІЯ"</t>
  </si>
  <si>
    <t>ВНПФ "РЕЗЕРВ"</t>
  </si>
  <si>
    <t>ВНПФ "СОЦІАЛЬНА ПІДТРИМКА"</t>
  </si>
  <si>
    <t>ВНПФ "Український пенсійний фонд"</t>
  </si>
  <si>
    <t>ВНПФ "Емерит-Україна"</t>
  </si>
  <si>
    <t>ВПФ "Фармацевтичний"</t>
  </si>
  <si>
    <t>ТОВ "КУА "ОТП Капітал"</t>
  </si>
  <si>
    <t>ТОВ "АЦПО"</t>
  </si>
  <si>
    <t>ТОВ "Керуючий адміністратор ПФ "Паритет"</t>
  </si>
  <si>
    <t>ТОВ «КУА-АПФ «АПІНВЕСТ»</t>
  </si>
  <si>
    <t>ТОВ "КУА "Гарантія-Інвест"</t>
  </si>
  <si>
    <t>ТОВ "КУА "Всесвіт"</t>
  </si>
  <si>
    <t>ТОВ "ВСЕАПФ"</t>
  </si>
  <si>
    <t>ВНПФ "Україна"</t>
  </si>
  <si>
    <t>ТОВ "КУА  АПФ"СИНТАКС-ІНВЕСТ"</t>
  </si>
  <si>
    <t>ПрАТ "КIНТО"</t>
  </si>
  <si>
    <t>ТОВ "КУА "ДІамант Інвест Менеджмент"</t>
  </si>
  <si>
    <t>ТОВ "КУА "Західінвест"</t>
  </si>
  <si>
    <t>ТОВ "КУА "Івекс Ессет Менеджмент"</t>
  </si>
  <si>
    <t>ТОВ "АРТА УПРАВЛІННЯ АКТИВАМИ"</t>
  </si>
  <si>
    <t>ТОВ "КУА "Академiя Iнвестментс"</t>
  </si>
  <si>
    <t>ВНПФ"ПРИЧЕТНІСТЬ"</t>
  </si>
  <si>
    <t>ТОВ "ВУК"</t>
  </si>
  <si>
    <t>ТОВ "КУА ОЗОН"</t>
  </si>
  <si>
    <t>НТ ВНПФ "Український пенсійний капітал"</t>
  </si>
  <si>
    <t>ПрАТ "КУА АПФ "Брокбізнесінвест"</t>
  </si>
  <si>
    <t>ТОВ КУА "ОПІКА-КАПІТАЛ"</t>
  </si>
  <si>
    <t>ТОВ "КУА АПФ "ОпІка"</t>
  </si>
  <si>
    <t>ТЗОВ "КУА "ОПТІМА - КАПІТАЛ"</t>
  </si>
  <si>
    <t>ТОВ "КУА" Магістр"</t>
  </si>
  <si>
    <t>НТ "ВНПФ "РЕЗЕРВ Р?ВНЕНЩИНИ"</t>
  </si>
  <si>
    <t>ПрАТ"КУА"НАЦIОНАЛЬНИЙ РЕЗЕРВ"</t>
  </si>
  <si>
    <t>ВНПФ "СТОЛИЧНИЙ РЕЗЕРВ"</t>
  </si>
  <si>
    <t>ТОВ "КУА "АРТ-КАПІТАЛ МЕНЕДЖМЕНТ"</t>
  </si>
  <si>
    <t>ТОВ "КУА "ФІНГРІН"</t>
  </si>
  <si>
    <t>ТОВ "КУА "Універ Менеджмент"</t>
  </si>
  <si>
    <t>ВНПФ "Всеукраїнський пенсійний фонд"</t>
  </si>
  <si>
    <t>ПрАТ "ПРIНКОМ"</t>
  </si>
  <si>
    <t>ВПФ "Приватфонд"</t>
  </si>
  <si>
    <t>ВПФ "ПенсІйний капІтал"</t>
  </si>
  <si>
    <t>ВПФ "ОТП ПенсІя"</t>
  </si>
  <si>
    <t>ВНПФ "ПенсІйна опІка"</t>
  </si>
  <si>
    <t>ВНПФ "Європейський вибір"</t>
  </si>
  <si>
    <t>ВНПФ "Лаурус"</t>
  </si>
  <si>
    <t>ВНПФ "ІнІцІатива"</t>
  </si>
  <si>
    <t>ВНПФ "НадІйна перспектива"</t>
  </si>
  <si>
    <t>ВНПФ"Джерело"</t>
  </si>
  <si>
    <t>ВНПФ "Золота осІнь"</t>
  </si>
  <si>
    <t>НТ ВНПФ "Прикарпаття"</t>
  </si>
  <si>
    <t>НТ "ВПФ "СоцІальна перспектива"</t>
  </si>
  <si>
    <t>ПНПФ "МагІстраль"</t>
  </si>
  <si>
    <t>НПФ "ВПФ "ФРІФЛАЙТ"</t>
  </si>
  <si>
    <t>НТ «НКПФ ВАТ «Укрексімбанк»</t>
  </si>
  <si>
    <t>НТ "ВНПФ "ВЗАЄМОДОПОМОГА"</t>
  </si>
  <si>
    <t>НТ "ВНПФ "Національний"</t>
  </si>
  <si>
    <t>НТ "ВНПФ "ЄВРОПА"</t>
  </si>
  <si>
    <t>НТ "ВНПФ "Фонд пенсІйних заощаджень"</t>
  </si>
  <si>
    <t>НТ "ВНПФ "АРТА"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</si>
  <si>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</si>
  <si>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</si>
  <si>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</si>
  <si>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</si>
  <si>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"Покрова"</t>
  </si>
  <si>
    <t>ВНПФ "Ніка"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</si>
  <si>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</si>
  <si>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</si>
  <si>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</si>
  <si>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</si>
  <si>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ТОВ "КУА "Гранд Iнвест"</t>
  </si>
  <si>
    <t>НО ВНПФ "Довіра - Україна"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</si>
</sst>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1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6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vertical="center" wrapText="1"/>
    </xf>
    <xf numFmtId="10" fontId="11" fillId="0" borderId="8" xfId="5" applyNumberFormat="1" applyFont="1" applyFill="1" applyBorder="1" applyAlignment="1">
      <alignment horizontal="right" vertical="center" indent="1"/>
    </xf>
    <xf numFmtId="10" fontId="11" fillId="0" borderId="9" xfId="5" applyNumberFormat="1" applyFont="1" applyFill="1" applyBorder="1" applyAlignment="1">
      <alignment horizontal="right" vertical="center" indent="1"/>
    </xf>
    <xf numFmtId="10" fontId="11" fillId="0" borderId="10" xfId="5" applyNumberFormat="1" applyFont="1" applyFill="1" applyBorder="1" applyAlignment="1">
      <alignment horizontal="right" vertical="center" indent="1"/>
    </xf>
    <xf numFmtId="0" fontId="11" fillId="0" borderId="11" xfId="3" applyFont="1" applyFill="1" applyBorder="1" applyAlignment="1">
      <alignment horizontal="left" vertical="center" wrapText="1"/>
    </xf>
    <xf numFmtId="10" fontId="11" fillId="0" borderId="12" xfId="5" applyNumberFormat="1" applyFont="1" applyFill="1" applyBorder="1" applyAlignment="1">
      <alignment horizontal="right" vertical="center" indent="1"/>
    </xf>
    <xf numFmtId="10" fontId="15" fillId="0" borderId="8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3" xfId="0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vertical="center" wrapText="1"/>
    </xf>
    <xf numFmtId="0" fontId="0" fillId="0" borderId="0" xfId="0" applyFill="1"/>
    <xf numFmtId="0" fontId="18" fillId="0" borderId="14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19" fillId="0" borderId="1" xfId="6" applyFont="1" applyFill="1" applyBorder="1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9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22" xfId="0" applyFont="1" applyFill="1" applyBorder="1" applyAlignment="1">
      <alignment horizontal="left" vertical="center"/>
    </xf>
    <xf numFmtId="0" fontId="15" fillId="0" borderId="22" xfId="3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2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15" fillId="0" borderId="23" xfId="7" applyNumberFormat="1" applyFont="1" applyFill="1" applyBorder="1" applyAlignment="1">
      <alignment vertical="center" wrapText="1"/>
    </xf>
    <xf numFmtId="0" fontId="19" fillId="0" borderId="24" xfId="4" applyFont="1" applyFill="1" applyBorder="1" applyAlignment="1">
      <alignment wrapText="1"/>
    </xf>
    <xf numFmtId="0" fontId="19" fillId="0" borderId="25" xfId="4" applyFont="1" applyFill="1" applyBorder="1" applyAlignment="1">
      <alignment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0" fontId="15" fillId="0" borderId="28" xfId="5" applyNumberFormat="1" applyFont="1" applyFill="1" applyBorder="1" applyAlignment="1">
      <alignment horizontal="right" vertical="center" wrapText="1"/>
    </xf>
    <xf numFmtId="10" fontId="19" fillId="0" borderId="26" xfId="5" applyNumberFormat="1" applyFont="1" applyFill="1" applyBorder="1" applyAlignment="1">
      <alignment horizontal="right" vertical="center"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7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81" fontId="19" fillId="0" borderId="24" xfId="4" applyNumberFormat="1" applyFont="1" applyFill="1" applyBorder="1" applyAlignment="1">
      <alignment horizontal="right" wrapText="1"/>
    </xf>
    <xf numFmtId="181" fontId="19" fillId="0" borderId="25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9" xfId="5" applyNumberFormat="1" applyFont="1" applyFill="1" applyBorder="1" applyAlignment="1">
      <alignment horizontal="right" vertical="center" wrapText="1"/>
    </xf>
    <xf numFmtId="10" fontId="19" fillId="0" borderId="30" xfId="5" applyNumberFormat="1" applyFont="1" applyFill="1" applyBorder="1" applyAlignment="1">
      <alignment horizontal="right" vertical="center" wrapText="1"/>
    </xf>
    <xf numFmtId="10" fontId="15" fillId="0" borderId="31" xfId="5" applyNumberFormat="1" applyFont="1" applyFill="1" applyBorder="1" applyAlignment="1">
      <alignment horizontal="right" vertical="center" wrapText="1"/>
    </xf>
    <xf numFmtId="0" fontId="19" fillId="0" borderId="1" xfId="8" applyFont="1" applyFill="1" applyBorder="1" applyAlignment="1">
      <alignment wrapText="1"/>
    </xf>
    <xf numFmtId="0" fontId="5" fillId="0" borderId="28" xfId="0" applyFont="1" applyFill="1" applyBorder="1" applyAlignment="1">
      <alignment horizontal="left" vertical="center"/>
    </xf>
    <xf numFmtId="4" fontId="15" fillId="0" borderId="32" xfId="7" applyNumberFormat="1" applyFont="1" applyFill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7" fillId="0" borderId="33" xfId="0" applyNumberFormat="1" applyFont="1" applyBorder="1" applyAlignment="1">
      <alignment horizontal="center" vertical="center" wrapText="1"/>
    </xf>
    <xf numFmtId="0" fontId="12" fillId="0" borderId="32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3" xfId="0" applyNumberFormat="1" applyFont="1" applyFill="1" applyBorder="1" applyAlignment="1">
      <alignment horizontal="center" vertical="center" wrapText="1"/>
    </xf>
    <xf numFmtId="4" fontId="19" fillId="0" borderId="1" xfId="8" applyNumberFormat="1" applyFont="1" applyFill="1" applyBorder="1" applyAlignment="1">
      <alignment horizontal="right" wrapText="1"/>
    </xf>
    <xf numFmtId="0" fontId="7" fillId="0" borderId="34" xfId="0" applyFont="1" applyBorder="1" applyAlignment="1">
      <alignment horizontal="center" vertical="center" wrapText="1"/>
    </xf>
    <xf numFmtId="0" fontId="19" fillId="0" borderId="35" xfId="9" applyFont="1" applyFill="1" applyBorder="1" applyAlignment="1">
      <alignment wrapText="1"/>
    </xf>
    <xf numFmtId="0" fontId="19" fillId="0" borderId="35" xfId="9" applyFont="1" applyFill="1" applyBorder="1" applyAlignment="1"/>
    <xf numFmtId="4" fontId="19" fillId="0" borderId="36" xfId="9" applyNumberFormat="1" applyFont="1" applyFill="1" applyBorder="1" applyAlignment="1">
      <alignment horizontal="right" wrapText="1"/>
    </xf>
    <xf numFmtId="4" fontId="6" fillId="0" borderId="37" xfId="0" applyNumberFormat="1" applyFont="1" applyBorder="1" applyAlignment="1">
      <alignment horizontal="center" vertical="center" wrapText="1"/>
    </xf>
    <xf numFmtId="0" fontId="19" fillId="0" borderId="38" xfId="9" applyFont="1" applyFill="1" applyBorder="1" applyAlignment="1">
      <alignment horizontal="right" wrapText="1"/>
    </xf>
    <xf numFmtId="4" fontId="15" fillId="0" borderId="39" xfId="7" applyNumberFormat="1" applyFont="1" applyFill="1" applyBorder="1" applyAlignment="1">
      <alignment horizontal="right" vertical="center" wrapText="1" indent="1"/>
    </xf>
    <xf numFmtId="10" fontId="19" fillId="0" borderId="36" xfId="9" applyNumberFormat="1" applyFont="1" applyFill="1" applyBorder="1" applyAlignment="1">
      <alignment horizontal="right" wrapText="1"/>
    </xf>
    <xf numFmtId="10" fontId="12" fillId="0" borderId="23" xfId="0" applyNumberFormat="1" applyFont="1" applyFill="1" applyBorder="1" applyAlignment="1">
      <alignment vertical="center"/>
    </xf>
    <xf numFmtId="4" fontId="15" fillId="0" borderId="39" xfId="7" applyNumberFormat="1" applyFont="1" applyFill="1" applyBorder="1" applyAlignment="1">
      <alignment vertical="center" wrapText="1"/>
    </xf>
    <xf numFmtId="0" fontId="19" fillId="0" borderId="1" xfId="8" applyFont="1" applyFill="1" applyBorder="1" applyAlignment="1">
      <alignment horizontal="right" wrapText="1"/>
    </xf>
    <xf numFmtId="4" fontId="19" fillId="0" borderId="0" xfId="8" applyNumberFormat="1" applyFont="1" applyFill="1" applyAlignment="1">
      <alignment horizontal="right" wrapText="1"/>
    </xf>
    <xf numFmtId="177" fontId="4" fillId="0" borderId="0" xfId="0" applyNumberFormat="1" applyFont="1" applyAlignment="1">
      <alignment vertical="center"/>
    </xf>
    <xf numFmtId="177" fontId="7" fillId="0" borderId="33" xfId="0" applyNumberFormat="1" applyFont="1" applyBorder="1" applyAlignment="1">
      <alignment horizontal="center" vertical="center" wrapText="1"/>
    </xf>
    <xf numFmtId="177" fontId="19" fillId="0" borderId="1" xfId="8" applyNumberFormat="1" applyFont="1" applyFill="1" applyBorder="1" applyAlignment="1">
      <alignment horizontal="right" wrapText="1"/>
    </xf>
    <xf numFmtId="177" fontId="15" fillId="0" borderId="32" xfId="7" applyNumberFormat="1" applyFont="1" applyFill="1" applyBorder="1" applyAlignment="1">
      <alignment vertical="center" wrapText="1"/>
    </xf>
    <xf numFmtId="4" fontId="19" fillId="0" borderId="1" xfId="8" applyNumberFormat="1" applyFont="1" applyBorder="1"/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10" fontId="14" fillId="0" borderId="9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 wrapText="1"/>
    </xf>
    <xf numFmtId="0" fontId="15" fillId="0" borderId="14" xfId="7" applyFont="1" applyFill="1" applyBorder="1" applyAlignment="1">
      <alignment horizontal="center" vertical="center"/>
    </xf>
    <xf numFmtId="0" fontId="15" fillId="0" borderId="41" xfId="7" applyFont="1" applyFill="1" applyBorder="1" applyAlignment="1">
      <alignment horizontal="center" vertical="center"/>
    </xf>
    <xf numFmtId="0" fontId="15" fillId="0" borderId="39" xfId="7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4" fontId="7" fillId="0" borderId="19" xfId="0" applyNumberFormat="1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406C93DC-647D-4A6A-A297-609D3C937B86}"/>
    <cellStyle name="Обычный_Nastya_Otkrit" xfId="2" xr:uid="{9722307E-120E-48D7-A56B-56921EC296ED}"/>
    <cellStyle name="Обычный_Відкр_2" xfId="3" xr:uid="{43AE8752-2006-4203-BEDB-333A92600D91}"/>
    <cellStyle name="Обычный_Доходність" xfId="4" xr:uid="{5D3496C4-E85F-49B0-8018-FFE1114BEB62}"/>
    <cellStyle name="Обычный_З_2_28.10" xfId="5" xr:uid="{E98BED0E-BE1B-404E-AD84-9354C1CE37E5}"/>
    <cellStyle name="Обычный_Лист1" xfId="6" xr:uid="{EE4237AD-DF0B-448E-8CCD-CCCDB111A569}"/>
    <cellStyle name="Обычный_Лист2" xfId="7" xr:uid="{DDE0976D-CF6F-421C-AD86-15206735D9A5}"/>
    <cellStyle name="Обычный_Основні показники" xfId="8" xr:uid="{E34768AF-2D77-460A-9013-0BA8771F3CC6}"/>
    <cellStyle name="Обычный_Структура активів" xfId="9" xr:uid="{71CE2BF0-37EC-4EA3-B5A3-B7BCB7925C20}"/>
    <cellStyle name="Процентный 2" xfId="10" xr:uid="{69239FF8-98F2-4C34-B6DE-B3290BF76F53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69235885598028"/>
          <c:y val="0.25925978021271423"/>
          <c:w val="0.35737235416096091"/>
          <c:h val="0.4588486586304386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B1-44CD-960D-C3003401F7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B1-44CD-960D-C3003401F7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B1-44CD-960D-C3003401F7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B1-44CD-960D-C3003401F7E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B1-44CD-960D-C3003401F7E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B1-44CD-960D-C3003401F7E9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2436010798544548"/>
                  <c:y val="0.553499054581112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B1-44CD-960D-C3003401F7E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237215853515394"/>
                  <c:y val="0.390947287622346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B1-44CD-960D-C3003401F7E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0448765601158106"/>
                  <c:y val="0.220165051450479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B1-44CD-960D-C3003401F7E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0224421925740445"/>
                  <c:y val="0.1687246188685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B1-44CD-960D-C3003401F7E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0000078250322788"/>
                  <c:y val="0.185185557294795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B1-44CD-960D-C3003401F7E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6570601353730587"/>
                  <c:y val="0.211934582237377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B1-44CD-960D-C3003401F7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НПФ'!$G$46:$Q$46</c:f>
              <c:numCache>
                <c:formatCode>0.00%</c:formatCode>
                <c:ptCount val="6"/>
                <c:pt idx="0">
                  <c:v>0.63573399076093806</c:v>
                </c:pt>
                <c:pt idx="1">
                  <c:v>0.33119892039632554</c:v>
                </c:pt>
                <c:pt idx="2">
                  <c:v>5.5425824137508468E-3</c:v>
                </c:pt>
                <c:pt idx="3">
                  <c:v>1.6586339143095714E-2</c:v>
                </c:pt>
                <c:pt idx="4">
                  <c:v>2.8627191347866737E-3</c:v>
                </c:pt>
                <c:pt idx="5">
                  <c:v>8.07544815110273E-3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B1-44CD-960D-C3003401F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6153996635236112E-3"/>
          <c:y val="0.84979594625278554"/>
          <c:w val="0.98077076567940846"/>
          <c:h val="0.135802742016183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407568413025295E-2"/>
          <c:y val="5.2126235188289814E-2"/>
          <c:w val="0.96118536192930537"/>
          <c:h val="0.930727646717227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25-492E-8131-8A878CB4AD44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25-492E-8131-8A878CB4AD44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25-492E-8131-8A878CB4AD44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25-492E-8131-8A878CB4AD44}"/>
              </c:ext>
            </c:extLst>
          </c:dPt>
          <c:dPt>
            <c:idx val="4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25-492E-8131-8A878CB4AD44}"/>
              </c:ext>
            </c:extLst>
          </c:dPt>
          <c:dPt>
            <c:idx val="4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25-492E-8131-8A878CB4AD44}"/>
              </c:ext>
            </c:extLst>
          </c:dPt>
          <c:dPt>
            <c:idx val="4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D25-492E-8131-8A878CB4AD44}"/>
              </c:ext>
            </c:extLst>
          </c:dPt>
          <c:dPt>
            <c:idx val="5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D25-492E-8131-8A878CB4AD44}"/>
              </c:ext>
            </c:extLst>
          </c:dPt>
          <c:dPt>
            <c:idx val="5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25-492E-8131-8A878CB4AD44}"/>
              </c:ext>
            </c:extLst>
          </c:dPt>
          <c:dPt>
            <c:idx val="52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25-492E-8131-8A878CB4AD44}"/>
              </c:ext>
            </c:extLst>
          </c:dPt>
          <c:cat>
            <c:strRef>
              <c:f>'Доходність (графік)'!$A$2:$A$50</c:f>
              <c:strCache>
                <c:ptCount val="49"/>
                <c:pt idx="0">
                  <c:v>НТ ВНПФ "Український пенсійний капітал"</c:v>
                </c:pt>
                <c:pt idx="1">
                  <c:v>НТ  "ВНПФ "ВСІ"</c:v>
                </c:pt>
                <c:pt idx="2">
                  <c:v>ВНПФ "Покрова"</c:v>
                </c:pt>
                <c:pt idx="3">
                  <c:v>НТ "ВПФ "Соцiальний стандарт"</c:v>
                </c:pt>
                <c:pt idx="4">
                  <c:v>ВНПФ "Ніка"</c:v>
                </c:pt>
                <c:pt idx="5">
                  <c:v>ВНПФ"ПРИЧЕТНІСТЬ"</c:v>
                </c:pt>
                <c:pt idx="6">
                  <c:v>ВНПФ "Гарант-Пенсія"</c:v>
                </c:pt>
                <c:pt idx="7">
                  <c:v>ВНПФ"Джерело"</c:v>
                </c:pt>
                <c:pt idx="8">
                  <c:v>ВНПФ "Всеукраїнський пенсійний фонд"</c:v>
                </c:pt>
                <c:pt idx="9">
                  <c:v>ВНПФ "СОЦІАЛЬНА ПІДТРИМКА"</c:v>
                </c:pt>
                <c:pt idx="10">
                  <c:v>ВНПФ "Український пенсійний фонд"</c:v>
                </c:pt>
                <c:pt idx="11">
                  <c:v>ВНПФ "ІнІцІатива"</c:v>
                </c:pt>
                <c:pt idx="12">
                  <c:v>НТ "ВНПФ "Національний"</c:v>
                </c:pt>
                <c:pt idx="13">
                  <c:v>НО ВНПФ "Довіра - Україна"</c:v>
                </c:pt>
                <c:pt idx="14">
                  <c:v>ВНПФ "Україна"</c:v>
                </c:pt>
                <c:pt idx="15">
                  <c:v>ВНПФ "ПенсІйна опІка"</c:v>
                </c:pt>
                <c:pt idx="16">
                  <c:v>ВПФ "ОТП ПенсІя"</c:v>
                </c:pt>
                <c:pt idx="17">
                  <c:v>ВНПФ «ТУРБОТА»</c:v>
                </c:pt>
                <c:pt idx="18">
                  <c:v>КНПФ ТПП України</c:v>
                </c:pt>
                <c:pt idx="19">
                  <c:v>ВПФ "ПенсІйний капІтал"</c:v>
                </c:pt>
                <c:pt idx="20">
                  <c:v>ВПФ "Приватфонд"</c:v>
                </c:pt>
                <c:pt idx="21">
                  <c:v>ВНПФ "Європейський вибір"</c:v>
                </c:pt>
                <c:pt idx="22">
                  <c:v>НПФ "ВПФ "ФРІФЛАЙТ"</c:v>
                </c:pt>
                <c:pt idx="23">
                  <c:v>НТ "НППФ "Хлібний"</c:v>
                </c:pt>
                <c:pt idx="24">
                  <c:v>НО "ВПФ "Соціальні гарантії"</c:v>
                </c:pt>
                <c:pt idx="25">
                  <c:v>НТ ВНПФ "Прикарпаття"</c:v>
                </c:pt>
                <c:pt idx="26">
                  <c:v>ВНПФ "РЕЗЕРВ"</c:v>
                </c:pt>
                <c:pt idx="27">
                  <c:v>ПНПФ "МагІстраль"</c:v>
                </c:pt>
                <c:pt idx="28">
                  <c:v>НТ "ВНПФ "РЕЗЕРВ Р?ВНЕНЩИНИ"</c:v>
                </c:pt>
                <c:pt idx="29">
                  <c:v>ВНПФ "СТОЛИЧНИЙ РЕЗЕРВ"</c:v>
                </c:pt>
                <c:pt idx="30">
                  <c:v>НТ "ВНПФ "АРТА"</c:v>
                </c:pt>
                <c:pt idx="31">
                  <c:v>НТ "ВПФ "СоцІальна перспектива"</c:v>
                </c:pt>
                <c:pt idx="32">
                  <c:v>ВНПФ "НадІйна перспектива"</c:v>
                </c:pt>
                <c:pt idx="33">
                  <c:v>ВНПФ "Золота осІнь"</c:v>
                </c:pt>
                <c:pt idx="34">
                  <c:v>ВНПФ "Лаурус"</c:v>
                </c:pt>
                <c:pt idx="35">
                  <c:v>ВПФ "Фармацевтичний"</c:v>
                </c:pt>
                <c:pt idx="36">
                  <c:v>НТ «НКПФ ВАТ «Укрексімбанк»</c:v>
                </c:pt>
                <c:pt idx="37">
                  <c:v>НТ "ВПФ "ДинастІя"</c:v>
                </c:pt>
                <c:pt idx="38">
                  <c:v>ВНПФ "Емерит-Україна"</c:v>
                </c:pt>
                <c:pt idx="39">
                  <c:v>НТ "ВНПФ "ЄВРОПА"</c:v>
                </c:pt>
                <c:pt idx="40">
                  <c:v>НТ "ВНПФ "ВЗАЄМОДОПОМОГА"</c:v>
                </c:pt>
                <c:pt idx="41">
                  <c:v>НТ "ВНПФ "Фонд пенсІйних заощаджень"</c:v>
                </c:pt>
                <c:pt idx="42">
                  <c:v>ПНПФ "Шахтар"</c:v>
                </c:pt>
                <c:pt idx="43">
                  <c:v>Середня доходність НПФ</c:v>
                </c:pt>
                <c:pt idx="44">
                  <c:v>Депозити у євро</c:v>
                </c:pt>
                <c:pt idx="45">
                  <c:v>Депозити у дол. США</c:v>
                </c:pt>
                <c:pt idx="46">
                  <c:v>Депозити у грн.</c:v>
                </c:pt>
                <c:pt idx="47">
                  <c:v>"Золотий" депозит (за офіційним курсом золота)</c:v>
                </c:pt>
                <c:pt idx="48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(графік)'!$B$2:$B$50</c:f>
              <c:numCache>
                <c:formatCode>0.00%</c:formatCode>
                <c:ptCount val="49"/>
                <c:pt idx="0">
                  <c:v>-2.4434608621839549E-2</c:v>
                </c:pt>
                <c:pt idx="1">
                  <c:v>-1.3221273627213259E-2</c:v>
                </c:pt>
                <c:pt idx="2">
                  <c:v>-7.8236868865046993E-3</c:v>
                </c:pt>
                <c:pt idx="3">
                  <c:v>9.2677123966034003E-4</c:v>
                </c:pt>
                <c:pt idx="4">
                  <c:v>1.4609203798392478E-3</c:v>
                </c:pt>
                <c:pt idx="5">
                  <c:v>2.3295316670710609E-3</c:v>
                </c:pt>
                <c:pt idx="6">
                  <c:v>3.360784788664084E-3</c:v>
                </c:pt>
                <c:pt idx="7">
                  <c:v>4.6455086180696714E-3</c:v>
                </c:pt>
                <c:pt idx="8">
                  <c:v>5.2003309301502654E-3</c:v>
                </c:pt>
                <c:pt idx="9">
                  <c:v>5.5173402120951565E-3</c:v>
                </c:pt>
                <c:pt idx="10">
                  <c:v>5.574856588834054E-3</c:v>
                </c:pt>
                <c:pt idx="11">
                  <c:v>6.5834800581794362E-3</c:v>
                </c:pt>
                <c:pt idx="12">
                  <c:v>7.2821846553965397E-3</c:v>
                </c:pt>
                <c:pt idx="13">
                  <c:v>7.3785326465265477E-3</c:v>
                </c:pt>
                <c:pt idx="14">
                  <c:v>7.9308932494319695E-3</c:v>
                </c:pt>
                <c:pt idx="15">
                  <c:v>8.0808080808081328E-3</c:v>
                </c:pt>
                <c:pt idx="16">
                  <c:v>8.453295028263641E-3</c:v>
                </c:pt>
                <c:pt idx="17">
                  <c:v>8.7120156119320225E-3</c:v>
                </c:pt>
                <c:pt idx="18">
                  <c:v>9.512485136741855E-3</c:v>
                </c:pt>
                <c:pt idx="19">
                  <c:v>9.5482241046216387E-3</c:v>
                </c:pt>
                <c:pt idx="20">
                  <c:v>9.891104827107311E-3</c:v>
                </c:pt>
                <c:pt idx="21">
                  <c:v>1.0277972436346872E-2</c:v>
                </c:pt>
                <c:pt idx="22">
                  <c:v>1.0336558339535173E-2</c:v>
                </c:pt>
                <c:pt idx="23">
                  <c:v>1.0815894662591141E-2</c:v>
                </c:pt>
                <c:pt idx="24">
                  <c:v>1.1182567570554136E-2</c:v>
                </c:pt>
                <c:pt idx="25">
                  <c:v>1.1585229630102445E-2</c:v>
                </c:pt>
                <c:pt idx="26">
                  <c:v>1.1896568675646479E-2</c:v>
                </c:pt>
                <c:pt idx="27">
                  <c:v>1.224489795918382E-2</c:v>
                </c:pt>
                <c:pt idx="28">
                  <c:v>1.3245730410428092E-2</c:v>
                </c:pt>
                <c:pt idx="29">
                  <c:v>1.3412886706912985E-2</c:v>
                </c:pt>
                <c:pt idx="30">
                  <c:v>1.4265818496631111E-2</c:v>
                </c:pt>
                <c:pt idx="31">
                  <c:v>1.5136912523385782E-2</c:v>
                </c:pt>
                <c:pt idx="32">
                  <c:v>1.5498749173304294E-2</c:v>
                </c:pt>
                <c:pt idx="33">
                  <c:v>1.5609298586454212E-2</c:v>
                </c:pt>
                <c:pt idx="34">
                  <c:v>1.6242278137712951E-2</c:v>
                </c:pt>
                <c:pt idx="35">
                  <c:v>1.7593438216187307E-2</c:v>
                </c:pt>
                <c:pt idx="36">
                  <c:v>1.7870534833234641E-2</c:v>
                </c:pt>
                <c:pt idx="37">
                  <c:v>1.8211033743974259E-2</c:v>
                </c:pt>
                <c:pt idx="38">
                  <c:v>1.8324344243073831E-2</c:v>
                </c:pt>
                <c:pt idx="39">
                  <c:v>1.9150570676031542E-2</c:v>
                </c:pt>
                <c:pt idx="40">
                  <c:v>1.9530466189552564E-2</c:v>
                </c:pt>
                <c:pt idx="41">
                  <c:v>2.2068298969072142E-2</c:v>
                </c:pt>
                <c:pt idx="42">
                  <c:v>2.2984385850937539E-2</c:v>
                </c:pt>
                <c:pt idx="43">
                  <c:v>9.4045101097369483E-3</c:v>
                </c:pt>
                <c:pt idx="44">
                  <c:v>-3.7863908657014278E-3</c:v>
                </c:pt>
                <c:pt idx="45">
                  <c:v>9.3562863698273269E-3</c:v>
                </c:pt>
                <c:pt idx="46">
                  <c:v>1.0041643835616438E-2</c:v>
                </c:pt>
                <c:pt idx="47">
                  <c:v>-5.6061841292029402E-2</c:v>
                </c:pt>
                <c:pt idx="48">
                  <c:v>1.1591232876712329E-2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25-492E-8131-8A878CB4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45922912"/>
        <c:axId val="1"/>
      </c:barChart>
      <c:catAx>
        <c:axId val="144592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44592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49</xdr:row>
      <xdr:rowOff>76200</xdr:rowOff>
    </xdr:from>
    <xdr:to>
      <xdr:col>6</xdr:col>
      <xdr:colOff>114300</xdr:colOff>
      <xdr:row>75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C25A851D-59B0-94D6-E392-D9EA612A9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78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6C8C9C63-0DBB-F52C-E169-D7FFBAE7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58E4-25D8-4923-A658-C62D5F696AD8}">
  <sheetPr>
    <tabColor theme="8" tint="0.59999389629810485"/>
  </sheetPr>
  <dimension ref="A1:K47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8" customWidth="1"/>
    <col min="2" max="2" width="11.5703125" style="8" customWidth="1"/>
    <col min="3" max="3" width="13.7109375" style="8" bestFit="1" customWidth="1"/>
    <col min="4" max="4" width="62.7109375" style="6" customWidth="1"/>
    <col min="5" max="5" width="19.140625" style="51" bestFit="1" customWidth="1"/>
    <col min="6" max="6" width="19" style="51" bestFit="1" customWidth="1"/>
    <col min="7" max="7" width="16" style="51" bestFit="1" customWidth="1"/>
    <col min="8" max="8" width="17" style="76" customWidth="1"/>
    <col min="9" max="9" width="15.140625" style="78" customWidth="1"/>
    <col min="10" max="10" width="44.42578125" style="6" bestFit="1" customWidth="1"/>
    <col min="11" max="11" width="50.140625" style="6" bestFit="1" customWidth="1"/>
    <col min="12" max="16384" width="9.140625" style="6"/>
  </cols>
  <sheetData>
    <row r="1" spans="1:11" s="3" customFormat="1" ht="18.75" thickBot="1" x14ac:dyDescent="0.25">
      <c r="A1" s="31" t="s">
        <v>76</v>
      </c>
      <c r="B1" s="31"/>
      <c r="C1" s="31"/>
      <c r="D1" s="31"/>
      <c r="E1" s="50"/>
      <c r="F1" s="50"/>
      <c r="G1" s="50"/>
      <c r="H1" s="73"/>
      <c r="I1" s="94"/>
    </row>
    <row r="2" spans="1:11" ht="60.75" thickBot="1" x14ac:dyDescent="0.25">
      <c r="A2" s="4" t="s">
        <v>19</v>
      </c>
      <c r="B2" s="33" t="s">
        <v>74</v>
      </c>
      <c r="C2" s="33" t="s">
        <v>77</v>
      </c>
      <c r="D2" s="5" t="s">
        <v>0</v>
      </c>
      <c r="E2" s="79" t="s">
        <v>23</v>
      </c>
      <c r="F2" s="80" t="s">
        <v>24</v>
      </c>
      <c r="G2" s="80" t="s">
        <v>10</v>
      </c>
      <c r="H2" s="74" t="s">
        <v>89</v>
      </c>
      <c r="I2" s="95" t="s">
        <v>90</v>
      </c>
      <c r="J2" s="72" t="s">
        <v>91</v>
      </c>
      <c r="K2" s="72" t="s">
        <v>92</v>
      </c>
    </row>
    <row r="3" spans="1:11" x14ac:dyDescent="0.2">
      <c r="A3" s="7">
        <v>1</v>
      </c>
      <c r="B3" s="69" t="s">
        <v>25</v>
      </c>
      <c r="C3" s="34" t="s">
        <v>26</v>
      </c>
      <c r="D3" s="69" t="s">
        <v>133</v>
      </c>
      <c r="E3" s="81">
        <v>855071460.05999994</v>
      </c>
      <c r="F3" s="81">
        <v>15809652.02</v>
      </c>
      <c r="G3" s="81">
        <v>1.8837568764056556</v>
      </c>
      <c r="H3" s="92">
        <v>87623246</v>
      </c>
      <c r="I3" s="96">
        <v>9.7584999999999997</v>
      </c>
      <c r="J3" s="6" t="s">
        <v>99</v>
      </c>
      <c r="K3" s="69" t="s">
        <v>100</v>
      </c>
    </row>
    <row r="4" spans="1:11" x14ac:dyDescent="0.2">
      <c r="A4" s="7">
        <v>2</v>
      </c>
      <c r="B4" s="69" t="s">
        <v>70</v>
      </c>
      <c r="C4" s="34" t="s">
        <v>26</v>
      </c>
      <c r="D4" s="69" t="s">
        <v>131</v>
      </c>
      <c r="E4" s="81">
        <v>676741433.99000001</v>
      </c>
      <c r="F4" s="81">
        <v>11016660.880000001</v>
      </c>
      <c r="G4" s="81">
        <v>1.6548371526771604</v>
      </c>
      <c r="H4" s="92">
        <v>41555837</v>
      </c>
      <c r="I4" s="96">
        <v>16.2851</v>
      </c>
      <c r="J4" s="69" t="s">
        <v>101</v>
      </c>
      <c r="K4" s="6" t="s">
        <v>101</v>
      </c>
    </row>
    <row r="5" spans="1:11" x14ac:dyDescent="0.2">
      <c r="A5" s="7">
        <v>3</v>
      </c>
      <c r="B5" s="69" t="s">
        <v>32</v>
      </c>
      <c r="C5" s="34" t="s">
        <v>33</v>
      </c>
      <c r="D5" s="69" t="s">
        <v>145</v>
      </c>
      <c r="E5" s="81">
        <v>442861250.27999997</v>
      </c>
      <c r="F5" s="81">
        <v>5976673.5899999999</v>
      </c>
      <c r="G5" s="81">
        <v>1.3680211911533746</v>
      </c>
      <c r="H5" s="92">
        <v>42933095</v>
      </c>
      <c r="I5" s="96">
        <v>10.315099999999999</v>
      </c>
      <c r="J5" s="69" t="s">
        <v>102</v>
      </c>
      <c r="K5" s="69" t="s">
        <v>102</v>
      </c>
    </row>
    <row r="6" spans="1:11" x14ac:dyDescent="0.2">
      <c r="A6" s="7">
        <v>4</v>
      </c>
      <c r="B6" s="69" t="s">
        <v>27</v>
      </c>
      <c r="C6" s="34" t="s">
        <v>26</v>
      </c>
      <c r="D6" s="69" t="s">
        <v>151</v>
      </c>
      <c r="E6" s="81">
        <v>425710070.58999997</v>
      </c>
      <c r="F6" s="81">
        <v>13590844.880000001</v>
      </c>
      <c r="G6" s="81">
        <v>3.2977944323237125</v>
      </c>
      <c r="H6" s="92">
        <v>44787959</v>
      </c>
      <c r="I6" s="96">
        <v>9.5050000000000008</v>
      </c>
      <c r="J6" s="69" t="s">
        <v>102</v>
      </c>
      <c r="K6" s="6" t="s">
        <v>100</v>
      </c>
    </row>
    <row r="7" spans="1:11" x14ac:dyDescent="0.2">
      <c r="A7" s="7">
        <v>5</v>
      </c>
      <c r="B7" s="69" t="s">
        <v>29</v>
      </c>
      <c r="C7" s="34" t="s">
        <v>26</v>
      </c>
      <c r="D7" s="69" t="s">
        <v>97</v>
      </c>
      <c r="E7" s="81">
        <v>376029701.25999999</v>
      </c>
      <c r="F7" s="81">
        <v>6401606.6699999999</v>
      </c>
      <c r="G7" s="81">
        <v>1.7319047885417973</v>
      </c>
      <c r="H7" s="92">
        <v>30925480</v>
      </c>
      <c r="I7" s="96">
        <v>12.1592</v>
      </c>
      <c r="J7" s="69" t="s">
        <v>102</v>
      </c>
      <c r="K7" s="6" t="s">
        <v>102</v>
      </c>
    </row>
    <row r="8" spans="1:11" x14ac:dyDescent="0.2">
      <c r="A8" s="7">
        <v>6</v>
      </c>
      <c r="B8" s="69" t="s">
        <v>28</v>
      </c>
      <c r="C8" s="34" t="s">
        <v>26</v>
      </c>
      <c r="D8" s="69" t="s">
        <v>98</v>
      </c>
      <c r="E8" s="81">
        <v>306640174.19999999</v>
      </c>
      <c r="F8" s="81">
        <v>6096918.2999999998</v>
      </c>
      <c r="G8" s="81">
        <v>2.028632544670586</v>
      </c>
      <c r="H8" s="92">
        <v>51925071</v>
      </c>
      <c r="I8" s="96">
        <v>5.9054000000000002</v>
      </c>
      <c r="J8" s="6" t="s">
        <v>103</v>
      </c>
      <c r="K8" s="69" t="s">
        <v>103</v>
      </c>
    </row>
    <row r="9" spans="1:11" x14ac:dyDescent="0.2">
      <c r="A9" s="7">
        <v>7</v>
      </c>
      <c r="B9" s="69" t="s">
        <v>34</v>
      </c>
      <c r="C9" s="34" t="s">
        <v>26</v>
      </c>
      <c r="D9" s="69" t="s">
        <v>152</v>
      </c>
      <c r="E9" s="81">
        <v>114584268.18000001</v>
      </c>
      <c r="F9" s="81">
        <v>-1514781.95</v>
      </c>
      <c r="G9" s="81">
        <v>-1.3047324231368265</v>
      </c>
      <c r="H9" s="92">
        <v>19286886</v>
      </c>
      <c r="I9" s="96">
        <v>5.9409999999999998</v>
      </c>
      <c r="J9" s="6" t="s">
        <v>104</v>
      </c>
      <c r="K9" s="69" t="s">
        <v>105</v>
      </c>
    </row>
    <row r="10" spans="1:11" x14ac:dyDescent="0.2">
      <c r="A10" s="7">
        <v>8</v>
      </c>
      <c r="B10" s="69" t="s">
        <v>30</v>
      </c>
      <c r="C10" s="34" t="s">
        <v>26</v>
      </c>
      <c r="D10" s="69" t="s">
        <v>153</v>
      </c>
      <c r="E10" s="81">
        <v>96379762.530000001</v>
      </c>
      <c r="F10" s="81">
        <v>434842.33</v>
      </c>
      <c r="G10" s="81">
        <v>0.45322079490352962</v>
      </c>
      <c r="H10" s="92">
        <v>13319316</v>
      </c>
      <c r="I10" s="96">
        <v>7.2361000000000004</v>
      </c>
      <c r="J10" s="6" t="s">
        <v>108</v>
      </c>
      <c r="K10" s="69" t="s">
        <v>100</v>
      </c>
    </row>
    <row r="11" spans="1:11" x14ac:dyDescent="0.2">
      <c r="A11" s="7">
        <v>9</v>
      </c>
      <c r="B11" s="69" t="s">
        <v>35</v>
      </c>
      <c r="C11" s="34" t="s">
        <v>36</v>
      </c>
      <c r="D11" s="69" t="s">
        <v>143</v>
      </c>
      <c r="E11" s="81">
        <v>91425165.579999998</v>
      </c>
      <c r="F11" s="81">
        <v>1096522.73</v>
      </c>
      <c r="G11" s="81">
        <v>1.2139258328290055</v>
      </c>
      <c r="H11" s="92">
        <v>16531489</v>
      </c>
      <c r="I11" s="96">
        <v>5.5304000000000002</v>
      </c>
      <c r="J11" s="69" t="s">
        <v>99</v>
      </c>
      <c r="K11" s="6" t="s">
        <v>100</v>
      </c>
    </row>
    <row r="12" spans="1:11" x14ac:dyDescent="0.2">
      <c r="A12" s="7">
        <v>10</v>
      </c>
      <c r="B12" s="69" t="s">
        <v>31</v>
      </c>
      <c r="C12" s="34" t="s">
        <v>26</v>
      </c>
      <c r="D12" s="69" t="s">
        <v>144</v>
      </c>
      <c r="E12" s="81">
        <v>84852873.209999993</v>
      </c>
      <c r="F12" s="81">
        <v>2058665.78</v>
      </c>
      <c r="G12" s="81">
        <v>2.4864852794690222</v>
      </c>
      <c r="H12" s="92">
        <v>69450183</v>
      </c>
      <c r="I12" s="96">
        <v>1.2218</v>
      </c>
      <c r="J12" s="6" t="s">
        <v>99</v>
      </c>
      <c r="K12" s="69" t="s">
        <v>100</v>
      </c>
    </row>
    <row r="13" spans="1:11" x14ac:dyDescent="0.2">
      <c r="A13" s="7">
        <v>11</v>
      </c>
      <c r="B13" s="69" t="s">
        <v>39</v>
      </c>
      <c r="C13" s="34" t="s">
        <v>26</v>
      </c>
      <c r="D13" s="69" t="s">
        <v>142</v>
      </c>
      <c r="E13" s="81">
        <v>70880292.079999998</v>
      </c>
      <c r="F13" s="81">
        <v>1037367.51</v>
      </c>
      <c r="G13" s="81">
        <v>1.4852864715885374</v>
      </c>
      <c r="H13" s="92">
        <v>13194952</v>
      </c>
      <c r="I13" s="96">
        <v>5.3718000000000004</v>
      </c>
      <c r="J13" s="6" t="s">
        <v>110</v>
      </c>
      <c r="K13" s="69" t="s">
        <v>100</v>
      </c>
    </row>
    <row r="14" spans="1:11" x14ac:dyDescent="0.2">
      <c r="A14" s="7">
        <v>12</v>
      </c>
      <c r="B14" s="69" t="s">
        <v>66</v>
      </c>
      <c r="C14" s="34" t="s">
        <v>26</v>
      </c>
      <c r="D14" s="69" t="s">
        <v>106</v>
      </c>
      <c r="E14" s="81">
        <v>67378800.019999996</v>
      </c>
      <c r="F14" s="81">
        <v>692859.98</v>
      </c>
      <c r="G14" s="81">
        <v>1.0389895974839618</v>
      </c>
      <c r="H14" s="92">
        <v>24890078</v>
      </c>
      <c r="I14" s="96">
        <v>2.7069999999999999</v>
      </c>
      <c r="J14" s="6" t="s">
        <v>107</v>
      </c>
      <c r="K14" s="69" t="s">
        <v>107</v>
      </c>
    </row>
    <row r="15" spans="1:11" x14ac:dyDescent="0.2">
      <c r="A15" s="7">
        <v>13</v>
      </c>
      <c r="B15" s="69" t="s">
        <v>38</v>
      </c>
      <c r="C15" s="34" t="s">
        <v>26</v>
      </c>
      <c r="D15" s="69" t="s">
        <v>140</v>
      </c>
      <c r="E15" s="81">
        <v>61657844.450000003</v>
      </c>
      <c r="F15" s="81">
        <v>928396.46</v>
      </c>
      <c r="G15" s="81">
        <v>1.5287418060392639</v>
      </c>
      <c r="H15" s="92">
        <v>40670935</v>
      </c>
      <c r="I15" s="96">
        <v>1.516</v>
      </c>
      <c r="J15" s="6" t="s">
        <v>109</v>
      </c>
      <c r="K15" s="69" t="s">
        <v>100</v>
      </c>
    </row>
    <row r="16" spans="1:11" x14ac:dyDescent="0.2">
      <c r="A16" s="7">
        <v>14</v>
      </c>
      <c r="B16" s="69" t="s">
        <v>37</v>
      </c>
      <c r="C16" s="34" t="s">
        <v>26</v>
      </c>
      <c r="D16" s="69" t="s">
        <v>148</v>
      </c>
      <c r="E16" s="81">
        <v>57352163.75</v>
      </c>
      <c r="F16" s="81">
        <v>1106287.01</v>
      </c>
      <c r="G16" s="81">
        <v>1.9668766390003753</v>
      </c>
      <c r="H16" s="92">
        <v>15439829</v>
      </c>
      <c r="I16" s="96">
        <v>3.7145999999999999</v>
      </c>
      <c r="J16" s="6" t="s">
        <v>111</v>
      </c>
      <c r="K16" s="69" t="s">
        <v>105</v>
      </c>
    </row>
    <row r="17" spans="1:11" x14ac:dyDescent="0.2">
      <c r="A17" s="7">
        <v>15</v>
      </c>
      <c r="B17" s="69" t="s">
        <v>41</v>
      </c>
      <c r="C17" s="34" t="s">
        <v>26</v>
      </c>
      <c r="D17" s="69" t="s">
        <v>150</v>
      </c>
      <c r="E17" s="81">
        <v>37677495.57</v>
      </c>
      <c r="F17" s="81">
        <v>426471.76</v>
      </c>
      <c r="G17" s="81">
        <v>1.1448591646104234</v>
      </c>
      <c r="H17" s="92">
        <v>6991296</v>
      </c>
      <c r="I17" s="96">
        <v>5.3891999999999998</v>
      </c>
      <c r="J17" s="69" t="s">
        <v>112</v>
      </c>
      <c r="K17" s="6" t="s">
        <v>100</v>
      </c>
    </row>
    <row r="18" spans="1:11" x14ac:dyDescent="0.2">
      <c r="A18" s="7">
        <v>16</v>
      </c>
      <c r="B18" s="69" t="s">
        <v>44</v>
      </c>
      <c r="C18" s="34" t="s">
        <v>26</v>
      </c>
      <c r="D18" s="69" t="s">
        <v>136</v>
      </c>
      <c r="E18" s="81">
        <v>26311756.969999999</v>
      </c>
      <c r="F18" s="81">
        <v>449164.38</v>
      </c>
      <c r="G18" s="81">
        <v>1.7367337726754926</v>
      </c>
      <c r="H18" s="92">
        <v>3901058</v>
      </c>
      <c r="I18" s="96">
        <v>6.7447999999999997</v>
      </c>
      <c r="J18" s="6" t="s">
        <v>116</v>
      </c>
      <c r="K18" s="69" t="s">
        <v>116</v>
      </c>
    </row>
    <row r="19" spans="1:11" x14ac:dyDescent="0.2">
      <c r="A19" s="7">
        <v>17</v>
      </c>
      <c r="B19" s="69" t="s">
        <v>67</v>
      </c>
      <c r="C19" s="34" t="s">
        <v>26</v>
      </c>
      <c r="D19" s="69" t="s">
        <v>114</v>
      </c>
      <c r="E19" s="81">
        <v>25245134.399999999</v>
      </c>
      <c r="F19" s="81">
        <v>550.23</v>
      </c>
      <c r="G19" s="81">
        <v>2.1795962107802325E-3</v>
      </c>
      <c r="H19" s="92">
        <v>12223572</v>
      </c>
      <c r="I19" s="96">
        <v>2.0653000000000001</v>
      </c>
      <c r="J19" s="6" t="s">
        <v>115</v>
      </c>
      <c r="K19" s="69" t="s">
        <v>115</v>
      </c>
    </row>
    <row r="20" spans="1:11" x14ac:dyDescent="0.2">
      <c r="A20" s="7">
        <v>18</v>
      </c>
      <c r="B20" s="69" t="s">
        <v>62</v>
      </c>
      <c r="C20" s="34" t="s">
        <v>26</v>
      </c>
      <c r="D20" s="54" t="s">
        <v>117</v>
      </c>
      <c r="E20" s="81">
        <v>23601642.579999998</v>
      </c>
      <c r="F20" s="98">
        <v>-699285.12</v>
      </c>
      <c r="G20" s="98">
        <v>-2.8776066849497255</v>
      </c>
      <c r="H20" s="92">
        <v>7334195</v>
      </c>
      <c r="I20" s="96">
        <v>3.218</v>
      </c>
      <c r="J20" s="69" t="s">
        <v>118</v>
      </c>
      <c r="K20" s="6" t="s">
        <v>118</v>
      </c>
    </row>
    <row r="21" spans="1:11" x14ac:dyDescent="0.2">
      <c r="A21" s="7">
        <v>19</v>
      </c>
      <c r="B21" s="69" t="s">
        <v>68</v>
      </c>
      <c r="C21" s="34" t="s">
        <v>26</v>
      </c>
      <c r="D21" s="69" t="s">
        <v>96</v>
      </c>
      <c r="E21" s="81">
        <v>22944321.420000002</v>
      </c>
      <c r="F21" s="81">
        <v>24731.96</v>
      </c>
      <c r="G21" s="81">
        <v>0.10790751746738181</v>
      </c>
      <c r="H21" s="92">
        <v>18434648</v>
      </c>
      <c r="I21" s="96">
        <v>1.2445999999999999</v>
      </c>
      <c r="J21" s="69" t="s">
        <v>113</v>
      </c>
      <c r="K21" s="6" t="s">
        <v>100</v>
      </c>
    </row>
    <row r="22" spans="1:11" x14ac:dyDescent="0.2">
      <c r="A22" s="7">
        <v>20</v>
      </c>
      <c r="B22" s="69" t="s">
        <v>63</v>
      </c>
      <c r="C22" s="69" t="s">
        <v>26</v>
      </c>
      <c r="D22" s="69" t="s">
        <v>154</v>
      </c>
      <c r="E22" s="81">
        <v>15439053</v>
      </c>
      <c r="F22" s="81">
        <v>193784.31</v>
      </c>
      <c r="G22" s="81">
        <v>1.2711111489108333</v>
      </c>
      <c r="H22" s="92">
        <v>3374261</v>
      </c>
      <c r="I22" s="96">
        <v>4.5754999999999999</v>
      </c>
      <c r="J22" s="69" t="s">
        <v>121</v>
      </c>
      <c r="K22" s="6" t="s">
        <v>121</v>
      </c>
    </row>
    <row r="23" spans="1:11" x14ac:dyDescent="0.2">
      <c r="A23" s="7">
        <v>21</v>
      </c>
      <c r="B23" s="69" t="s">
        <v>40</v>
      </c>
      <c r="C23" s="34" t="s">
        <v>26</v>
      </c>
      <c r="D23" s="69" t="s">
        <v>146</v>
      </c>
      <c r="E23" s="81">
        <v>13603327.050000001</v>
      </c>
      <c r="F23" s="81">
        <v>357382.24</v>
      </c>
      <c r="G23" s="81">
        <v>2.6980501966926198</v>
      </c>
      <c r="H23" s="92">
        <v>8924345</v>
      </c>
      <c r="I23" s="96">
        <v>1.5243</v>
      </c>
      <c r="J23" s="69" t="s">
        <v>102</v>
      </c>
      <c r="K23" s="6" t="s">
        <v>93</v>
      </c>
    </row>
    <row r="24" spans="1:11" x14ac:dyDescent="0.2">
      <c r="A24" s="7">
        <v>22</v>
      </c>
      <c r="B24" s="69" t="s">
        <v>42</v>
      </c>
      <c r="C24" s="34" t="s">
        <v>26</v>
      </c>
      <c r="D24" s="69" t="s">
        <v>155</v>
      </c>
      <c r="E24" s="81">
        <v>13195537.66</v>
      </c>
      <c r="F24" s="81">
        <v>54920.18</v>
      </c>
      <c r="G24" s="81">
        <v>0.41794215594197226</v>
      </c>
      <c r="H24" s="92">
        <v>2759978</v>
      </c>
      <c r="I24" s="96">
        <v>4.7809999999999997</v>
      </c>
      <c r="J24" s="6" t="s">
        <v>104</v>
      </c>
      <c r="K24" s="69" t="s">
        <v>105</v>
      </c>
    </row>
    <row r="25" spans="1:11" x14ac:dyDescent="0.2">
      <c r="A25" s="7">
        <v>23</v>
      </c>
      <c r="B25" s="69" t="s">
        <v>69</v>
      </c>
      <c r="C25" s="34" t="s">
        <v>26</v>
      </c>
      <c r="D25" s="69" t="s">
        <v>156</v>
      </c>
      <c r="E25" s="81">
        <v>11153539.07</v>
      </c>
      <c r="F25" s="81">
        <v>13395.68</v>
      </c>
      <c r="G25" s="81">
        <v>0.12024692619327482</v>
      </c>
      <c r="H25" s="92">
        <v>27117216</v>
      </c>
      <c r="I25" s="96">
        <v>0.4113</v>
      </c>
      <c r="J25" s="6" t="s">
        <v>119</v>
      </c>
      <c r="K25" s="69" t="s">
        <v>120</v>
      </c>
    </row>
    <row r="26" spans="1:11" x14ac:dyDescent="0.2">
      <c r="A26" s="7">
        <v>24</v>
      </c>
      <c r="B26" s="69" t="s">
        <v>64</v>
      </c>
      <c r="C26" s="34" t="s">
        <v>26</v>
      </c>
      <c r="D26" s="69" t="s">
        <v>135</v>
      </c>
      <c r="E26" s="81">
        <v>10677549.460000001</v>
      </c>
      <c r="F26" s="81">
        <v>114877.73</v>
      </c>
      <c r="G26" s="81">
        <v>1.0875821282386937</v>
      </c>
      <c r="H26" s="92">
        <v>4937647</v>
      </c>
      <c r="I26" s="96">
        <v>2.1625000000000001</v>
      </c>
      <c r="J26" s="6" t="s">
        <v>122</v>
      </c>
      <c r="K26" s="69" t="s">
        <v>122</v>
      </c>
    </row>
    <row r="27" spans="1:11" x14ac:dyDescent="0.2">
      <c r="A27" s="7">
        <v>25</v>
      </c>
      <c r="B27" s="69" t="s">
        <v>46</v>
      </c>
      <c r="C27" s="34" t="s">
        <v>26</v>
      </c>
      <c r="D27" s="69" t="s">
        <v>138</v>
      </c>
      <c r="E27" s="81">
        <v>8678621</v>
      </c>
      <c r="F27" s="81">
        <v>133593.94</v>
      </c>
      <c r="G27" s="81">
        <v>1.5634115499219945</v>
      </c>
      <c r="H27" s="92">
        <v>2457391</v>
      </c>
      <c r="I27" s="96">
        <v>3.5316000000000001</v>
      </c>
      <c r="J27" s="6" t="s">
        <v>109</v>
      </c>
      <c r="K27" s="69" t="s">
        <v>100</v>
      </c>
    </row>
    <row r="28" spans="1:11" x14ac:dyDescent="0.2">
      <c r="A28" s="7">
        <v>26</v>
      </c>
      <c r="B28" s="69" t="s">
        <v>45</v>
      </c>
      <c r="C28" s="34" t="s">
        <v>33</v>
      </c>
      <c r="D28" s="69" t="s">
        <v>157</v>
      </c>
      <c r="E28" s="81">
        <v>8013971.2000000002</v>
      </c>
      <c r="F28" s="81">
        <v>290174.25</v>
      </c>
      <c r="G28" s="81">
        <v>3.7568860481243007</v>
      </c>
      <c r="H28" s="92">
        <v>31468948</v>
      </c>
      <c r="I28" s="96">
        <v>0.25469999999999998</v>
      </c>
      <c r="J28" s="6" t="s">
        <v>124</v>
      </c>
      <c r="K28" s="69" t="s">
        <v>158</v>
      </c>
    </row>
    <row r="29" spans="1:11" x14ac:dyDescent="0.2">
      <c r="A29" s="7">
        <v>27</v>
      </c>
      <c r="B29" s="69" t="s">
        <v>47</v>
      </c>
      <c r="C29" s="34" t="s">
        <v>26</v>
      </c>
      <c r="D29" s="69" t="s">
        <v>123</v>
      </c>
      <c r="E29" s="81">
        <v>7260532.1100000003</v>
      </c>
      <c r="F29" s="81">
        <v>-140220.18</v>
      </c>
      <c r="G29" s="81">
        <v>-1.8946746831327772</v>
      </c>
      <c r="H29" s="92">
        <v>1508966</v>
      </c>
      <c r="I29" s="96">
        <v>4.8116000000000003</v>
      </c>
      <c r="J29" s="6" t="s">
        <v>124</v>
      </c>
      <c r="K29" s="69" t="s">
        <v>158</v>
      </c>
    </row>
    <row r="30" spans="1:11" x14ac:dyDescent="0.2">
      <c r="A30" s="7">
        <v>28</v>
      </c>
      <c r="B30" s="69" t="s">
        <v>65</v>
      </c>
      <c r="C30" s="34" t="s">
        <v>26</v>
      </c>
      <c r="D30" s="54" t="s">
        <v>125</v>
      </c>
      <c r="E30" s="81">
        <v>7057749.9100000001</v>
      </c>
      <c r="F30" s="98">
        <v>62941.66</v>
      </c>
      <c r="G30" s="98">
        <v>0.89983395899379559</v>
      </c>
      <c r="H30" s="92">
        <v>1635933</v>
      </c>
      <c r="I30" s="96">
        <v>4.3141999999999996</v>
      </c>
      <c r="J30" s="6" t="s">
        <v>124</v>
      </c>
      <c r="K30" s="69" t="s">
        <v>158</v>
      </c>
    </row>
    <row r="31" spans="1:11" x14ac:dyDescent="0.2">
      <c r="A31" s="7">
        <v>29</v>
      </c>
      <c r="B31" s="69" t="s">
        <v>50</v>
      </c>
      <c r="C31" s="34" t="s">
        <v>26</v>
      </c>
      <c r="D31" s="69" t="s">
        <v>159</v>
      </c>
      <c r="E31" s="81">
        <v>4836530</v>
      </c>
      <c r="F31" s="81">
        <v>55180.25</v>
      </c>
      <c r="G31" s="81">
        <v>1.1540726549025209</v>
      </c>
      <c r="H31" s="92">
        <v>1459474</v>
      </c>
      <c r="I31" s="96">
        <v>3.3138999999999998</v>
      </c>
      <c r="J31" s="69" t="s">
        <v>104</v>
      </c>
      <c r="K31" s="6" t="s">
        <v>93</v>
      </c>
    </row>
    <row r="32" spans="1:11" x14ac:dyDescent="0.2">
      <c r="A32" s="7">
        <v>30</v>
      </c>
      <c r="B32" s="69" t="s">
        <v>57</v>
      </c>
      <c r="C32" s="34" t="s">
        <v>26</v>
      </c>
      <c r="D32" s="69" t="s">
        <v>141</v>
      </c>
      <c r="E32" s="81">
        <v>4177133.34</v>
      </c>
      <c r="F32" s="81">
        <v>54080.18</v>
      </c>
      <c r="G32" s="81">
        <v>1.311653716344523</v>
      </c>
      <c r="H32" s="92">
        <v>1317886</v>
      </c>
      <c r="I32" s="96">
        <v>3.1696</v>
      </c>
      <c r="J32" s="6" t="s">
        <v>130</v>
      </c>
      <c r="K32" s="69" t="s">
        <v>130</v>
      </c>
    </row>
    <row r="33" spans="1:11" x14ac:dyDescent="0.2">
      <c r="A33" s="7">
        <v>31</v>
      </c>
      <c r="B33" s="69" t="s">
        <v>49</v>
      </c>
      <c r="C33" s="34" t="s">
        <v>26</v>
      </c>
      <c r="D33" s="69" t="s">
        <v>160</v>
      </c>
      <c r="E33" s="81">
        <v>3959083.94</v>
      </c>
      <c r="F33" s="81">
        <v>119951.63</v>
      </c>
      <c r="G33" s="81">
        <v>3.1244463674136682</v>
      </c>
      <c r="H33" s="92">
        <v>1367728</v>
      </c>
      <c r="I33" s="96">
        <v>2.8946000000000001</v>
      </c>
      <c r="J33" s="6" t="s">
        <v>102</v>
      </c>
      <c r="K33" s="69" t="s">
        <v>102</v>
      </c>
    </row>
    <row r="34" spans="1:11" x14ac:dyDescent="0.2">
      <c r="A34" s="7">
        <v>32</v>
      </c>
      <c r="B34" s="69" t="s">
        <v>43</v>
      </c>
      <c r="C34" s="34" t="s">
        <v>26</v>
      </c>
      <c r="D34" s="69" t="s">
        <v>132</v>
      </c>
      <c r="E34" s="81">
        <v>3552863.83</v>
      </c>
      <c r="F34" s="81">
        <v>46104.23</v>
      </c>
      <c r="G34" s="81">
        <v>1.3147245679458592</v>
      </c>
      <c r="H34" s="92">
        <v>1307514</v>
      </c>
      <c r="I34" s="96">
        <v>2.7172999999999998</v>
      </c>
      <c r="J34" s="69" t="s">
        <v>126</v>
      </c>
      <c r="K34" s="6" t="s">
        <v>100</v>
      </c>
    </row>
    <row r="35" spans="1:11" x14ac:dyDescent="0.2">
      <c r="A35" s="7">
        <v>33</v>
      </c>
      <c r="B35" s="69" t="s">
        <v>60</v>
      </c>
      <c r="C35" s="34" t="s">
        <v>36</v>
      </c>
      <c r="D35" s="69" t="s">
        <v>87</v>
      </c>
      <c r="E35" s="81">
        <v>3464850.21</v>
      </c>
      <c r="F35" s="81">
        <v>75467.11</v>
      </c>
      <c r="G35" s="81">
        <v>2.2265736204325748</v>
      </c>
      <c r="H35" s="92">
        <v>758762</v>
      </c>
      <c r="I35" s="96">
        <v>4.5664999999999996</v>
      </c>
      <c r="J35" s="6" t="s">
        <v>112</v>
      </c>
      <c r="K35" s="69" t="s">
        <v>100</v>
      </c>
    </row>
    <row r="36" spans="1:11" x14ac:dyDescent="0.2">
      <c r="A36" s="7">
        <v>34</v>
      </c>
      <c r="B36" s="69" t="s">
        <v>53</v>
      </c>
      <c r="C36" s="34" t="s">
        <v>26</v>
      </c>
      <c r="D36" s="69" t="s">
        <v>129</v>
      </c>
      <c r="E36" s="81">
        <v>2773688.58</v>
      </c>
      <c r="F36" s="81">
        <v>14282.66</v>
      </c>
      <c r="G36" s="81">
        <v>0.51759909248872304</v>
      </c>
      <c r="H36" s="92">
        <v>1630631</v>
      </c>
      <c r="I36" s="96">
        <v>1.7010000000000001</v>
      </c>
      <c r="J36" s="69" t="s">
        <v>161</v>
      </c>
      <c r="K36" s="6" t="s">
        <v>100</v>
      </c>
    </row>
    <row r="37" spans="1:11" x14ac:dyDescent="0.2">
      <c r="A37" s="7">
        <v>35</v>
      </c>
      <c r="B37" s="69" t="s">
        <v>61</v>
      </c>
      <c r="C37" s="34" t="s">
        <v>26</v>
      </c>
      <c r="D37" s="69" t="s">
        <v>134</v>
      </c>
      <c r="E37" s="81">
        <v>2224864.59</v>
      </c>
      <c r="F37" s="81">
        <v>17956.189999999999</v>
      </c>
      <c r="G37" s="81">
        <v>0.81363549116946388</v>
      </c>
      <c r="H37" s="92">
        <v>3429720</v>
      </c>
      <c r="I37" s="96">
        <v>0.64870000000000005</v>
      </c>
      <c r="J37" s="6" t="s">
        <v>119</v>
      </c>
      <c r="K37" s="69" t="s">
        <v>120</v>
      </c>
    </row>
    <row r="38" spans="1:11" x14ac:dyDescent="0.2">
      <c r="A38" s="7">
        <v>36</v>
      </c>
      <c r="B38" s="69" t="s">
        <v>48</v>
      </c>
      <c r="C38" s="34" t="s">
        <v>26</v>
      </c>
      <c r="D38" s="69" t="s">
        <v>94</v>
      </c>
      <c r="E38" s="81">
        <v>1158665.96</v>
      </c>
      <c r="F38" s="81">
        <v>26972.77</v>
      </c>
      <c r="G38" s="81">
        <v>2.3833995148455358</v>
      </c>
      <c r="H38" s="92">
        <v>1125744</v>
      </c>
      <c r="I38" s="96">
        <v>1.0291999999999999</v>
      </c>
      <c r="J38" s="69" t="s">
        <v>128</v>
      </c>
      <c r="K38" s="6" t="s">
        <v>107</v>
      </c>
    </row>
    <row r="39" spans="1:11" x14ac:dyDescent="0.2">
      <c r="A39" s="7">
        <v>37</v>
      </c>
      <c r="B39" s="69" t="s">
        <v>56</v>
      </c>
      <c r="C39" s="34" t="s">
        <v>26</v>
      </c>
      <c r="D39" s="69" t="s">
        <v>95</v>
      </c>
      <c r="E39" s="81">
        <v>1006396.9</v>
      </c>
      <c r="F39" s="81">
        <v>5495.91</v>
      </c>
      <c r="G39" s="93">
        <v>0.54909626975192793</v>
      </c>
      <c r="H39" s="92">
        <v>717149</v>
      </c>
      <c r="I39" s="96">
        <v>1.4033</v>
      </c>
      <c r="J39" s="6" t="s">
        <v>104</v>
      </c>
      <c r="K39" s="69" t="s">
        <v>105</v>
      </c>
    </row>
    <row r="40" spans="1:11" x14ac:dyDescent="0.2">
      <c r="A40" s="7">
        <v>38</v>
      </c>
      <c r="B40" s="69" t="s">
        <v>58</v>
      </c>
      <c r="C40" s="34" t="s">
        <v>26</v>
      </c>
      <c r="D40" s="69" t="s">
        <v>147</v>
      </c>
      <c r="E40" s="81">
        <v>956120.11</v>
      </c>
      <c r="F40" s="81">
        <v>6617.09</v>
      </c>
      <c r="G40" s="81">
        <v>0.69690036372922748</v>
      </c>
      <c r="H40" s="92">
        <v>2468727</v>
      </c>
      <c r="I40" s="96">
        <v>0.38729999999999998</v>
      </c>
      <c r="J40" s="6" t="s">
        <v>161</v>
      </c>
      <c r="K40" s="69" t="s">
        <v>100</v>
      </c>
    </row>
    <row r="41" spans="1:11" x14ac:dyDescent="0.2">
      <c r="A41" s="7">
        <v>39</v>
      </c>
      <c r="B41" s="69" t="s">
        <v>51</v>
      </c>
      <c r="C41" s="34" t="s">
        <v>26</v>
      </c>
      <c r="D41" s="69" t="s">
        <v>149</v>
      </c>
      <c r="E41" s="81">
        <v>930782.76</v>
      </c>
      <c r="F41" s="81">
        <v>20281.7</v>
      </c>
      <c r="G41" s="81">
        <v>2.2275317285187981</v>
      </c>
      <c r="H41" s="92">
        <v>293396</v>
      </c>
      <c r="I41" s="96">
        <v>3.1724999999999999</v>
      </c>
      <c r="J41" s="6" t="s">
        <v>99</v>
      </c>
      <c r="K41" s="69" t="s">
        <v>100</v>
      </c>
    </row>
    <row r="42" spans="1:11" x14ac:dyDescent="0.2">
      <c r="A42" s="7">
        <v>40</v>
      </c>
      <c r="B42" s="69" t="s">
        <v>59</v>
      </c>
      <c r="C42" s="34" t="s">
        <v>26</v>
      </c>
      <c r="D42" s="69" t="s">
        <v>162</v>
      </c>
      <c r="E42" s="81">
        <v>350111.85</v>
      </c>
      <c r="F42" s="81">
        <v>2863.83</v>
      </c>
      <c r="G42" s="81">
        <v>0.82472176515216233</v>
      </c>
      <c r="H42" s="92">
        <v>241922</v>
      </c>
      <c r="I42" s="96">
        <v>1.4472</v>
      </c>
      <c r="J42" s="69" t="s">
        <v>128</v>
      </c>
      <c r="K42" s="6" t="s">
        <v>107</v>
      </c>
    </row>
    <row r="43" spans="1:11" x14ac:dyDescent="0.2">
      <c r="A43" s="7">
        <v>41</v>
      </c>
      <c r="B43" s="69" t="s">
        <v>52</v>
      </c>
      <c r="C43" s="34" t="s">
        <v>26</v>
      </c>
      <c r="D43" s="69" t="s">
        <v>139</v>
      </c>
      <c r="E43" s="81">
        <v>275451.65000000002</v>
      </c>
      <c r="F43" s="81">
        <v>1249.23</v>
      </c>
      <c r="G43" s="81">
        <v>0.4555867887672207</v>
      </c>
      <c r="H43" s="92">
        <v>119036</v>
      </c>
      <c r="I43" s="96">
        <v>2.3140000000000001</v>
      </c>
      <c r="J43" s="69" t="s">
        <v>127</v>
      </c>
      <c r="K43" s="6" t="s">
        <v>100</v>
      </c>
    </row>
    <row r="44" spans="1:11" x14ac:dyDescent="0.2">
      <c r="A44" s="7">
        <v>42</v>
      </c>
      <c r="B44" s="69" t="s">
        <v>55</v>
      </c>
      <c r="C44" s="34" t="s">
        <v>26</v>
      </c>
      <c r="D44" s="83" t="s">
        <v>137</v>
      </c>
      <c r="E44" s="81">
        <v>139360.81</v>
      </c>
      <c r="F44" s="98">
        <v>895.2</v>
      </c>
      <c r="G44" s="98">
        <v>0.64651432222051142</v>
      </c>
      <c r="H44" s="92">
        <v>105987</v>
      </c>
      <c r="I44" s="96">
        <v>1.3149</v>
      </c>
      <c r="J44" s="6" t="s">
        <v>128</v>
      </c>
      <c r="K44" s="69" t="s">
        <v>100</v>
      </c>
    </row>
    <row r="45" spans="1:11" x14ac:dyDescent="0.2">
      <c r="A45" s="7">
        <v>43</v>
      </c>
      <c r="B45" s="69" t="s">
        <v>54</v>
      </c>
      <c r="C45" s="34" t="s">
        <v>36</v>
      </c>
      <c r="D45" s="69" t="s">
        <v>85</v>
      </c>
      <c r="E45" s="81">
        <v>43699.19</v>
      </c>
      <c r="F45" s="81">
        <v>456.66</v>
      </c>
      <c r="G45" s="81">
        <v>1.0560436681202674</v>
      </c>
      <c r="H45" s="92">
        <v>101661</v>
      </c>
      <c r="I45" s="96">
        <v>0.4299</v>
      </c>
      <c r="J45" s="69" t="s">
        <v>161</v>
      </c>
      <c r="K45" s="6" t="s">
        <v>100</v>
      </c>
    </row>
    <row r="46" spans="1:11" ht="15.75" thickBot="1" x14ac:dyDescent="0.25">
      <c r="A46" s="103" t="s">
        <v>4</v>
      </c>
      <c r="B46" s="103"/>
      <c r="C46" s="103"/>
      <c r="D46" s="104"/>
      <c r="E46" s="71">
        <f>SUM(E3:E45)</f>
        <v>3988275095.3000007</v>
      </c>
      <c r="F46" s="71">
        <f>SUM(F3:F45)</f>
        <v>66462853.849999972</v>
      </c>
      <c r="G46" s="71"/>
      <c r="H46" s="75" t="s">
        <v>5</v>
      </c>
      <c r="I46" s="97"/>
      <c r="J46" s="71"/>
      <c r="K46" s="71"/>
    </row>
    <row r="47" spans="1:11" ht="15" x14ac:dyDescent="0.25">
      <c r="D47" s="27"/>
    </row>
  </sheetData>
  <mergeCells count="1">
    <mergeCell ref="A46:D46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8F17-B921-436A-AFD5-DAB4657C432A}">
  <sheetPr>
    <tabColor theme="8" tint="0.59999389629810485"/>
  </sheetPr>
  <dimension ref="A1:R46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12" customWidth="1"/>
    <col min="2" max="2" width="10.28515625" style="12" customWidth="1"/>
    <col min="3" max="3" width="13.7109375" style="12" bestFit="1" customWidth="1"/>
    <col min="4" max="4" width="58.7109375" customWidth="1"/>
    <col min="5" max="5" width="18.85546875" style="39" customWidth="1"/>
    <col min="6" max="6" width="19.7109375" style="39" hidden="1" customWidth="1" outlineLevel="1"/>
    <col min="7" max="7" width="13.85546875" style="39" customWidth="1" collapsed="1"/>
    <col min="8" max="8" width="17.140625" style="39" hidden="1" customWidth="1" outlineLevel="1"/>
    <col min="9" max="9" width="13.85546875" style="39" customWidth="1" collapsed="1"/>
    <col min="10" max="10" width="16" style="39" hidden="1" customWidth="1" outlineLevel="1"/>
    <col min="11" max="11" width="13.85546875" style="39" customWidth="1" collapsed="1"/>
    <col min="12" max="12" width="16" style="39" hidden="1" customWidth="1" outlineLevel="1"/>
    <col min="13" max="13" width="15.5703125" style="39" customWidth="1" collapsed="1"/>
    <col min="14" max="14" width="16" style="39" hidden="1" customWidth="1" outlineLevel="1"/>
    <col min="15" max="15" width="13.85546875" style="39" customWidth="1" collapsed="1"/>
    <col min="16" max="16" width="16" style="39" hidden="1" customWidth="1" outlineLevel="1"/>
    <col min="17" max="17" width="16.5703125" style="39" customWidth="1" collapsed="1"/>
  </cols>
  <sheetData>
    <row r="1" spans="1:18" s="30" customFormat="1" ht="27" customHeight="1" thickBot="1" x14ac:dyDescent="0.25">
      <c r="A1" s="32" t="s">
        <v>88</v>
      </c>
      <c r="B1" s="32"/>
      <c r="C1" s="32"/>
      <c r="D1" s="32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86.25" thickBot="1" x14ac:dyDescent="0.25">
      <c r="A2" s="41" t="s">
        <v>3</v>
      </c>
      <c r="B2" s="42" t="s">
        <v>74</v>
      </c>
      <c r="C2" s="42" t="s">
        <v>77</v>
      </c>
      <c r="D2" s="82" t="s">
        <v>0</v>
      </c>
      <c r="E2" s="40" t="s">
        <v>11</v>
      </c>
      <c r="F2" s="86" t="s">
        <v>12</v>
      </c>
      <c r="G2" s="40" t="s">
        <v>79</v>
      </c>
      <c r="H2" s="86" t="s">
        <v>13</v>
      </c>
      <c r="I2" s="40" t="s">
        <v>80</v>
      </c>
      <c r="J2" s="86" t="s">
        <v>14</v>
      </c>
      <c r="K2" s="40" t="s">
        <v>81</v>
      </c>
      <c r="L2" s="86" t="s">
        <v>15</v>
      </c>
      <c r="M2" s="40" t="s">
        <v>82</v>
      </c>
      <c r="N2" s="86" t="s">
        <v>16</v>
      </c>
      <c r="O2" s="40" t="s">
        <v>83</v>
      </c>
      <c r="P2" s="86" t="s">
        <v>17</v>
      </c>
      <c r="Q2" s="40" t="s">
        <v>84</v>
      </c>
    </row>
    <row r="3" spans="1:18" ht="13.5" customHeight="1" x14ac:dyDescent="0.2">
      <c r="A3" s="35">
        <v>1</v>
      </c>
      <c r="B3" s="65" t="s">
        <v>25</v>
      </c>
      <c r="C3" s="65" t="s">
        <v>26</v>
      </c>
      <c r="D3" s="83" t="s">
        <v>133</v>
      </c>
      <c r="E3" s="85">
        <v>857311531.23000002</v>
      </c>
      <c r="F3" s="87">
        <v>441172196.25</v>
      </c>
      <c r="G3" s="89">
        <v>0.51459962939847836</v>
      </c>
      <c r="H3" s="87">
        <v>412901440.89999998</v>
      </c>
      <c r="I3" s="89">
        <v>0.48162357073117046</v>
      </c>
      <c r="J3" s="87">
        <v>0</v>
      </c>
      <c r="K3" s="89">
        <v>0</v>
      </c>
      <c r="L3" s="87">
        <v>0</v>
      </c>
      <c r="M3" s="89">
        <v>0</v>
      </c>
      <c r="N3" s="87">
        <v>0</v>
      </c>
      <c r="O3" s="89">
        <v>0</v>
      </c>
      <c r="P3" s="87">
        <v>3237894.08</v>
      </c>
      <c r="Q3" s="89">
        <v>3.7767998703511383E-3</v>
      </c>
      <c r="R3" s="77"/>
    </row>
    <row r="4" spans="1:18" ht="13.5" customHeight="1" x14ac:dyDescent="0.2">
      <c r="A4" s="36">
        <v>2</v>
      </c>
      <c r="B4" s="65" t="s">
        <v>70</v>
      </c>
      <c r="C4" s="65" t="s">
        <v>26</v>
      </c>
      <c r="D4" s="83" t="s">
        <v>131</v>
      </c>
      <c r="E4" s="85">
        <v>677630771.92999995</v>
      </c>
      <c r="F4" s="87">
        <v>420735892.41000003</v>
      </c>
      <c r="G4" s="89">
        <v>0.62089254183613507</v>
      </c>
      <c r="H4" s="87">
        <v>232910766.24000001</v>
      </c>
      <c r="I4" s="89">
        <v>0.34371338476355373</v>
      </c>
      <c r="J4" s="87">
        <v>5090000</v>
      </c>
      <c r="K4" s="89">
        <v>7.5114652563709177E-3</v>
      </c>
      <c r="L4" s="87">
        <v>0</v>
      </c>
      <c r="M4" s="89">
        <v>0</v>
      </c>
      <c r="N4" s="87">
        <v>4147000</v>
      </c>
      <c r="O4" s="89">
        <v>6.1198519485599597E-3</v>
      </c>
      <c r="P4" s="87">
        <v>14747113.279999999</v>
      </c>
      <c r="Q4" s="89">
        <v>2.1762756195380387E-2</v>
      </c>
    </row>
    <row r="5" spans="1:18" ht="13.5" customHeight="1" x14ac:dyDescent="0.2">
      <c r="A5" s="36">
        <v>3</v>
      </c>
      <c r="B5" s="65" t="s">
        <v>32</v>
      </c>
      <c r="C5" s="65" t="s">
        <v>33</v>
      </c>
      <c r="D5" s="83" t="s">
        <v>145</v>
      </c>
      <c r="E5" s="85">
        <v>443127195.49000001</v>
      </c>
      <c r="F5" s="87">
        <v>269295152.27999997</v>
      </c>
      <c r="G5" s="89">
        <v>0.60771524524063458</v>
      </c>
      <c r="H5" s="87">
        <v>171971006.43000001</v>
      </c>
      <c r="I5" s="89">
        <v>0.38808497465347025</v>
      </c>
      <c r="J5" s="87">
        <v>0</v>
      </c>
      <c r="K5" s="89">
        <v>0</v>
      </c>
      <c r="L5" s="87">
        <v>0</v>
      </c>
      <c r="M5" s="89">
        <v>0</v>
      </c>
      <c r="N5" s="87">
        <v>0</v>
      </c>
      <c r="O5" s="89">
        <v>0</v>
      </c>
      <c r="P5" s="87">
        <v>1861036.78</v>
      </c>
      <c r="Q5" s="89">
        <v>4.199780105895121E-3</v>
      </c>
    </row>
    <row r="6" spans="1:18" ht="13.5" customHeight="1" x14ac:dyDescent="0.2">
      <c r="A6" s="36">
        <v>4</v>
      </c>
      <c r="B6" s="65" t="s">
        <v>27</v>
      </c>
      <c r="C6" s="65" t="s">
        <v>26</v>
      </c>
      <c r="D6" s="83" t="s">
        <v>151</v>
      </c>
      <c r="E6" s="85">
        <v>427278230.49000001</v>
      </c>
      <c r="F6" s="87">
        <v>360197680.25999999</v>
      </c>
      <c r="G6" s="89">
        <v>0.84300498962216619</v>
      </c>
      <c r="H6" s="87">
        <v>66779425.399999999</v>
      </c>
      <c r="I6" s="89">
        <v>0.15629025921451176</v>
      </c>
      <c r="J6" s="87">
        <v>0</v>
      </c>
      <c r="K6" s="89">
        <v>0</v>
      </c>
      <c r="L6" s="87">
        <v>0</v>
      </c>
      <c r="M6" s="89">
        <v>0</v>
      </c>
      <c r="N6" s="87">
        <v>0</v>
      </c>
      <c r="O6" s="89">
        <v>0</v>
      </c>
      <c r="P6" s="87">
        <v>301124.83</v>
      </c>
      <c r="Q6" s="89">
        <v>7.0475116332201606E-4</v>
      </c>
    </row>
    <row r="7" spans="1:18" ht="13.5" customHeight="1" x14ac:dyDescent="0.2">
      <c r="A7" s="36">
        <v>5</v>
      </c>
      <c r="B7" s="65" t="s">
        <v>29</v>
      </c>
      <c r="C7" s="65" t="s">
        <v>26</v>
      </c>
      <c r="D7" s="83" t="s">
        <v>97</v>
      </c>
      <c r="E7" s="85">
        <v>377160333.61000001</v>
      </c>
      <c r="F7" s="87">
        <v>311916328.19</v>
      </c>
      <c r="G7" s="89">
        <v>0.8270125471692229</v>
      </c>
      <c r="H7" s="87">
        <v>64942798.289999999</v>
      </c>
      <c r="I7" s="89">
        <v>0.17218883456910303</v>
      </c>
      <c r="J7" s="87">
        <v>0</v>
      </c>
      <c r="K7" s="89">
        <v>0</v>
      </c>
      <c r="L7" s="87">
        <v>0</v>
      </c>
      <c r="M7" s="89">
        <v>0</v>
      </c>
      <c r="N7" s="87">
        <v>0</v>
      </c>
      <c r="O7" s="89">
        <v>0</v>
      </c>
      <c r="P7" s="87">
        <v>301207.13</v>
      </c>
      <c r="Q7" s="89">
        <v>7.9861826167398908E-4</v>
      </c>
    </row>
    <row r="8" spans="1:18" ht="13.5" customHeight="1" x14ac:dyDescent="0.2">
      <c r="A8" s="36">
        <v>6</v>
      </c>
      <c r="B8" s="65" t="s">
        <v>28</v>
      </c>
      <c r="C8" s="65" t="s">
        <v>26</v>
      </c>
      <c r="D8" s="83" t="s">
        <v>98</v>
      </c>
      <c r="E8" s="85">
        <v>307555797.73000002</v>
      </c>
      <c r="F8" s="87">
        <v>186644322.18000001</v>
      </c>
      <c r="G8" s="89">
        <v>0.60686328645917154</v>
      </c>
      <c r="H8" s="87">
        <v>119921097.93000001</v>
      </c>
      <c r="I8" s="89">
        <v>0.38991655762990191</v>
      </c>
      <c r="J8" s="87">
        <v>0</v>
      </c>
      <c r="K8" s="89">
        <v>0</v>
      </c>
      <c r="L8" s="87">
        <v>0</v>
      </c>
      <c r="M8" s="89">
        <v>0</v>
      </c>
      <c r="N8" s="87">
        <v>0</v>
      </c>
      <c r="O8" s="89">
        <v>0</v>
      </c>
      <c r="P8" s="87">
        <v>990377.62</v>
      </c>
      <c r="Q8" s="89">
        <v>3.2201559109265826E-3</v>
      </c>
    </row>
    <row r="9" spans="1:18" ht="13.5" customHeight="1" x14ac:dyDescent="0.2">
      <c r="A9" s="36">
        <v>7</v>
      </c>
      <c r="B9" s="65" t="s">
        <v>34</v>
      </c>
      <c r="C9" s="65" t="s">
        <v>26</v>
      </c>
      <c r="D9" s="83" t="s">
        <v>152</v>
      </c>
      <c r="E9" s="85">
        <v>115018546.66</v>
      </c>
      <c r="F9" s="87">
        <v>66850067.509999998</v>
      </c>
      <c r="G9" s="89">
        <v>0.581211199856418</v>
      </c>
      <c r="H9" s="87">
        <v>3611009.78</v>
      </c>
      <c r="I9" s="89">
        <v>3.1395021801782171E-2</v>
      </c>
      <c r="J9" s="87">
        <v>9201450.0899999999</v>
      </c>
      <c r="K9" s="89">
        <v>7.9999707501085898E-2</v>
      </c>
      <c r="L9" s="87">
        <v>35284393.420000002</v>
      </c>
      <c r="M9" s="89">
        <v>0.30677133770697224</v>
      </c>
      <c r="N9" s="87">
        <v>0</v>
      </c>
      <c r="O9" s="89">
        <v>0</v>
      </c>
      <c r="P9" s="87">
        <v>71625.86</v>
      </c>
      <c r="Q9" s="89">
        <v>6.2273313374171962E-4</v>
      </c>
    </row>
    <row r="10" spans="1:18" ht="13.5" customHeight="1" x14ac:dyDescent="0.2">
      <c r="A10" s="36">
        <v>8</v>
      </c>
      <c r="B10" s="65" t="s">
        <v>30</v>
      </c>
      <c r="C10" s="65" t="s">
        <v>26</v>
      </c>
      <c r="D10" s="83" t="s">
        <v>153</v>
      </c>
      <c r="E10" s="85">
        <v>96823257.219999999</v>
      </c>
      <c r="F10" s="87">
        <v>74108651.760000005</v>
      </c>
      <c r="G10" s="89">
        <v>0.76540134971509699</v>
      </c>
      <c r="H10" s="87">
        <v>6270467.6299999999</v>
      </c>
      <c r="I10" s="89">
        <v>6.4761998408629867E-2</v>
      </c>
      <c r="J10" s="87">
        <v>0</v>
      </c>
      <c r="K10" s="89">
        <v>0</v>
      </c>
      <c r="L10" s="87">
        <v>16418738.74</v>
      </c>
      <c r="M10" s="89">
        <v>0.16957432760905419</v>
      </c>
      <c r="N10" s="87">
        <v>0</v>
      </c>
      <c r="O10" s="89">
        <v>0</v>
      </c>
      <c r="P10" s="87">
        <v>25399.09</v>
      </c>
      <c r="Q10" s="89">
        <v>2.6232426721906971E-4</v>
      </c>
    </row>
    <row r="11" spans="1:18" ht="13.5" customHeight="1" x14ac:dyDescent="0.2">
      <c r="A11" s="36">
        <v>9</v>
      </c>
      <c r="B11" s="65" t="s">
        <v>35</v>
      </c>
      <c r="C11" s="65" t="s">
        <v>36</v>
      </c>
      <c r="D11" s="83" t="s">
        <v>143</v>
      </c>
      <c r="E11" s="85">
        <v>91669179.629999995</v>
      </c>
      <c r="F11" s="87">
        <v>65252999.759999998</v>
      </c>
      <c r="G11" s="89">
        <v>0.71183139222340175</v>
      </c>
      <c r="H11" s="87">
        <v>26256509.07</v>
      </c>
      <c r="I11" s="89">
        <v>0.2864267922542551</v>
      </c>
      <c r="J11" s="87">
        <v>0</v>
      </c>
      <c r="K11" s="89">
        <v>0</v>
      </c>
      <c r="L11" s="87">
        <v>0</v>
      </c>
      <c r="M11" s="89">
        <v>0</v>
      </c>
      <c r="N11" s="87">
        <v>0</v>
      </c>
      <c r="O11" s="89">
        <v>0</v>
      </c>
      <c r="P11" s="87">
        <v>159670.79999999999</v>
      </c>
      <c r="Q11" s="89">
        <v>1.7418155223431881E-3</v>
      </c>
    </row>
    <row r="12" spans="1:18" ht="13.5" customHeight="1" x14ac:dyDescent="0.2">
      <c r="A12" s="36">
        <v>10</v>
      </c>
      <c r="B12" s="65" t="s">
        <v>31</v>
      </c>
      <c r="C12" s="65" t="s">
        <v>26</v>
      </c>
      <c r="D12" s="83" t="s">
        <v>144</v>
      </c>
      <c r="E12" s="85">
        <v>85118472.200000003</v>
      </c>
      <c r="F12" s="87">
        <v>44126769.670000002</v>
      </c>
      <c r="G12" s="89">
        <v>0.51841590349879429</v>
      </c>
      <c r="H12" s="87">
        <v>40611524.829999998</v>
      </c>
      <c r="I12" s="89">
        <v>0.47711764297855896</v>
      </c>
      <c r="J12" s="87">
        <v>0</v>
      </c>
      <c r="K12" s="89">
        <v>0</v>
      </c>
      <c r="L12" s="87">
        <v>0</v>
      </c>
      <c r="M12" s="89">
        <v>0</v>
      </c>
      <c r="N12" s="87">
        <v>0</v>
      </c>
      <c r="O12" s="89">
        <v>0</v>
      </c>
      <c r="P12" s="87">
        <v>380177.7</v>
      </c>
      <c r="Q12" s="89">
        <v>4.4664535226467562E-3</v>
      </c>
    </row>
    <row r="13" spans="1:18" ht="13.5" customHeight="1" x14ac:dyDescent="0.2">
      <c r="A13" s="36">
        <v>11</v>
      </c>
      <c r="B13" s="65" t="s">
        <v>39</v>
      </c>
      <c r="C13" s="65" t="s">
        <v>26</v>
      </c>
      <c r="D13" s="83" t="s">
        <v>142</v>
      </c>
      <c r="E13" s="85">
        <v>71140386.680000007</v>
      </c>
      <c r="F13" s="87">
        <v>38210496.57</v>
      </c>
      <c r="G13" s="89">
        <v>0.53711398480129824</v>
      </c>
      <c r="H13" s="87">
        <v>32879222.079999998</v>
      </c>
      <c r="I13" s="89">
        <v>0.462173789241484</v>
      </c>
      <c r="J13" s="87">
        <v>0</v>
      </c>
      <c r="K13" s="89">
        <v>0</v>
      </c>
      <c r="L13" s="87">
        <v>0</v>
      </c>
      <c r="M13" s="89">
        <v>0</v>
      </c>
      <c r="N13" s="87">
        <v>0</v>
      </c>
      <c r="O13" s="89">
        <v>0</v>
      </c>
      <c r="P13" s="87">
        <v>50668.03</v>
      </c>
      <c r="Q13" s="89">
        <v>7.1222595721769544E-4</v>
      </c>
    </row>
    <row r="14" spans="1:18" ht="13.5" customHeight="1" x14ac:dyDescent="0.2">
      <c r="A14" s="36">
        <v>12</v>
      </c>
      <c r="B14" s="65" t="s">
        <v>66</v>
      </c>
      <c r="C14" s="65" t="s">
        <v>26</v>
      </c>
      <c r="D14" s="83" t="s">
        <v>106</v>
      </c>
      <c r="E14" s="85">
        <v>67736115.120000005</v>
      </c>
      <c r="F14" s="87">
        <v>32837947.93</v>
      </c>
      <c r="G14" s="89">
        <v>0.48479231310837534</v>
      </c>
      <c r="H14" s="87">
        <v>27361675.68</v>
      </c>
      <c r="I14" s="89">
        <v>0.40394515734370917</v>
      </c>
      <c r="J14" s="87">
        <v>4649520</v>
      </c>
      <c r="K14" s="89">
        <v>6.8641669097245978E-2</v>
      </c>
      <c r="L14" s="87">
        <v>0</v>
      </c>
      <c r="M14" s="89">
        <v>0</v>
      </c>
      <c r="N14" s="87">
        <v>2755492.74</v>
      </c>
      <c r="O14" s="89">
        <v>4.0679816595894557E-2</v>
      </c>
      <c r="P14" s="87">
        <v>131478.76999999999</v>
      </c>
      <c r="Q14" s="89">
        <v>1.9410438547748821E-3</v>
      </c>
    </row>
    <row r="15" spans="1:18" ht="13.5" customHeight="1" x14ac:dyDescent="0.2">
      <c r="A15" s="36">
        <v>13</v>
      </c>
      <c r="B15" s="65" t="s">
        <v>38</v>
      </c>
      <c r="C15" s="65" t="s">
        <v>26</v>
      </c>
      <c r="D15" s="83" t="s">
        <v>140</v>
      </c>
      <c r="E15" s="85">
        <v>61859531</v>
      </c>
      <c r="F15" s="87">
        <v>28848877.329999998</v>
      </c>
      <c r="G15" s="89">
        <v>0.4663610742538607</v>
      </c>
      <c r="H15" s="87">
        <v>33010653.670000002</v>
      </c>
      <c r="I15" s="89">
        <v>0.53363892574613925</v>
      </c>
      <c r="J15" s="87">
        <v>0</v>
      </c>
      <c r="K15" s="89">
        <v>0</v>
      </c>
      <c r="L15" s="87">
        <v>0</v>
      </c>
      <c r="M15" s="89">
        <v>0</v>
      </c>
      <c r="N15" s="87">
        <v>0</v>
      </c>
      <c r="O15" s="89">
        <v>0</v>
      </c>
      <c r="P15" s="87">
        <v>0</v>
      </c>
      <c r="Q15" s="89">
        <v>0</v>
      </c>
    </row>
    <row r="16" spans="1:18" ht="13.5" customHeight="1" x14ac:dyDescent="0.2">
      <c r="A16" s="36">
        <v>14</v>
      </c>
      <c r="B16" s="65" t="s">
        <v>37</v>
      </c>
      <c r="C16" s="65" t="s">
        <v>26</v>
      </c>
      <c r="D16" s="83" t="s">
        <v>148</v>
      </c>
      <c r="E16" s="85">
        <v>57668981.130000003</v>
      </c>
      <c r="F16" s="87">
        <v>48463622.100000001</v>
      </c>
      <c r="G16" s="89">
        <v>0.84037590313501698</v>
      </c>
      <c r="H16" s="87">
        <v>9089945.7300000004</v>
      </c>
      <c r="I16" s="89">
        <v>0.15762279048261729</v>
      </c>
      <c r="J16" s="87">
        <v>0</v>
      </c>
      <c r="K16" s="89">
        <v>0</v>
      </c>
      <c r="L16" s="87">
        <v>0</v>
      </c>
      <c r="M16" s="89">
        <v>0</v>
      </c>
      <c r="N16" s="87">
        <v>0</v>
      </c>
      <c r="O16" s="89">
        <v>0</v>
      </c>
      <c r="P16" s="87">
        <v>115413.3</v>
      </c>
      <c r="Q16" s="89">
        <v>2.0013063823657671E-3</v>
      </c>
    </row>
    <row r="17" spans="1:17" ht="13.5" customHeight="1" x14ac:dyDescent="0.2">
      <c r="A17" s="36">
        <v>15</v>
      </c>
      <c r="B17" s="65" t="s">
        <v>41</v>
      </c>
      <c r="C17" s="65" t="s">
        <v>26</v>
      </c>
      <c r="D17" s="83" t="s">
        <v>150</v>
      </c>
      <c r="E17" s="85">
        <v>37869054.119999997</v>
      </c>
      <c r="F17" s="87">
        <v>25851787.420000002</v>
      </c>
      <c r="G17" s="89">
        <v>0.68266261254058502</v>
      </c>
      <c r="H17" s="87">
        <v>11946876.84</v>
      </c>
      <c r="I17" s="89">
        <v>0.31547861750500994</v>
      </c>
      <c r="J17" s="87">
        <v>0</v>
      </c>
      <c r="K17" s="89">
        <v>0</v>
      </c>
      <c r="L17" s="87">
        <v>0</v>
      </c>
      <c r="M17" s="89">
        <v>0</v>
      </c>
      <c r="N17" s="87">
        <v>0</v>
      </c>
      <c r="O17" s="89">
        <v>0</v>
      </c>
      <c r="P17" s="87">
        <v>70389.86</v>
      </c>
      <c r="Q17" s="89">
        <v>1.8587699544051883E-3</v>
      </c>
    </row>
    <row r="18" spans="1:17" ht="13.5" customHeight="1" x14ac:dyDescent="0.2">
      <c r="A18" s="36">
        <v>16</v>
      </c>
      <c r="B18" s="65" t="s">
        <v>44</v>
      </c>
      <c r="C18" s="65" t="s">
        <v>26</v>
      </c>
      <c r="D18" s="83" t="s">
        <v>136</v>
      </c>
      <c r="E18" s="85">
        <v>26380107.199999999</v>
      </c>
      <c r="F18" s="87">
        <v>16316434.560000001</v>
      </c>
      <c r="G18" s="89">
        <v>0.61851282241946315</v>
      </c>
      <c r="H18" s="87">
        <v>10001229.890000001</v>
      </c>
      <c r="I18" s="89">
        <v>0.37912013829875568</v>
      </c>
      <c r="J18" s="87">
        <v>0</v>
      </c>
      <c r="K18" s="89">
        <v>0</v>
      </c>
      <c r="L18" s="87">
        <v>0</v>
      </c>
      <c r="M18" s="89">
        <v>0</v>
      </c>
      <c r="N18" s="87">
        <v>0</v>
      </c>
      <c r="O18" s="89">
        <v>0</v>
      </c>
      <c r="P18" s="87">
        <v>62442.75</v>
      </c>
      <c r="Q18" s="89">
        <v>2.3670392817812355E-3</v>
      </c>
    </row>
    <row r="19" spans="1:17" ht="13.5" customHeight="1" x14ac:dyDescent="0.2">
      <c r="A19" s="36">
        <v>17</v>
      </c>
      <c r="B19" s="65" t="s">
        <v>67</v>
      </c>
      <c r="C19" s="65" t="s">
        <v>26</v>
      </c>
      <c r="D19" s="83" t="s">
        <v>114</v>
      </c>
      <c r="E19" s="85">
        <v>25337715.620000001</v>
      </c>
      <c r="F19" s="87">
        <v>19880690.239999998</v>
      </c>
      <c r="G19" s="89">
        <v>0.78462835948428711</v>
      </c>
      <c r="H19" s="87">
        <v>1450104.33</v>
      </c>
      <c r="I19" s="89">
        <v>5.7231060279774343E-2</v>
      </c>
      <c r="J19" s="87">
        <v>0</v>
      </c>
      <c r="K19" s="89">
        <v>0</v>
      </c>
      <c r="L19" s="87">
        <v>0</v>
      </c>
      <c r="M19" s="89">
        <v>0</v>
      </c>
      <c r="N19" s="87">
        <v>4005046</v>
      </c>
      <c r="O19" s="89">
        <v>0.15806657790565257</v>
      </c>
      <c r="P19" s="87">
        <v>1875.05</v>
      </c>
      <c r="Q19" s="89">
        <v>7.4002330285842866E-5</v>
      </c>
    </row>
    <row r="20" spans="1:17" ht="13.5" customHeight="1" x14ac:dyDescent="0.2">
      <c r="A20" s="36">
        <v>18</v>
      </c>
      <c r="B20" s="65" t="s">
        <v>62</v>
      </c>
      <c r="C20" s="65" t="s">
        <v>26</v>
      </c>
      <c r="D20" s="83" t="s">
        <v>117</v>
      </c>
      <c r="E20" s="85">
        <v>23733377.870000001</v>
      </c>
      <c r="F20" s="87">
        <v>7878365.04</v>
      </c>
      <c r="G20" s="89">
        <v>0.33195296022141829</v>
      </c>
      <c r="H20" s="87">
        <v>4635095.95</v>
      </c>
      <c r="I20" s="89">
        <v>0.19529862017066515</v>
      </c>
      <c r="J20" s="87">
        <v>0</v>
      </c>
      <c r="K20" s="89">
        <v>0</v>
      </c>
      <c r="L20" s="87">
        <v>11193577</v>
      </c>
      <c r="M20" s="89">
        <v>0.47163859528605734</v>
      </c>
      <c r="N20" s="87">
        <v>0</v>
      </c>
      <c r="O20" s="89">
        <v>0</v>
      </c>
      <c r="P20" s="87">
        <v>26339.88</v>
      </c>
      <c r="Q20" s="89">
        <v>1.1098243218591623E-3</v>
      </c>
    </row>
    <row r="21" spans="1:17" ht="13.5" customHeight="1" x14ac:dyDescent="0.2">
      <c r="A21" s="36">
        <v>19</v>
      </c>
      <c r="B21" s="65" t="s">
        <v>68</v>
      </c>
      <c r="C21" s="65" t="s">
        <v>26</v>
      </c>
      <c r="D21" s="83" t="s">
        <v>96</v>
      </c>
      <c r="E21" s="85">
        <v>23023260.41</v>
      </c>
      <c r="F21" s="87">
        <v>9522623.3599999994</v>
      </c>
      <c r="G21" s="89">
        <v>0.41360881084696027</v>
      </c>
      <c r="H21" s="87">
        <v>4519118.57</v>
      </c>
      <c r="I21" s="89">
        <v>0.19628490880627625</v>
      </c>
      <c r="J21" s="87">
        <v>0</v>
      </c>
      <c r="K21" s="89">
        <v>0</v>
      </c>
      <c r="L21" s="87">
        <v>0</v>
      </c>
      <c r="M21" s="89">
        <v>0</v>
      </c>
      <c r="N21" s="87">
        <v>540069.64</v>
      </c>
      <c r="O21" s="89">
        <v>2.3457565539476085E-2</v>
      </c>
      <c r="P21" s="87">
        <v>8441448.8399999999</v>
      </c>
      <c r="Q21" s="89">
        <v>0.36664871480728733</v>
      </c>
    </row>
    <row r="22" spans="1:17" ht="13.5" customHeight="1" x14ac:dyDescent="0.2">
      <c r="A22" s="36">
        <v>20</v>
      </c>
      <c r="B22" s="65" t="s">
        <v>63</v>
      </c>
      <c r="C22" s="65" t="s">
        <v>26</v>
      </c>
      <c r="D22" s="83" t="s">
        <v>154</v>
      </c>
      <c r="E22" s="85">
        <v>15490903.359999999</v>
      </c>
      <c r="F22" s="87">
        <v>9495812.4900000002</v>
      </c>
      <c r="G22" s="89">
        <v>0.61299281709546471</v>
      </c>
      <c r="H22" s="87">
        <v>4239190.05</v>
      </c>
      <c r="I22" s="89">
        <v>0.27365673592324313</v>
      </c>
      <c r="J22" s="87">
        <v>1731000</v>
      </c>
      <c r="K22" s="89">
        <v>0.11174299908614239</v>
      </c>
      <c r="L22" s="87">
        <v>0</v>
      </c>
      <c r="M22" s="89">
        <v>0</v>
      </c>
      <c r="N22" s="87">
        <v>0</v>
      </c>
      <c r="O22" s="89">
        <v>0</v>
      </c>
      <c r="P22" s="87">
        <v>24900.82</v>
      </c>
      <c r="Q22" s="89">
        <v>1.6074478951497379E-3</v>
      </c>
    </row>
    <row r="23" spans="1:17" ht="13.5" customHeight="1" x14ac:dyDescent="0.2">
      <c r="A23" s="36">
        <v>21</v>
      </c>
      <c r="B23" s="65" t="s">
        <v>40</v>
      </c>
      <c r="C23" s="65" t="s">
        <v>26</v>
      </c>
      <c r="D23" s="83" t="s">
        <v>146</v>
      </c>
      <c r="E23" s="85">
        <v>13638780.460000001</v>
      </c>
      <c r="F23" s="87">
        <v>11343433.25</v>
      </c>
      <c r="G23" s="89">
        <v>0.83170436559692229</v>
      </c>
      <c r="H23" s="87">
        <v>2253844.09</v>
      </c>
      <c r="I23" s="89">
        <v>0.16525261159603707</v>
      </c>
      <c r="J23" s="87">
        <v>0</v>
      </c>
      <c r="K23" s="89">
        <v>0</v>
      </c>
      <c r="L23" s="87">
        <v>0</v>
      </c>
      <c r="M23" s="89">
        <v>0</v>
      </c>
      <c r="N23" s="87">
        <v>0</v>
      </c>
      <c r="O23" s="89">
        <v>0</v>
      </c>
      <c r="P23" s="87">
        <v>41503.120000000003</v>
      </c>
      <c r="Q23" s="89">
        <v>3.043022807040623E-3</v>
      </c>
    </row>
    <row r="24" spans="1:17" ht="13.5" customHeight="1" x14ac:dyDescent="0.2">
      <c r="A24" s="36">
        <v>22</v>
      </c>
      <c r="B24" s="65" t="s">
        <v>42</v>
      </c>
      <c r="C24" s="65" t="s">
        <v>26</v>
      </c>
      <c r="D24" s="83" t="s">
        <v>155</v>
      </c>
      <c r="E24" s="85">
        <v>13291441.57</v>
      </c>
      <c r="F24" s="87">
        <v>7879974.4100000001</v>
      </c>
      <c r="G24" s="89">
        <v>0.59286077950986316</v>
      </c>
      <c r="H24" s="87">
        <v>2592051.56</v>
      </c>
      <c r="I24" s="89">
        <v>0.19501658615048179</v>
      </c>
      <c r="J24" s="87">
        <v>0</v>
      </c>
      <c r="K24" s="89">
        <v>0</v>
      </c>
      <c r="L24" s="87">
        <v>2758097.37</v>
      </c>
      <c r="M24" s="89">
        <v>0.20750927244982051</v>
      </c>
      <c r="N24" s="87">
        <v>0</v>
      </c>
      <c r="O24" s="89">
        <v>0</v>
      </c>
      <c r="P24" s="87">
        <v>61318.23</v>
      </c>
      <c r="Q24" s="89">
        <v>4.6133618898344976E-3</v>
      </c>
    </row>
    <row r="25" spans="1:17" ht="13.5" customHeight="1" x14ac:dyDescent="0.2">
      <c r="A25" s="36">
        <v>23</v>
      </c>
      <c r="B25" s="65" t="s">
        <v>69</v>
      </c>
      <c r="C25" s="65" t="s">
        <v>26</v>
      </c>
      <c r="D25" s="83" t="s">
        <v>156</v>
      </c>
      <c r="E25" s="85">
        <v>11203491.32</v>
      </c>
      <c r="F25" s="87">
        <v>7374198.8200000003</v>
      </c>
      <c r="G25" s="89">
        <v>0.65820542984095431</v>
      </c>
      <c r="H25" s="87">
        <v>1593155.36</v>
      </c>
      <c r="I25" s="89">
        <v>0.14220168646500098</v>
      </c>
      <c r="J25" s="87">
        <v>1492032</v>
      </c>
      <c r="K25" s="89">
        <v>0.13317562868429125</v>
      </c>
      <c r="L25" s="87">
        <v>0</v>
      </c>
      <c r="M25" s="89">
        <v>0</v>
      </c>
      <c r="N25" s="87">
        <v>0</v>
      </c>
      <c r="O25" s="89">
        <v>0</v>
      </c>
      <c r="P25" s="87">
        <v>744105.14</v>
      </c>
      <c r="Q25" s="89">
        <v>6.6417255009753512E-2</v>
      </c>
    </row>
    <row r="26" spans="1:17" ht="13.5" customHeight="1" x14ac:dyDescent="0.2">
      <c r="A26" s="36">
        <v>24</v>
      </c>
      <c r="B26" s="65" t="s">
        <v>64</v>
      </c>
      <c r="C26" s="65" t="s">
        <v>26</v>
      </c>
      <c r="D26" s="83" t="s">
        <v>135</v>
      </c>
      <c r="E26" s="85">
        <v>10680070.33</v>
      </c>
      <c r="F26" s="87">
        <v>5269204.5</v>
      </c>
      <c r="G26" s="89">
        <v>0.49336795893552882</v>
      </c>
      <c r="H26" s="87">
        <v>5177862.0199999996</v>
      </c>
      <c r="I26" s="89">
        <v>0.48481534858956304</v>
      </c>
      <c r="J26" s="87">
        <v>0</v>
      </c>
      <c r="K26" s="89">
        <v>0</v>
      </c>
      <c r="L26" s="87">
        <v>0</v>
      </c>
      <c r="M26" s="89">
        <v>0</v>
      </c>
      <c r="N26" s="87">
        <v>0</v>
      </c>
      <c r="O26" s="89">
        <v>0</v>
      </c>
      <c r="P26" s="87">
        <v>233003.81</v>
      </c>
      <c r="Q26" s="89">
        <v>2.1816692474908073E-2</v>
      </c>
    </row>
    <row r="27" spans="1:17" ht="13.5" customHeight="1" x14ac:dyDescent="0.2">
      <c r="A27" s="36">
        <v>25</v>
      </c>
      <c r="B27" s="65" t="s">
        <v>46</v>
      </c>
      <c r="C27" s="65" t="s">
        <v>26</v>
      </c>
      <c r="D27" s="83" t="s">
        <v>138</v>
      </c>
      <c r="E27" s="85">
        <v>8705014.6500000004</v>
      </c>
      <c r="F27" s="87">
        <v>4042357.34</v>
      </c>
      <c r="G27" s="89">
        <v>0.46437111280450283</v>
      </c>
      <c r="H27" s="87">
        <v>4662657.3099999996</v>
      </c>
      <c r="I27" s="89">
        <v>0.53562888719549706</v>
      </c>
      <c r="J27" s="87">
        <v>0</v>
      </c>
      <c r="K27" s="89">
        <v>0</v>
      </c>
      <c r="L27" s="87">
        <v>0</v>
      </c>
      <c r="M27" s="89">
        <v>0</v>
      </c>
      <c r="N27" s="87">
        <v>0</v>
      </c>
      <c r="O27" s="89">
        <v>0</v>
      </c>
      <c r="P27" s="87">
        <v>0</v>
      </c>
      <c r="Q27" s="89">
        <v>0</v>
      </c>
    </row>
    <row r="28" spans="1:17" ht="13.5" customHeight="1" x14ac:dyDescent="0.2">
      <c r="A28" s="36">
        <v>26</v>
      </c>
      <c r="B28" s="65" t="s">
        <v>45</v>
      </c>
      <c r="C28" s="65" t="s">
        <v>33</v>
      </c>
      <c r="D28" s="83" t="s">
        <v>157</v>
      </c>
      <c r="E28" s="85">
        <v>8058811.2000000002</v>
      </c>
      <c r="F28" s="87">
        <v>4015958.97</v>
      </c>
      <c r="G28" s="89">
        <v>0.49833143752021392</v>
      </c>
      <c r="H28" s="87">
        <v>3998959.71</v>
      </c>
      <c r="I28" s="89">
        <v>0.49622203706670781</v>
      </c>
      <c r="J28" s="87">
        <v>0</v>
      </c>
      <c r="K28" s="89">
        <v>0</v>
      </c>
      <c r="L28" s="87">
        <v>0</v>
      </c>
      <c r="M28" s="89">
        <v>0</v>
      </c>
      <c r="N28" s="87">
        <v>0</v>
      </c>
      <c r="O28" s="89">
        <v>0</v>
      </c>
      <c r="P28" s="87">
        <v>43892.52</v>
      </c>
      <c r="Q28" s="89">
        <v>5.4465254130782953E-3</v>
      </c>
    </row>
    <row r="29" spans="1:17" ht="13.5" customHeight="1" x14ac:dyDescent="0.2">
      <c r="A29" s="36">
        <v>27</v>
      </c>
      <c r="B29" s="65" t="s">
        <v>47</v>
      </c>
      <c r="C29" s="65" t="s">
        <v>26</v>
      </c>
      <c r="D29" s="83" t="s">
        <v>123</v>
      </c>
      <c r="E29" s="85">
        <v>7308893.7000000002</v>
      </c>
      <c r="F29" s="87">
        <v>3820364.95</v>
      </c>
      <c r="G29" s="89">
        <v>0.52270085006161737</v>
      </c>
      <c r="H29" s="87">
        <v>3470890.74</v>
      </c>
      <c r="I29" s="89">
        <v>0.4748859242541727</v>
      </c>
      <c r="J29" s="87">
        <v>0</v>
      </c>
      <c r="K29" s="89">
        <v>0</v>
      </c>
      <c r="L29" s="87">
        <v>0</v>
      </c>
      <c r="M29" s="89">
        <v>0</v>
      </c>
      <c r="N29" s="87">
        <v>0</v>
      </c>
      <c r="O29" s="89">
        <v>0</v>
      </c>
      <c r="P29" s="87">
        <v>17638.009999999998</v>
      </c>
      <c r="Q29" s="89">
        <v>2.4132256842099098E-3</v>
      </c>
    </row>
    <row r="30" spans="1:17" ht="13.5" customHeight="1" x14ac:dyDescent="0.2">
      <c r="A30" s="36">
        <v>28</v>
      </c>
      <c r="B30" s="65" t="s">
        <v>65</v>
      </c>
      <c r="C30" s="65" t="s">
        <v>26</v>
      </c>
      <c r="D30" s="83" t="s">
        <v>125</v>
      </c>
      <c r="E30" s="85">
        <v>7085090.9500000002</v>
      </c>
      <c r="F30" s="87">
        <v>3735309.72</v>
      </c>
      <c r="G30" s="89">
        <v>0.52720702477361991</v>
      </c>
      <c r="H30" s="87">
        <v>3333395.56</v>
      </c>
      <c r="I30" s="89">
        <v>0.47048027802663561</v>
      </c>
      <c r="J30" s="87">
        <v>0</v>
      </c>
      <c r="K30" s="89">
        <v>0</v>
      </c>
      <c r="L30" s="87">
        <v>0</v>
      </c>
      <c r="M30" s="89">
        <v>0</v>
      </c>
      <c r="N30" s="87">
        <v>0</v>
      </c>
      <c r="O30" s="89">
        <v>0</v>
      </c>
      <c r="P30" s="87">
        <v>16385.669999999998</v>
      </c>
      <c r="Q30" s="89">
        <v>2.3126971997444856E-3</v>
      </c>
    </row>
    <row r="31" spans="1:17" ht="13.5" customHeight="1" x14ac:dyDescent="0.2">
      <c r="A31" s="36">
        <v>29</v>
      </c>
      <c r="B31" s="65" t="s">
        <v>50</v>
      </c>
      <c r="C31" s="65" t="s">
        <v>26</v>
      </c>
      <c r="D31" s="83" t="s">
        <v>159</v>
      </c>
      <c r="E31" s="85">
        <v>4852728.88</v>
      </c>
      <c r="F31" s="87">
        <v>3063786.74</v>
      </c>
      <c r="G31" s="89">
        <v>0.6313533716311801</v>
      </c>
      <c r="H31" s="87">
        <v>1094640.9099999999</v>
      </c>
      <c r="I31" s="89">
        <v>0.22557223720275094</v>
      </c>
      <c r="J31" s="87">
        <v>0</v>
      </c>
      <c r="K31" s="89">
        <v>0</v>
      </c>
      <c r="L31" s="87">
        <v>671614.62</v>
      </c>
      <c r="M31" s="89">
        <v>0.13839937004681788</v>
      </c>
      <c r="N31" s="87">
        <v>0</v>
      </c>
      <c r="O31" s="89">
        <v>0</v>
      </c>
      <c r="P31" s="87">
        <v>22686.61</v>
      </c>
      <c r="Q31" s="89">
        <v>4.6750211192511546E-3</v>
      </c>
    </row>
    <row r="32" spans="1:17" ht="13.5" customHeight="1" x14ac:dyDescent="0.2">
      <c r="A32" s="36">
        <v>30</v>
      </c>
      <c r="B32" s="65" t="s">
        <v>57</v>
      </c>
      <c r="C32" s="65" t="s">
        <v>26</v>
      </c>
      <c r="D32" s="83" t="s">
        <v>141</v>
      </c>
      <c r="E32" s="85">
        <v>4185879.25</v>
      </c>
      <c r="F32" s="87">
        <v>1970192.48</v>
      </c>
      <c r="G32" s="89">
        <v>0.4706758992152007</v>
      </c>
      <c r="H32" s="87">
        <v>2200896.69</v>
      </c>
      <c r="I32" s="89">
        <v>0.52579077382607253</v>
      </c>
      <c r="J32" s="87">
        <v>0</v>
      </c>
      <c r="K32" s="89">
        <v>0</v>
      </c>
      <c r="L32" s="87">
        <v>0</v>
      </c>
      <c r="M32" s="89">
        <v>0</v>
      </c>
      <c r="N32" s="87">
        <v>0</v>
      </c>
      <c r="O32" s="89">
        <v>0</v>
      </c>
      <c r="P32" s="87">
        <v>14790.08</v>
      </c>
      <c r="Q32" s="89">
        <v>3.5333269587267718E-3</v>
      </c>
    </row>
    <row r="33" spans="1:17" ht="13.5" customHeight="1" x14ac:dyDescent="0.2">
      <c r="A33" s="36">
        <v>31</v>
      </c>
      <c r="B33" s="65" t="s">
        <v>49</v>
      </c>
      <c r="C33" s="65" t="s">
        <v>26</v>
      </c>
      <c r="D33" s="83" t="s">
        <v>160</v>
      </c>
      <c r="E33" s="85">
        <v>3965081.19</v>
      </c>
      <c r="F33" s="87">
        <v>3093904.22</v>
      </c>
      <c r="G33" s="89">
        <v>0.78028773478910785</v>
      </c>
      <c r="H33" s="87">
        <v>853695.93</v>
      </c>
      <c r="I33" s="89">
        <v>0.21530351816074669</v>
      </c>
      <c r="J33" s="87">
        <v>0</v>
      </c>
      <c r="K33" s="89">
        <v>0</v>
      </c>
      <c r="L33" s="87">
        <v>0</v>
      </c>
      <c r="M33" s="89">
        <v>0</v>
      </c>
      <c r="N33" s="87">
        <v>0</v>
      </c>
      <c r="O33" s="89">
        <v>0</v>
      </c>
      <c r="P33" s="87">
        <v>17481.04</v>
      </c>
      <c r="Q33" s="89">
        <v>4.4087470501455233E-3</v>
      </c>
    </row>
    <row r="34" spans="1:17" ht="13.5" customHeight="1" x14ac:dyDescent="0.2">
      <c r="A34" s="36">
        <v>32</v>
      </c>
      <c r="B34" s="65" t="s">
        <v>43</v>
      </c>
      <c r="C34" s="65" t="s">
        <v>26</v>
      </c>
      <c r="D34" s="83" t="s">
        <v>132</v>
      </c>
      <c r="E34" s="85">
        <v>3569128.13</v>
      </c>
      <c r="F34" s="87">
        <v>1942768.76</v>
      </c>
      <c r="G34" s="89">
        <v>0.54432586593634003</v>
      </c>
      <c r="H34" s="87">
        <v>1619527.38</v>
      </c>
      <c r="I34" s="89">
        <v>0.45375994388859331</v>
      </c>
      <c r="J34" s="87">
        <v>0</v>
      </c>
      <c r="K34" s="89">
        <v>0</v>
      </c>
      <c r="L34" s="87">
        <v>0</v>
      </c>
      <c r="M34" s="89">
        <v>0</v>
      </c>
      <c r="N34" s="87">
        <v>0</v>
      </c>
      <c r="O34" s="89">
        <v>0</v>
      </c>
      <c r="P34" s="87">
        <v>6831.99</v>
      </c>
      <c r="Q34" s="89">
        <v>1.9141901750666485E-3</v>
      </c>
    </row>
    <row r="35" spans="1:17" ht="13.5" customHeight="1" x14ac:dyDescent="0.2">
      <c r="A35" s="36">
        <v>33</v>
      </c>
      <c r="B35" s="65" t="s">
        <v>60</v>
      </c>
      <c r="C35" s="65" t="s">
        <v>36</v>
      </c>
      <c r="D35" s="83" t="s">
        <v>87</v>
      </c>
      <c r="E35" s="85">
        <v>3473802.97</v>
      </c>
      <c r="F35" s="87">
        <v>2341110.2799999998</v>
      </c>
      <c r="G35" s="89">
        <v>0.6739329490526631</v>
      </c>
      <c r="H35" s="87">
        <v>1125590.02</v>
      </c>
      <c r="I35" s="89">
        <v>0.32402241281980365</v>
      </c>
      <c r="J35" s="87">
        <v>0</v>
      </c>
      <c r="K35" s="89">
        <v>0</v>
      </c>
      <c r="L35" s="87">
        <v>0</v>
      </c>
      <c r="M35" s="89">
        <v>0</v>
      </c>
      <c r="N35" s="87">
        <v>0</v>
      </c>
      <c r="O35" s="89">
        <v>0</v>
      </c>
      <c r="P35" s="87">
        <v>7102.67</v>
      </c>
      <c r="Q35" s="89">
        <v>2.0446381275331799E-3</v>
      </c>
    </row>
    <row r="36" spans="1:17" ht="13.5" customHeight="1" x14ac:dyDescent="0.2">
      <c r="A36" s="36">
        <v>34</v>
      </c>
      <c r="B36" s="65" t="s">
        <v>53</v>
      </c>
      <c r="C36" s="65" t="s">
        <v>26</v>
      </c>
      <c r="D36" s="83" t="s">
        <v>129</v>
      </c>
      <c r="E36" s="85">
        <v>2786259.36</v>
      </c>
      <c r="F36" s="87">
        <v>1352719.85</v>
      </c>
      <c r="G36" s="89">
        <v>0.48549674499792445</v>
      </c>
      <c r="H36" s="87">
        <v>1426062.55</v>
      </c>
      <c r="I36" s="89">
        <v>0.511819743155569</v>
      </c>
      <c r="J36" s="87">
        <v>0</v>
      </c>
      <c r="K36" s="89">
        <v>0</v>
      </c>
      <c r="L36" s="87">
        <v>0</v>
      </c>
      <c r="M36" s="89">
        <v>0</v>
      </c>
      <c r="N36" s="87">
        <v>0</v>
      </c>
      <c r="O36" s="89">
        <v>0</v>
      </c>
      <c r="P36" s="87">
        <v>7476.96</v>
      </c>
      <c r="Q36" s="89">
        <v>2.6835118465066369E-3</v>
      </c>
    </row>
    <row r="37" spans="1:17" ht="13.5" customHeight="1" x14ac:dyDescent="0.2">
      <c r="A37" s="36">
        <v>35</v>
      </c>
      <c r="B37" s="65" t="s">
        <v>61</v>
      </c>
      <c r="C37" s="65" t="s">
        <v>26</v>
      </c>
      <c r="D37" s="83" t="s">
        <v>134</v>
      </c>
      <c r="E37" s="85">
        <v>2232260.88</v>
      </c>
      <c r="F37" s="87">
        <v>1049832.3899999999</v>
      </c>
      <c r="G37" s="89">
        <v>0.4703000439626035</v>
      </c>
      <c r="H37" s="87">
        <v>1137948.49</v>
      </c>
      <c r="I37" s="89">
        <v>0.50977396960878518</v>
      </c>
      <c r="J37" s="87">
        <v>0</v>
      </c>
      <c r="K37" s="89">
        <v>0</v>
      </c>
      <c r="L37" s="87">
        <v>0</v>
      </c>
      <c r="M37" s="89">
        <v>0</v>
      </c>
      <c r="N37" s="87">
        <v>0</v>
      </c>
      <c r="O37" s="89">
        <v>0</v>
      </c>
      <c r="P37" s="87">
        <v>44480</v>
      </c>
      <c r="Q37" s="89">
        <v>1.9925986428611337E-2</v>
      </c>
    </row>
    <row r="38" spans="1:17" ht="13.5" customHeight="1" x14ac:dyDescent="0.2">
      <c r="A38" s="36">
        <v>36</v>
      </c>
      <c r="B38" s="65" t="s">
        <v>48</v>
      </c>
      <c r="C38" s="65" t="s">
        <v>26</v>
      </c>
      <c r="D38" s="83" t="s">
        <v>94</v>
      </c>
      <c r="E38" s="85">
        <v>1165081.0900000001</v>
      </c>
      <c r="F38" s="87">
        <v>624519.37</v>
      </c>
      <c r="G38" s="89">
        <v>0.53603081824974086</v>
      </c>
      <c r="H38" s="87">
        <v>537500.82999999996</v>
      </c>
      <c r="I38" s="89">
        <v>0.46134199122569219</v>
      </c>
      <c r="J38" s="87">
        <v>0</v>
      </c>
      <c r="K38" s="89">
        <v>0</v>
      </c>
      <c r="L38" s="87">
        <v>0</v>
      </c>
      <c r="M38" s="89">
        <v>0</v>
      </c>
      <c r="N38" s="87">
        <v>0</v>
      </c>
      <c r="O38" s="89">
        <v>0</v>
      </c>
      <c r="P38" s="87">
        <v>3060.89</v>
      </c>
      <c r="Q38" s="89">
        <v>2.6271905245668346E-3</v>
      </c>
    </row>
    <row r="39" spans="1:17" ht="13.5" customHeight="1" x14ac:dyDescent="0.2">
      <c r="A39" s="36">
        <v>37</v>
      </c>
      <c r="B39" s="65" t="s">
        <v>56</v>
      </c>
      <c r="C39" s="65" t="s">
        <v>26</v>
      </c>
      <c r="D39" s="83" t="s">
        <v>95</v>
      </c>
      <c r="E39" s="85">
        <v>1011584.28</v>
      </c>
      <c r="F39" s="87">
        <v>439172.03</v>
      </c>
      <c r="G39" s="89">
        <v>0.4341427982649157</v>
      </c>
      <c r="H39" s="87">
        <v>570728.30000000005</v>
      </c>
      <c r="I39" s="89">
        <v>0.56419253569262662</v>
      </c>
      <c r="J39" s="87">
        <v>0</v>
      </c>
      <c r="K39" s="89">
        <v>0</v>
      </c>
      <c r="L39" s="87">
        <v>0</v>
      </c>
      <c r="M39" s="89">
        <v>0</v>
      </c>
      <c r="N39" s="87">
        <v>0</v>
      </c>
      <c r="O39" s="89">
        <v>0</v>
      </c>
      <c r="P39" s="87">
        <v>1683.95</v>
      </c>
      <c r="Q39" s="89">
        <v>1.6646660424576784E-3</v>
      </c>
    </row>
    <row r="40" spans="1:17" ht="13.5" customHeight="1" x14ac:dyDescent="0.2">
      <c r="A40" s="36">
        <v>38</v>
      </c>
      <c r="B40" s="65" t="s">
        <v>58</v>
      </c>
      <c r="C40" s="65" t="s">
        <v>26</v>
      </c>
      <c r="D40" s="83" t="s">
        <v>147</v>
      </c>
      <c r="E40" s="85">
        <v>960221.78</v>
      </c>
      <c r="F40" s="87">
        <v>475414.18</v>
      </c>
      <c r="G40" s="89">
        <v>0.49510872373671838</v>
      </c>
      <c r="H40" s="87">
        <v>482944.12</v>
      </c>
      <c r="I40" s="89">
        <v>0.50295059960002153</v>
      </c>
      <c r="J40" s="87">
        <v>0</v>
      </c>
      <c r="K40" s="89">
        <v>0</v>
      </c>
      <c r="L40" s="87">
        <v>0</v>
      </c>
      <c r="M40" s="89">
        <v>0</v>
      </c>
      <c r="N40" s="87">
        <v>0</v>
      </c>
      <c r="O40" s="89">
        <v>0</v>
      </c>
      <c r="P40" s="87">
        <v>1863.48</v>
      </c>
      <c r="Q40" s="89">
        <v>1.940676663260023E-3</v>
      </c>
    </row>
    <row r="41" spans="1:17" ht="13.5" customHeight="1" x14ac:dyDescent="0.2">
      <c r="A41" s="36">
        <v>39</v>
      </c>
      <c r="B41" s="65" t="s">
        <v>51</v>
      </c>
      <c r="C41" s="65" t="s">
        <v>26</v>
      </c>
      <c r="D41" s="84" t="s">
        <v>149</v>
      </c>
      <c r="E41" s="85">
        <v>935457.76</v>
      </c>
      <c r="F41" s="87">
        <v>500642.99</v>
      </c>
      <c r="G41" s="89">
        <v>0.53518503069556023</v>
      </c>
      <c r="H41" s="87">
        <v>432251.07</v>
      </c>
      <c r="I41" s="89">
        <v>0.46207438591348049</v>
      </c>
      <c r="J41" s="87">
        <v>0</v>
      </c>
      <c r="K41" s="89">
        <v>0</v>
      </c>
      <c r="L41" s="87">
        <v>0</v>
      </c>
      <c r="M41" s="89">
        <v>0</v>
      </c>
      <c r="N41" s="87">
        <v>0</v>
      </c>
      <c r="O41" s="89">
        <v>0</v>
      </c>
      <c r="P41" s="87">
        <v>2563.6999999999998</v>
      </c>
      <c r="Q41" s="89">
        <v>2.7405833909593092E-3</v>
      </c>
    </row>
    <row r="42" spans="1:17" ht="13.5" customHeight="1" x14ac:dyDescent="0.2">
      <c r="A42" s="36">
        <v>40</v>
      </c>
      <c r="B42" s="65" t="s">
        <v>59</v>
      </c>
      <c r="C42" s="65" t="s">
        <v>26</v>
      </c>
      <c r="D42" s="83" t="s">
        <v>162</v>
      </c>
      <c r="E42" s="85">
        <v>356520.55</v>
      </c>
      <c r="F42" s="87">
        <v>51070.559999999998</v>
      </c>
      <c r="G42" s="89">
        <v>0.14324717046464783</v>
      </c>
      <c r="H42" s="87">
        <v>304825.88</v>
      </c>
      <c r="I42" s="89">
        <v>0.85500227125757555</v>
      </c>
      <c r="J42" s="87">
        <v>0</v>
      </c>
      <c r="K42" s="89">
        <v>0</v>
      </c>
      <c r="L42" s="87">
        <v>0</v>
      </c>
      <c r="M42" s="89">
        <v>0</v>
      </c>
      <c r="N42" s="87">
        <v>0</v>
      </c>
      <c r="O42" s="89">
        <v>0</v>
      </c>
      <c r="P42" s="87">
        <v>624.11</v>
      </c>
      <c r="Q42" s="89">
        <v>1.7505582777766948E-3</v>
      </c>
    </row>
    <row r="43" spans="1:17" ht="13.5" customHeight="1" x14ac:dyDescent="0.2">
      <c r="A43" s="36">
        <v>41</v>
      </c>
      <c r="B43" s="65" t="s">
        <v>52</v>
      </c>
      <c r="C43" s="65" t="s">
        <v>26</v>
      </c>
      <c r="D43" s="84" t="s">
        <v>139</v>
      </c>
      <c r="E43" s="85">
        <v>276320.73</v>
      </c>
      <c r="F43" s="87">
        <v>120346.2</v>
      </c>
      <c r="G43" s="89">
        <v>0.43553084127998648</v>
      </c>
      <c r="H43" s="87">
        <v>152828.93</v>
      </c>
      <c r="I43" s="89">
        <v>0.5530852860731803</v>
      </c>
      <c r="J43" s="87">
        <v>0</v>
      </c>
      <c r="K43" s="89">
        <v>0</v>
      </c>
      <c r="L43" s="87">
        <v>0</v>
      </c>
      <c r="M43" s="89">
        <v>0</v>
      </c>
      <c r="N43" s="87">
        <v>0</v>
      </c>
      <c r="O43" s="89">
        <v>0</v>
      </c>
      <c r="P43" s="87">
        <v>3145.6</v>
      </c>
      <c r="Q43" s="89">
        <v>1.1383872646833266E-2</v>
      </c>
    </row>
    <row r="44" spans="1:17" ht="13.5" customHeight="1" x14ac:dyDescent="0.2">
      <c r="A44" s="36">
        <v>42</v>
      </c>
      <c r="B44" s="65" t="s">
        <v>55</v>
      </c>
      <c r="C44" s="65" t="s">
        <v>26</v>
      </c>
      <c r="D44" s="83" t="s">
        <v>137</v>
      </c>
      <c r="E44" s="85">
        <v>139903.01999999999</v>
      </c>
      <c r="F44" s="87">
        <v>74806.58</v>
      </c>
      <c r="G44" s="89">
        <v>0.53470311076915999</v>
      </c>
      <c r="H44" s="87">
        <v>64876.02</v>
      </c>
      <c r="I44" s="89">
        <v>0.46372136927423013</v>
      </c>
      <c r="J44" s="87">
        <v>0</v>
      </c>
      <c r="K44" s="89">
        <v>0</v>
      </c>
      <c r="L44" s="87">
        <v>0</v>
      </c>
      <c r="M44" s="89">
        <v>0</v>
      </c>
      <c r="N44" s="87">
        <v>0</v>
      </c>
      <c r="O44" s="89">
        <v>0</v>
      </c>
      <c r="P44" s="87">
        <v>220.42</v>
      </c>
      <c r="Q44" s="89">
        <v>1.5755199566099432E-3</v>
      </c>
    </row>
    <row r="45" spans="1:17" ht="13.5" customHeight="1" x14ac:dyDescent="0.2">
      <c r="A45" s="36">
        <v>43</v>
      </c>
      <c r="B45" s="65" t="s">
        <v>54</v>
      </c>
      <c r="C45" s="65" t="s">
        <v>36</v>
      </c>
      <c r="D45" s="83" t="s">
        <v>85</v>
      </c>
      <c r="E45" s="85">
        <v>43799.66</v>
      </c>
      <c r="F45" s="87">
        <v>22385.68</v>
      </c>
      <c r="G45" s="89">
        <v>0.51109255185999158</v>
      </c>
      <c r="H45" s="87">
        <v>21283</v>
      </c>
      <c r="I45" s="89">
        <v>0.48591701396768827</v>
      </c>
      <c r="J45" s="87">
        <v>0</v>
      </c>
      <c r="K45" s="89">
        <v>0</v>
      </c>
      <c r="L45" s="87">
        <v>0</v>
      </c>
      <c r="M45" s="89">
        <v>0</v>
      </c>
      <c r="N45" s="87">
        <v>0</v>
      </c>
      <c r="O45" s="89">
        <v>0</v>
      </c>
      <c r="P45" s="87">
        <v>130.97999999999999</v>
      </c>
      <c r="Q45" s="89">
        <v>2.9904341723200585E-3</v>
      </c>
    </row>
    <row r="46" spans="1:17" ht="15.75" thickBot="1" x14ac:dyDescent="0.25">
      <c r="A46" s="37"/>
      <c r="B46" s="105" t="s">
        <v>4</v>
      </c>
      <c r="C46" s="105"/>
      <c r="D46" s="105"/>
      <c r="E46" s="52">
        <f>SUM(E3:E45)</f>
        <v>3998858372.4099998</v>
      </c>
      <c r="F46" s="88">
        <f>SUM(F3:F45)</f>
        <v>2542210191.5799985</v>
      </c>
      <c r="G46" s="90">
        <f>F46/$E$46</f>
        <v>0.63573399076093806</v>
      </c>
      <c r="H46" s="91">
        <f>SUM(H3:H45)</f>
        <v>1324417575.7599995</v>
      </c>
      <c r="I46" s="90">
        <f>H46/$E$46</f>
        <v>0.33119892039632554</v>
      </c>
      <c r="J46" s="91">
        <f>SUM(J3:J45)</f>
        <v>22164002.09</v>
      </c>
      <c r="K46" s="90">
        <f>J46/$E$46</f>
        <v>5.5425824137508468E-3</v>
      </c>
      <c r="L46" s="91">
        <f>SUM(L3:L45)</f>
        <v>66326421.149999999</v>
      </c>
      <c r="M46" s="90">
        <f>L46/$E$46</f>
        <v>1.6586339143095714E-2</v>
      </c>
      <c r="N46" s="91">
        <f>SUM(N3:N45)</f>
        <v>11447608.380000001</v>
      </c>
      <c r="O46" s="90">
        <f>N46/$E$46</f>
        <v>2.8627191347866737E-3</v>
      </c>
      <c r="P46" s="91">
        <f>SUM(P3:P45)</f>
        <v>32292573.450000003</v>
      </c>
      <c r="Q46" s="90">
        <f>P46/$E$46</f>
        <v>8.07544815110273E-3</v>
      </c>
    </row>
  </sheetData>
  <mergeCells count="1">
    <mergeCell ref="B46:D46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5EBE-CCEE-4081-AD7B-9287028191DD}">
  <sheetPr>
    <tabColor theme="8" tint="0.59999389629810485"/>
    <pageSetUpPr fitToPage="1"/>
  </sheetPr>
  <dimension ref="A1:K79"/>
  <sheetViews>
    <sheetView zoomScaleNormal="100" workbookViewId="0">
      <selection activeCell="B4" sqref="B4"/>
    </sheetView>
  </sheetViews>
  <sheetFormatPr defaultRowHeight="14.25" x14ac:dyDescent="0.2"/>
  <cols>
    <col min="1" max="1" width="6" style="12" customWidth="1"/>
    <col min="2" max="2" width="11.85546875" style="12" customWidth="1"/>
    <col min="3" max="3" width="14.42578125" style="12" bestFit="1" customWidth="1"/>
    <col min="4" max="4" width="62.85546875" style="12" bestFit="1" customWidth="1"/>
    <col min="5" max="5" width="14.140625" style="13" customWidth="1"/>
    <col min="6" max="6" width="9.85546875" style="13" bestFit="1" customWidth="1"/>
    <col min="7" max="7" width="11" style="13" customWidth="1"/>
    <col min="8" max="8" width="10.5703125" style="14" customWidth="1"/>
    <col min="9" max="9" width="10.42578125" style="14" bestFit="1" customWidth="1"/>
    <col min="10" max="10" width="11" style="14" customWidth="1"/>
    <col min="11" max="11" width="12.7109375" style="14" customWidth="1"/>
    <col min="12" max="16384" width="9.140625" style="12"/>
  </cols>
  <sheetData>
    <row r="1" spans="1:11" s="3" customFormat="1" ht="18.75" thickBot="1" x14ac:dyDescent="0.25">
      <c r="A1" s="48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6" customFormat="1" ht="15.75" customHeight="1" thickBot="1" x14ac:dyDescent="0.25">
      <c r="A2" s="109" t="s">
        <v>3</v>
      </c>
      <c r="B2" s="113" t="s">
        <v>74</v>
      </c>
      <c r="C2" s="109" t="s">
        <v>77</v>
      </c>
      <c r="D2" s="109" t="s">
        <v>0</v>
      </c>
      <c r="E2" s="111" t="s">
        <v>18</v>
      </c>
      <c r="F2" s="106" t="s">
        <v>20</v>
      </c>
      <c r="G2" s="107"/>
      <c r="H2" s="107"/>
      <c r="I2" s="107"/>
      <c r="J2" s="108"/>
      <c r="K2" s="102"/>
    </row>
    <row r="3" spans="1:11" s="8" customFormat="1" ht="30.75" thickBot="1" x14ac:dyDescent="0.25">
      <c r="A3" s="110"/>
      <c r="B3" s="114"/>
      <c r="C3" s="110"/>
      <c r="D3" s="110"/>
      <c r="E3" s="112"/>
      <c r="F3" s="41" t="s">
        <v>6</v>
      </c>
      <c r="G3" s="99" t="s">
        <v>86</v>
      </c>
      <c r="H3" s="42" t="s">
        <v>21</v>
      </c>
      <c r="I3" s="49" t="s">
        <v>7</v>
      </c>
      <c r="J3" s="100" t="s">
        <v>71</v>
      </c>
    </row>
    <row r="4" spans="1:11" s="6" customFormat="1" collapsed="1" x14ac:dyDescent="0.2">
      <c r="A4" s="55">
        <v>1</v>
      </c>
      <c r="B4" s="53" t="s">
        <v>70</v>
      </c>
      <c r="C4" s="54" t="s">
        <v>26</v>
      </c>
      <c r="D4" s="53" t="s">
        <v>131</v>
      </c>
      <c r="E4" s="62">
        <v>38188</v>
      </c>
      <c r="F4" s="58">
        <v>9.891104827107311E-3</v>
      </c>
      <c r="G4" s="61">
        <v>2.1086225922953394E-2</v>
      </c>
      <c r="H4" s="61">
        <v>3.1067973458947407E-2</v>
      </c>
      <c r="I4" s="59">
        <v>6.738546241069665E-2</v>
      </c>
      <c r="J4" s="66">
        <v>0.14566815575644587</v>
      </c>
    </row>
    <row r="5" spans="1:11" s="6" customFormat="1" x14ac:dyDescent="0.2">
      <c r="A5" s="56">
        <v>2</v>
      </c>
      <c r="B5" s="54" t="s">
        <v>40</v>
      </c>
      <c r="C5" s="54" t="s">
        <v>26</v>
      </c>
      <c r="D5" s="54" t="s">
        <v>146</v>
      </c>
      <c r="E5" s="63">
        <v>38195</v>
      </c>
      <c r="F5" s="60">
        <v>1.9530466189552564E-2</v>
      </c>
      <c r="G5" s="61">
        <v>3.3493796189572045E-2</v>
      </c>
      <c r="H5" s="61">
        <v>4.3755135579293336E-2</v>
      </c>
      <c r="I5" s="61">
        <v>8.5993160444571171E-2</v>
      </c>
      <c r="J5" s="67">
        <v>0.15521030693444504</v>
      </c>
    </row>
    <row r="6" spans="1:11" s="6" customFormat="1" x14ac:dyDescent="0.2">
      <c r="A6" s="56">
        <v>3</v>
      </c>
      <c r="B6" s="54" t="s">
        <v>59</v>
      </c>
      <c r="C6" s="54" t="s">
        <v>26</v>
      </c>
      <c r="D6" s="54" t="s">
        <v>162</v>
      </c>
      <c r="E6" s="63">
        <v>38275</v>
      </c>
      <c r="F6" s="60">
        <v>7.3785326465265477E-3</v>
      </c>
      <c r="G6" s="61">
        <v>2.980109501697914E-3</v>
      </c>
      <c r="H6" s="61">
        <v>2.1466657433697467E-3</v>
      </c>
      <c r="I6" s="61">
        <v>-3.0998140111593298E-3</v>
      </c>
      <c r="J6" s="67">
        <v>-6.7826086956521703E-2</v>
      </c>
    </row>
    <row r="7" spans="1:11" s="6" customFormat="1" x14ac:dyDescent="0.2">
      <c r="A7" s="56">
        <v>4</v>
      </c>
      <c r="B7" s="54" t="s">
        <v>30</v>
      </c>
      <c r="C7" s="54" t="s">
        <v>26</v>
      </c>
      <c r="D7" s="54" t="s">
        <v>153</v>
      </c>
      <c r="E7" s="63">
        <v>38281</v>
      </c>
      <c r="F7" s="60">
        <v>9.2677123966034003E-4</v>
      </c>
      <c r="G7" s="61">
        <v>5.4871204280070529E-2</v>
      </c>
      <c r="H7" s="61">
        <v>7.696085727042723E-2</v>
      </c>
      <c r="I7" s="61">
        <v>0.13927418719987417</v>
      </c>
      <c r="J7" s="67">
        <v>0.21772714268885784</v>
      </c>
    </row>
    <row r="8" spans="1:11" s="6" customFormat="1" x14ac:dyDescent="0.2">
      <c r="A8" s="56">
        <v>5</v>
      </c>
      <c r="B8" s="54" t="s">
        <v>58</v>
      </c>
      <c r="C8" s="54" t="s">
        <v>26</v>
      </c>
      <c r="D8" s="54" t="s">
        <v>147</v>
      </c>
      <c r="E8" s="63">
        <v>38286</v>
      </c>
      <c r="F8" s="60">
        <v>7.2821846553965397E-3</v>
      </c>
      <c r="G8" s="61">
        <v>-3.8002980625931548E-2</v>
      </c>
      <c r="H8" s="61">
        <v>-3.3682634730539007E-2</v>
      </c>
      <c r="I8" s="61">
        <v>-2.2956609485368262E-2</v>
      </c>
      <c r="J8" s="67">
        <v>-0.14446653412856203</v>
      </c>
    </row>
    <row r="9" spans="1:11" s="6" customFormat="1" x14ac:dyDescent="0.2">
      <c r="A9" s="56">
        <v>6</v>
      </c>
      <c r="B9" s="54" t="s">
        <v>34</v>
      </c>
      <c r="C9" s="54" t="s">
        <v>26</v>
      </c>
      <c r="D9" s="54" t="s">
        <v>152</v>
      </c>
      <c r="E9" s="63">
        <v>38289</v>
      </c>
      <c r="F9" s="60">
        <v>-1.3221273627213259E-2</v>
      </c>
      <c r="G9" s="61">
        <v>9.2879086109526998E-2</v>
      </c>
      <c r="H9" s="61">
        <v>0.12923152952804551</v>
      </c>
      <c r="I9" s="61">
        <v>0.27270779777206511</v>
      </c>
      <c r="J9" s="67">
        <v>0.32679723965428686</v>
      </c>
    </row>
    <row r="10" spans="1:11" s="6" customFormat="1" x14ac:dyDescent="0.2">
      <c r="A10" s="56">
        <v>7</v>
      </c>
      <c r="B10" s="54" t="s">
        <v>66</v>
      </c>
      <c r="C10" s="54" t="s">
        <v>26</v>
      </c>
      <c r="D10" s="54" t="s">
        <v>106</v>
      </c>
      <c r="E10" s="63">
        <v>38300</v>
      </c>
      <c r="F10" s="60">
        <v>7.9308932494319695E-3</v>
      </c>
      <c r="G10" s="61">
        <v>1.5721736520205587E-2</v>
      </c>
      <c r="H10" s="61">
        <v>1.1735685453729827E-2</v>
      </c>
      <c r="I10" s="61">
        <v>2.6584246653267085E-2</v>
      </c>
      <c r="J10" s="67">
        <v>3.959445447213783E-2</v>
      </c>
    </row>
    <row r="11" spans="1:11" s="6" customFormat="1" x14ac:dyDescent="0.2">
      <c r="A11" s="56">
        <v>8</v>
      </c>
      <c r="B11" s="54" t="s">
        <v>37</v>
      </c>
      <c r="C11" s="54" t="s">
        <v>26</v>
      </c>
      <c r="D11" s="54" t="s">
        <v>148</v>
      </c>
      <c r="E11" s="63">
        <v>38317</v>
      </c>
      <c r="F11" s="60">
        <v>1.9150570676031542E-2</v>
      </c>
      <c r="G11" s="61">
        <v>3.3469660295467829E-2</v>
      </c>
      <c r="H11" s="61">
        <v>4.3954808611095464E-2</v>
      </c>
      <c r="I11" s="61">
        <v>7.7914163837381478E-2</v>
      </c>
      <c r="J11" s="67">
        <v>0.14383371824480373</v>
      </c>
    </row>
    <row r="12" spans="1:11" s="6" customFormat="1" x14ac:dyDescent="0.2">
      <c r="A12" s="56">
        <v>9</v>
      </c>
      <c r="B12" s="54" t="s">
        <v>62</v>
      </c>
      <c r="C12" s="54" t="s">
        <v>26</v>
      </c>
      <c r="D12" s="54" t="s">
        <v>117</v>
      </c>
      <c r="E12" s="63">
        <v>38343</v>
      </c>
      <c r="F12" s="60">
        <v>-2.4434608621839549E-2</v>
      </c>
      <c r="G12" s="61">
        <v>8.7823676560070174E-2</v>
      </c>
      <c r="H12" s="61">
        <v>0.11662444914813141</v>
      </c>
      <c r="I12" s="61">
        <v>0.21866242520639245</v>
      </c>
      <c r="J12" s="67">
        <v>0.29236947791164636</v>
      </c>
    </row>
    <row r="13" spans="1:11" s="6" customFormat="1" x14ac:dyDescent="0.2">
      <c r="A13" s="56">
        <v>10</v>
      </c>
      <c r="B13" s="54" t="s">
        <v>57</v>
      </c>
      <c r="C13" s="54" t="s">
        <v>26</v>
      </c>
      <c r="D13" s="54" t="s">
        <v>141</v>
      </c>
      <c r="E13" s="63">
        <v>38399</v>
      </c>
      <c r="F13" s="60">
        <v>1.1585229630102445E-2</v>
      </c>
      <c r="G13" s="61">
        <v>2.1364354074694614E-2</v>
      </c>
      <c r="H13" s="61">
        <v>3.0697190426638876E-2</v>
      </c>
      <c r="I13" s="61">
        <v>5.3863545684266434E-2</v>
      </c>
      <c r="J13" s="67">
        <v>9.0896575460333917E-2</v>
      </c>
    </row>
    <row r="14" spans="1:11" s="6" customFormat="1" x14ac:dyDescent="0.2">
      <c r="A14" s="56">
        <v>11</v>
      </c>
      <c r="B14" s="54" t="s">
        <v>67</v>
      </c>
      <c r="C14" s="54" t="s">
        <v>26</v>
      </c>
      <c r="D14" s="54" t="s">
        <v>114</v>
      </c>
      <c r="E14" s="63">
        <v>38447</v>
      </c>
      <c r="F14" s="60">
        <v>2.3295316670710609E-3</v>
      </c>
      <c r="G14" s="61">
        <v>6.1741723216121702E-2</v>
      </c>
      <c r="H14" s="61">
        <v>7.7697766645794308E-2</v>
      </c>
      <c r="I14" s="61">
        <v>0.12876427829698867</v>
      </c>
      <c r="J14" s="67">
        <v>0.17654095932550984</v>
      </c>
    </row>
    <row r="15" spans="1:11" s="6" customFormat="1" x14ac:dyDescent="0.2">
      <c r="A15" s="56">
        <v>12</v>
      </c>
      <c r="B15" s="54" t="s">
        <v>28</v>
      </c>
      <c r="C15" s="54" t="s">
        <v>26</v>
      </c>
      <c r="D15" s="54" t="s">
        <v>98</v>
      </c>
      <c r="E15" s="63">
        <v>38449</v>
      </c>
      <c r="F15" s="60">
        <v>1.7593438216187307E-2</v>
      </c>
      <c r="G15" s="61">
        <v>2.7884146765996043E-2</v>
      </c>
      <c r="H15" s="61">
        <v>3.5399316209345111E-2</v>
      </c>
      <c r="I15" s="61">
        <v>6.3116583855404418E-2</v>
      </c>
      <c r="J15" s="67">
        <v>0.11874360625923552</v>
      </c>
    </row>
    <row r="16" spans="1:11" s="6" customFormat="1" x14ac:dyDescent="0.2">
      <c r="A16" s="56">
        <v>13</v>
      </c>
      <c r="B16" s="54" t="s">
        <v>43</v>
      </c>
      <c r="C16" s="54" t="s">
        <v>26</v>
      </c>
      <c r="D16" s="54" t="s">
        <v>132</v>
      </c>
      <c r="E16" s="63">
        <v>38490</v>
      </c>
      <c r="F16" s="60">
        <v>9.5482241046216387E-3</v>
      </c>
      <c r="G16" s="61">
        <v>2.5457497048406719E-3</v>
      </c>
      <c r="H16" s="61">
        <v>9.3232300720598182E-3</v>
      </c>
      <c r="I16" s="61">
        <v>2.9631313705429818E-2</v>
      </c>
      <c r="J16" s="67">
        <v>7.0435296434902428E-2</v>
      </c>
    </row>
    <row r="17" spans="1:10" s="6" customFormat="1" x14ac:dyDescent="0.2">
      <c r="A17" s="56">
        <v>14</v>
      </c>
      <c r="B17" s="54" t="s">
        <v>54</v>
      </c>
      <c r="C17" s="54" t="s">
        <v>36</v>
      </c>
      <c r="D17" s="54" t="s">
        <v>85</v>
      </c>
      <c r="E17" s="63">
        <v>38568</v>
      </c>
      <c r="F17" s="60">
        <v>1.0815894662591141E-2</v>
      </c>
      <c r="G17" s="61">
        <v>1.8237801989578362E-2</v>
      </c>
      <c r="H17" s="61">
        <v>2.5524809160305306E-2</v>
      </c>
      <c r="I17" s="61">
        <v>3.1429942418426116E-2</v>
      </c>
      <c r="J17" s="67">
        <v>4.6494644595910462E-2</v>
      </c>
    </row>
    <row r="18" spans="1:10" s="6" customFormat="1" x14ac:dyDescent="0.2">
      <c r="A18" s="56">
        <v>15</v>
      </c>
      <c r="B18" s="54" t="s">
        <v>63</v>
      </c>
      <c r="C18" s="54" t="s">
        <v>26</v>
      </c>
      <c r="D18" s="54" t="s">
        <v>154</v>
      </c>
      <c r="E18" s="63">
        <v>38707</v>
      </c>
      <c r="F18" s="60">
        <v>1.1182567570554136E-2</v>
      </c>
      <c r="G18" s="61">
        <v>1.8180604388268184E-2</v>
      </c>
      <c r="H18" s="61">
        <v>4.2231384250928095E-2</v>
      </c>
      <c r="I18" s="61">
        <v>6.7694964297381865E-2</v>
      </c>
      <c r="J18" s="67">
        <v>0.10969635234769126</v>
      </c>
    </row>
    <row r="19" spans="1:10" s="6" customFormat="1" x14ac:dyDescent="0.2">
      <c r="A19" s="56">
        <v>16</v>
      </c>
      <c r="B19" s="54" t="s">
        <v>32</v>
      </c>
      <c r="C19" s="54" t="s">
        <v>33</v>
      </c>
      <c r="D19" s="54" t="s">
        <v>145</v>
      </c>
      <c r="E19" s="63">
        <v>38762</v>
      </c>
      <c r="F19" s="60">
        <v>1.7870534833234641E-2</v>
      </c>
      <c r="G19" s="61">
        <v>3.3556441754674093E-2</v>
      </c>
      <c r="H19" s="61">
        <v>4.4218134699290257E-2</v>
      </c>
      <c r="I19" s="61">
        <v>8.3370968250133792E-2</v>
      </c>
      <c r="J19" s="67">
        <v>0.15941686898660179</v>
      </c>
    </row>
    <row r="20" spans="1:10" s="6" customFormat="1" x14ac:dyDescent="0.2">
      <c r="A20" s="56">
        <v>17</v>
      </c>
      <c r="B20" s="54" t="s">
        <v>39</v>
      </c>
      <c r="C20" s="54" t="s">
        <v>26</v>
      </c>
      <c r="D20" s="54" t="s">
        <v>142</v>
      </c>
      <c r="E20" s="63">
        <v>38820</v>
      </c>
      <c r="F20" s="60">
        <v>1.5136912523385782E-2</v>
      </c>
      <c r="G20" s="61">
        <v>3.0343716433942181E-2</v>
      </c>
      <c r="H20" s="61">
        <v>3.2303937582873754E-2</v>
      </c>
      <c r="I20" s="61">
        <v>5.6712894659191493E-2</v>
      </c>
      <c r="J20" s="67">
        <v>0.10344685920874253</v>
      </c>
    </row>
    <row r="21" spans="1:10" s="6" customFormat="1" x14ac:dyDescent="0.2">
      <c r="A21" s="56">
        <v>18</v>
      </c>
      <c r="B21" s="54" t="s">
        <v>51</v>
      </c>
      <c r="C21" s="54" t="s">
        <v>26</v>
      </c>
      <c r="D21" s="54" t="s">
        <v>149</v>
      </c>
      <c r="E21" s="63">
        <v>38833</v>
      </c>
      <c r="F21" s="60">
        <v>2.2068298969072142E-2</v>
      </c>
      <c r="G21" s="61">
        <v>4.1769283814402369E-2</v>
      </c>
      <c r="H21" s="61">
        <v>5.0879459405743788E-2</v>
      </c>
      <c r="I21" s="61">
        <v>5.7429504699686662E-2</v>
      </c>
      <c r="J21" s="67">
        <v>0.12795989475929725</v>
      </c>
    </row>
    <row r="22" spans="1:10" s="6" customFormat="1" x14ac:dyDescent="0.2">
      <c r="A22" s="56">
        <v>19</v>
      </c>
      <c r="B22" s="54" t="s">
        <v>27</v>
      </c>
      <c r="C22" s="54" t="s">
        <v>26</v>
      </c>
      <c r="D22" s="54" t="s">
        <v>151</v>
      </c>
      <c r="E22" s="63">
        <v>38869</v>
      </c>
      <c r="F22" s="60">
        <v>1.8211033743974259E-2</v>
      </c>
      <c r="G22" s="61">
        <v>3.449026458136073E-2</v>
      </c>
      <c r="H22" s="61">
        <v>4.6218533642997883E-2</v>
      </c>
      <c r="I22" s="61">
        <v>8.5938214057216022E-2</v>
      </c>
      <c r="J22" s="67">
        <v>0.16383004775315313</v>
      </c>
    </row>
    <row r="23" spans="1:10" s="6" customFormat="1" x14ac:dyDescent="0.2">
      <c r="A23" s="56">
        <v>20</v>
      </c>
      <c r="B23" s="54" t="s">
        <v>61</v>
      </c>
      <c r="C23" s="54" t="s">
        <v>26</v>
      </c>
      <c r="D23" s="54" t="s">
        <v>134</v>
      </c>
      <c r="E23" s="63">
        <v>38882</v>
      </c>
      <c r="F23" s="60">
        <v>8.0808080808081328E-3</v>
      </c>
      <c r="G23" s="61">
        <v>1.6134085213032723E-2</v>
      </c>
      <c r="H23" s="61">
        <v>1.5815847165675079E-2</v>
      </c>
      <c r="I23" s="61">
        <v>2.7399429838454337E-2</v>
      </c>
      <c r="J23" s="67">
        <v>-2.5244177310292937E-2</v>
      </c>
    </row>
    <row r="24" spans="1:10" s="6" customFormat="1" x14ac:dyDescent="0.2">
      <c r="A24" s="56">
        <v>21</v>
      </c>
      <c r="B24" s="54" t="s">
        <v>56</v>
      </c>
      <c r="C24" s="54" t="s">
        <v>26</v>
      </c>
      <c r="D24" s="54" t="s">
        <v>95</v>
      </c>
      <c r="E24" s="63">
        <v>38917</v>
      </c>
      <c r="F24" s="60">
        <v>5.5173402120951565E-3</v>
      </c>
      <c r="G24" s="61">
        <v>1.7473897911832958E-2</v>
      </c>
      <c r="H24" s="61">
        <v>1.7842895481250398E-2</v>
      </c>
      <c r="I24" s="61">
        <v>3.1307415300948049E-2</v>
      </c>
      <c r="J24" s="67">
        <v>1.0586201930001371E-2</v>
      </c>
    </row>
    <row r="25" spans="1:10" s="6" customFormat="1" x14ac:dyDescent="0.2">
      <c r="A25" s="56">
        <v>22</v>
      </c>
      <c r="B25" s="54" t="s">
        <v>69</v>
      </c>
      <c r="C25" s="54" t="s">
        <v>26</v>
      </c>
      <c r="D25" s="54" t="s">
        <v>156</v>
      </c>
      <c r="E25" s="63">
        <v>38986</v>
      </c>
      <c r="F25" s="60">
        <v>1.4609203798392478E-3</v>
      </c>
      <c r="G25" s="61">
        <v>-2.4307243558574498E-4</v>
      </c>
      <c r="H25" s="61">
        <v>1.1559272011805177E-2</v>
      </c>
      <c r="I25" s="61">
        <v>2.415338645418319E-2</v>
      </c>
      <c r="J25" s="67">
        <v>3.602015113350121E-2</v>
      </c>
    </row>
    <row r="26" spans="1:10" s="6" customFormat="1" x14ac:dyDescent="0.2">
      <c r="A26" s="56">
        <v>23</v>
      </c>
      <c r="B26" s="54" t="s">
        <v>47</v>
      </c>
      <c r="C26" s="54" t="s">
        <v>26</v>
      </c>
      <c r="D26" s="54" t="s">
        <v>123</v>
      </c>
      <c r="E26" s="63">
        <v>39007</v>
      </c>
      <c r="F26" s="60">
        <v>1.3245730410428092E-2</v>
      </c>
      <c r="G26" s="61">
        <v>1.292577154646124E-2</v>
      </c>
      <c r="H26" s="61">
        <v>1.8802405352756901E-2</v>
      </c>
      <c r="I26" s="61">
        <v>4.1697337085949471E-2</v>
      </c>
      <c r="J26" s="67">
        <v>8.2279904629088074E-2</v>
      </c>
    </row>
    <row r="27" spans="1:10" s="6" customFormat="1" x14ac:dyDescent="0.2">
      <c r="A27" s="56">
        <v>24</v>
      </c>
      <c r="B27" s="54" t="s">
        <v>41</v>
      </c>
      <c r="C27" s="54" t="s">
        <v>26</v>
      </c>
      <c r="D27" s="54" t="s">
        <v>150</v>
      </c>
      <c r="E27" s="63">
        <v>39056</v>
      </c>
      <c r="F27" s="60">
        <v>1.4265818496631111E-2</v>
      </c>
      <c r="G27" s="61">
        <v>2.033397705327733E-2</v>
      </c>
      <c r="H27" s="61">
        <v>2.6240621548539345E-2</v>
      </c>
      <c r="I27" s="61">
        <v>4.8462092177194993E-2</v>
      </c>
      <c r="J27" s="67">
        <v>8.2886249924648769E-2</v>
      </c>
    </row>
    <row r="28" spans="1:10" s="6" customFormat="1" x14ac:dyDescent="0.2">
      <c r="A28" s="56">
        <v>25</v>
      </c>
      <c r="B28" s="54" t="s">
        <v>35</v>
      </c>
      <c r="C28" s="54" t="s">
        <v>36</v>
      </c>
      <c r="D28" s="54" t="s">
        <v>143</v>
      </c>
      <c r="E28" s="63">
        <v>39192</v>
      </c>
      <c r="F28" s="60">
        <v>1.224489795918382E-2</v>
      </c>
      <c r="G28" s="61">
        <v>2.7535208650737664E-2</v>
      </c>
      <c r="H28" s="61">
        <v>4.3019067197254124E-2</v>
      </c>
      <c r="I28" s="61">
        <v>6.5690336255901371E-2</v>
      </c>
      <c r="J28" s="67">
        <v>0.13773169577650224</v>
      </c>
    </row>
    <row r="29" spans="1:10" s="6" customFormat="1" x14ac:dyDescent="0.2">
      <c r="A29" s="56">
        <v>26</v>
      </c>
      <c r="B29" s="54" t="s">
        <v>64</v>
      </c>
      <c r="C29" s="54" t="s">
        <v>26</v>
      </c>
      <c r="D29" s="54" t="s">
        <v>135</v>
      </c>
      <c r="E29" s="63">
        <v>39219</v>
      </c>
      <c r="F29" s="60">
        <v>1.0277972436346872E-2</v>
      </c>
      <c r="G29" s="61">
        <v>1.8413864556842796E-2</v>
      </c>
      <c r="H29" s="61">
        <v>1.3497680086235198E-2</v>
      </c>
      <c r="I29" s="61">
        <v>2.5999905109835408E-2</v>
      </c>
      <c r="J29" s="67">
        <v>3.3749223194225353E-2</v>
      </c>
    </row>
    <row r="30" spans="1:10" s="6" customFormat="1" x14ac:dyDescent="0.2">
      <c r="A30" s="56">
        <v>27</v>
      </c>
      <c r="B30" s="54" t="s">
        <v>44</v>
      </c>
      <c r="C30" s="54" t="s">
        <v>26</v>
      </c>
      <c r="D30" s="54" t="s">
        <v>136</v>
      </c>
      <c r="E30" s="63">
        <v>39254</v>
      </c>
      <c r="F30" s="60">
        <v>1.6242278137712951E-2</v>
      </c>
      <c r="G30" s="61">
        <v>2.6090395995922888E-2</v>
      </c>
      <c r="H30" s="61">
        <v>3.2846882991592885E-2</v>
      </c>
      <c r="I30" s="61">
        <v>6.0169757937755364E-2</v>
      </c>
      <c r="J30" s="67">
        <v>0.107866165141834</v>
      </c>
    </row>
    <row r="31" spans="1:10" s="6" customFormat="1" x14ac:dyDescent="0.2">
      <c r="A31" s="56">
        <v>28</v>
      </c>
      <c r="B31" s="54" t="s">
        <v>31</v>
      </c>
      <c r="C31" s="54" t="s">
        <v>26</v>
      </c>
      <c r="D31" s="54" t="s">
        <v>144</v>
      </c>
      <c r="E31" s="63">
        <v>39283</v>
      </c>
      <c r="F31" s="60">
        <v>1.0336558339535173E-2</v>
      </c>
      <c r="G31" s="61">
        <v>2.4140821458507933E-2</v>
      </c>
      <c r="H31" s="61">
        <v>3.498517577297755E-2</v>
      </c>
      <c r="I31" s="61">
        <v>6.8193740164364414E-2</v>
      </c>
      <c r="J31" s="67">
        <v>6.4285714285714279E-2</v>
      </c>
    </row>
    <row r="32" spans="1:10" s="6" customFormat="1" x14ac:dyDescent="0.2">
      <c r="A32" s="56">
        <v>29</v>
      </c>
      <c r="B32" s="54" t="s">
        <v>65</v>
      </c>
      <c r="C32" s="54" t="s">
        <v>26</v>
      </c>
      <c r="D32" s="54" t="s">
        <v>125</v>
      </c>
      <c r="E32" s="63">
        <v>39287</v>
      </c>
      <c r="F32" s="60">
        <v>1.3412886706912985E-2</v>
      </c>
      <c r="G32" s="61">
        <v>1.2818104986383583E-2</v>
      </c>
      <c r="H32" s="61">
        <v>1.9134460927903163E-2</v>
      </c>
      <c r="I32" s="61">
        <v>4.2631349992749534E-2</v>
      </c>
      <c r="J32" s="67">
        <v>8.3969849246231076E-2</v>
      </c>
    </row>
    <row r="33" spans="1:10" s="6" customFormat="1" x14ac:dyDescent="0.2">
      <c r="A33" s="56">
        <v>30</v>
      </c>
      <c r="B33" s="54" t="s">
        <v>45</v>
      </c>
      <c r="C33" s="54" t="s">
        <v>33</v>
      </c>
      <c r="D33" s="54" t="s">
        <v>157</v>
      </c>
      <c r="E33" s="63">
        <v>39338</v>
      </c>
      <c r="F33" s="60">
        <v>9.512485136741855E-3</v>
      </c>
      <c r="G33" s="61">
        <v>1.3529645841623417E-2</v>
      </c>
      <c r="H33" s="61">
        <v>1.8799999999999928E-2</v>
      </c>
      <c r="I33" s="61">
        <v>3.4945144250304594E-2</v>
      </c>
      <c r="J33" s="67">
        <v>5.9484193011647202E-2</v>
      </c>
    </row>
    <row r="34" spans="1:10" s="6" customFormat="1" x14ac:dyDescent="0.2">
      <c r="A34" s="56">
        <v>31</v>
      </c>
      <c r="B34" s="54" t="s">
        <v>60</v>
      </c>
      <c r="C34" s="54" t="s">
        <v>36</v>
      </c>
      <c r="D34" s="54" t="s">
        <v>87</v>
      </c>
      <c r="E34" s="63">
        <v>39343</v>
      </c>
      <c r="F34" s="60">
        <v>2.2984385850937539E-2</v>
      </c>
      <c r="G34" s="61">
        <v>1.796740899262117E-2</v>
      </c>
      <c r="H34" s="61">
        <v>2.6156715579425116E-2</v>
      </c>
      <c r="I34" s="61">
        <v>5.6497697984869033E-2</v>
      </c>
      <c r="J34" s="67">
        <v>0.10697663143605141</v>
      </c>
    </row>
    <row r="35" spans="1:10" s="6" customFormat="1" x14ac:dyDescent="0.2">
      <c r="A35" s="56">
        <v>32</v>
      </c>
      <c r="B35" s="54" t="s">
        <v>50</v>
      </c>
      <c r="C35" s="54" t="s">
        <v>26</v>
      </c>
      <c r="D35" s="54" t="s">
        <v>159</v>
      </c>
      <c r="E35" s="63">
        <v>39345</v>
      </c>
      <c r="F35" s="60">
        <v>3.360784788664084E-3</v>
      </c>
      <c r="G35" s="61">
        <v>5.9769747361688497E-2</v>
      </c>
      <c r="H35" s="61">
        <v>7.7761155197085818E-2</v>
      </c>
      <c r="I35" s="61">
        <v>0.14359169024777407</v>
      </c>
      <c r="J35" s="67">
        <v>0.19562001659631267</v>
      </c>
    </row>
    <row r="36" spans="1:10" s="6" customFormat="1" x14ac:dyDescent="0.2">
      <c r="A36" s="56">
        <v>33</v>
      </c>
      <c r="B36" s="54" t="s">
        <v>68</v>
      </c>
      <c r="C36" s="54" t="s">
        <v>26</v>
      </c>
      <c r="D36" s="54" t="s">
        <v>96</v>
      </c>
      <c r="E36" s="63">
        <v>39426</v>
      </c>
      <c r="F36" s="60">
        <v>5.574856588834054E-3</v>
      </c>
      <c r="G36" s="61">
        <v>5.2499798077698667E-3</v>
      </c>
      <c r="H36" s="61">
        <v>9.0805902383654935E-3</v>
      </c>
      <c r="I36" s="61">
        <v>2.2174770039421698E-2</v>
      </c>
      <c r="J36" s="67">
        <v>3.5354795774062087E-2</v>
      </c>
    </row>
    <row r="37" spans="1:10" s="6" customFormat="1" x14ac:dyDescent="0.2">
      <c r="A37" s="56">
        <v>34</v>
      </c>
      <c r="B37" s="54" t="s">
        <v>29</v>
      </c>
      <c r="C37" s="54" t="s">
        <v>26</v>
      </c>
      <c r="D37" s="54" t="s">
        <v>97</v>
      </c>
      <c r="E37" s="63">
        <v>39443</v>
      </c>
      <c r="F37" s="60">
        <v>1.8324344243073831E-2</v>
      </c>
      <c r="G37" s="61">
        <v>3.4244594525628225E-2</v>
      </c>
      <c r="H37" s="61">
        <v>4.4820237849728439E-2</v>
      </c>
      <c r="I37" s="61">
        <v>7.9829134214896458E-2</v>
      </c>
      <c r="J37" s="67">
        <v>0.15317570963856553</v>
      </c>
    </row>
    <row r="38" spans="1:10" s="6" customFormat="1" x14ac:dyDescent="0.2">
      <c r="A38" s="56">
        <v>35</v>
      </c>
      <c r="B38" s="54" t="s">
        <v>55</v>
      </c>
      <c r="C38" s="54" t="s">
        <v>26</v>
      </c>
      <c r="D38" s="54" t="s">
        <v>137</v>
      </c>
      <c r="E38" s="63">
        <v>39542</v>
      </c>
      <c r="F38" s="60">
        <v>6.5834800581794362E-3</v>
      </c>
      <c r="G38" s="61">
        <v>1.4661625125395483E-2</v>
      </c>
      <c r="H38" s="61">
        <v>1.4505053622405617E-2</v>
      </c>
      <c r="I38" s="61">
        <v>1.0684089162182886E-2</v>
      </c>
      <c r="J38" s="67">
        <v>1.16171718725957E-2</v>
      </c>
    </row>
    <row r="39" spans="1:10" s="6" customFormat="1" x14ac:dyDescent="0.2">
      <c r="A39" s="56">
        <v>36</v>
      </c>
      <c r="B39" s="54" t="s">
        <v>42</v>
      </c>
      <c r="C39" s="54" t="s">
        <v>26</v>
      </c>
      <c r="D39" s="54" t="s">
        <v>155</v>
      </c>
      <c r="E39" s="63">
        <v>39660</v>
      </c>
      <c r="F39" s="60">
        <v>-7.8236868865046993E-3</v>
      </c>
      <c r="G39" s="61">
        <v>6.7306619042303728E-2</v>
      </c>
      <c r="H39" s="61">
        <v>8.4791141969005945E-2</v>
      </c>
      <c r="I39" s="61">
        <v>0.17639821854777193</v>
      </c>
      <c r="J39" s="67">
        <v>0.22715605749486656</v>
      </c>
    </row>
    <row r="40" spans="1:10" s="6" customFormat="1" x14ac:dyDescent="0.2">
      <c r="A40" s="56">
        <v>37</v>
      </c>
      <c r="B40" s="54" t="s">
        <v>25</v>
      </c>
      <c r="C40" s="54" t="s">
        <v>26</v>
      </c>
      <c r="D40" s="54" t="s">
        <v>133</v>
      </c>
      <c r="E40" s="63">
        <v>39898</v>
      </c>
      <c r="F40" s="60">
        <v>8.453295028263641E-3</v>
      </c>
      <c r="G40" s="61">
        <v>2.3933937715101106E-2</v>
      </c>
      <c r="H40" s="61">
        <v>4.6151372212692943E-2</v>
      </c>
      <c r="I40" s="61">
        <v>7.6241838715369603E-2</v>
      </c>
      <c r="J40" s="67">
        <v>0.14885626493683857</v>
      </c>
    </row>
    <row r="41" spans="1:10" s="6" customFormat="1" x14ac:dyDescent="0.2">
      <c r="A41" s="56">
        <v>38</v>
      </c>
      <c r="B41" s="54" t="s">
        <v>49</v>
      </c>
      <c r="C41" s="54" t="s">
        <v>26</v>
      </c>
      <c r="D41" s="54" t="s">
        <v>160</v>
      </c>
      <c r="E41" s="63">
        <v>40031</v>
      </c>
      <c r="F41" s="60">
        <v>8.7120156119320225E-3</v>
      </c>
      <c r="G41" s="61">
        <v>2.2610047339786554E-2</v>
      </c>
      <c r="H41" s="61">
        <v>2.9850215248870438E-2</v>
      </c>
      <c r="I41" s="61">
        <v>6.2901626702897229E-2</v>
      </c>
      <c r="J41" s="67">
        <v>7.6419619947194262E-2</v>
      </c>
    </row>
    <row r="42" spans="1:10" s="6" customFormat="1" x14ac:dyDescent="0.2">
      <c r="A42" s="56">
        <v>39</v>
      </c>
      <c r="B42" s="54" t="s">
        <v>46</v>
      </c>
      <c r="C42" s="54" t="s">
        <v>26</v>
      </c>
      <c r="D42" s="54" t="s">
        <v>138</v>
      </c>
      <c r="E42" s="63">
        <v>40263</v>
      </c>
      <c r="F42" s="60">
        <v>1.5498749173304294E-2</v>
      </c>
      <c r="G42" s="61">
        <v>1.5498749173304294E-2</v>
      </c>
      <c r="H42" s="61">
        <v>1.716589861751161E-2</v>
      </c>
      <c r="I42" s="61">
        <v>1.7341706516103006E-2</v>
      </c>
      <c r="J42" s="67">
        <v>4.1094275101704048E-2</v>
      </c>
    </row>
    <row r="43" spans="1:10" s="6" customFormat="1" x14ac:dyDescent="0.2">
      <c r="A43" s="56">
        <v>40</v>
      </c>
      <c r="B43" s="54" t="s">
        <v>52</v>
      </c>
      <c r="C43" s="54" t="s">
        <v>26</v>
      </c>
      <c r="D43" s="54" t="s">
        <v>139</v>
      </c>
      <c r="E43" s="63">
        <v>40956</v>
      </c>
      <c r="F43" s="60">
        <v>4.6455086180696714E-3</v>
      </c>
      <c r="G43" s="61">
        <v>9.6426545660805996E-3</v>
      </c>
      <c r="H43" s="61">
        <v>1.4823261117445918E-2</v>
      </c>
      <c r="I43" s="61">
        <v>2.9863367306066202E-2</v>
      </c>
      <c r="J43" s="67">
        <v>6.3223672119095742E-2</v>
      </c>
    </row>
    <row r="44" spans="1:10" s="6" customFormat="1" x14ac:dyDescent="0.2">
      <c r="A44" s="56">
        <v>41</v>
      </c>
      <c r="B44" s="54" t="s">
        <v>53</v>
      </c>
      <c r="C44" s="54" t="s">
        <v>26</v>
      </c>
      <c r="D44" s="54" t="s">
        <v>129</v>
      </c>
      <c r="E44" s="63">
        <v>41366</v>
      </c>
      <c r="F44" s="60">
        <v>5.2003309301502654E-3</v>
      </c>
      <c r="G44" s="61">
        <v>-7.0052539404553693E-3</v>
      </c>
      <c r="H44" s="61">
        <v>-3.2813781788350038E-3</v>
      </c>
      <c r="I44" s="61">
        <v>1.0214989903789107E-2</v>
      </c>
      <c r="J44" s="67">
        <v>-3.9959363359295619E-2</v>
      </c>
    </row>
    <row r="45" spans="1:10" s="6" customFormat="1" x14ac:dyDescent="0.2">
      <c r="A45" s="56">
        <v>42</v>
      </c>
      <c r="B45" s="54" t="s">
        <v>38</v>
      </c>
      <c r="C45" s="54" t="s">
        <v>26</v>
      </c>
      <c r="D45" s="54" t="s">
        <v>140</v>
      </c>
      <c r="E45" s="63">
        <v>43620</v>
      </c>
      <c r="F45" s="60">
        <v>1.5609298586454212E-2</v>
      </c>
      <c r="G45" s="61">
        <v>2.1081700006735371E-2</v>
      </c>
      <c r="H45" s="61">
        <v>2.3010999392671483E-2</v>
      </c>
      <c r="I45" s="61">
        <v>2.3287208909888557E-2</v>
      </c>
      <c r="J45" s="67">
        <v>4.855443353160882E-2</v>
      </c>
    </row>
    <row r="46" spans="1:10" s="6" customFormat="1" ht="15" thickBot="1" x14ac:dyDescent="0.25">
      <c r="A46" s="56">
        <v>43</v>
      </c>
      <c r="B46" s="54" t="s">
        <v>48</v>
      </c>
      <c r="C46" s="54" t="s">
        <v>26</v>
      </c>
      <c r="D46" s="54" t="s">
        <v>94</v>
      </c>
      <c r="E46" s="63">
        <v>43711</v>
      </c>
      <c r="F46" s="60">
        <v>1.1896568675646479E-2</v>
      </c>
      <c r="G46" s="61">
        <v>1.7901295618632851E-2</v>
      </c>
      <c r="H46" s="61">
        <v>2.7350768616490218E-2</v>
      </c>
      <c r="I46" s="61">
        <v>4.8385453804624445E-2</v>
      </c>
      <c r="J46" s="67">
        <v>8.041150535376862E-2</v>
      </c>
    </row>
    <row r="47" spans="1:10" s="43" customFormat="1" ht="15.75" collapsed="1" thickBot="1" x14ac:dyDescent="0.25">
      <c r="A47" s="70"/>
      <c r="B47" s="44"/>
      <c r="C47" s="44"/>
      <c r="D47" s="45" t="s">
        <v>73</v>
      </c>
      <c r="E47" s="46" t="s">
        <v>5</v>
      </c>
      <c r="F47" s="57">
        <f>AVERAGE(F4:F46)</f>
        <v>9.4045101097369483E-3</v>
      </c>
      <c r="G47" s="47">
        <f>AVERAGE(G4:G46)</f>
        <v>2.526633506025909E-2</v>
      </c>
      <c r="H47" s="47">
        <f>AVERAGE(H4:H46)</f>
        <v>3.4442292376217022E-2</v>
      </c>
      <c r="I47" s="47">
        <f>AVERAGE(I4:I46)</f>
        <v>6.3918114338956777E-2</v>
      </c>
      <c r="J47" s="68">
        <f>AVERAGE(J4:J46)</f>
        <v>9.5313603281753159E-2</v>
      </c>
    </row>
    <row r="48" spans="1:10" s="6" customFormat="1" collapsed="1" x14ac:dyDescent="0.2"/>
    <row r="49" spans="1:11" s="6" customFormat="1" ht="15" collapsed="1" x14ac:dyDescent="0.25">
      <c r="A49" s="64"/>
    </row>
    <row r="50" spans="1:11" s="6" customFormat="1" collapsed="1" x14ac:dyDescent="0.2"/>
    <row r="51" spans="1:11" s="6" customFormat="1" collapsed="1" x14ac:dyDescent="0.2"/>
    <row r="52" spans="1:11" s="6" customFormat="1" collapsed="1" x14ac:dyDescent="0.2"/>
    <row r="53" spans="1:11" s="6" customFormat="1" collapsed="1" x14ac:dyDescent="0.2"/>
    <row r="54" spans="1:11" s="6" customFormat="1" collapsed="1" x14ac:dyDescent="0.2"/>
    <row r="55" spans="1:11" s="6" customFormat="1" collapsed="1" x14ac:dyDescent="0.2"/>
    <row r="56" spans="1:11" s="6" customFormat="1" collapsed="1" x14ac:dyDescent="0.2"/>
    <row r="57" spans="1:11" s="6" customFormat="1" collapsed="1" x14ac:dyDescent="0.2"/>
    <row r="58" spans="1:11" s="6" customFormat="1" x14ac:dyDescent="0.2"/>
    <row r="59" spans="1:11" s="6" customFormat="1" x14ac:dyDescent="0.2"/>
    <row r="60" spans="1:11" s="9" customFormat="1" x14ac:dyDescent="0.2">
      <c r="E60" s="10"/>
      <c r="F60" s="10"/>
      <c r="G60" s="10"/>
      <c r="H60" s="11"/>
      <c r="I60" s="11"/>
      <c r="J60" s="11"/>
      <c r="K60" s="11"/>
    </row>
    <row r="61" spans="1:11" s="9" customFormat="1" x14ac:dyDescent="0.2">
      <c r="E61" s="10"/>
      <c r="F61" s="10"/>
      <c r="G61" s="10"/>
      <c r="H61" s="11"/>
      <c r="I61" s="11"/>
      <c r="J61" s="11"/>
      <c r="K61" s="11"/>
    </row>
    <row r="62" spans="1:11" s="9" customFormat="1" x14ac:dyDescent="0.2">
      <c r="E62" s="10"/>
      <c r="F62" s="10"/>
      <c r="G62" s="10"/>
      <c r="H62" s="11"/>
      <c r="I62" s="11"/>
      <c r="J62" s="11"/>
      <c r="K62" s="11"/>
    </row>
    <row r="63" spans="1:11" s="9" customFormat="1" x14ac:dyDescent="0.2">
      <c r="E63" s="10"/>
      <c r="F63" s="10"/>
      <c r="G63" s="10"/>
      <c r="H63" s="11"/>
      <c r="I63" s="11"/>
      <c r="J63" s="11"/>
      <c r="K63" s="11"/>
    </row>
    <row r="64" spans="1:11" s="9" customFormat="1" x14ac:dyDescent="0.2">
      <c r="E64" s="10"/>
      <c r="F64" s="10"/>
      <c r="G64" s="10"/>
      <c r="H64" s="11"/>
      <c r="I64" s="11"/>
      <c r="J64" s="11"/>
      <c r="K64" s="11"/>
    </row>
    <row r="65" spans="5:11" s="9" customFormat="1" x14ac:dyDescent="0.2">
      <c r="E65" s="10"/>
      <c r="F65" s="10"/>
      <c r="G65" s="10"/>
      <c r="H65" s="11"/>
      <c r="I65" s="11"/>
      <c r="J65" s="11"/>
      <c r="K65" s="11"/>
    </row>
    <row r="66" spans="5:11" s="9" customFormat="1" x14ac:dyDescent="0.2">
      <c r="E66" s="10"/>
      <c r="F66" s="10"/>
      <c r="G66" s="10"/>
      <c r="H66" s="11"/>
      <c r="I66" s="11"/>
      <c r="J66" s="11"/>
      <c r="K66" s="11"/>
    </row>
    <row r="67" spans="5:11" s="9" customFormat="1" x14ac:dyDescent="0.2">
      <c r="E67" s="10"/>
      <c r="F67" s="10"/>
      <c r="G67" s="10"/>
      <c r="H67" s="11"/>
      <c r="I67" s="11"/>
      <c r="J67" s="11"/>
      <c r="K67" s="11"/>
    </row>
    <row r="68" spans="5:11" s="9" customFormat="1" x14ac:dyDescent="0.2">
      <c r="E68" s="10"/>
      <c r="F68" s="10"/>
      <c r="G68" s="10"/>
      <c r="H68" s="11"/>
      <c r="I68" s="11"/>
      <c r="J68" s="11"/>
      <c r="K68" s="11"/>
    </row>
    <row r="69" spans="5:11" s="9" customFormat="1" x14ac:dyDescent="0.2">
      <c r="E69" s="10"/>
      <c r="F69" s="10"/>
      <c r="G69" s="10"/>
      <c r="H69" s="11"/>
      <c r="I69" s="11"/>
      <c r="J69" s="11"/>
      <c r="K69" s="11"/>
    </row>
    <row r="70" spans="5:11" s="9" customFormat="1" x14ac:dyDescent="0.2">
      <c r="E70" s="10"/>
      <c r="F70" s="10"/>
      <c r="G70" s="10"/>
      <c r="H70" s="11"/>
      <c r="I70" s="11"/>
      <c r="J70" s="11"/>
      <c r="K70" s="11"/>
    </row>
    <row r="71" spans="5:11" s="9" customFormat="1" x14ac:dyDescent="0.2">
      <c r="E71" s="10"/>
      <c r="F71" s="10"/>
      <c r="G71" s="10"/>
      <c r="H71" s="11"/>
      <c r="I71" s="11"/>
      <c r="J71" s="11"/>
      <c r="K71" s="11"/>
    </row>
    <row r="72" spans="5:11" s="9" customFormat="1" x14ac:dyDescent="0.2">
      <c r="E72" s="10"/>
      <c r="F72" s="10"/>
      <c r="G72" s="10"/>
      <c r="H72" s="11"/>
      <c r="I72" s="11"/>
      <c r="J72" s="11"/>
      <c r="K72" s="11"/>
    </row>
    <row r="73" spans="5:11" s="9" customFormat="1" x14ac:dyDescent="0.2">
      <c r="E73" s="10"/>
      <c r="F73" s="10"/>
      <c r="G73" s="10"/>
      <c r="H73" s="11"/>
      <c r="I73" s="11"/>
      <c r="J73" s="11"/>
      <c r="K73" s="11"/>
    </row>
    <row r="74" spans="5:11" s="9" customFormat="1" x14ac:dyDescent="0.2">
      <c r="E74" s="10"/>
      <c r="F74" s="10"/>
      <c r="G74" s="10"/>
      <c r="H74" s="11"/>
      <c r="I74" s="11"/>
      <c r="J74" s="11"/>
      <c r="K74" s="11"/>
    </row>
    <row r="75" spans="5:11" s="9" customFormat="1" x14ac:dyDescent="0.2">
      <c r="E75" s="10"/>
      <c r="F75" s="10"/>
      <c r="G75" s="10"/>
      <c r="H75" s="11"/>
      <c r="I75" s="11"/>
      <c r="J75" s="11"/>
      <c r="K75" s="11"/>
    </row>
    <row r="76" spans="5:11" s="9" customFormat="1" x14ac:dyDescent="0.2">
      <c r="E76" s="10"/>
      <c r="F76" s="10"/>
      <c r="G76" s="10"/>
      <c r="H76" s="11"/>
      <c r="I76" s="11"/>
      <c r="J76" s="11"/>
      <c r="K76" s="11"/>
    </row>
    <row r="77" spans="5:11" s="9" customFormat="1" x14ac:dyDescent="0.2">
      <c r="E77" s="10"/>
      <c r="F77" s="10"/>
      <c r="G77" s="10"/>
      <c r="H77" s="11"/>
      <c r="I77" s="11"/>
      <c r="J77" s="11"/>
      <c r="K77" s="11"/>
    </row>
    <row r="78" spans="5:11" s="9" customFormat="1" x14ac:dyDescent="0.2">
      <c r="E78" s="10"/>
      <c r="F78" s="10"/>
      <c r="G78" s="10"/>
      <c r="H78" s="11"/>
      <c r="I78" s="11"/>
      <c r="J78" s="11"/>
      <c r="K78" s="11"/>
    </row>
    <row r="79" spans="5:11" s="9" customFormat="1" x14ac:dyDescent="0.2">
      <c r="E79" s="10"/>
      <c r="F79" s="10"/>
      <c r="G79" s="10"/>
      <c r="H79" s="11"/>
      <c r="I79" s="11"/>
      <c r="J79" s="11"/>
      <c r="K79" s="11"/>
    </row>
  </sheetData>
  <mergeCells count="6">
    <mergeCell ref="F2:J2"/>
    <mergeCell ref="A2:A3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7680-524F-4D72-A2E0-0E275EABE6BA}">
  <sheetPr>
    <tabColor theme="8" tint="0.59999389629810485"/>
  </sheetPr>
  <dimension ref="A1:C132"/>
  <sheetViews>
    <sheetView zoomScaleNormal="100" workbookViewId="0">
      <selection activeCell="C35" sqref="C35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5" t="s">
        <v>0</v>
      </c>
      <c r="B1" s="28" t="s">
        <v>22</v>
      </c>
      <c r="C1" s="2"/>
    </row>
    <row r="2" spans="1:3" ht="14.25" x14ac:dyDescent="0.2">
      <c r="A2" s="24" t="s">
        <v>117</v>
      </c>
      <c r="B2" s="25">
        <v>-2.4434608621839549E-2</v>
      </c>
      <c r="C2" s="2"/>
    </row>
    <row r="3" spans="1:3" ht="14.25" x14ac:dyDescent="0.2">
      <c r="A3" s="17" t="s">
        <v>152</v>
      </c>
      <c r="B3" s="21">
        <v>-1.3221273627213259E-2</v>
      </c>
      <c r="C3" s="2"/>
    </row>
    <row r="4" spans="1:3" ht="14.25" x14ac:dyDescent="0.2">
      <c r="A4" s="17" t="s">
        <v>155</v>
      </c>
      <c r="B4" s="21">
        <v>-7.8236868865046993E-3</v>
      </c>
      <c r="C4" s="2"/>
    </row>
    <row r="5" spans="1:3" ht="14.25" x14ac:dyDescent="0.2">
      <c r="A5" s="17" t="s">
        <v>153</v>
      </c>
      <c r="B5" s="22">
        <v>9.2677123966034003E-4</v>
      </c>
      <c r="C5" s="2"/>
    </row>
    <row r="6" spans="1:3" ht="14.25" x14ac:dyDescent="0.2">
      <c r="A6" s="17" t="s">
        <v>156</v>
      </c>
      <c r="B6" s="22">
        <v>1.4609203798392478E-3</v>
      </c>
      <c r="C6" s="2"/>
    </row>
    <row r="7" spans="1:3" ht="14.25" x14ac:dyDescent="0.2">
      <c r="A7" s="17" t="s">
        <v>114</v>
      </c>
      <c r="B7" s="22">
        <v>2.3295316670710609E-3</v>
      </c>
      <c r="C7" s="2"/>
    </row>
    <row r="8" spans="1:3" ht="14.25" x14ac:dyDescent="0.2">
      <c r="A8" s="17" t="s">
        <v>159</v>
      </c>
      <c r="B8" s="22">
        <v>3.360784788664084E-3</v>
      </c>
      <c r="C8" s="2"/>
    </row>
    <row r="9" spans="1:3" ht="14.25" x14ac:dyDescent="0.2">
      <c r="A9" s="17" t="s">
        <v>139</v>
      </c>
      <c r="B9" s="22">
        <v>4.6455086180696714E-3</v>
      </c>
      <c r="C9" s="2"/>
    </row>
    <row r="10" spans="1:3" ht="14.25" x14ac:dyDescent="0.2">
      <c r="A10" s="17" t="s">
        <v>129</v>
      </c>
      <c r="B10" s="22">
        <v>5.2003309301502654E-3</v>
      </c>
      <c r="C10" s="2"/>
    </row>
    <row r="11" spans="1:3" ht="14.25" x14ac:dyDescent="0.2">
      <c r="A11" s="17" t="s">
        <v>95</v>
      </c>
      <c r="B11" s="22">
        <v>5.5173402120951565E-3</v>
      </c>
      <c r="C11" s="2"/>
    </row>
    <row r="12" spans="1:3" ht="14.25" x14ac:dyDescent="0.2">
      <c r="A12" s="17" t="s">
        <v>96</v>
      </c>
      <c r="B12" s="22">
        <v>5.574856588834054E-3</v>
      </c>
      <c r="C12" s="2"/>
    </row>
    <row r="13" spans="1:3" ht="14.25" x14ac:dyDescent="0.2">
      <c r="A13" s="17" t="s">
        <v>137</v>
      </c>
      <c r="B13" s="22">
        <v>6.5834800581794362E-3</v>
      </c>
      <c r="C13" s="2"/>
    </row>
    <row r="14" spans="1:3" ht="14.25" x14ac:dyDescent="0.2">
      <c r="A14" s="17" t="s">
        <v>147</v>
      </c>
      <c r="B14" s="22">
        <v>7.2821846553965397E-3</v>
      </c>
      <c r="C14" s="2"/>
    </row>
    <row r="15" spans="1:3" ht="14.25" x14ac:dyDescent="0.2">
      <c r="A15" s="17" t="s">
        <v>162</v>
      </c>
      <c r="B15" s="22">
        <v>7.3785326465265477E-3</v>
      </c>
      <c r="C15" s="2"/>
    </row>
    <row r="16" spans="1:3" ht="14.25" x14ac:dyDescent="0.2">
      <c r="A16" s="17" t="s">
        <v>106</v>
      </c>
      <c r="B16" s="22">
        <v>7.9308932494319695E-3</v>
      </c>
      <c r="C16" s="2"/>
    </row>
    <row r="17" spans="1:3" ht="14.25" x14ac:dyDescent="0.2">
      <c r="A17" s="17" t="s">
        <v>134</v>
      </c>
      <c r="B17" s="22">
        <v>8.0808080808081328E-3</v>
      </c>
      <c r="C17" s="2"/>
    </row>
    <row r="18" spans="1:3" ht="14.25" x14ac:dyDescent="0.2">
      <c r="A18" s="17" t="s">
        <v>133</v>
      </c>
      <c r="B18" s="22">
        <v>8.453295028263641E-3</v>
      </c>
      <c r="C18" s="2"/>
    </row>
    <row r="19" spans="1:3" ht="14.25" x14ac:dyDescent="0.2">
      <c r="A19" s="17" t="s">
        <v>160</v>
      </c>
      <c r="B19" s="22">
        <v>8.7120156119320225E-3</v>
      </c>
      <c r="C19" s="2"/>
    </row>
    <row r="20" spans="1:3" ht="14.25" x14ac:dyDescent="0.2">
      <c r="A20" s="17" t="s">
        <v>157</v>
      </c>
      <c r="B20" s="22">
        <v>9.512485136741855E-3</v>
      </c>
      <c r="C20" s="2"/>
    </row>
    <row r="21" spans="1:3" ht="14.25" x14ac:dyDescent="0.2">
      <c r="A21" s="17" t="s">
        <v>132</v>
      </c>
      <c r="B21" s="22">
        <v>9.5482241046216387E-3</v>
      </c>
      <c r="C21" s="2"/>
    </row>
    <row r="22" spans="1:3" ht="14.25" x14ac:dyDescent="0.2">
      <c r="A22" s="17" t="s">
        <v>131</v>
      </c>
      <c r="B22" s="22">
        <v>9.891104827107311E-3</v>
      </c>
      <c r="C22" s="2"/>
    </row>
    <row r="23" spans="1:3" ht="14.25" x14ac:dyDescent="0.2">
      <c r="A23" s="17" t="s">
        <v>135</v>
      </c>
      <c r="B23" s="22">
        <v>1.0277972436346872E-2</v>
      </c>
      <c r="C23" s="2"/>
    </row>
    <row r="24" spans="1:3" ht="14.25" x14ac:dyDescent="0.2">
      <c r="A24" s="17" t="s">
        <v>144</v>
      </c>
      <c r="B24" s="22">
        <v>1.0336558339535173E-2</v>
      </c>
      <c r="C24" s="2"/>
    </row>
    <row r="25" spans="1:3" ht="14.25" x14ac:dyDescent="0.2">
      <c r="A25" s="17" t="s">
        <v>85</v>
      </c>
      <c r="B25" s="22">
        <v>1.0815894662591141E-2</v>
      </c>
      <c r="C25" s="2"/>
    </row>
    <row r="26" spans="1:3" ht="14.25" x14ac:dyDescent="0.2">
      <c r="A26" s="17" t="s">
        <v>154</v>
      </c>
      <c r="B26" s="22">
        <v>1.1182567570554136E-2</v>
      </c>
      <c r="C26" s="2"/>
    </row>
    <row r="27" spans="1:3" ht="14.25" x14ac:dyDescent="0.2">
      <c r="A27" s="17" t="s">
        <v>141</v>
      </c>
      <c r="B27" s="22">
        <v>1.1585229630102445E-2</v>
      </c>
      <c r="C27" s="2"/>
    </row>
    <row r="28" spans="1:3" ht="14.25" x14ac:dyDescent="0.2">
      <c r="A28" s="17" t="s">
        <v>94</v>
      </c>
      <c r="B28" s="22">
        <v>1.1896568675646479E-2</v>
      </c>
      <c r="C28" s="2"/>
    </row>
    <row r="29" spans="1:3" ht="14.25" x14ac:dyDescent="0.2">
      <c r="A29" s="17" t="s">
        <v>143</v>
      </c>
      <c r="B29" s="22">
        <v>1.224489795918382E-2</v>
      </c>
      <c r="C29" s="2"/>
    </row>
    <row r="30" spans="1:3" ht="14.25" x14ac:dyDescent="0.2">
      <c r="A30" s="17" t="s">
        <v>123</v>
      </c>
      <c r="B30" s="22">
        <v>1.3245730410428092E-2</v>
      </c>
      <c r="C30" s="2"/>
    </row>
    <row r="31" spans="1:3" ht="14.25" x14ac:dyDescent="0.2">
      <c r="A31" s="17" t="s">
        <v>125</v>
      </c>
      <c r="B31" s="22">
        <v>1.3412886706912985E-2</v>
      </c>
      <c r="C31" s="2"/>
    </row>
    <row r="32" spans="1:3" ht="14.25" x14ac:dyDescent="0.2">
      <c r="A32" s="17" t="s">
        <v>150</v>
      </c>
      <c r="B32" s="22">
        <v>1.4265818496631111E-2</v>
      </c>
      <c r="C32" s="2"/>
    </row>
    <row r="33" spans="1:3" ht="14.25" x14ac:dyDescent="0.2">
      <c r="A33" s="17" t="s">
        <v>142</v>
      </c>
      <c r="B33" s="22">
        <v>1.5136912523385782E-2</v>
      </c>
      <c r="C33" s="2"/>
    </row>
    <row r="34" spans="1:3" ht="14.25" x14ac:dyDescent="0.2">
      <c r="A34" s="17" t="s">
        <v>138</v>
      </c>
      <c r="B34" s="22">
        <v>1.5498749173304294E-2</v>
      </c>
      <c r="C34" s="2"/>
    </row>
    <row r="35" spans="1:3" ht="14.25" x14ac:dyDescent="0.2">
      <c r="A35" s="17" t="s">
        <v>140</v>
      </c>
      <c r="B35" s="22">
        <v>1.5609298586454212E-2</v>
      </c>
      <c r="C35" s="2"/>
    </row>
    <row r="36" spans="1:3" ht="14.25" x14ac:dyDescent="0.2">
      <c r="A36" s="17" t="s">
        <v>136</v>
      </c>
      <c r="B36" s="22">
        <v>1.6242278137712951E-2</v>
      </c>
      <c r="C36" s="2"/>
    </row>
    <row r="37" spans="1:3" ht="14.25" x14ac:dyDescent="0.2">
      <c r="A37" s="17" t="s">
        <v>98</v>
      </c>
      <c r="B37" s="22">
        <v>1.7593438216187307E-2</v>
      </c>
      <c r="C37" s="2"/>
    </row>
    <row r="38" spans="1:3" ht="14.25" x14ac:dyDescent="0.2">
      <c r="A38" s="17" t="s">
        <v>145</v>
      </c>
      <c r="B38" s="22">
        <v>1.7870534833234641E-2</v>
      </c>
      <c r="C38" s="2"/>
    </row>
    <row r="39" spans="1:3" ht="14.25" x14ac:dyDescent="0.2">
      <c r="A39" s="17" t="s">
        <v>151</v>
      </c>
      <c r="B39" s="22">
        <v>1.8211033743974259E-2</v>
      </c>
      <c r="C39" s="2"/>
    </row>
    <row r="40" spans="1:3" ht="14.25" x14ac:dyDescent="0.2">
      <c r="A40" s="17" t="s">
        <v>97</v>
      </c>
      <c r="B40" s="22">
        <v>1.8324344243073831E-2</v>
      </c>
      <c r="C40" s="2"/>
    </row>
    <row r="41" spans="1:3" ht="14.25" x14ac:dyDescent="0.2">
      <c r="A41" s="17" t="s">
        <v>148</v>
      </c>
      <c r="B41" s="22">
        <v>1.9150570676031542E-2</v>
      </c>
      <c r="C41" s="2"/>
    </row>
    <row r="42" spans="1:3" ht="14.25" x14ac:dyDescent="0.2">
      <c r="A42" s="17" t="s">
        <v>146</v>
      </c>
      <c r="B42" s="22">
        <v>1.9530466189552564E-2</v>
      </c>
      <c r="C42" s="2"/>
    </row>
    <row r="43" spans="1:3" ht="14.25" x14ac:dyDescent="0.2">
      <c r="A43" s="18" t="s">
        <v>149</v>
      </c>
      <c r="B43" s="101">
        <v>2.2068298969072142E-2</v>
      </c>
      <c r="C43" s="2"/>
    </row>
    <row r="44" spans="1:3" ht="14.25" x14ac:dyDescent="0.2">
      <c r="A44" s="17" t="s">
        <v>87</v>
      </c>
      <c r="B44" s="22">
        <v>2.2984385850937539E-2</v>
      </c>
      <c r="C44" s="2"/>
    </row>
    <row r="45" spans="1:3" ht="15" x14ac:dyDescent="0.2">
      <c r="A45" s="29" t="s">
        <v>78</v>
      </c>
      <c r="B45" s="26">
        <v>9.4045101097369483E-3</v>
      </c>
      <c r="C45" s="2"/>
    </row>
    <row r="46" spans="1:3" ht="14.25" x14ac:dyDescent="0.2">
      <c r="A46" s="19" t="s">
        <v>1</v>
      </c>
      <c r="B46" s="21">
        <v>-3.7863908657014278E-3</v>
      </c>
      <c r="C46" s="1"/>
    </row>
    <row r="47" spans="1:3" ht="14.25" x14ac:dyDescent="0.2">
      <c r="A47" s="19" t="s">
        <v>2</v>
      </c>
      <c r="B47" s="21">
        <v>9.3562863698273269E-3</v>
      </c>
      <c r="C47" s="2"/>
    </row>
    <row r="48" spans="1:3" ht="14.25" x14ac:dyDescent="0.2">
      <c r="A48" s="19" t="s">
        <v>75</v>
      </c>
      <c r="B48" s="21">
        <v>1.0041643835616438E-2</v>
      </c>
      <c r="C48" s="16"/>
    </row>
    <row r="49" spans="1:3" ht="14.25" x14ac:dyDescent="0.2">
      <c r="A49" s="19" t="s">
        <v>8</v>
      </c>
      <c r="B49" s="21">
        <v>-5.6061841292029402E-2</v>
      </c>
      <c r="C49" s="2"/>
    </row>
    <row r="50" spans="1:3" ht="15" thickBot="1" x14ac:dyDescent="0.25">
      <c r="A50" s="20" t="s">
        <v>9</v>
      </c>
      <c r="B50" s="23">
        <v>1.1591232876712329E-2</v>
      </c>
      <c r="C50" s="2"/>
    </row>
    <row r="51" spans="1:3" x14ac:dyDescent="0.2">
      <c r="B51" s="2"/>
      <c r="C51" s="2"/>
    </row>
    <row r="52" spans="1:3" x14ac:dyDescent="0.2">
      <c r="C52" s="2"/>
    </row>
    <row r="53" spans="1:3" x14ac:dyDescent="0.2">
      <c r="B53" s="2"/>
      <c r="C53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2026-03-13T16:25:00Z</dcterms:modified>
</cp:coreProperties>
</file>