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5" windowWidth="10425" windowHeight="9615" tabRatio="832" activeTab="0"/>
  </bookViews>
  <sheets>
    <sheet name="Відкр_1" sheetId="1" r:id="rId1"/>
    <sheet name="Відкр_2" sheetId="2" r:id="rId2"/>
    <sheet name="Відкр_3" sheetId="3" r:id="rId3"/>
    <sheet name="Графік_В" sheetId="4" r:id="rId4"/>
    <sheet name="Інтерв_1" sheetId="5" r:id="rId5"/>
    <sheet name="Інтерв_2" sheetId="6" r:id="rId6"/>
    <sheet name="Інтерв_3" sheetId="7" r:id="rId7"/>
    <sheet name="Графік_І" sheetId="8" r:id="rId8"/>
    <sheet name="3акр_1" sheetId="9" r:id="rId9"/>
    <sheet name="Закр_2" sheetId="10" r:id="rId10"/>
    <sheet name="3акр_3" sheetId="11" r:id="rId11"/>
    <sheet name="Графік_З" sheetId="12" r:id="rId12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'Відкр_1'!$A$1:$H$18</definedName>
  </definedNames>
  <calcPr fullCalcOnLoad="1"/>
</workbook>
</file>

<file path=xl/sharedStrings.xml><?xml version="1.0" encoding="utf-8"?>
<sst xmlns="http://schemas.openxmlformats.org/spreadsheetml/2006/main" count="348" uniqueCount="101">
  <si>
    <t>Назва фонду*</t>
  </si>
  <si>
    <t>ВЧА, грн.</t>
  </si>
  <si>
    <t>Кількість ІС в обігу, шт.</t>
  </si>
  <si>
    <t>ВЧА на один ІС, грн.</t>
  </si>
  <si>
    <t>Номінал ІС, грн.</t>
  </si>
  <si>
    <t>Назва КУА</t>
  </si>
  <si>
    <t>Офіційний сайт КУА</t>
  </si>
  <si>
    <t>пайовий</t>
  </si>
  <si>
    <t>Вид</t>
  </si>
  <si>
    <t>недиверс.</t>
  </si>
  <si>
    <t>Форма</t>
  </si>
  <si>
    <t>Назва фонду</t>
  </si>
  <si>
    <t>Дата реєстрації</t>
  </si>
  <si>
    <t>Дата досягнення нормативів</t>
  </si>
  <si>
    <t>Доходність інвестиційних сертифікатів</t>
  </si>
  <si>
    <t>1 тиждень</t>
  </si>
  <si>
    <t>3 місяці</t>
  </si>
  <si>
    <t xml:space="preserve">6 місяців </t>
  </si>
  <si>
    <t>1 рік</t>
  </si>
  <si>
    <t>з початку діяльності фонду</t>
  </si>
  <si>
    <t>Індекс українських акцій (UX)</t>
  </si>
  <si>
    <t>N з/п</t>
  </si>
  <si>
    <t>Разом</t>
  </si>
  <si>
    <t>х</t>
  </si>
  <si>
    <t>Індекс ПФТС (PFTS)</t>
  </si>
  <si>
    <t>http://www.kinto.com/</t>
  </si>
  <si>
    <t>http://www.task.ua/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</si>
  <si>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</si>
  <si>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</si>
  <si>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</si>
  <si>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</si>
  <si>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зміна, тис. грн.</t>
  </si>
  <si>
    <t>Кількість ЦП в обігу, шт.</t>
  </si>
  <si>
    <t>ВЧА на один ЦП, грн.</t>
  </si>
  <si>
    <t>Номінал ЦП, грн.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</si>
  <si>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</si>
  <si>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</si>
  <si>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</si>
  <si>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* Усі фонди - диверсифіковані пайові.</t>
  </si>
  <si>
    <t>Доходність відкритих фондів. Сортування за датою досягнення нормативів</t>
  </si>
  <si>
    <t>1 місяць</t>
  </si>
  <si>
    <t>* Показник "з початку діяльності фонду, % річних (середня)" розраховується за формулою складного відсотка.</t>
  </si>
  <si>
    <t>з початку діяльності фонду, % річних (середня)*</t>
  </si>
  <si>
    <t>Чистий притік/відтік капіталу за тиждень, тис. грн.</t>
  </si>
  <si>
    <t>Кількість цінних паперів в обігу</t>
  </si>
  <si>
    <t>ОТП Класичний</t>
  </si>
  <si>
    <t>ОТП Фонд Акцій</t>
  </si>
  <si>
    <t>http://am.artcapital.ua/</t>
  </si>
  <si>
    <t>Відкриті фонди. Ренкінг за ВЧА</t>
  </si>
  <si>
    <t>Інтервальні фонди. Ренкінг за ВЧА</t>
  </si>
  <si>
    <t>Закриті фонди. Ренкінг за ВЧА</t>
  </si>
  <si>
    <t>Середнє значення</t>
  </si>
  <si>
    <t xml:space="preserve"> з початку року</t>
  </si>
  <si>
    <t>Софіївський</t>
  </si>
  <si>
    <t>ПрАТ "КIНТО"</t>
  </si>
  <si>
    <t>ТОВ "КУА "Івекс Ессет Менеджмент"</t>
  </si>
  <si>
    <t>** За наявними даними чистий притік/відтік становив 0,00 тис. грн. , але з урахуванням даних фондів, інформації за якими недостатньо для порівняння з минулим періодом,</t>
  </si>
  <si>
    <t>чистий притік/відтік становив -96,02 тис. грн.</t>
  </si>
  <si>
    <t>Альтус-Депозит</t>
  </si>
  <si>
    <t>КІНТО-Казначейський</t>
  </si>
  <si>
    <t>Надбання</t>
  </si>
  <si>
    <t>http://www.am.eavex.com.ua/</t>
  </si>
  <si>
    <t>http://www.altus.ua/</t>
  </si>
  <si>
    <t>http://otpcapital.com.ua/</t>
  </si>
  <si>
    <t>КІНТО-Голд</t>
  </si>
  <si>
    <t>спец. банк. мет.</t>
  </si>
  <si>
    <t>ПрАТ "КІНТО"</t>
  </si>
  <si>
    <t>н.д.</t>
  </si>
  <si>
    <t>Індекс Української Біржі</t>
  </si>
  <si>
    <t>ПрАТ “КІНТО”</t>
  </si>
  <si>
    <t>Альтус-Збалансований</t>
  </si>
  <si>
    <t>ТАСК Український Капітал</t>
  </si>
  <si>
    <t>ТОВ "КУА "ОТП Капітал"</t>
  </si>
  <si>
    <t>ТОВ "КУА "ТАСК-?НВЕСТ"</t>
  </si>
  <si>
    <t>ТОВ "КУА "АРТ-КАП?ТАЛ МЕНЕДЖМЕНТ"</t>
  </si>
  <si>
    <t>КІНТО-Еквіті</t>
  </si>
  <si>
    <t>спец.</t>
  </si>
  <si>
    <t>ВСІ</t>
  </si>
  <si>
    <t>ТОВ "КУА "Всесв?т"</t>
  </si>
  <si>
    <t>http://www.vseswit.com.ua/</t>
  </si>
  <si>
    <t>УНІВЕР.УА/Ярослав Мудрий: Фонд Акцiй</t>
  </si>
  <si>
    <t>ТОВ "КУА "Універ Менеджмент"</t>
  </si>
  <si>
    <t>http://univer.ua/</t>
  </si>
  <si>
    <t>УНIВЕР.УА/Михайло Грушевський: Фонд Державних Паперiв</t>
  </si>
  <si>
    <t>УНІВЕР.УА/Володимир Великий: Фонд Збалансований</t>
  </si>
  <si>
    <t>УНIВЕР.УА/Тарас Шевченко: Фонд Заощаджень</t>
  </si>
  <si>
    <t>ТАСК Універсал</t>
  </si>
  <si>
    <t>ТОВ КУА "ТАСК-Інвест"</t>
  </si>
  <si>
    <t>КІНТО-Класичний</t>
  </si>
  <si>
    <t>ТОВ "КУА "АЛЬТУС АССЕТС АКТІВІТІС"</t>
  </si>
  <si>
    <t>ТАСК Ресурс</t>
  </si>
  <si>
    <t>Аргентум</t>
  </si>
  <si>
    <t>ТОВ "КУА ОЗОН"</t>
  </si>
  <si>
    <t>http://ozoncap.com/</t>
  </si>
  <si>
    <t>Платинум</t>
  </si>
  <si>
    <t>диверс.</t>
  </si>
  <si>
    <t>КІНТО-Народний</t>
  </si>
  <si>
    <t>Аурум</t>
  </si>
  <si>
    <t>становив -7,71 тис. грн</t>
  </si>
  <si>
    <t>** За наявними даними чистий притік/відтік становив 0,00 тис. грн, але з урахуванням даних фондів, інформації за якими недостатньо для порівняння з минулим періодом, чистий притік/відтік</t>
  </si>
  <si>
    <t>н.д.**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</si>
</sst>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\-mmm\-yy"/>
    <numFmt numFmtId="173" formatCode="#,##0.0"/>
  </numFmts>
  <fonts count="50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Arial Cyr"/>
      <family val="2"/>
    </font>
    <font>
      <sz val="10.75"/>
      <color indexed="8"/>
      <name val="Arial Cyr"/>
      <family val="0"/>
    </font>
    <font>
      <sz val="11"/>
      <color indexed="55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color indexed="55"/>
      <name val="Arial CYR"/>
      <family val="0"/>
    </font>
    <font>
      <sz val="8"/>
      <color indexed="8"/>
      <name val="Arial Cyr"/>
      <family val="0"/>
    </font>
    <font>
      <sz val="12"/>
      <name val="Arial Cyr"/>
      <family val="0"/>
    </font>
    <font>
      <sz val="1"/>
      <color indexed="8"/>
      <name val="Arial Cyr"/>
      <family val="0"/>
    </font>
    <font>
      <sz val="1"/>
      <color indexed="55"/>
      <name val="Arial Cyr"/>
      <family val="0"/>
    </font>
    <font>
      <sz val="9.5"/>
      <color indexed="8"/>
      <name val="Arial Cyr"/>
      <family val="0"/>
    </font>
    <font>
      <sz val="11.75"/>
      <color indexed="8"/>
      <name val="Arial Cyr"/>
      <family val="0"/>
    </font>
    <font>
      <sz val="1.25"/>
      <color indexed="55"/>
      <name val="Arial CYR"/>
      <family val="0"/>
    </font>
    <font>
      <sz val="1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"/>
      <color indexed="8"/>
      <name val="Arial Cyr"/>
      <family val="0"/>
    </font>
    <font>
      <b/>
      <sz val="1.75"/>
      <color indexed="8"/>
      <name val="Arial Cyr"/>
      <family val="0"/>
    </font>
    <font>
      <sz val="12"/>
      <name val="Arial CYR"/>
      <family val="2"/>
    </font>
    <font>
      <u val="single"/>
      <sz val="11"/>
      <color indexed="12"/>
      <name val="Arial Cyr"/>
      <family val="0"/>
    </font>
    <font>
      <b/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1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 indent="1"/>
    </xf>
    <xf numFmtId="4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3" fontId="7" fillId="0" borderId="20" xfId="53" applyNumberFormat="1" applyFont="1" applyFill="1" applyBorder="1" applyAlignment="1">
      <alignment horizontal="right" vertical="center" wrapText="1" indent="1"/>
      <protection/>
    </xf>
    <xf numFmtId="0" fontId="2" fillId="0" borderId="21" xfId="0" applyFont="1" applyBorder="1" applyAlignment="1">
      <alignment horizontal="center" vertical="center"/>
    </xf>
    <xf numFmtId="0" fontId="7" fillId="0" borderId="20" xfId="53" applyFont="1" applyFill="1" applyBorder="1" applyAlignment="1">
      <alignment vertical="center" wrapText="1"/>
      <protection/>
    </xf>
    <xf numFmtId="4" fontId="7" fillId="0" borderId="20" xfId="53" applyNumberFormat="1" applyFont="1" applyFill="1" applyBorder="1" applyAlignment="1">
      <alignment horizontal="right" vertical="center" wrapText="1" indent="1"/>
      <protection/>
    </xf>
    <xf numFmtId="0" fontId="48" fillId="0" borderId="22" xfId="42" applyFont="1" applyFill="1" applyBorder="1" applyAlignment="1" applyProtection="1">
      <alignment vertical="center" wrapText="1"/>
      <protection/>
    </xf>
    <xf numFmtId="4" fontId="7" fillId="0" borderId="20" xfId="53" applyNumberFormat="1" applyFont="1" applyFill="1" applyBorder="1" applyAlignment="1">
      <alignment horizontal="center" vertical="center" wrapText="1"/>
      <protection/>
    </xf>
    <xf numFmtId="3" fontId="7" fillId="0" borderId="20" xfId="53" applyNumberFormat="1" applyFont="1" applyFill="1" applyBorder="1" applyAlignment="1">
      <alignment horizontal="center" vertical="center" wrapText="1"/>
      <protection/>
    </xf>
    <xf numFmtId="0" fontId="7" fillId="0" borderId="21" xfId="54" applyFont="1" applyFill="1" applyBorder="1" applyAlignment="1">
      <alignment vertical="center" wrapText="1"/>
      <protection/>
    </xf>
    <xf numFmtId="14" fontId="7" fillId="0" borderId="20" xfId="54" applyNumberFormat="1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left" vertical="center" wrapText="1" shrinkToFit="1"/>
    </xf>
    <xf numFmtId="4" fontId="2" fillId="0" borderId="24" xfId="0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 wrapText="1" shrinkToFit="1"/>
    </xf>
    <xf numFmtId="4" fontId="1" fillId="0" borderId="26" xfId="0" applyNumberFormat="1" applyFont="1" applyFill="1" applyBorder="1" applyAlignment="1">
      <alignment horizontal="right" vertical="center" indent="1"/>
    </xf>
    <xf numFmtId="3" fontId="1" fillId="0" borderId="26" xfId="0" applyNumberFormat="1" applyFont="1" applyFill="1" applyBorder="1" applyAlignment="1">
      <alignment horizontal="right" vertical="center" indent="1"/>
    </xf>
    <xf numFmtId="4" fontId="1" fillId="0" borderId="27" xfId="0" applyNumberFormat="1" applyFont="1" applyFill="1" applyBorder="1" applyAlignment="1">
      <alignment horizontal="right" vertical="center" indent="1"/>
    </xf>
    <xf numFmtId="4" fontId="1" fillId="0" borderId="28" xfId="0" applyNumberFormat="1" applyFont="1" applyFill="1" applyBorder="1" applyAlignment="1">
      <alignment horizontal="center" vertical="center"/>
    </xf>
    <xf numFmtId="4" fontId="49" fillId="0" borderId="28" xfId="56" applyNumberFormat="1" applyFont="1" applyFill="1" applyBorder="1" applyAlignment="1">
      <alignment horizontal="right" vertical="center" wrapText="1" indent="1"/>
      <protection/>
    </xf>
    <xf numFmtId="3" fontId="49" fillId="0" borderId="28" xfId="56" applyNumberFormat="1" applyFont="1" applyFill="1" applyBorder="1" applyAlignment="1">
      <alignment horizontal="right" vertical="center" wrapText="1" indent="1"/>
      <protection/>
    </xf>
    <xf numFmtId="4" fontId="1" fillId="0" borderId="2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10" fontId="1" fillId="0" borderId="28" xfId="0" applyNumberFormat="1" applyFont="1" applyFill="1" applyBorder="1" applyAlignment="1">
      <alignment horizontal="right" vertical="center" indent="1"/>
    </xf>
    <xf numFmtId="10" fontId="2" fillId="0" borderId="16" xfId="63" applyNumberFormat="1" applyFont="1" applyFill="1" applyBorder="1" applyAlignment="1">
      <alignment horizontal="right" vertical="center" indent="1"/>
    </xf>
    <xf numFmtId="10" fontId="7" fillId="0" borderId="20" xfId="55" applyNumberFormat="1" applyFont="1" applyFill="1" applyBorder="1" applyAlignment="1">
      <alignment horizontal="right" vertical="center" wrapText="1" indent="1"/>
      <protection/>
    </xf>
    <xf numFmtId="10" fontId="7" fillId="0" borderId="22" xfId="57" applyNumberFormat="1" applyFont="1" applyFill="1" applyBorder="1" applyAlignment="1">
      <alignment horizontal="right" vertical="center" wrapText="1" indent="1"/>
      <protection/>
    </xf>
    <xf numFmtId="2" fontId="2" fillId="0" borderId="20" xfId="0" applyNumberFormat="1" applyFont="1" applyBorder="1" applyAlignment="1">
      <alignment horizontal="right" vertical="center" indent="1"/>
    </xf>
    <xf numFmtId="10" fontId="9" fillId="0" borderId="22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0" fontId="49" fillId="0" borderId="0" xfId="55" applyNumberFormat="1" applyFont="1" applyFill="1" applyBorder="1" applyAlignment="1">
      <alignment horizontal="right" vertical="center" wrapText="1" indent="1"/>
      <protection/>
    </xf>
    <xf numFmtId="10" fontId="49" fillId="0" borderId="0" xfId="55" applyNumberFormat="1" applyFont="1" applyFill="1" applyBorder="1" applyAlignment="1">
      <alignment horizontal="center" vertical="center" wrapText="1"/>
      <protection/>
    </xf>
    <xf numFmtId="10" fontId="49" fillId="0" borderId="0" xfId="57" applyNumberFormat="1" applyFont="1" applyFill="1" applyBorder="1" applyAlignment="1">
      <alignment horizontal="center" vertical="center" wrapText="1"/>
      <protection/>
    </xf>
    <xf numFmtId="0" fontId="49" fillId="0" borderId="0" xfId="54" applyFont="1" applyFill="1" applyBorder="1" applyAlignment="1">
      <alignment vertical="center" wrapText="1"/>
      <protection/>
    </xf>
    <xf numFmtId="0" fontId="2" fillId="0" borderId="34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 wrapText="1" shrinkToFit="1"/>
    </xf>
    <xf numFmtId="10" fontId="9" fillId="0" borderId="0" xfId="0" applyNumberFormat="1" applyFont="1" applyBorder="1" applyAlignment="1">
      <alignment horizontal="right" indent="1"/>
    </xf>
    <xf numFmtId="10" fontId="2" fillId="0" borderId="16" xfId="62" applyNumberFormat="1" applyFont="1" applyFill="1" applyBorder="1" applyAlignment="1">
      <alignment horizontal="right" vertical="center" inden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10" fontId="7" fillId="0" borderId="22" xfId="55" applyNumberFormat="1" applyFont="1" applyFill="1" applyBorder="1" applyAlignment="1">
      <alignment horizontal="right" vertical="center" wrapText="1" indent="1"/>
      <protection/>
    </xf>
    <xf numFmtId="0" fontId="2" fillId="0" borderId="0" xfId="0" applyFont="1" applyFill="1" applyBorder="1" applyAlignment="1">
      <alignment horizontal="right" vertical="center" indent="1"/>
    </xf>
    <xf numFmtId="0" fontId="2" fillId="0" borderId="0" xfId="0" applyFont="1" applyAlignment="1">
      <alignment horizontal="right" vertical="center" indent="1"/>
    </xf>
    <xf numFmtId="0" fontId="7" fillId="0" borderId="21" xfId="54" applyFont="1" applyFill="1" applyBorder="1" applyAlignment="1">
      <alignment horizontal="center" vertical="center" wrapText="1"/>
      <protection/>
    </xf>
    <xf numFmtId="0" fontId="2" fillId="0" borderId="16" xfId="63" applyNumberFormat="1" applyFont="1" applyFill="1" applyBorder="1" applyAlignment="1">
      <alignment vertical="center"/>
    </xf>
    <xf numFmtId="0" fontId="2" fillId="0" borderId="16" xfId="63" applyNumberFormat="1" applyFont="1" applyFill="1" applyBorder="1" applyAlignment="1">
      <alignment horizontal="center" vertical="center"/>
    </xf>
    <xf numFmtId="0" fontId="7" fillId="0" borderId="0" xfId="54" applyFont="1" applyFill="1" applyBorder="1" applyAlignment="1">
      <alignment vertical="center" wrapText="1"/>
      <protection/>
    </xf>
    <xf numFmtId="10" fontId="7" fillId="0" borderId="0" xfId="55" applyNumberFormat="1" applyFont="1" applyFill="1" applyBorder="1" applyAlignment="1">
      <alignment horizontal="right" vertical="center" wrapText="1" indent="1"/>
      <protection/>
    </xf>
    <xf numFmtId="0" fontId="7" fillId="0" borderId="20" xfId="53" applyNumberFormat="1" applyFont="1" applyFill="1" applyBorder="1" applyAlignment="1">
      <alignment horizontal="right" vertical="center" wrapText="1" indent="1"/>
      <protection/>
    </xf>
    <xf numFmtId="0" fontId="4" fillId="0" borderId="11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/>
    </xf>
    <xf numFmtId="0" fontId="49" fillId="0" borderId="36" xfId="56" applyFont="1" applyFill="1" applyBorder="1" applyAlignment="1">
      <alignment horizontal="center" vertical="center" wrapText="1"/>
      <protection/>
    </xf>
    <xf numFmtId="0" fontId="49" fillId="0" borderId="37" xfId="56" applyFont="1" applyFill="1" applyBorder="1" applyAlignment="1">
      <alignment horizontal="center" vertical="center" wrapText="1"/>
      <protection/>
    </xf>
    <xf numFmtId="0" fontId="4" fillId="0" borderId="38" xfId="0" applyFont="1" applyFill="1" applyBorder="1" applyAlignment="1">
      <alignment horizontal="left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14" fontId="1" fillId="0" borderId="41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39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43" xfId="0" applyNumberFormat="1" applyFont="1" applyBorder="1" applyAlignment="1">
      <alignment horizontal="center" vertical="center" wrapText="1"/>
    </xf>
    <xf numFmtId="4" fontId="1" fillId="0" borderId="44" xfId="0" applyNumberFormat="1" applyFont="1" applyBorder="1" applyAlignment="1">
      <alignment horizontal="center" vertical="center" wrapText="1"/>
    </xf>
    <xf numFmtId="0" fontId="49" fillId="0" borderId="35" xfId="56" applyFont="1" applyFill="1" applyBorder="1" applyAlignment="1">
      <alignment horizontal="center" vertical="center" wrapText="1"/>
      <protection/>
    </xf>
    <xf numFmtId="0" fontId="49" fillId="0" borderId="45" xfId="56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Відкр_1" xfId="53"/>
    <cellStyle name="Обычный_Відкр_2" xfId="54"/>
    <cellStyle name="Обычный_З_2_28.10" xfId="55"/>
    <cellStyle name="Обычный_Лист2" xfId="56"/>
    <cellStyle name="Обычный_Лист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Процентный 3" xfId="64"/>
    <cellStyle name="Процентный 4" xfId="65"/>
    <cellStyle name="Процентный 5" xfId="66"/>
    <cellStyle name="Процентный 6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3"/>
              <c:pt idx="0">
                <c:v>Мілленіум Збалансований</c:v>
              </c:pt>
              <c:pt idx="1">
                <c:v>Магістр-фонд збалансований</c:v>
              </c:pt>
              <c:pt idx="2">
                <c:v>ТАСК Ресурс</c:v>
              </c:pt>
              <c:pt idx="3">
                <c:v>Преміум - фонд збалансований</c:v>
              </c:pt>
              <c:pt idx="4">
                <c:v>Конкорд Достаток</c:v>
              </c:pt>
              <c:pt idx="5">
                <c:v>Преміум-фонд Індексний</c:v>
              </c:pt>
              <c:pt idx="6">
                <c:v>Дельта-Фонд збалансований</c:v>
              </c:pt>
              <c:pt idx="7">
                <c:v>Аргентум</c:v>
              </c:pt>
              <c:pt idx="8">
                <c:v>СЕМ Ажіо</c:v>
              </c:pt>
              <c:pt idx="9">
                <c:v>ОТП Класичний</c:v>
              </c:pt>
              <c:pt idx="10">
                <c:v>Спарта Збалансований</c:v>
              </c:pt>
              <c:pt idx="11">
                <c:v>Пріоритет Грошовий Ринок</c:v>
              </c:pt>
              <c:pt idx="12">
                <c:v>АРТ Індексний</c:v>
              </c:pt>
              <c:pt idx="13">
                <c:v>Фаворит</c:v>
              </c:pt>
              <c:pt idx="14">
                <c:v>ПАТРОН</c:v>
              </c:pt>
              <c:pt idx="15">
                <c:v>Дельта-Фонд грошового ринку</c:v>
              </c:pt>
              <c:pt idx="16">
                <c:v>Конкорд Стабільність</c:v>
              </c:pt>
              <c:pt idx="17">
                <c:v>АВРОРА - фонд зростання</c:v>
              </c:pt>
              <c:pt idx="18">
                <c:v>Ярослав Мудрий - фонд акцій</c:v>
              </c:pt>
              <c:pt idx="19">
                <c:v>СЕБ Фонд збалансований</c:v>
              </c:pt>
              <c:pt idx="20">
                <c:v>Райффайзен грошовий ринок</c:v>
              </c:pt>
              <c:pt idx="21">
                <c:v>Надбання</c:v>
              </c:pt>
              <c:pt idx="22">
                <c:v>Альтус-Збалансований</c:v>
              </c:pt>
              <c:pt idx="23">
                <c:v>Володимир Великий</c:v>
              </c:pt>
              <c:pt idx="24">
                <c:v>СЕБ Фонд грошовий ринок</c:v>
              </c:pt>
              <c:pt idx="25">
                <c:v>Класичний</c:v>
              </c:pt>
              <c:pt idx="26">
                <c:v>ОТП Фонд Акцій</c:v>
              </c:pt>
              <c:pt idx="27">
                <c:v>КІНТО-Еквіті</c:v>
              </c:pt>
              <c:pt idx="28">
                <c:v>Альтус-Стратегічний</c:v>
              </c:pt>
              <c:pt idx="29">
                <c:v>Софіївський</c:v>
              </c:pt>
              <c:pt idx="30">
                <c:v>Альтус-Депозит</c:v>
              </c:pt>
              <c:pt idx="31">
                <c:v>Індекс українських акцій (UX)</c:v>
              </c:pt>
              <c:pt idx="32">
                <c:v>Індекс ПФТС (PFTS)</c:v>
              </c:pt>
            </c:strLit>
          </c:cat>
          <c:val>
            <c:numLit>
              <c:ptCount val="33"/>
              <c:pt idx="0">
                <c:v>-0.013583577580264294</c:v>
              </c:pt>
              <c:pt idx="1">
                <c:v>-0.012989216543981885</c:v>
              </c:pt>
              <c:pt idx="2">
                <c:v>-0.012490565537692455</c:v>
              </c:pt>
              <c:pt idx="3">
                <c:v>-0.0076150282678718595</c:v>
              </c:pt>
              <c:pt idx="4">
                <c:v>-0.007325330899605964</c:v>
              </c:pt>
              <c:pt idx="5">
                <c:v>-0.0039495623281686765</c:v>
              </c:pt>
              <c:pt idx="6">
                <c:v>-0.003097009344872448</c:v>
              </c:pt>
              <c:pt idx="7">
                <c:v>-0.002078138320261491</c:v>
              </c:pt>
              <c:pt idx="8">
                <c:v>-0.0013619352806540919</c:v>
              </c:pt>
              <c:pt idx="9">
                <c:v>-0.0009129663820668377</c:v>
              </c:pt>
              <c:pt idx="10">
                <c:v>-0.000575462740697974</c:v>
              </c:pt>
              <c:pt idx="11">
                <c:v>1.8876917879939725E-05</c:v>
              </c:pt>
              <c:pt idx="12">
                <c:v>7.003162530971885E-05</c:v>
              </c:pt>
              <c:pt idx="13">
                <c:v>0.00013932961776230712</c:v>
              </c:pt>
              <c:pt idx="14">
                <c:v>0.00039484055217076097</c:v>
              </c:pt>
              <c:pt idx="15">
                <c:v>0.000531718478458787</c:v>
              </c:pt>
              <c:pt idx="16">
                <c:v>0.0005593440644631187</c:v>
              </c:pt>
              <c:pt idx="17">
                <c:v>0.002212201107135936</c:v>
              </c:pt>
              <c:pt idx="18">
                <c:v>0.0022815882084072925</c:v>
              </c:pt>
              <c:pt idx="19">
                <c:v>0.002413935973800463</c:v>
              </c:pt>
              <c:pt idx="20">
                <c:v>0.0024531273408114895</c:v>
              </c:pt>
              <c:pt idx="21">
                <c:v>0.0025012452581887334</c:v>
              </c:pt>
              <c:pt idx="22">
                <c:v>0.0027340914685554107</c:v>
              </c:pt>
              <c:pt idx="23">
                <c:v>0.0033411808744410187</c:v>
              </c:pt>
              <c:pt idx="24">
                <c:v>0.003826346077107967</c:v>
              </c:pt>
              <c:pt idx="25">
                <c:v>0.005671102691683361</c:v>
              </c:pt>
              <c:pt idx="26">
                <c:v>0.006209580829095174</c:v>
              </c:pt>
              <c:pt idx="27">
                <c:v>0.00722895278021185</c:v>
              </c:pt>
              <c:pt idx="28">
                <c:v>0.007614167336473354</c:v>
              </c:pt>
              <c:pt idx="29">
                <c:v>0.009672436008926866</c:v>
              </c:pt>
              <c:pt idx="30">
                <c:v>0.010548928687263981</c:v>
              </c:pt>
              <c:pt idx="31">
                <c:v>0.004224386666879187</c:v>
              </c:pt>
              <c:pt idx="32">
                <c:v>0.00857571453225181</c:v>
              </c:pt>
            </c:numLit>
          </c:val>
        </c:ser>
        <c:gapWidth val="40"/>
        <c:axId val="59711481"/>
        <c:axId val="532418"/>
      </c:barChart>
      <c:catAx>
        <c:axId val="597114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2418"/>
        <c:crosses val="autoZero"/>
        <c:auto val="0"/>
        <c:lblOffset val="0"/>
        <c:tickLblSkip val="1"/>
        <c:noMultiLvlLbl val="0"/>
      </c:catAx>
      <c:valAx>
        <c:axId val="5324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97114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1308835"/>
        <c:axId val="59126332"/>
      </c:barChart>
      <c:catAx>
        <c:axId val="513088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126332"/>
        <c:crosses val="autoZero"/>
        <c:auto val="0"/>
        <c:lblOffset val="0"/>
        <c:tickLblSkip val="1"/>
        <c:noMultiLvlLbl val="0"/>
      </c:catAx>
      <c:valAx>
        <c:axId val="59126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3088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2374941"/>
        <c:axId val="24503558"/>
      </c:barChart>
      <c:catAx>
        <c:axId val="623749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503558"/>
        <c:crosses val="autoZero"/>
        <c:auto val="0"/>
        <c:lblOffset val="0"/>
        <c:tickLblSkip val="1"/>
        <c:noMultiLvlLbl val="0"/>
      </c:catAx>
      <c:valAx>
        <c:axId val="245035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3749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9205431"/>
        <c:axId val="38631152"/>
      </c:barChart>
      <c:catAx>
        <c:axId val="192054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631152"/>
        <c:crosses val="autoZero"/>
        <c:auto val="0"/>
        <c:lblOffset val="0"/>
        <c:tickLblSkip val="1"/>
        <c:noMultiLvlLbl val="0"/>
      </c:catAx>
      <c:valAx>
        <c:axId val="386311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2054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2136049"/>
        <c:axId val="42115578"/>
      </c:barChart>
      <c:catAx>
        <c:axId val="121360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115578"/>
        <c:crosses val="autoZero"/>
        <c:auto val="0"/>
        <c:lblOffset val="0"/>
        <c:tickLblSkip val="1"/>
        <c:noMultiLvlLbl val="0"/>
      </c:catAx>
      <c:valAx>
        <c:axId val="421155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1360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3495883"/>
        <c:axId val="55918628"/>
      </c:barChart>
      <c:catAx>
        <c:axId val="434958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918628"/>
        <c:crosses val="autoZero"/>
        <c:auto val="0"/>
        <c:lblOffset val="0"/>
        <c:tickLblSkip val="1"/>
        <c:noMultiLvlLbl val="0"/>
      </c:catAx>
      <c:valAx>
        <c:axId val="559186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4958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>
        <c:manualLayout>
          <c:xMode val="factor"/>
          <c:yMode val="factor"/>
          <c:x val="0.00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5025"/>
          <c:w val="0.94375"/>
          <c:h val="0.94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0000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Графік_В!$B$2:$B$18</c:f>
              <c:strCache/>
            </c:strRef>
          </c:cat>
          <c:val>
            <c:numRef>
              <c:f>Графік_В!$C$2:$C$18</c:f>
              <c:numCache/>
            </c:numRef>
          </c:val>
        </c:ser>
        <c:gapWidth val="40"/>
        <c:axId val="33505605"/>
        <c:axId val="33114990"/>
      </c:barChart>
      <c:catAx>
        <c:axId val="335056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3114990"/>
        <c:crossesAt val="0"/>
        <c:auto val="0"/>
        <c:lblOffset val="0"/>
        <c:tickLblSkip val="1"/>
        <c:noMultiLvlLbl val="0"/>
      </c:catAx>
      <c:valAx>
        <c:axId val="33114990"/>
        <c:scaling>
          <c:orientation val="minMax"/>
          <c:max val="0.02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505605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Тайгер Оранж</c:v>
              </c:pt>
              <c:pt idx="1">
                <c:v>ОТП Збалансований</c:v>
              </c:pt>
              <c:pt idx="2">
                <c:v>Конкорд Перспектива</c:v>
              </c:pt>
              <c:pt idx="3">
                <c:v>Достаток</c:v>
              </c:pt>
              <c:pt idx="4">
                <c:v>Пріоритет Оптимальна Стратегія</c:v>
              </c:pt>
              <c:pt idx="5">
                <c:v>Оптімум</c:v>
              </c:pt>
              <c:pt idx="6">
                <c:v>Платинум</c:v>
              </c:pt>
              <c:pt idx="7">
                <c:v>Отаман</c:v>
              </c:pt>
              <c:pt idx="8">
                <c:v>Збалансований фонд "Паритет"</c:v>
              </c:pt>
              <c:pt idx="9">
                <c:v>ФІНАРТ Перший</c:v>
              </c:pt>
              <c:pt idx="10">
                <c:v>Аурум</c:v>
              </c:pt>
              <c:pt idx="11">
                <c:v>Автоальянс-Портфоліо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-0.006215619546225737</c:v>
              </c:pt>
              <c:pt idx="1">
                <c:v>-0.001535379514671531</c:v>
              </c:pt>
              <c:pt idx="2">
                <c:v>-0.0004554173430966202</c:v>
              </c:pt>
              <c:pt idx="3">
                <c:v>0</c:v>
              </c:pt>
              <c:pt idx="4">
                <c:v>0</c:v>
              </c:pt>
              <c:pt idx="5">
                <c:v>0.00011229891313635498</c:v>
              </c:pt>
              <c:pt idx="6">
                <c:v>0.0002387149113554088</c:v>
              </c:pt>
              <c:pt idx="7">
                <c:v>0.0005324338420955588</c:v>
              </c:pt>
              <c:pt idx="8">
                <c:v>0.002167034402446699</c:v>
              </c:pt>
              <c:pt idx="9">
                <c:v>0.0038010570906885643</c:v>
              </c:pt>
              <c:pt idx="10">
                <c:v>0.00555742055611419</c:v>
              </c:pt>
              <c:pt idx="11">
                <c:v>0.005674109957946927</c:v>
              </c:pt>
              <c:pt idx="12">
                <c:v>0.004224386666879187</c:v>
              </c:pt>
              <c:pt idx="13">
                <c:v>0.00857571453225181</c:v>
              </c:pt>
            </c:numLit>
          </c:val>
        </c:ser>
        <c:gapWidth val="40"/>
        <c:axId val="29599455"/>
        <c:axId val="65068504"/>
      </c:barChart>
      <c:catAx>
        <c:axId val="295994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5068504"/>
        <c:crosses val="autoZero"/>
        <c:auto val="0"/>
        <c:lblOffset val="0"/>
        <c:tickLblSkip val="1"/>
        <c:noMultiLvlLbl val="0"/>
      </c:catAx>
      <c:valAx>
        <c:axId val="65068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95994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Аурум</c:v>
              </c:pt>
              <c:pt idx="1">
                <c:v>ОТП Збалансований</c:v>
              </c:pt>
              <c:pt idx="2">
                <c:v>Платинум</c:v>
              </c:pt>
              <c:pt idx="3">
                <c:v>Отаман</c:v>
              </c:pt>
              <c:pt idx="4">
                <c:v>Автоальянс-Портфоліо</c:v>
              </c:pt>
              <c:pt idx="5">
                <c:v>Збалансований фонд "Паритет"</c:v>
              </c:pt>
              <c:pt idx="6">
                <c:v>Тайгер Оранж</c:v>
              </c:pt>
              <c:pt idx="7">
                <c:v>Оптімум</c:v>
              </c:pt>
              <c:pt idx="8">
                <c:v>Інтерфон</c:v>
              </c:pt>
              <c:pt idx="9">
                <c:v>ФІНАРТ Перший</c:v>
              </c:pt>
              <c:pt idx="10">
                <c:v>Конкорд Перспектива</c:v>
              </c:pt>
              <c:pt idx="11">
                <c:v>Пріоритет Оптимальна Стратегія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-0.035517227922761574</c:v>
              </c:pt>
              <c:pt idx="1">
                <c:v>-0.030474046244497788</c:v>
              </c:pt>
              <c:pt idx="2">
                <c:v>-0.025945880241184383</c:v>
              </c:pt>
              <c:pt idx="3">
                <c:v>-0.025417090649208274</c:v>
              </c:pt>
              <c:pt idx="4">
                <c:v>-0.023757802339507972</c:v>
              </c:pt>
              <c:pt idx="5">
                <c:v>-0.022441718172519498</c:v>
              </c:pt>
              <c:pt idx="6">
                <c:v>-0.013736670925064698</c:v>
              </c:pt>
              <c:pt idx="7">
                <c:v>-0.01322590783553279</c:v>
              </c:pt>
              <c:pt idx="8">
                <c:v>-0.009208892759325682</c:v>
              </c:pt>
              <c:pt idx="9">
                <c:v>-0.0036615258532857187</c:v>
              </c:pt>
              <c:pt idx="10">
                <c:v>-0.0007088135231871906</c:v>
              </c:pt>
              <c:pt idx="11">
                <c:v>-7.732369773671977E-05</c:v>
              </c:pt>
              <c:pt idx="12">
                <c:v>-0.0226839799352341</c:v>
              </c:pt>
              <c:pt idx="13">
                <c:v>-0.0534781178019085</c:v>
              </c:pt>
            </c:numLit>
          </c:val>
        </c:ser>
        <c:gapWidth val="40"/>
        <c:axId val="48745625"/>
        <c:axId val="36057442"/>
      </c:barChart>
      <c:catAx>
        <c:axId val="487456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6057442"/>
        <c:crosses val="autoZero"/>
        <c:auto val="0"/>
        <c:lblOffset val="0"/>
        <c:tickLblSkip val="52"/>
        <c:noMultiLvlLbl val="0"/>
      </c:catAx>
      <c:valAx>
        <c:axId val="36057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87456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3"/>
              <c:pt idx="0">
                <c:v>Конкорд Перспектива</c:v>
              </c:pt>
              <c:pt idx="1">
                <c:v>Тайгер Оранж</c:v>
              </c:pt>
              <c:pt idx="2">
                <c:v>Пріоритет Оптимальна Стратегія</c:v>
              </c:pt>
              <c:pt idx="3">
                <c:v>Автоальянс-Портфоліо</c:v>
              </c:pt>
              <c:pt idx="4">
                <c:v>Оптімум</c:v>
              </c:pt>
              <c:pt idx="5">
                <c:v>Збалансований фонд "Паритет"</c:v>
              </c:pt>
              <c:pt idx="6">
                <c:v>Отаман</c:v>
              </c:pt>
              <c:pt idx="7">
                <c:v>ОТП Збалансований</c:v>
              </c:pt>
              <c:pt idx="8">
                <c:v>Аурум</c:v>
              </c:pt>
              <c:pt idx="9">
                <c:v>Платинум</c:v>
              </c:pt>
              <c:pt idx="10">
                <c:v>ФІНАРТ Перший</c:v>
              </c:pt>
              <c:pt idx="11">
                <c:v>Індекс українських акцій (UX)</c:v>
              </c:pt>
              <c:pt idx="12">
                <c:v>Індекс ПФТС (PFTS)</c:v>
              </c:pt>
            </c:strLit>
          </c:cat>
          <c:val>
            <c:numLit>
              <c:ptCount val="13"/>
              <c:pt idx="0">
                <c:v>-0.029480785983296176</c:v>
              </c:pt>
              <c:pt idx="1">
                <c:v>-0.004415451038962792</c:v>
              </c:pt>
              <c:pt idx="2">
                <c:v>-0.002221411725563449</c:v>
              </c:pt>
              <c:pt idx="3">
                <c:v>0</c:v>
              </c:pt>
              <c:pt idx="4">
                <c:v>0.005492120084202856</c:v>
              </c:pt>
              <c:pt idx="5">
                <c:v>0.00796232472997338</c:v>
              </c:pt>
              <c:pt idx="6">
                <c:v>0.008696847783570938</c:v>
              </c:pt>
              <c:pt idx="7">
                <c:v>0.010030962289980794</c:v>
              </c:pt>
              <c:pt idx="8">
                <c:v>0.011124621628027853</c:v>
              </c:pt>
              <c:pt idx="9">
                <c:v>0.01115059857764189</c:v>
              </c:pt>
              <c:pt idx="10">
                <c:v>0.012254010991420872</c:v>
              </c:pt>
              <c:pt idx="11">
                <c:v>0.005833791964777069</c:v>
              </c:pt>
              <c:pt idx="12">
                <c:v>0.023876404494381998</c:v>
              </c:pt>
            </c:numLit>
          </c:val>
        </c:ser>
        <c:gapWidth val="40"/>
        <c:axId val="56081523"/>
        <c:axId val="34971660"/>
      </c:barChart>
      <c:catAx>
        <c:axId val="560815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4971660"/>
        <c:crosses val="autoZero"/>
        <c:auto val="0"/>
        <c:lblOffset val="0"/>
        <c:tickLblSkip val="49"/>
        <c:noMultiLvlLbl val="0"/>
      </c:catAx>
      <c:valAx>
        <c:axId val="349716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60815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6309485"/>
        <c:axId val="14132182"/>
      </c:barChart>
      <c:catAx>
        <c:axId val="463094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4132182"/>
        <c:crosses val="autoZero"/>
        <c:auto val="0"/>
        <c:lblOffset val="0"/>
        <c:tickLblSkip val="4"/>
        <c:noMultiLvlLbl val="0"/>
      </c:catAx>
      <c:valAx>
        <c:axId val="141321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630948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5"/>
              <c:pt idx="0">
                <c:v>СЕБ Фонд збалансований</c:v>
              </c:pt>
              <c:pt idx="1">
                <c:v>Конкорд Стабільність</c:v>
              </c:pt>
              <c:pt idx="2">
                <c:v>Преміум-фонд Індексний</c:v>
              </c:pt>
              <c:pt idx="3">
                <c:v>Аргентум</c:v>
              </c:pt>
              <c:pt idx="4">
                <c:v>АРТ Індексний</c:v>
              </c:pt>
              <c:pt idx="5">
                <c:v>Надбання</c:v>
              </c:pt>
              <c:pt idx="6">
                <c:v>ОТП Фонд Акцій</c:v>
              </c:pt>
              <c:pt idx="7">
                <c:v>Фаворит</c:v>
              </c:pt>
              <c:pt idx="8">
                <c:v>КІНТО-Еквіті</c:v>
              </c:pt>
              <c:pt idx="9">
                <c:v>Конкорд Достаток</c:v>
              </c:pt>
              <c:pt idx="10">
                <c:v>Софіївський</c:v>
              </c:pt>
              <c:pt idx="11">
                <c:v>Ярослав Мудрий - фонд акцій</c:v>
              </c:pt>
              <c:pt idx="12">
                <c:v>Мілленіум Збалансований</c:v>
              </c:pt>
              <c:pt idx="13">
                <c:v>АВРОРА - фонд зростання</c:v>
              </c:pt>
              <c:pt idx="14">
                <c:v>Бонум Оптімум</c:v>
              </c:pt>
              <c:pt idx="15">
                <c:v>Володимир Великий</c:v>
              </c:pt>
              <c:pt idx="16">
                <c:v>Парекс Український Збалансований фонд</c:v>
              </c:pt>
              <c:pt idx="17">
                <c:v>Класичний</c:v>
              </c:pt>
              <c:pt idx="18">
                <c:v>СЕМ Ажіо</c:v>
              </c:pt>
              <c:pt idx="19">
                <c:v>Альтус-Стратегічний</c:v>
              </c:pt>
              <c:pt idx="20">
                <c:v>Преміум - фонд збалансований</c:v>
              </c:pt>
              <c:pt idx="21">
                <c:v>Магістр-фонд збалансований</c:v>
              </c:pt>
              <c:pt idx="22">
                <c:v>ПАТРОН</c:v>
              </c:pt>
              <c:pt idx="23">
                <c:v>Альтус-Збалансований</c:v>
              </c:pt>
              <c:pt idx="24">
                <c:v>Дельта-Фонд збалансований</c:v>
              </c:pt>
              <c:pt idx="25">
                <c:v>Дельта-Фонд грошового ринку</c:v>
              </c:pt>
              <c:pt idx="26">
                <c:v>СЕБ Фонд грошовий ринок</c:v>
              </c:pt>
              <c:pt idx="27">
                <c:v>Спарта Збалансований</c:v>
              </c:pt>
              <c:pt idx="28">
                <c:v>Пріоритет Грошовий Ринок</c:v>
              </c:pt>
              <c:pt idx="29">
                <c:v>Альтус-Депозит</c:v>
              </c:pt>
              <c:pt idx="30">
                <c:v>ТАСК Ресурс</c:v>
              </c:pt>
              <c:pt idx="31">
                <c:v>ОТП Класичний</c:v>
              </c:pt>
              <c:pt idx="32">
                <c:v>Райффайзен грошовий ринок</c:v>
              </c:pt>
              <c:pt idx="33">
                <c:v>Індекс українських акцій (UX)</c:v>
              </c:pt>
              <c:pt idx="34">
                <c:v>Індекс ПФТС (PFTS)</c:v>
              </c:pt>
            </c:strLit>
          </c:cat>
          <c:val>
            <c:numLit>
              <c:ptCount val="35"/>
              <c:pt idx="0">
                <c:v>-0.05830227010228506</c:v>
              </c:pt>
              <c:pt idx="1">
                <c:v>-0.05651118184980197</c:v>
              </c:pt>
              <c:pt idx="2">
                <c:v>-0.055988837247647694</c:v>
              </c:pt>
              <c:pt idx="3">
                <c:v>-0.05323019229002768</c:v>
              </c:pt>
              <c:pt idx="4">
                <c:v>-0.051307900113802596</c:v>
              </c:pt>
              <c:pt idx="5">
                <c:v>-0.04861203632636568</c:v>
              </c:pt>
              <c:pt idx="6">
                <c:v>-0.04851846374577251</c:v>
              </c:pt>
              <c:pt idx="7">
                <c:v>-0.047072309353224595</c:v>
              </c:pt>
              <c:pt idx="8">
                <c:v>-0.04259228038843155</c:v>
              </c:pt>
              <c:pt idx="9">
                <c:v>-0.03901954647015449</c:v>
              </c:pt>
              <c:pt idx="10">
                <c:v>-0.034111277937595275</c:v>
              </c:pt>
              <c:pt idx="11">
                <c:v>-0.03263561186843433</c:v>
              </c:pt>
              <c:pt idx="12">
                <c:v>-0.03114554099410416</c:v>
              </c:pt>
              <c:pt idx="13">
                <c:v>-0.02816376258976494</c:v>
              </c:pt>
              <c:pt idx="14">
                <c:v>-0.02472981679389019</c:v>
              </c:pt>
              <c:pt idx="15">
                <c:v>-0.024317827941027548</c:v>
              </c:pt>
              <c:pt idx="16">
                <c:v>-0.024088835262000008</c:v>
              </c:pt>
              <c:pt idx="17">
                <c:v>-0.020763867504801747</c:v>
              </c:pt>
              <c:pt idx="18">
                <c:v>-0.018943799418931095</c:v>
              </c:pt>
              <c:pt idx="19">
                <c:v>-0.018187042742148107</c:v>
              </c:pt>
              <c:pt idx="20">
                <c:v>-0.01692808712244931</c:v>
              </c:pt>
              <c:pt idx="21">
                <c:v>-0.016587834288293468</c:v>
              </c:pt>
              <c:pt idx="22">
                <c:v>-0.014984964084572727</c:v>
              </c:pt>
              <c:pt idx="23">
                <c:v>-0.011326802815581627</c:v>
              </c:pt>
              <c:pt idx="24">
                <c:v>-0.008366355567534955</c:v>
              </c:pt>
              <c:pt idx="25">
                <c:v>-0.006845916476187153</c:v>
              </c:pt>
              <c:pt idx="26">
                <c:v>-0.0034571930598616962</c:v>
              </c:pt>
              <c:pt idx="27">
                <c:v>-0.0006984916835675037</c:v>
              </c:pt>
              <c:pt idx="28">
                <c:v>-5.255298797512964E-05</c:v>
              </c:pt>
              <c:pt idx="29">
                <c:v>0.0013655180600800065</c:v>
              </c:pt>
              <c:pt idx="30">
                <c:v>0.0032367740519603228</c:v>
              </c:pt>
              <c:pt idx="31">
                <c:v>0.004827133166138697</c:v>
              </c:pt>
              <c:pt idx="32">
                <c:v>0.005562955369947886</c:v>
              </c:pt>
              <c:pt idx="33">
                <c:v>-0.0226839799352341</c:v>
              </c:pt>
              <c:pt idx="34">
                <c:v>-0.0534781178019085</c:v>
              </c:pt>
            </c:numLit>
          </c:val>
        </c:ser>
        <c:gapWidth val="40"/>
        <c:axId val="4791763"/>
        <c:axId val="43125868"/>
      </c:barChart>
      <c:catAx>
        <c:axId val="47917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125868"/>
        <c:crosses val="autoZero"/>
        <c:auto val="0"/>
        <c:lblOffset val="0"/>
        <c:tickLblSkip val="9"/>
        <c:noMultiLvlLbl val="0"/>
      </c:catAx>
      <c:valAx>
        <c:axId val="431258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917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0080775"/>
        <c:axId val="3856064"/>
      </c:barChart>
      <c:catAx>
        <c:axId val="600807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856064"/>
        <c:crosses val="autoZero"/>
        <c:auto val="0"/>
        <c:lblOffset val="0"/>
        <c:tickLblSkip val="4"/>
        <c:noMultiLvlLbl val="0"/>
      </c:catAx>
      <c:valAx>
        <c:axId val="3856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00807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ФІНАРТ Перший</c:v>
              </c:pt>
              <c:pt idx="1">
                <c:v>Отаман</c:v>
              </c:pt>
              <c:pt idx="2">
                <c:v>ТАСК Український Капітал</c:v>
              </c:pt>
              <c:pt idx="3">
                <c:v>Збалансований фонд "Паритет"</c:v>
              </c:pt>
              <c:pt idx="4">
                <c:v>Промінвест-Керамет</c:v>
              </c:pt>
              <c:pt idx="5">
                <c:v>Аурум</c:v>
              </c:pt>
              <c:pt idx="6">
                <c:v>Конкорд Перспектива</c:v>
              </c:pt>
              <c:pt idx="7">
                <c:v>Достаток</c:v>
              </c:pt>
              <c:pt idx="8">
                <c:v>Пріоритет Оптимальна Стратегія</c:v>
              </c:pt>
              <c:pt idx="9">
                <c:v>Оптімум</c:v>
              </c:pt>
              <c:pt idx="10">
                <c:v>Платинум</c:v>
              </c:pt>
              <c:pt idx="11">
                <c:v>ОТП Збалансований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-0.05908086028852111</c:v>
              </c:pt>
              <c:pt idx="1">
                <c:v>-0.036922172009293375</c:v>
              </c:pt>
              <c:pt idx="2">
                <c:v>-0.031438771739763616</c:v>
              </c:pt>
              <c:pt idx="3">
                <c:v>-0.007381042790463588</c:v>
              </c:pt>
              <c:pt idx="4">
                <c:v>-0.004128883341967371</c:v>
              </c:pt>
              <c:pt idx="5">
                <c:v>-0.0029915271827853918</c:v>
              </c:pt>
              <c:pt idx="6">
                <c:v>-0.0006565913373938193</c:v>
              </c:pt>
              <c:pt idx="7">
                <c:v>0</c:v>
              </c:pt>
              <c:pt idx="8">
                <c:v>0</c:v>
              </c:pt>
              <c:pt idx="9">
                <c:v>0.0007555201106970166</c:v>
              </c:pt>
              <c:pt idx="10">
                <c:v>0.009908784692053585</c:v>
              </c:pt>
              <c:pt idx="11">
                <c:v>0.011259449278388844</c:v>
              </c:pt>
              <c:pt idx="12">
                <c:v>0.014765087161318968</c:v>
              </c:pt>
              <c:pt idx="13">
                <c:v>0.004144649520422705</c:v>
              </c:pt>
            </c:numLit>
          </c:val>
        </c:ser>
        <c:gapWidth val="40"/>
        <c:axId val="34704577"/>
        <c:axId val="43905738"/>
      </c:barChart>
      <c:catAx>
        <c:axId val="347045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3905738"/>
        <c:crosses val="autoZero"/>
        <c:auto val="0"/>
        <c:lblOffset val="0"/>
        <c:tickLblSkip val="52"/>
        <c:noMultiLvlLbl val="0"/>
      </c:catAx>
      <c:valAx>
        <c:axId val="439057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47045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9607323"/>
        <c:axId val="66703860"/>
      </c:barChart>
      <c:catAx>
        <c:axId val="596073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6703860"/>
        <c:crosses val="autoZero"/>
        <c:auto val="0"/>
        <c:lblOffset val="0"/>
        <c:tickLblSkip val="4"/>
        <c:noMultiLvlLbl val="0"/>
      </c:catAx>
      <c:valAx>
        <c:axId val="667038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96073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3463829"/>
        <c:axId val="34303550"/>
      </c:barChart>
      <c:catAx>
        <c:axId val="634638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4303550"/>
        <c:crosses val="autoZero"/>
        <c:auto val="0"/>
        <c:lblOffset val="0"/>
        <c:tickLblSkip val="4"/>
        <c:noMultiLvlLbl val="0"/>
      </c:catAx>
      <c:valAx>
        <c:axId val="34303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34638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0296495"/>
        <c:axId val="27124136"/>
      </c:barChart>
      <c:catAx>
        <c:axId val="402964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7124136"/>
        <c:crosses val="autoZero"/>
        <c:auto val="0"/>
        <c:lblOffset val="0"/>
        <c:tickLblSkip val="4"/>
        <c:noMultiLvlLbl val="0"/>
      </c:catAx>
      <c:valAx>
        <c:axId val="271241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02964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2790633"/>
        <c:axId val="49571378"/>
      </c:barChart>
      <c:catAx>
        <c:axId val="427906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9571378"/>
        <c:crosses val="autoZero"/>
        <c:auto val="0"/>
        <c:lblOffset val="0"/>
        <c:tickLblSkip val="4"/>
        <c:noMultiLvlLbl val="0"/>
      </c:catAx>
      <c:valAx>
        <c:axId val="495713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27906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3489219"/>
        <c:axId val="55858652"/>
      </c:barChart>
      <c:catAx>
        <c:axId val="434892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5858652"/>
        <c:crosses val="autoZero"/>
        <c:auto val="0"/>
        <c:lblOffset val="0"/>
        <c:tickLblSkip val="4"/>
        <c:noMultiLvlLbl val="0"/>
      </c:catAx>
      <c:valAx>
        <c:axId val="55858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34892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2965821"/>
        <c:axId val="28256934"/>
      </c:barChart>
      <c:catAx>
        <c:axId val="329658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8256934"/>
        <c:crosses val="autoZero"/>
        <c:auto val="0"/>
        <c:lblOffset val="0"/>
        <c:tickLblSkip val="4"/>
        <c:noMultiLvlLbl val="0"/>
      </c:catAx>
      <c:valAx>
        <c:axId val="282569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29658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2985815"/>
        <c:axId val="7110288"/>
      </c:barChart>
      <c:catAx>
        <c:axId val="529858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7110288"/>
        <c:crosses val="autoZero"/>
        <c:auto val="0"/>
        <c:lblOffset val="0"/>
        <c:tickLblSkip val="4"/>
        <c:noMultiLvlLbl val="0"/>
      </c:catAx>
      <c:valAx>
        <c:axId val="71102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29858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3992593"/>
        <c:axId val="39062426"/>
      </c:barChart>
      <c:catAx>
        <c:axId val="639925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9062426"/>
        <c:crosses val="autoZero"/>
        <c:auto val="0"/>
        <c:lblOffset val="0"/>
        <c:tickLblSkip val="4"/>
        <c:noMultiLvlLbl val="0"/>
      </c:catAx>
      <c:valAx>
        <c:axId val="39062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399259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ОТП Класичний</c:v>
              </c:pt>
              <c:pt idx="3">
                <c:v>Спарта Збалансований</c:v>
              </c:pt>
              <c:pt idx="4">
                <c:v>Пріоритет Грошовий Ринок</c:v>
              </c:pt>
              <c:pt idx="5">
                <c:v>Альтус-Депозит</c:v>
              </c:pt>
              <c:pt idx="6">
                <c:v>Райффайзен грошовий ринок</c:v>
              </c:pt>
              <c:pt idx="7">
                <c:v>Дельта-Фонд грошового ринку</c:v>
              </c:pt>
              <c:pt idx="8">
                <c:v>Альтус-Збалансований</c:v>
              </c:pt>
              <c:pt idx="9">
                <c:v>СЕБ Фонд грошовий ринок</c:v>
              </c:pt>
              <c:pt idx="10">
                <c:v>АВРОРА - фонд зростання</c:v>
              </c:pt>
              <c:pt idx="11">
                <c:v>Тайгер Вайт</c:v>
              </c:pt>
              <c:pt idx="12">
                <c:v>ПАТРОН</c:v>
              </c:pt>
              <c:pt idx="13">
                <c:v>Дельта-Фонд збалансований</c:v>
              </c:pt>
              <c:pt idx="14">
                <c:v>Преміум - фонд збалансований</c:v>
              </c:pt>
              <c:pt idx="15">
                <c:v>СЕМ Ажіо</c:v>
              </c:pt>
              <c:pt idx="16">
                <c:v>Магістр-фонд збалансований</c:v>
              </c:pt>
              <c:pt idx="17">
                <c:v>Надбання</c:v>
              </c:pt>
              <c:pt idx="18">
                <c:v>Класичний</c:v>
              </c:pt>
              <c:pt idx="19">
                <c:v>Володимир Великий</c:v>
              </c:pt>
              <c:pt idx="20">
                <c:v>Ярослав Мудрий - фонд акцій</c:v>
              </c:pt>
              <c:pt idx="21">
                <c:v>Мілленіум Збалансований</c:v>
              </c:pt>
              <c:pt idx="22">
                <c:v>Софіївський</c:v>
              </c:pt>
              <c:pt idx="23">
                <c:v>Альтус-Стратегічний</c:v>
              </c:pt>
              <c:pt idx="24">
                <c:v>СЕБ Фонд збалансований</c:v>
              </c:pt>
              <c:pt idx="25">
                <c:v>ТАСК Ресурс</c:v>
              </c:pt>
              <c:pt idx="26">
                <c:v>Бонум Оптімум</c:v>
              </c:pt>
              <c:pt idx="27">
                <c:v>Фаворит</c:v>
              </c:pt>
              <c:pt idx="28">
                <c:v>Аргентум</c:v>
              </c:pt>
              <c:pt idx="29">
                <c:v>ОТП Фонд Акцій</c:v>
              </c:pt>
              <c:pt idx="30">
                <c:v>АРТ Індексний</c:v>
              </c:pt>
              <c:pt idx="31">
                <c:v>Преміум-фонд Індексний</c:v>
              </c:pt>
              <c:pt idx="32">
                <c:v>Парекс Український Збалансований фонд</c:v>
              </c:pt>
              <c:pt idx="33">
                <c:v>КІНТО-Еквіті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-0.01917434810791563</c:v>
              </c:pt>
              <c:pt idx="1">
                <c:v>-0.016909355374464363</c:v>
              </c:pt>
              <c:pt idx="2">
                <c:v>-0.0017304051280806476</c:v>
              </c:pt>
              <c:pt idx="3">
                <c:v>-0.0006650387225491938</c:v>
              </c:pt>
              <c:pt idx="4">
                <c:v>-0.0002113659908458132</c:v>
              </c:pt>
              <c:pt idx="5">
                <c:v>-0.00014500303734132913</c:v>
              </c:pt>
              <c:pt idx="6">
                <c:v>0.0006145606984393481</c:v>
              </c:pt>
              <c:pt idx="7">
                <c:v>0.0017207837893153943</c:v>
              </c:pt>
              <c:pt idx="8">
                <c:v>0.0022299448171467784</c:v>
              </c:pt>
              <c:pt idx="9">
                <c:v>0.0028299089609982175</c:v>
              </c:pt>
              <c:pt idx="10">
                <c:v>0.0037531196275366607</c:v>
              </c:pt>
              <c:pt idx="11">
                <c:v>0.004126673327786712</c:v>
              </c:pt>
              <c:pt idx="12">
                <c:v>0.0053326292071447234</c:v>
              </c:pt>
              <c:pt idx="13">
                <c:v>0.006894054050040177</c:v>
              </c:pt>
              <c:pt idx="14">
                <c:v>0.007023500492403301</c:v>
              </c:pt>
              <c:pt idx="15">
                <c:v>0.007246386837681085</c:v>
              </c:pt>
              <c:pt idx="16">
                <c:v>0.007395196984023356</c:v>
              </c:pt>
              <c:pt idx="17">
                <c:v>0.007716766788089746</c:v>
              </c:pt>
              <c:pt idx="18">
                <c:v>0.008164625328127784</c:v>
              </c:pt>
              <c:pt idx="19">
                <c:v>0.008323558986099489</c:v>
              </c:pt>
              <c:pt idx="20">
                <c:v>0.008452956212341212</c:v>
              </c:pt>
              <c:pt idx="21">
                <c:v>0.008522010564332216</c:v>
              </c:pt>
              <c:pt idx="22">
                <c:v>0.008838358318877582</c:v>
              </c:pt>
              <c:pt idx="23">
                <c:v>0.009878523653783056</c:v>
              </c:pt>
              <c:pt idx="24">
                <c:v>0.010113964902393802</c:v>
              </c:pt>
              <c:pt idx="25">
                <c:v>0.010348242101088756</c:v>
              </c:pt>
              <c:pt idx="26">
                <c:v>0.01252918409922521</c:v>
              </c:pt>
              <c:pt idx="27">
                <c:v>0.013427569164248476</c:v>
              </c:pt>
              <c:pt idx="28">
                <c:v>0.014078361874722667</c:v>
              </c:pt>
              <c:pt idx="29">
                <c:v>0.014261088773561914</c:v>
              </c:pt>
              <c:pt idx="30">
                <c:v>0.015424191438508927</c:v>
              </c:pt>
              <c:pt idx="31">
                <c:v>0.016759646737315226</c:v>
              </c:pt>
              <c:pt idx="32">
                <c:v>0.017973107998869198</c:v>
              </c:pt>
              <c:pt idx="33">
                <c:v>0.023182683082592304</c:v>
              </c:pt>
              <c:pt idx="34">
                <c:v>0.005833791964777069</c:v>
              </c:pt>
              <c:pt idx="35">
                <c:v>0.023876404494381998</c:v>
              </c:pt>
            </c:numLit>
          </c:val>
        </c:ser>
        <c:gapWidth val="40"/>
        <c:axId val="52588493"/>
        <c:axId val="3534390"/>
      </c:barChart>
      <c:catAx>
        <c:axId val="525884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34390"/>
        <c:crosses val="autoZero"/>
        <c:auto val="0"/>
        <c:lblOffset val="0"/>
        <c:tickLblSkip val="1"/>
        <c:noMultiLvlLbl val="0"/>
      </c:catAx>
      <c:valAx>
        <c:axId val="35343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58849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>
        <c:manualLayout>
          <c:xMode val="factor"/>
          <c:yMode val="factor"/>
          <c:x val="0.006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265"/>
          <c:w val="0.9985"/>
          <c:h val="0.873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0000FF"/>
              </a:solidFill>
              <a:ln w="254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Графік_І!$B$2:$B$4</c:f>
              <c:strCache/>
            </c:strRef>
          </c:cat>
          <c:val>
            <c:numRef>
              <c:f>Графік_І!$C$2:$C$4</c:f>
              <c:numCache/>
            </c:numRef>
          </c:val>
        </c:ser>
        <c:gapWidth val="40"/>
        <c:axId val="16017515"/>
        <c:axId val="9939908"/>
      </c:barChart>
      <c:catAx>
        <c:axId val="160175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939908"/>
        <c:crosses val="autoZero"/>
        <c:auto val="0"/>
        <c:lblOffset val="0"/>
        <c:tickLblSkip val="1"/>
        <c:noMultiLvlLbl val="0"/>
      </c:catAx>
      <c:valAx>
        <c:axId val="9939908"/>
        <c:scaling>
          <c:orientation val="minMax"/>
          <c:max val="0.02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6017515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СЕБ фонд акцій</c:v>
              </c:pt>
              <c:pt idx="2">
                <c:v>Преміум-фонд Металургія-Машинобудування</c:v>
              </c:pt>
              <c:pt idx="3">
                <c:v>IТТ-Капiтал II</c:v>
              </c:pt>
              <c:pt idx="4">
                <c:v>СКІФ-фонд нерухомості</c:v>
              </c:pt>
              <c:pt idx="5">
                <c:v>Преміум-фонд Акцій</c:v>
              </c:pt>
              <c:pt idx="6">
                <c:v>Пріоритет Перспективні Інвестиції</c:v>
              </c:pt>
              <c:pt idx="7">
                <c:v>ОТП Динамічний</c:v>
              </c:pt>
              <c:pt idx="8">
                <c:v>IТТ-Фiнанс</c:v>
              </c:pt>
              <c:pt idx="9">
                <c:v>Преміум - фонд</c:v>
              </c:pt>
              <c:pt idx="10">
                <c:v>Гетьман</c:v>
              </c:pt>
              <c:pt idx="11">
                <c:v>Преміум-фонд Енергія</c:v>
              </c:pt>
              <c:pt idx="12">
                <c:v>АнтиБанк</c:v>
              </c:pt>
              <c:pt idx="13">
                <c:v>ДЕЛЬТА-ФОНД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-0.030197301813781996</c:v>
              </c:pt>
              <c:pt idx="1">
                <c:v>-0.016190556933249445</c:v>
              </c:pt>
              <c:pt idx="2">
                <c:v>-0.011527672436257963</c:v>
              </c:pt>
              <c:pt idx="3">
                <c:v>-0.006215039454576354</c:v>
              </c:pt>
              <c:pt idx="4">
                <c:v>-0.004423241829214053</c:v>
              </c:pt>
              <c:pt idx="5">
                <c:v>-0.0031272621183369154</c:v>
              </c:pt>
              <c:pt idx="6">
                <c:v>-0.0022358156722870337</c:v>
              </c:pt>
              <c:pt idx="7">
                <c:v>-0.001980316748738775</c:v>
              </c:pt>
              <c:pt idx="8">
                <c:v>-0.001922751498077302</c:v>
              </c:pt>
              <c:pt idx="9">
                <c:v>-0.0014317216688242151</c:v>
              </c:pt>
              <c:pt idx="10">
                <c:v>-0.0014104337455417282</c:v>
              </c:pt>
              <c:pt idx="11">
                <c:v>0.003075605516760227</c:v>
              </c:pt>
              <c:pt idx="12">
                <c:v>0.0035465981435343075</c:v>
              </c:pt>
              <c:pt idx="13">
                <c:v>0.005730899141288326</c:v>
              </c:pt>
              <c:pt idx="14">
                <c:v>0.004224386666879187</c:v>
              </c:pt>
              <c:pt idx="15">
                <c:v>0.00857571453225181</c:v>
              </c:pt>
            </c:numLit>
          </c:val>
        </c:ser>
        <c:gapWidth val="40"/>
        <c:axId val="22350309"/>
        <c:axId val="66935054"/>
      </c:barChart>
      <c:catAx>
        <c:axId val="223503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6935054"/>
        <c:crosses val="autoZero"/>
        <c:auto val="0"/>
        <c:lblOffset val="0"/>
        <c:tickLblSkip val="1"/>
        <c:noMultiLvlLbl val="0"/>
      </c:catAx>
      <c:valAx>
        <c:axId val="669350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23503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СЕБ фонд акцій</c:v>
              </c:pt>
              <c:pt idx="1">
                <c:v>ОТП Динамічний</c:v>
              </c:pt>
              <c:pt idx="2">
                <c:v>Гетьман</c:v>
              </c:pt>
              <c:pt idx="3">
                <c:v>СКІФ-фонд нерухомості</c:v>
              </c:pt>
              <c:pt idx="4">
                <c:v>Преміум-фонд Металургія-Машинобудування</c:v>
              </c:pt>
              <c:pt idx="5">
                <c:v>IТТ-Капiтал II</c:v>
              </c:pt>
              <c:pt idx="6">
                <c:v>ДЕЛЬТА-ФОНД АКЦІЙ</c:v>
              </c:pt>
              <c:pt idx="7">
                <c:v>IТТ-Фiнанс</c:v>
              </c:pt>
              <c:pt idx="8">
                <c:v>Преміум-фонд Акцій</c:v>
              </c:pt>
              <c:pt idx="9">
                <c:v>АнтиБанк</c:v>
              </c:pt>
              <c:pt idx="10">
                <c:v>Конкорд Лідер</c:v>
              </c:pt>
              <c:pt idx="11">
                <c:v>Преміум - фонд</c:v>
              </c:pt>
              <c:pt idx="12">
                <c:v>Пріоритет Перспективні Інвестиції</c:v>
              </c:pt>
              <c:pt idx="13">
                <c:v>Преміум-фонд Енергія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-0.05099771258809149</c:v>
              </c:pt>
              <c:pt idx="1">
                <c:v>-0.04197808107474865</c:v>
              </c:pt>
              <c:pt idx="2">
                <c:v>-0.041747705059020035</c:v>
              </c:pt>
              <c:pt idx="3">
                <c:v>-0.03669821876943036</c:v>
              </c:pt>
              <c:pt idx="4">
                <c:v>-0.036010450833688035</c:v>
              </c:pt>
              <c:pt idx="5">
                <c:v>-0.02252812105929869</c:v>
              </c:pt>
              <c:pt idx="6">
                <c:v>-0.02198550306130964</c:v>
              </c:pt>
              <c:pt idx="7">
                <c:v>-0.020243204074431254</c:v>
              </c:pt>
              <c:pt idx="8">
                <c:v>-0.018858881477626155</c:v>
              </c:pt>
              <c:pt idx="9">
                <c:v>-0.016467107706453654</c:v>
              </c:pt>
              <c:pt idx="10">
                <c:v>-0.012757968081491877</c:v>
              </c:pt>
              <c:pt idx="11">
                <c:v>-0.008793533460811132</c:v>
              </c:pt>
              <c:pt idx="12">
                <c:v>-4.59914647926718E-05</c:v>
              </c:pt>
              <c:pt idx="13">
                <c:v>0.010569521692814332</c:v>
              </c:pt>
              <c:pt idx="14">
                <c:v>-0.0226839799352341</c:v>
              </c:pt>
              <c:pt idx="15">
                <c:v>-0.0534781178019085</c:v>
              </c:pt>
            </c:numLit>
          </c:val>
        </c:ser>
        <c:gapWidth val="40"/>
        <c:axId val="65544575"/>
        <c:axId val="53030264"/>
      </c:barChart>
      <c:catAx>
        <c:axId val="655445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3030264"/>
        <c:crosses val="autoZero"/>
        <c:auto val="0"/>
        <c:lblOffset val="0"/>
        <c:tickLblSkip val="5"/>
        <c:noMultiLvlLbl val="0"/>
      </c:catAx>
      <c:valAx>
        <c:axId val="530302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55445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Преміум-фонд Енергія</c:v>
              </c:pt>
              <c:pt idx="2">
                <c:v>ДЕЛЬТА-ФОНД АКЦІЙ</c:v>
              </c:pt>
              <c:pt idx="3">
                <c:v>Пріоритет Перспективні Інвестиції</c:v>
              </c:pt>
              <c:pt idx="4">
                <c:v>IТТ-Капiтал II</c:v>
              </c:pt>
              <c:pt idx="5">
                <c:v>IТТ-Фiнанс</c:v>
              </c:pt>
              <c:pt idx="6">
                <c:v>Преміум - фонд</c:v>
              </c:pt>
              <c:pt idx="7">
                <c:v>АнтиБанк</c:v>
              </c:pt>
              <c:pt idx="8">
                <c:v>Преміум-фонд Металургія-Машинобудування</c:v>
              </c:pt>
              <c:pt idx="9">
                <c:v>СКІФ-фонд нерухомості</c:v>
              </c:pt>
              <c:pt idx="10">
                <c:v>Преміум-фонд Акцій</c:v>
              </c:pt>
              <c:pt idx="11">
                <c:v>Гетьман</c:v>
              </c:pt>
              <c:pt idx="12">
                <c:v>ОТП Динамічний</c:v>
              </c:pt>
              <c:pt idx="13">
                <c:v>СЕБ 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-0.027627078997295884</c:v>
              </c:pt>
              <c:pt idx="1">
                <c:v>-0.024896126199658863</c:v>
              </c:pt>
              <c:pt idx="2">
                <c:v>-0.005028278885872983</c:v>
              </c:pt>
              <c:pt idx="3">
                <c:v>4.555934260963568E-07</c:v>
              </c:pt>
              <c:pt idx="4">
                <c:v>0.00014149241343042185</c:v>
              </c:pt>
              <c:pt idx="5">
                <c:v>0.0021154492866486407</c:v>
              </c:pt>
              <c:pt idx="6">
                <c:v>0.0037520775338195644</c:v>
              </c:pt>
              <c:pt idx="7">
                <c:v>0.004775165911998336</c:v>
              </c:pt>
              <c:pt idx="8">
                <c:v>0.01899888901186131</c:v>
              </c:pt>
              <c:pt idx="9">
                <c:v>0.019126472249206827</c:v>
              </c:pt>
              <c:pt idx="10">
                <c:v>0.02146886886116217</c:v>
              </c:pt>
              <c:pt idx="11">
                <c:v>0.023743918313286372</c:v>
              </c:pt>
              <c:pt idx="12">
                <c:v>0.025766686212937095</c:v>
              </c:pt>
              <c:pt idx="13">
                <c:v>0.02890059490035468</c:v>
              </c:pt>
              <c:pt idx="14">
                <c:v>0.005833791964777069</c:v>
              </c:pt>
              <c:pt idx="15">
                <c:v>0.023876404494381998</c:v>
              </c:pt>
            </c:numLit>
          </c:val>
        </c:ser>
        <c:gapWidth val="40"/>
        <c:axId val="7510329"/>
        <c:axId val="484098"/>
      </c:barChart>
      <c:catAx>
        <c:axId val="75103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84098"/>
        <c:crosses val="autoZero"/>
        <c:auto val="0"/>
        <c:lblOffset val="0"/>
        <c:tickLblSkip val="5"/>
        <c:noMultiLvlLbl val="0"/>
      </c:catAx>
      <c:valAx>
        <c:axId val="4840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75103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356883"/>
        <c:axId val="39211948"/>
      </c:barChart>
      <c:catAx>
        <c:axId val="43568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9211948"/>
        <c:crosses val="autoZero"/>
        <c:auto val="0"/>
        <c:lblOffset val="0"/>
        <c:tickLblSkip val="1"/>
        <c:noMultiLvlLbl val="0"/>
      </c:catAx>
      <c:valAx>
        <c:axId val="392119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3568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7363213"/>
        <c:axId val="22051190"/>
      </c:barChart>
      <c:catAx>
        <c:axId val="173632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2051190"/>
        <c:crosses val="autoZero"/>
        <c:auto val="0"/>
        <c:lblOffset val="0"/>
        <c:tickLblSkip val="1"/>
        <c:noMultiLvlLbl val="0"/>
      </c:catAx>
      <c:valAx>
        <c:axId val="220511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3632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4242983"/>
        <c:axId val="41315936"/>
      </c:barChart>
      <c:catAx>
        <c:axId val="642429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1315936"/>
        <c:crosses val="autoZero"/>
        <c:auto val="0"/>
        <c:lblOffset val="0"/>
        <c:tickLblSkip val="1"/>
        <c:noMultiLvlLbl val="0"/>
      </c:catAx>
      <c:valAx>
        <c:axId val="413159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42429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6299105"/>
        <c:axId val="58256490"/>
      </c:barChart>
      <c:catAx>
        <c:axId val="362991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8256490"/>
        <c:crosses val="autoZero"/>
        <c:auto val="0"/>
        <c:lblOffset val="0"/>
        <c:tickLblSkip val="1"/>
        <c:noMultiLvlLbl val="0"/>
      </c:catAx>
      <c:valAx>
        <c:axId val="582564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62991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4546363"/>
        <c:axId val="21155220"/>
      </c:barChart>
      <c:catAx>
        <c:axId val="545463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1155220"/>
        <c:crosses val="autoZero"/>
        <c:auto val="0"/>
        <c:lblOffset val="0"/>
        <c:tickLblSkip val="1"/>
        <c:noMultiLvlLbl val="0"/>
      </c:catAx>
      <c:valAx>
        <c:axId val="21155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45463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6179253"/>
        <c:axId val="35851230"/>
      </c:barChart>
      <c:catAx>
        <c:axId val="561792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5851230"/>
        <c:crosses val="autoZero"/>
        <c:auto val="0"/>
        <c:lblOffset val="0"/>
        <c:tickLblSkip val="1"/>
        <c:noMultiLvlLbl val="0"/>
      </c:catAx>
      <c:valAx>
        <c:axId val="35851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61792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1809511"/>
        <c:axId val="17850144"/>
      </c:barChart>
      <c:catAx>
        <c:axId val="318095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850144"/>
        <c:crosses val="autoZero"/>
        <c:auto val="0"/>
        <c:lblOffset val="0"/>
        <c:tickLblSkip val="1"/>
        <c:noMultiLvlLbl val="0"/>
      </c:catAx>
      <c:valAx>
        <c:axId val="178501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8095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4225615"/>
        <c:axId val="18268488"/>
      </c:barChart>
      <c:catAx>
        <c:axId val="542256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8268488"/>
        <c:crosses val="autoZero"/>
        <c:auto val="0"/>
        <c:lblOffset val="0"/>
        <c:tickLblSkip val="1"/>
        <c:noMultiLvlLbl val="0"/>
      </c:catAx>
      <c:valAx>
        <c:axId val="182684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42256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0198665"/>
        <c:axId val="3352530"/>
      </c:barChart>
      <c:catAx>
        <c:axId val="301986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352530"/>
        <c:crosses val="autoZero"/>
        <c:auto val="0"/>
        <c:lblOffset val="0"/>
        <c:tickLblSkip val="1"/>
        <c:noMultiLvlLbl val="0"/>
      </c:catAx>
      <c:valAx>
        <c:axId val="3352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01986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0172771"/>
        <c:axId val="3119484"/>
      </c:barChart>
      <c:catAx>
        <c:axId val="301727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119484"/>
        <c:crosses val="autoZero"/>
        <c:auto val="0"/>
        <c:lblOffset val="0"/>
        <c:tickLblSkip val="1"/>
        <c:noMultiLvlLbl val="0"/>
      </c:catAx>
      <c:valAx>
        <c:axId val="31194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01727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8075357"/>
        <c:axId val="51351622"/>
      </c:barChart>
      <c:catAx>
        <c:axId val="280753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1351622"/>
        <c:crosses val="autoZero"/>
        <c:auto val="0"/>
        <c:lblOffset val="0"/>
        <c:tickLblSkip val="1"/>
        <c:noMultiLvlLbl val="0"/>
      </c:catAx>
      <c:valAx>
        <c:axId val="513516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807535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9511415"/>
        <c:axId val="65840688"/>
      </c:barChart>
      <c:catAx>
        <c:axId val="595114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5840688"/>
        <c:crosses val="autoZero"/>
        <c:auto val="0"/>
        <c:lblOffset val="0"/>
        <c:tickLblSkip val="1"/>
        <c:noMultiLvlLbl val="0"/>
      </c:catAx>
      <c:valAx>
        <c:axId val="658406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95114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>
        <c:manualLayout>
          <c:xMode val="factor"/>
          <c:yMode val="factor"/>
          <c:x val="0.005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3525"/>
          <c:w val="0.93"/>
          <c:h val="0.864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00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Графік_З!$B$2:$B$6</c:f>
              <c:strCache/>
            </c:strRef>
          </c:cat>
          <c:val>
            <c:numRef>
              <c:f>Графік_З!$C$2:$C$6</c:f>
              <c:numCache/>
            </c:numRef>
          </c:val>
        </c:ser>
        <c:gapWidth val="40"/>
        <c:axId val="55695281"/>
        <c:axId val="31495482"/>
      </c:barChart>
      <c:catAx>
        <c:axId val="556952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1495482"/>
        <c:crosses val="autoZero"/>
        <c:auto val="0"/>
        <c:lblOffset val="0"/>
        <c:tickLblSkip val="1"/>
        <c:noMultiLvlLbl val="0"/>
      </c:catAx>
      <c:valAx>
        <c:axId val="31495482"/>
        <c:scaling>
          <c:orientation val="minMax"/>
          <c:max val="0.02"/>
          <c:min val="-0.02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695281"/>
        <c:crossesAt val="1"/>
        <c:crossBetween val="between"/>
        <c:dispUnits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04/11/10 - 11/11/10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6433569"/>
        <c:axId val="36575530"/>
      </c:barChart>
      <c:catAx>
        <c:axId val="264335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575530"/>
        <c:crosses val="autoZero"/>
        <c:auto val="0"/>
        <c:lblOffset val="0"/>
        <c:tickLblSkip val="1"/>
        <c:noMultiLvlLbl val="0"/>
      </c:catAx>
      <c:valAx>
        <c:axId val="36575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4335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Преміум-фонд Індексний</c:v>
              </c:pt>
              <c:pt idx="3">
                <c:v>Надбання</c:v>
              </c:pt>
              <c:pt idx="4">
                <c:v>Мілленіум Збалансований</c:v>
              </c:pt>
              <c:pt idx="5">
                <c:v>Бонум Оптімум</c:v>
              </c:pt>
              <c:pt idx="6">
                <c:v>Софіївський</c:v>
              </c:pt>
              <c:pt idx="7">
                <c:v>Преміум - фонд збалансований</c:v>
              </c:pt>
              <c:pt idx="8">
                <c:v>АРТ Індексний</c:v>
              </c:pt>
              <c:pt idx="9">
                <c:v>Ярослав Мудрий - фонд акцій</c:v>
              </c:pt>
              <c:pt idx="10">
                <c:v>ОТП Фонд Акцій</c:v>
              </c:pt>
              <c:pt idx="11">
                <c:v>Класичний</c:v>
              </c:pt>
              <c:pt idx="12">
                <c:v>Аргентум</c:v>
              </c:pt>
              <c:pt idx="13">
                <c:v>КІНТО-Еквіті</c:v>
              </c:pt>
              <c:pt idx="14">
                <c:v>Парекс Український Збалансований фонд</c:v>
              </c:pt>
              <c:pt idx="15">
                <c:v>Дельта-Фонд грошового ринку</c:v>
              </c:pt>
              <c:pt idx="16">
                <c:v>СЕБ Фонд збалансований</c:v>
              </c:pt>
              <c:pt idx="17">
                <c:v>АВРОРА - фонд зростання</c:v>
              </c:pt>
              <c:pt idx="18">
                <c:v>Фаворит</c:v>
              </c:pt>
              <c:pt idx="19">
                <c:v>Спарта Збалансований</c:v>
              </c:pt>
              <c:pt idx="20">
                <c:v>Пріоритет Грошовий Ринок</c:v>
              </c:pt>
              <c:pt idx="21">
                <c:v>ОТП Класичний</c:v>
              </c:pt>
              <c:pt idx="22">
                <c:v>СЕМ Ажіо</c:v>
              </c:pt>
              <c:pt idx="23">
                <c:v>Магістр-фонд збалансований</c:v>
              </c:pt>
              <c:pt idx="24">
                <c:v>Парекс фонд Українських Облігацій</c:v>
              </c:pt>
              <c:pt idx="25">
                <c:v>Альтус-Збалансований</c:v>
              </c:pt>
              <c:pt idx="26">
                <c:v>Альтус-Депозит</c:v>
              </c:pt>
              <c:pt idx="27">
                <c:v>Альтус-Стратегічний</c:v>
              </c:pt>
              <c:pt idx="28">
                <c:v>Володимир Великий</c:v>
              </c:pt>
              <c:pt idx="29">
                <c:v>СЕБ Фонд грошовий ринок</c:v>
              </c:pt>
              <c:pt idx="30">
                <c:v>ПАТРОН</c:v>
              </c:pt>
              <c:pt idx="31">
                <c:v>Райффайзен грошовий ринок</c:v>
              </c:pt>
              <c:pt idx="32">
                <c:v>Дельта-Фонд збалансований</c:v>
              </c:pt>
              <c:pt idx="33">
                <c:v>ТАСК Ресурс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-0.0328389927474354</c:v>
              </c:pt>
              <c:pt idx="1">
                <c:v>-0.019393169385568676</c:v>
              </c:pt>
              <c:pt idx="2">
                <c:v>-0.019090828388170555</c:v>
              </c:pt>
              <c:pt idx="3">
                <c:v>-0.012762226961005152</c:v>
              </c:pt>
              <c:pt idx="4">
                <c:v>-0.012761280632594851</c:v>
              </c:pt>
              <c:pt idx="5">
                <c:v>-0.009068650107828535</c:v>
              </c:pt>
              <c:pt idx="6">
                <c:v>-0.00829348554017384</c:v>
              </c:pt>
              <c:pt idx="7">
                <c:v>-0.008227271892239707</c:v>
              </c:pt>
              <c:pt idx="8">
                <c:v>-0.006789396807725501</c:v>
              </c:pt>
              <c:pt idx="9">
                <c:v>-0.0062881479956248265</c:v>
              </c:pt>
              <c:pt idx="10">
                <c:v>-0.00558856661883278</c:v>
              </c:pt>
              <c:pt idx="11">
                <c:v>-0.005036709875214762</c:v>
              </c:pt>
              <c:pt idx="12">
                <c:v>-0.004979791081458185</c:v>
              </c:pt>
              <c:pt idx="13">
                <c:v>-0.004954647491157482</c:v>
              </c:pt>
              <c:pt idx="14">
                <c:v>-0.004530171642381564</c:v>
              </c:pt>
              <c:pt idx="15">
                <c:v>-0.00385653499586891</c:v>
              </c:pt>
              <c:pt idx="16">
                <c:v>-0.0034510984185500693</c:v>
              </c:pt>
              <c:pt idx="17">
                <c:v>-0.002311600476101683</c:v>
              </c:pt>
              <c:pt idx="18">
                <c:v>-0.0013540797434278273</c:v>
              </c:pt>
              <c:pt idx="19">
                <c:v>-0.0005927316031086871</c:v>
              </c:pt>
              <c:pt idx="20">
                <c:v>-1.5642337364951686E-05</c:v>
              </c:pt>
              <c:pt idx="21">
                <c:v>0.00036857420455937984</c:v>
              </c:pt>
              <c:pt idx="22">
                <c:v>0.0013045575057100134</c:v>
              </c:pt>
              <c:pt idx="23">
                <c:v>0.0014229846498177157</c:v>
              </c:pt>
              <c:pt idx="24">
                <c:v>0.0015240340594075974</c:v>
              </c:pt>
              <c:pt idx="25">
                <c:v>0.0016900842195544108</c:v>
              </c:pt>
              <c:pt idx="26">
                <c:v>0.0020918510054499517</c:v>
              </c:pt>
              <c:pt idx="27">
                <c:v>0.0021577370276111285</c:v>
              </c:pt>
              <c:pt idx="28">
                <c:v>0.0024755195799495144</c:v>
              </c:pt>
              <c:pt idx="29">
                <c:v>0.0037063334228195632</c:v>
              </c:pt>
              <c:pt idx="30">
                <c:v>0.00374095867061941</c:v>
              </c:pt>
              <c:pt idx="31">
                <c:v>0.004449626843242793</c:v>
              </c:pt>
              <c:pt idx="32">
                <c:v>0.005473845112804687</c:v>
              </c:pt>
              <c:pt idx="33">
                <c:v>0.01061278798394416</c:v>
              </c:pt>
              <c:pt idx="34">
                <c:v>0.014765087161318968</c:v>
              </c:pt>
              <c:pt idx="35">
                <c:v>0.004144649520422705</c:v>
              </c:pt>
            </c:numLit>
          </c:val>
        </c:ser>
        <c:gapWidth val="40"/>
        <c:axId val="60744315"/>
        <c:axId val="9827924"/>
      </c:barChart>
      <c:catAx>
        <c:axId val="607443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827924"/>
        <c:crosses val="autoZero"/>
        <c:auto val="0"/>
        <c:lblOffset val="0"/>
        <c:tickLblSkip val="1"/>
        <c:noMultiLvlLbl val="0"/>
      </c:catAx>
      <c:valAx>
        <c:axId val="9827924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7443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1342453"/>
        <c:axId val="57864350"/>
      </c:barChart>
      <c:catAx>
        <c:axId val="213424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864350"/>
        <c:crosses val="autoZero"/>
        <c:auto val="0"/>
        <c:lblOffset val="0"/>
        <c:tickLblSkip val="1"/>
        <c:noMultiLvlLbl val="0"/>
      </c:catAx>
      <c:valAx>
        <c:axId val="578643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3424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1017103"/>
        <c:axId val="56500744"/>
      </c:barChart>
      <c:catAx>
        <c:axId val="510171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500744"/>
        <c:crosses val="autoZero"/>
        <c:auto val="0"/>
        <c:lblOffset val="0"/>
        <c:tickLblSkip val="1"/>
        <c:noMultiLvlLbl val="0"/>
      </c:catAx>
      <c:valAx>
        <c:axId val="565007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0171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8744649"/>
        <c:axId val="13157522"/>
      </c:barChart>
      <c:catAx>
        <c:axId val="387446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157522"/>
        <c:crosses val="autoZero"/>
        <c:auto val="0"/>
        <c:lblOffset val="0"/>
        <c:tickLblSkip val="1"/>
        <c:noMultiLvlLbl val="0"/>
      </c:catAx>
      <c:valAx>
        <c:axId val="13157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7446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0</xdr:rowOff>
    </xdr:from>
    <xdr:to>
      <xdr:col>4</xdr:col>
      <xdr:colOff>7429500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829300" y="0"/>
        <a:ext cx="773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2" name="Chart 20"/>
        <xdr:cNvGraphicFramePr/>
      </xdr:nvGraphicFramePr>
      <xdr:xfrm>
        <a:off x="6181725" y="0"/>
        <a:ext cx="9734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3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9763125</xdr:colOff>
      <xdr:row>0</xdr:row>
      <xdr:rowOff>0</xdr:rowOff>
    </xdr:to>
    <xdr:graphicFrame>
      <xdr:nvGraphicFramePr>
        <xdr:cNvPr id="6" name="Chart 24"/>
        <xdr:cNvGraphicFramePr/>
      </xdr:nvGraphicFramePr>
      <xdr:xfrm>
        <a:off x="6153150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5"/>
        <xdr:cNvGraphicFramePr/>
      </xdr:nvGraphicFramePr>
      <xdr:xfrm>
        <a:off x="6162675" y="0"/>
        <a:ext cx="9753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6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7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28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29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0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104775</xdr:rowOff>
    </xdr:from>
    <xdr:to>
      <xdr:col>4</xdr:col>
      <xdr:colOff>9582150</xdr:colOff>
      <xdr:row>41</xdr:row>
      <xdr:rowOff>57150</xdr:rowOff>
    </xdr:to>
    <xdr:graphicFrame>
      <xdr:nvGraphicFramePr>
        <xdr:cNvPr id="15" name="Chart 33"/>
        <xdr:cNvGraphicFramePr/>
      </xdr:nvGraphicFramePr>
      <xdr:xfrm>
        <a:off x="6162675" y="104775"/>
        <a:ext cx="9553575" cy="69532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4</xdr:col>
      <xdr:colOff>7391400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057775" y="0"/>
        <a:ext cx="8201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200025</xdr:colOff>
      <xdr:row>0</xdr:row>
      <xdr:rowOff>76200</xdr:rowOff>
    </xdr:from>
    <xdr:to>
      <xdr:col>4</xdr:col>
      <xdr:colOff>9753600</xdr:colOff>
      <xdr:row>18</xdr:row>
      <xdr:rowOff>76200</xdr:rowOff>
    </xdr:to>
    <xdr:graphicFrame>
      <xdr:nvGraphicFramePr>
        <xdr:cNvPr id="15" name="Chart 35"/>
        <xdr:cNvGraphicFramePr/>
      </xdr:nvGraphicFramePr>
      <xdr:xfrm>
        <a:off x="5857875" y="76200"/>
        <a:ext cx="9763125" cy="30289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0</xdr:rowOff>
    </xdr:from>
    <xdr:to>
      <xdr:col>4</xdr:col>
      <xdr:colOff>9734550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962650" y="0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47625</xdr:colOff>
      <xdr:row>0</xdr:row>
      <xdr:rowOff>85725</xdr:rowOff>
    </xdr:from>
    <xdr:to>
      <xdr:col>4</xdr:col>
      <xdr:colOff>9420225</xdr:colOff>
      <xdr:row>24</xdr:row>
      <xdr:rowOff>142875</xdr:rowOff>
    </xdr:to>
    <xdr:graphicFrame>
      <xdr:nvGraphicFramePr>
        <xdr:cNvPr id="15" name="Chart 35"/>
        <xdr:cNvGraphicFramePr/>
      </xdr:nvGraphicFramePr>
      <xdr:xfrm>
        <a:off x="5915025" y="85725"/>
        <a:ext cx="9372600" cy="41719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t-capital.com.ua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10" customWidth="1"/>
    <col min="2" max="2" width="64.375" style="9" bestFit="1" customWidth="1"/>
    <col min="3" max="3" width="18.75390625" style="17" bestFit="1" customWidth="1"/>
    <col min="4" max="4" width="14.75390625" style="19" customWidth="1"/>
    <col min="5" max="5" width="14.75390625" style="17" customWidth="1"/>
    <col min="6" max="6" width="14.75390625" style="19" customWidth="1"/>
    <col min="7" max="7" width="47.875" style="9" bestFit="1" customWidth="1"/>
    <col min="8" max="8" width="31.625" style="9" bestFit="1" customWidth="1"/>
    <col min="9" max="16384" width="9.125" style="9" customWidth="1"/>
  </cols>
  <sheetData>
    <row r="1" spans="1:8" ht="16.5" thickBot="1">
      <c r="A1" s="94" t="s">
        <v>48</v>
      </c>
      <c r="B1" s="94"/>
      <c r="C1" s="94"/>
      <c r="D1" s="94"/>
      <c r="E1" s="94"/>
      <c r="F1" s="94"/>
      <c r="G1" s="94"/>
      <c r="H1" s="94"/>
    </row>
    <row r="2" spans="1:8" ht="30.75" thickBot="1">
      <c r="A2" s="3" t="s">
        <v>21</v>
      </c>
      <c r="B2" s="37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1" t="s">
        <v>6</v>
      </c>
    </row>
    <row r="3" spans="1:8" ht="14.25">
      <c r="A3" s="41">
        <v>1</v>
      </c>
      <c r="B3" s="42" t="s">
        <v>45</v>
      </c>
      <c r="C3" s="43">
        <v>89101607.98</v>
      </c>
      <c r="D3" s="86">
        <v>18436</v>
      </c>
      <c r="E3" s="43">
        <v>4833.02</v>
      </c>
      <c r="F3" s="40">
        <v>1000</v>
      </c>
      <c r="G3" s="42" t="s">
        <v>72</v>
      </c>
      <c r="H3" s="44" t="s">
        <v>63</v>
      </c>
    </row>
    <row r="4" spans="1:8" ht="14.25">
      <c r="A4" s="41">
        <v>2</v>
      </c>
      <c r="B4" s="42" t="s">
        <v>88</v>
      </c>
      <c r="C4" s="43">
        <v>32697957.8</v>
      </c>
      <c r="D4" s="86">
        <v>45436</v>
      </c>
      <c r="E4" s="43">
        <v>719.6487</v>
      </c>
      <c r="F4" s="40">
        <v>100</v>
      </c>
      <c r="G4" s="42" t="s">
        <v>54</v>
      </c>
      <c r="H4" s="44" t="s">
        <v>25</v>
      </c>
    </row>
    <row r="5" spans="1:8" ht="14.25" customHeight="1">
      <c r="A5" s="41">
        <v>3</v>
      </c>
      <c r="B5" s="42" t="s">
        <v>46</v>
      </c>
      <c r="C5" s="43">
        <v>13565826.59</v>
      </c>
      <c r="D5" s="86">
        <v>6919850</v>
      </c>
      <c r="E5" s="43">
        <v>1.96</v>
      </c>
      <c r="F5" s="40">
        <v>1</v>
      </c>
      <c r="G5" s="42" t="s">
        <v>72</v>
      </c>
      <c r="H5" s="44" t="s">
        <v>63</v>
      </c>
    </row>
    <row r="6" spans="1:8" ht="14.25">
      <c r="A6" s="41">
        <v>4</v>
      </c>
      <c r="B6" s="42" t="s">
        <v>80</v>
      </c>
      <c r="C6" s="43">
        <v>8724675.66</v>
      </c>
      <c r="D6" s="86">
        <v>10000</v>
      </c>
      <c r="E6" s="43">
        <v>872.4676</v>
      </c>
      <c r="F6" s="40">
        <v>1000</v>
      </c>
      <c r="G6" s="42" t="s">
        <v>81</v>
      </c>
      <c r="H6" s="44" t="s">
        <v>82</v>
      </c>
    </row>
    <row r="7" spans="1:8" ht="14.25" customHeight="1">
      <c r="A7" s="41">
        <v>5</v>
      </c>
      <c r="B7" s="42" t="s">
        <v>83</v>
      </c>
      <c r="C7" s="43">
        <v>8526504.3</v>
      </c>
      <c r="D7" s="86">
        <v>1830</v>
      </c>
      <c r="E7" s="43">
        <v>4659.292</v>
      </c>
      <c r="F7" s="40">
        <v>1000</v>
      </c>
      <c r="G7" s="42" t="s">
        <v>81</v>
      </c>
      <c r="H7" s="44" t="s">
        <v>82</v>
      </c>
    </row>
    <row r="8" spans="1:8" ht="14.25">
      <c r="A8" s="41">
        <v>6</v>
      </c>
      <c r="B8" s="42" t="s">
        <v>75</v>
      </c>
      <c r="C8" s="43">
        <v>5017287.98</v>
      </c>
      <c r="D8" s="86">
        <v>3410</v>
      </c>
      <c r="E8" s="43">
        <v>1471.3454</v>
      </c>
      <c r="F8" s="40">
        <v>1000</v>
      </c>
      <c r="G8" s="42" t="s">
        <v>54</v>
      </c>
      <c r="H8" s="44" t="s">
        <v>25</v>
      </c>
    </row>
    <row r="9" spans="1:8" ht="14.25">
      <c r="A9" s="41">
        <v>7</v>
      </c>
      <c r="B9" s="42" t="s">
        <v>58</v>
      </c>
      <c r="C9" s="43">
        <v>4857857.65</v>
      </c>
      <c r="D9" s="86">
        <v>1256</v>
      </c>
      <c r="E9" s="43">
        <v>3867.72</v>
      </c>
      <c r="F9" s="40">
        <v>1000</v>
      </c>
      <c r="G9" s="42" t="s">
        <v>89</v>
      </c>
      <c r="H9" s="44" t="s">
        <v>62</v>
      </c>
    </row>
    <row r="10" spans="1:8" ht="14.25">
      <c r="A10" s="41">
        <v>8</v>
      </c>
      <c r="B10" s="42" t="s">
        <v>53</v>
      </c>
      <c r="C10" s="43">
        <v>4684166.7721</v>
      </c>
      <c r="D10" s="86">
        <v>2678</v>
      </c>
      <c r="E10" s="43">
        <v>1749.1287</v>
      </c>
      <c r="F10" s="40">
        <v>1000</v>
      </c>
      <c r="G10" s="42" t="s">
        <v>55</v>
      </c>
      <c r="H10" s="44" t="s">
        <v>61</v>
      </c>
    </row>
    <row r="11" spans="1:8" ht="14.25">
      <c r="A11" s="41">
        <v>9</v>
      </c>
      <c r="B11" s="42" t="s">
        <v>59</v>
      </c>
      <c r="C11" s="43">
        <v>4556673.58</v>
      </c>
      <c r="D11" s="86">
        <v>15410</v>
      </c>
      <c r="E11" s="43">
        <v>295.6959</v>
      </c>
      <c r="F11" s="40">
        <v>100</v>
      </c>
      <c r="G11" s="42" t="s">
        <v>54</v>
      </c>
      <c r="H11" s="44" t="s">
        <v>25</v>
      </c>
    </row>
    <row r="12" spans="1:8" ht="14.25">
      <c r="A12" s="41">
        <v>10</v>
      </c>
      <c r="B12" s="42" t="s">
        <v>70</v>
      </c>
      <c r="C12" s="43">
        <v>3885063.61</v>
      </c>
      <c r="D12" s="86">
        <v>675</v>
      </c>
      <c r="E12" s="43">
        <v>5755.65</v>
      </c>
      <c r="F12" s="40">
        <v>1000</v>
      </c>
      <c r="G12" s="42" t="s">
        <v>89</v>
      </c>
      <c r="H12" s="44" t="s">
        <v>62</v>
      </c>
    </row>
    <row r="13" spans="1:8" ht="14.25">
      <c r="A13" s="41">
        <v>11</v>
      </c>
      <c r="B13" s="42" t="s">
        <v>77</v>
      </c>
      <c r="C13" s="43">
        <v>2026209.5</v>
      </c>
      <c r="D13" s="86">
        <v>1523</v>
      </c>
      <c r="E13" s="43">
        <v>1330.4068</v>
      </c>
      <c r="F13" s="40">
        <v>1000</v>
      </c>
      <c r="G13" s="42" t="s">
        <v>78</v>
      </c>
      <c r="H13" s="44" t="s">
        <v>79</v>
      </c>
    </row>
    <row r="14" spans="1:8" ht="14.25">
      <c r="A14" s="41">
        <v>12</v>
      </c>
      <c r="B14" s="42" t="s">
        <v>84</v>
      </c>
      <c r="C14" s="43">
        <v>1636501.24</v>
      </c>
      <c r="D14" s="86">
        <v>529</v>
      </c>
      <c r="E14" s="43">
        <v>3093.5751</v>
      </c>
      <c r="F14" s="40">
        <v>1000</v>
      </c>
      <c r="G14" s="42" t="s">
        <v>81</v>
      </c>
      <c r="H14" s="44" t="s">
        <v>82</v>
      </c>
    </row>
    <row r="15" spans="1:8" ht="14.25">
      <c r="A15" s="41">
        <v>13</v>
      </c>
      <c r="B15" s="42" t="s">
        <v>85</v>
      </c>
      <c r="C15" s="43">
        <v>1445288.09</v>
      </c>
      <c r="D15" s="86">
        <v>366</v>
      </c>
      <c r="E15" s="43">
        <v>3948.8746</v>
      </c>
      <c r="F15" s="40">
        <v>1000</v>
      </c>
      <c r="G15" s="42" t="s">
        <v>81</v>
      </c>
      <c r="H15" s="44" t="s">
        <v>82</v>
      </c>
    </row>
    <row r="16" spans="1:8" ht="14.25">
      <c r="A16" s="41">
        <v>14</v>
      </c>
      <c r="B16" s="42" t="s">
        <v>91</v>
      </c>
      <c r="C16" s="43">
        <v>1439470.44</v>
      </c>
      <c r="D16" s="86">
        <v>22187</v>
      </c>
      <c r="E16" s="43">
        <v>64.879</v>
      </c>
      <c r="F16" s="40">
        <v>100</v>
      </c>
      <c r="G16" s="42" t="s">
        <v>92</v>
      </c>
      <c r="H16" s="44" t="s">
        <v>93</v>
      </c>
    </row>
    <row r="17" spans="1:8" ht="14.25">
      <c r="A17" s="41">
        <v>15</v>
      </c>
      <c r="B17" s="42" t="s">
        <v>90</v>
      </c>
      <c r="C17" s="43">
        <v>1051600.3001</v>
      </c>
      <c r="D17" s="86">
        <v>953</v>
      </c>
      <c r="E17" s="43">
        <v>1103.4631</v>
      </c>
      <c r="F17" s="40">
        <v>1000</v>
      </c>
      <c r="G17" s="42" t="s">
        <v>73</v>
      </c>
      <c r="H17" s="44" t="s">
        <v>26</v>
      </c>
    </row>
    <row r="18" spans="1:8" ht="14.25">
      <c r="A18" s="41">
        <v>16</v>
      </c>
      <c r="B18" s="42" t="s">
        <v>60</v>
      </c>
      <c r="C18" s="43">
        <v>978203.83</v>
      </c>
      <c r="D18" s="86">
        <v>7881</v>
      </c>
      <c r="E18" s="43">
        <v>124.1218</v>
      </c>
      <c r="F18" s="40">
        <v>100</v>
      </c>
      <c r="G18" s="42" t="s">
        <v>74</v>
      </c>
      <c r="H18" s="44" t="s">
        <v>47</v>
      </c>
    </row>
    <row r="19" spans="1:8" ht="15.75" customHeight="1" thickBot="1">
      <c r="A19" s="95" t="s">
        <v>22</v>
      </c>
      <c r="B19" s="96"/>
      <c r="C19" s="58">
        <f>SUM(C3:C18)</f>
        <v>184194895.32220006</v>
      </c>
      <c r="D19" s="59">
        <f>SUM(D3:D18)</f>
        <v>7052420</v>
      </c>
      <c r="E19" s="57" t="s">
        <v>23</v>
      </c>
      <c r="F19" s="57" t="s">
        <v>23</v>
      </c>
      <c r="G19" s="57" t="s">
        <v>23</v>
      </c>
      <c r="H19" s="60" t="s">
        <v>23</v>
      </c>
    </row>
    <row r="20" spans="1:8" ht="15" customHeight="1" thickBot="1">
      <c r="A20" s="93" t="s">
        <v>38</v>
      </c>
      <c r="B20" s="93"/>
      <c r="C20" s="93"/>
      <c r="D20" s="93"/>
      <c r="E20" s="93"/>
      <c r="F20" s="93"/>
      <c r="G20" s="93"/>
      <c r="H20" s="93"/>
    </row>
  </sheetData>
  <sheetProtection/>
  <mergeCells count="3">
    <mergeCell ref="A20:H20"/>
    <mergeCell ref="A1:H1"/>
    <mergeCell ref="A19:B19"/>
  </mergeCells>
  <hyperlinks>
    <hyperlink ref="H19" r:id="rId1" display="www.art-capital.com.ua/"/>
  </hyperlinks>
  <printOptions/>
  <pageMargins left="0.75" right="0.75" top="1" bottom="1" header="0.5" footer="0.5"/>
  <pageSetup horizontalDpi="600" verticalDpi="600" orientation="portrait" paperSize="9" scale="2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3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875" style="6" customWidth="1"/>
    <col min="2" max="2" width="45.25390625" style="6" customWidth="1"/>
    <col min="3" max="4" width="14.75390625" style="5" customWidth="1"/>
    <col min="5" max="11" width="13.125" style="6" customWidth="1"/>
    <col min="12" max="12" width="18.625" style="6" customWidth="1"/>
    <col min="13" max="37" width="8.75390625" style="6" customWidth="1"/>
    <col min="38" max="16384" width="9.125" style="6" customWidth="1"/>
  </cols>
  <sheetData>
    <row r="1" spans="1:12" s="27" customFormat="1" ht="16.5" thickBot="1">
      <c r="A1" s="94" t="s">
        <v>39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</row>
    <row r="2" spans="1:12" s="9" customFormat="1" ht="15.75" thickBot="1">
      <c r="A2" s="98" t="s">
        <v>21</v>
      </c>
      <c r="B2" s="102" t="s">
        <v>11</v>
      </c>
      <c r="C2" s="104" t="s">
        <v>12</v>
      </c>
      <c r="D2" s="106" t="s">
        <v>13</v>
      </c>
      <c r="E2" s="100" t="s">
        <v>14</v>
      </c>
      <c r="F2" s="101"/>
      <c r="G2" s="101"/>
      <c r="H2" s="101"/>
      <c r="I2" s="101"/>
      <c r="J2" s="101"/>
      <c r="K2" s="101"/>
      <c r="L2" s="101"/>
    </row>
    <row r="3" spans="1:12" s="10" customFormat="1" ht="64.5" customHeight="1" thickBot="1">
      <c r="A3" s="99"/>
      <c r="B3" s="103"/>
      <c r="C3" s="105"/>
      <c r="D3" s="107"/>
      <c r="E3" s="4" t="s">
        <v>15</v>
      </c>
      <c r="F3" s="4" t="s">
        <v>40</v>
      </c>
      <c r="G3" s="4" t="s">
        <v>16</v>
      </c>
      <c r="H3" s="4" t="s">
        <v>17</v>
      </c>
      <c r="I3" s="4" t="s">
        <v>18</v>
      </c>
      <c r="J3" s="4" t="s">
        <v>52</v>
      </c>
      <c r="K3" s="4" t="s">
        <v>19</v>
      </c>
      <c r="L3" s="1" t="s">
        <v>42</v>
      </c>
    </row>
    <row r="4" spans="1:12" s="10" customFormat="1" ht="14.25">
      <c r="A4" s="78">
        <v>1</v>
      </c>
      <c r="B4" s="47" t="s">
        <v>86</v>
      </c>
      <c r="C4" s="48">
        <v>38945</v>
      </c>
      <c r="D4" s="48">
        <v>39016</v>
      </c>
      <c r="E4" s="69">
        <v>0.004648362345017754</v>
      </c>
      <c r="F4" s="69">
        <v>-0.01916349561334829</v>
      </c>
      <c r="G4" s="69" t="s">
        <v>67</v>
      </c>
      <c r="H4" s="69" t="s">
        <v>67</v>
      </c>
      <c r="I4" s="69">
        <v>0.25072390604891126</v>
      </c>
      <c r="J4" s="69">
        <v>0.05540158415474927</v>
      </c>
      <c r="K4" s="70">
        <v>-0.72271446</v>
      </c>
      <c r="L4" s="70">
        <v>-0.08247902287341813</v>
      </c>
    </row>
    <row r="5" spans="1:12" s="10" customFormat="1" ht="14.25">
      <c r="A5" s="78">
        <v>2</v>
      </c>
      <c r="B5" s="47" t="s">
        <v>68</v>
      </c>
      <c r="C5" s="48">
        <v>40555</v>
      </c>
      <c r="D5" s="48">
        <v>40626</v>
      </c>
      <c r="E5" s="69">
        <v>0.0023884885512435172</v>
      </c>
      <c r="F5" s="69">
        <v>-0.03447904913371602</v>
      </c>
      <c r="G5" s="69">
        <v>-0.001471569876815071</v>
      </c>
      <c r="H5" s="69">
        <v>0.07252397714944725</v>
      </c>
      <c r="I5" s="69">
        <v>0.44531538068107346</v>
      </c>
      <c r="J5" s="69">
        <v>0.14314843005751188</v>
      </c>
      <c r="K5" s="70">
        <v>-0.21017200000000114</v>
      </c>
      <c r="L5" s="70">
        <v>-0.022239985922097527</v>
      </c>
    </row>
    <row r="6" spans="1:12" s="10" customFormat="1" ht="14.25">
      <c r="A6" s="78">
        <v>3</v>
      </c>
      <c r="B6" s="47" t="s">
        <v>64</v>
      </c>
      <c r="C6" s="48">
        <v>41848</v>
      </c>
      <c r="D6" s="48">
        <v>42032</v>
      </c>
      <c r="E6" s="69">
        <v>-0.01938281430133293</v>
      </c>
      <c r="F6" s="69">
        <v>0.011096966164606314</v>
      </c>
      <c r="G6" s="69">
        <v>-0.052164285868337656</v>
      </c>
      <c r="H6" s="69">
        <v>-0.006610141779365697</v>
      </c>
      <c r="I6" s="69">
        <v>-0.14708612720315417</v>
      </c>
      <c r="J6" s="69">
        <v>-0.12244840907457089</v>
      </c>
      <c r="K6" s="70">
        <v>0.31843000000000066</v>
      </c>
      <c r="L6" s="70">
        <v>0.04252232123299127</v>
      </c>
    </row>
    <row r="7" spans="1:12" s="10" customFormat="1" ht="14.25" customHeight="1" thickBot="1">
      <c r="A7" s="73"/>
      <c r="B7" s="77" t="s">
        <v>51</v>
      </c>
      <c r="C7" s="76" t="s">
        <v>23</v>
      </c>
      <c r="D7" s="76" t="s">
        <v>23</v>
      </c>
      <c r="E7" s="74">
        <f aca="true" t="shared" si="0" ref="E7:J7">AVERAGE(E4:E6)</f>
        <v>-0.004115321135023886</v>
      </c>
      <c r="F7" s="74">
        <f t="shared" si="0"/>
        <v>-0.014181859527485999</v>
      </c>
      <c r="G7" s="74">
        <f t="shared" si="0"/>
        <v>-0.026817927872576364</v>
      </c>
      <c r="H7" s="74">
        <f t="shared" si="0"/>
        <v>0.032956917685040776</v>
      </c>
      <c r="I7" s="74">
        <f t="shared" si="0"/>
        <v>0.18298438650894353</v>
      </c>
      <c r="J7" s="74">
        <f t="shared" si="0"/>
        <v>0.02536720171256342</v>
      </c>
      <c r="K7" s="76" t="s">
        <v>23</v>
      </c>
      <c r="L7" s="76">
        <f>AVERAGE(L4:L6)</f>
        <v>-0.02073222918750813</v>
      </c>
    </row>
    <row r="8" spans="1:12" s="9" customFormat="1" ht="14.25">
      <c r="A8" s="97" t="s">
        <v>41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</row>
    <row r="9" spans="1:12" s="9" customFormat="1" ht="14.25">
      <c r="A9" s="118"/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</row>
    <row r="18" ht="14.25">
      <c r="C18" s="6"/>
    </row>
    <row r="19" ht="14.25">
      <c r="C19" s="6"/>
    </row>
    <row r="20" ht="14.25">
      <c r="C20" s="6"/>
    </row>
    <row r="21" ht="14.25">
      <c r="C21" s="6"/>
    </row>
    <row r="22" ht="14.25">
      <c r="C22" s="6"/>
    </row>
    <row r="23" ht="14.25">
      <c r="C23" s="6"/>
    </row>
  </sheetData>
  <sheetProtection/>
  <mergeCells count="8">
    <mergeCell ref="A9:L9"/>
    <mergeCell ref="A1:L1"/>
    <mergeCell ref="E2:L2"/>
    <mergeCell ref="A8:L8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1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875" style="9" customWidth="1"/>
    <col min="2" max="2" width="47.00390625" style="9" customWidth="1"/>
    <col min="3" max="3" width="24.75390625" style="9" customWidth="1"/>
    <col min="4" max="4" width="24.75390625" style="16" customWidth="1"/>
    <col min="5" max="6" width="24.75390625" style="9" customWidth="1"/>
    <col min="7" max="7" width="32.75390625" style="9" customWidth="1"/>
    <col min="8" max="12" width="4.75390625" style="9" customWidth="1"/>
    <col min="13" max="16384" width="9.125" style="9" customWidth="1"/>
  </cols>
  <sheetData>
    <row r="1" spans="1:7" s="33" customFormat="1" ht="16.5" thickBot="1">
      <c r="A1" s="108" t="s">
        <v>37</v>
      </c>
      <c r="B1" s="108"/>
      <c r="C1" s="108"/>
      <c r="D1" s="108"/>
      <c r="E1" s="108"/>
      <c r="F1" s="108"/>
      <c r="G1" s="108"/>
    </row>
    <row r="2" spans="1:7" s="11" customFormat="1" ht="15.75" thickBot="1">
      <c r="A2" s="98" t="s">
        <v>21</v>
      </c>
      <c r="B2" s="112" t="s">
        <v>11</v>
      </c>
      <c r="C2" s="109" t="s">
        <v>27</v>
      </c>
      <c r="D2" s="110"/>
      <c r="E2" s="111" t="s">
        <v>44</v>
      </c>
      <c r="F2" s="110"/>
      <c r="G2" s="114" t="s">
        <v>43</v>
      </c>
    </row>
    <row r="3" spans="1:7" s="11" customFormat="1" ht="15.75" thickBot="1">
      <c r="A3" s="99"/>
      <c r="B3" s="113"/>
      <c r="C3" s="29" t="s">
        <v>31</v>
      </c>
      <c r="D3" s="29" t="s">
        <v>29</v>
      </c>
      <c r="E3" s="29" t="s">
        <v>30</v>
      </c>
      <c r="F3" s="29" t="s">
        <v>29</v>
      </c>
      <c r="G3" s="115"/>
    </row>
    <row r="4" spans="1:7" ht="14.25">
      <c r="A4" s="62">
        <v>1</v>
      </c>
      <c r="B4" s="49" t="s">
        <v>68</v>
      </c>
      <c r="C4" s="30">
        <v>30.959490000000223</v>
      </c>
      <c r="D4" s="68">
        <v>0.0023896248707399063</v>
      </c>
      <c r="E4" s="31">
        <v>0</v>
      </c>
      <c r="F4" s="68">
        <v>0</v>
      </c>
      <c r="G4" s="50">
        <v>0</v>
      </c>
    </row>
    <row r="5" spans="1:7" ht="14.25">
      <c r="A5" s="62">
        <v>2</v>
      </c>
      <c r="B5" s="49" t="s">
        <v>86</v>
      </c>
      <c r="C5" s="30">
        <v>4.220900000000023</v>
      </c>
      <c r="D5" s="68">
        <v>0.004648319994075972</v>
      </c>
      <c r="E5" s="31">
        <v>0</v>
      </c>
      <c r="F5" s="68">
        <v>0</v>
      </c>
      <c r="G5" s="50">
        <v>0</v>
      </c>
    </row>
    <row r="6" spans="1:7" ht="14.25">
      <c r="A6" s="62">
        <v>3</v>
      </c>
      <c r="B6" s="49" t="s">
        <v>64</v>
      </c>
      <c r="C6" s="30">
        <v>-45.22164000000013</v>
      </c>
      <c r="D6" s="68">
        <v>-0.019385354289824668</v>
      </c>
      <c r="E6" s="31">
        <v>0</v>
      </c>
      <c r="F6" s="68">
        <v>0</v>
      </c>
      <c r="G6" s="50">
        <v>0</v>
      </c>
    </row>
    <row r="7" spans="1:7" ht="15.75" thickBot="1">
      <c r="A7" s="66"/>
      <c r="B7" s="53" t="s">
        <v>22</v>
      </c>
      <c r="C7" s="54">
        <v>-10.041249999999884</v>
      </c>
      <c r="D7" s="67">
        <v>-0.0006199597120899441</v>
      </c>
      <c r="E7" s="55">
        <v>0</v>
      </c>
      <c r="F7" s="67">
        <v>0</v>
      </c>
      <c r="G7" s="56">
        <v>0</v>
      </c>
    </row>
    <row r="9" ht="14.25">
      <c r="A9" s="11"/>
    </row>
    <row r="10" ht="14.25" hidden="1">
      <c r="A10" s="11" t="s">
        <v>56</v>
      </c>
    </row>
    <row r="11" ht="14.25" hidden="1">
      <c r="A11" s="11" t="s">
        <v>57</v>
      </c>
    </row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6"/>
  <sheetViews>
    <sheetView zoomScale="85" zoomScaleNormal="85" zoomScalePageLayoutView="0" workbookViewId="0" topLeftCell="A1">
      <selection activeCell="C7" sqref="C7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9.00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4" ht="15.75" thickBot="1">
      <c r="A1" s="21"/>
      <c r="B1" s="8" t="s">
        <v>11</v>
      </c>
      <c r="C1" s="1" t="s">
        <v>15</v>
      </c>
      <c r="D1" s="21"/>
    </row>
    <row r="2" spans="1:4" ht="14.25">
      <c r="A2" s="21"/>
      <c r="B2" s="47" t="s">
        <v>64</v>
      </c>
      <c r="C2" s="69">
        <v>-0.01938281430133293</v>
      </c>
      <c r="D2" s="21"/>
    </row>
    <row r="3" spans="1:4" ht="14.25">
      <c r="A3" s="21"/>
      <c r="B3" s="47" t="s">
        <v>68</v>
      </c>
      <c r="C3" s="69">
        <v>0.0023884885512435172</v>
      </c>
      <c r="D3" s="21"/>
    </row>
    <row r="4" spans="1:4" ht="14.25">
      <c r="A4" s="21"/>
      <c r="B4" s="47" t="s">
        <v>86</v>
      </c>
      <c r="C4" s="69">
        <v>0.004648362345017754</v>
      </c>
      <c r="D4" s="21"/>
    </row>
    <row r="5" spans="2:3" ht="14.25">
      <c r="B5" s="47" t="s">
        <v>20</v>
      </c>
      <c r="C5" s="84">
        <v>0.0156815305798208</v>
      </c>
    </row>
    <row r="6" spans="2:3" ht="14.25">
      <c r="B6" s="47" t="s">
        <v>24</v>
      </c>
      <c r="C6" s="84">
        <v>-0.000383323490644849</v>
      </c>
    </row>
    <row r="20" ht="14.25">
      <c r="B20" s="21"/>
    </row>
    <row r="21" ht="14.25">
      <c r="B21" s="21"/>
    </row>
    <row r="22" ht="14.25">
      <c r="B22" s="21"/>
    </row>
    <row r="23" ht="14.25">
      <c r="B23" s="21"/>
    </row>
    <row r="24" ht="14.25">
      <c r="B24" s="21"/>
    </row>
    <row r="25" ht="14.25">
      <c r="B25" s="21"/>
    </row>
    <row r="26" ht="14.25">
      <c r="B26" s="21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00390625" style="24" customWidth="1"/>
    <col min="2" max="2" width="64.375" style="24" bestFit="1" customWidth="1"/>
    <col min="3" max="4" width="14.75390625" style="25" customWidth="1"/>
    <col min="5" max="5" width="12.75390625" style="26" customWidth="1"/>
    <col min="6" max="6" width="15.75390625" style="26" customWidth="1"/>
    <col min="7" max="10" width="12.75390625" style="26" customWidth="1"/>
    <col min="11" max="11" width="15.25390625" style="26" customWidth="1"/>
    <col min="12" max="12" width="18.75390625" style="24" customWidth="1"/>
    <col min="13" max="16384" width="9.125" style="24" customWidth="1"/>
  </cols>
  <sheetData>
    <row r="1" spans="1:12" s="27" customFormat="1" ht="16.5" thickBot="1">
      <c r="A1" s="94" t="s">
        <v>39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</row>
    <row r="2" spans="1:12" s="9" customFormat="1" ht="15.75" thickBot="1">
      <c r="A2" s="98" t="s">
        <v>21</v>
      </c>
      <c r="B2" s="102" t="s">
        <v>11</v>
      </c>
      <c r="C2" s="104" t="s">
        <v>12</v>
      </c>
      <c r="D2" s="106" t="s">
        <v>13</v>
      </c>
      <c r="E2" s="100" t="s">
        <v>14</v>
      </c>
      <c r="F2" s="101"/>
      <c r="G2" s="101"/>
      <c r="H2" s="101"/>
      <c r="I2" s="101"/>
      <c r="J2" s="101"/>
      <c r="K2" s="101"/>
      <c r="L2" s="101"/>
    </row>
    <row r="3" spans="1:12" s="10" customFormat="1" ht="64.5" customHeight="1" thickBot="1">
      <c r="A3" s="99"/>
      <c r="B3" s="103"/>
      <c r="C3" s="105"/>
      <c r="D3" s="107"/>
      <c r="E3" s="4" t="s">
        <v>15</v>
      </c>
      <c r="F3" s="4" t="s">
        <v>40</v>
      </c>
      <c r="G3" s="4" t="s">
        <v>16</v>
      </c>
      <c r="H3" s="4" t="s">
        <v>17</v>
      </c>
      <c r="I3" s="4" t="s">
        <v>18</v>
      </c>
      <c r="J3" s="4" t="s">
        <v>52</v>
      </c>
      <c r="K3" s="4" t="s">
        <v>19</v>
      </c>
      <c r="L3" s="1" t="s">
        <v>42</v>
      </c>
    </row>
    <row r="4" spans="1:12" s="9" customFormat="1" ht="14.25" collapsed="1">
      <c r="A4" s="61">
        <v>1</v>
      </c>
      <c r="B4" s="47" t="s">
        <v>88</v>
      </c>
      <c r="C4" s="48">
        <v>38118</v>
      </c>
      <c r="D4" s="48">
        <v>38182</v>
      </c>
      <c r="E4" s="69">
        <v>0.0040527725453940455</v>
      </c>
      <c r="F4" s="69">
        <v>0.0022422189778914525</v>
      </c>
      <c r="G4" s="69">
        <v>0.01402289175079896</v>
      </c>
      <c r="H4" s="69">
        <v>0.059617783623965526</v>
      </c>
      <c r="I4" s="69">
        <v>0.15257218011331486</v>
      </c>
      <c r="J4" s="69">
        <v>0.0670035081667879</v>
      </c>
      <c r="K4" s="69">
        <v>6.196486999999995</v>
      </c>
      <c r="L4" s="70">
        <v>0.12168860952142602</v>
      </c>
    </row>
    <row r="5" spans="1:12" s="9" customFormat="1" ht="14.25" collapsed="1">
      <c r="A5" s="62">
        <v>2</v>
      </c>
      <c r="B5" s="47" t="s">
        <v>70</v>
      </c>
      <c r="C5" s="48">
        <v>38828</v>
      </c>
      <c r="D5" s="48">
        <v>39028</v>
      </c>
      <c r="E5" s="69">
        <v>0.0008920932367852963</v>
      </c>
      <c r="F5" s="69">
        <v>0.005139516120582055</v>
      </c>
      <c r="G5" s="69">
        <v>0.013311525975169047</v>
      </c>
      <c r="H5" s="69">
        <v>0.022247126753207613</v>
      </c>
      <c r="I5" s="69">
        <v>0.055536401348293074</v>
      </c>
      <c r="J5" s="69">
        <v>0.03241655052171044</v>
      </c>
      <c r="K5" s="69">
        <v>4.755649999999999</v>
      </c>
      <c r="L5" s="70">
        <v>0.12491871947453159</v>
      </c>
    </row>
    <row r="6" spans="1:12" s="9" customFormat="1" ht="14.25" collapsed="1">
      <c r="A6" s="62">
        <v>3</v>
      </c>
      <c r="B6" s="47" t="s">
        <v>84</v>
      </c>
      <c r="C6" s="48">
        <v>38919</v>
      </c>
      <c r="D6" s="48">
        <v>39092</v>
      </c>
      <c r="E6" s="69">
        <v>0.0013016119447928354</v>
      </c>
      <c r="F6" s="69">
        <v>-0.008764983514531033</v>
      </c>
      <c r="G6" s="69">
        <v>-0.0034373891034916726</v>
      </c>
      <c r="H6" s="69">
        <v>0.012455932972102124</v>
      </c>
      <c r="I6" s="69">
        <v>0.12574583991424637</v>
      </c>
      <c r="J6" s="69">
        <v>0.040300323427518325</v>
      </c>
      <c r="K6" s="69">
        <v>2.0935750999999945</v>
      </c>
      <c r="L6" s="70">
        <v>0.07989175207208721</v>
      </c>
    </row>
    <row r="7" spans="1:12" s="9" customFormat="1" ht="14.25">
      <c r="A7" s="62">
        <v>4</v>
      </c>
      <c r="B7" s="47" t="s">
        <v>80</v>
      </c>
      <c r="C7" s="48">
        <v>38919</v>
      </c>
      <c r="D7" s="48">
        <v>39092</v>
      </c>
      <c r="E7" s="69">
        <v>-0.008319739136916526</v>
      </c>
      <c r="F7" s="69">
        <v>-0.0038164666061731856</v>
      </c>
      <c r="G7" s="69">
        <v>0.010395590643612174</v>
      </c>
      <c r="H7" s="69">
        <v>0.035450083548201006</v>
      </c>
      <c r="I7" s="69">
        <v>0.10333621172509533</v>
      </c>
      <c r="J7" s="69">
        <v>0.07716363356577238</v>
      </c>
      <c r="K7" s="69">
        <v>-0.1275323999999981</v>
      </c>
      <c r="L7" s="70">
        <v>-0.00924228751051559</v>
      </c>
    </row>
    <row r="8" spans="1:12" s="9" customFormat="1" ht="14.25" collapsed="1">
      <c r="A8" s="62">
        <v>5</v>
      </c>
      <c r="B8" s="47" t="s">
        <v>45</v>
      </c>
      <c r="C8" s="48">
        <v>39413</v>
      </c>
      <c r="D8" s="48">
        <v>39589</v>
      </c>
      <c r="E8" s="69">
        <v>0.002697084244463799</v>
      </c>
      <c r="F8" s="69" t="s">
        <v>67</v>
      </c>
      <c r="G8" s="69">
        <v>0.026430529863631813</v>
      </c>
      <c r="H8" s="69">
        <v>0.04861627919591194</v>
      </c>
      <c r="I8" s="69">
        <v>0.09686108185246445</v>
      </c>
      <c r="J8" s="69">
        <v>0.07464761865610448</v>
      </c>
      <c r="K8" s="69">
        <v>3.8330200000000065</v>
      </c>
      <c r="L8" s="70">
        <v>0.12544279457879481</v>
      </c>
    </row>
    <row r="9" spans="1:12" s="9" customFormat="1" ht="14.25">
      <c r="A9" s="62">
        <v>6</v>
      </c>
      <c r="B9" s="47" t="s">
        <v>90</v>
      </c>
      <c r="C9" s="48">
        <v>39429</v>
      </c>
      <c r="D9" s="48">
        <v>39618</v>
      </c>
      <c r="E9" s="69">
        <v>0.0015428905231176238</v>
      </c>
      <c r="F9" s="69">
        <v>-0.004800566096664793</v>
      </c>
      <c r="G9" s="69">
        <v>-0.00012015269722343014</v>
      </c>
      <c r="H9" s="69">
        <v>-0.025955443655410138</v>
      </c>
      <c r="I9" s="69">
        <v>0.01866112028757483</v>
      </c>
      <c r="J9" s="69">
        <v>-0.015803328899021807</v>
      </c>
      <c r="K9" s="69">
        <v>0.10346310000000059</v>
      </c>
      <c r="L9" s="70">
        <v>0.007456966966883138</v>
      </c>
    </row>
    <row r="10" spans="1:12" s="9" customFormat="1" ht="14.25">
      <c r="A10" s="62">
        <v>7</v>
      </c>
      <c r="B10" s="47" t="s">
        <v>60</v>
      </c>
      <c r="C10" s="48">
        <v>39560</v>
      </c>
      <c r="D10" s="48">
        <v>39770</v>
      </c>
      <c r="E10" s="69">
        <v>-4.0281389676488644E-05</v>
      </c>
      <c r="F10" s="69">
        <v>0.006359790298804624</v>
      </c>
      <c r="G10" s="69">
        <v>0.05605914934528822</v>
      </c>
      <c r="H10" s="69">
        <v>-0.04384137857400694</v>
      </c>
      <c r="I10" s="69">
        <v>0.1493471215948472</v>
      </c>
      <c r="J10" s="69">
        <v>0.027420607414304854</v>
      </c>
      <c r="K10" s="69">
        <v>0.24121799999999904</v>
      </c>
      <c r="L10" s="70">
        <v>0.016977947148975048</v>
      </c>
    </row>
    <row r="11" spans="1:12" s="9" customFormat="1" ht="14.25" collapsed="1">
      <c r="A11" s="62">
        <v>8</v>
      </c>
      <c r="B11" s="47" t="s">
        <v>75</v>
      </c>
      <c r="C11" s="48">
        <v>39884</v>
      </c>
      <c r="D11" s="48">
        <v>40001</v>
      </c>
      <c r="E11" s="69">
        <v>0.006550000861970773</v>
      </c>
      <c r="F11" s="69">
        <v>-0.008689348270241926</v>
      </c>
      <c r="G11" s="69">
        <v>-0.001209467940679776</v>
      </c>
      <c r="H11" s="69">
        <v>0.08028013465486117</v>
      </c>
      <c r="I11" s="69">
        <v>0.2857394139780065</v>
      </c>
      <c r="J11" s="69">
        <v>0.07678694261098884</v>
      </c>
      <c r="K11" s="69">
        <v>0.47134540000000213</v>
      </c>
      <c r="L11" s="70">
        <v>0.03215284702627663</v>
      </c>
    </row>
    <row r="12" spans="1:12" s="9" customFormat="1" ht="14.25">
      <c r="A12" s="62">
        <v>9</v>
      </c>
      <c r="B12" s="47" t="s">
        <v>91</v>
      </c>
      <c r="C12" s="48">
        <v>40031</v>
      </c>
      <c r="D12" s="48">
        <v>40129</v>
      </c>
      <c r="E12" s="69" t="s">
        <v>67</v>
      </c>
      <c r="F12" s="69">
        <v>-0.024242708628486764</v>
      </c>
      <c r="G12" s="69">
        <v>-0.003754405091864199</v>
      </c>
      <c r="H12" s="69" t="s">
        <v>67</v>
      </c>
      <c r="I12" s="69">
        <v>0.21784775129243328</v>
      </c>
      <c r="J12" s="69">
        <v>0.056817694997515655</v>
      </c>
      <c r="K12" s="69">
        <v>-0.35121000000000036</v>
      </c>
      <c r="L12" s="70">
        <v>-0.035845663576024256</v>
      </c>
    </row>
    <row r="13" spans="1:12" s="9" customFormat="1" ht="14.25">
      <c r="A13" s="62">
        <v>10</v>
      </c>
      <c r="B13" s="47" t="s">
        <v>46</v>
      </c>
      <c r="C13" s="48">
        <v>40253</v>
      </c>
      <c r="D13" s="48">
        <v>40366</v>
      </c>
      <c r="E13" s="69">
        <v>0</v>
      </c>
      <c r="F13" s="69">
        <v>-0.02487562189054715</v>
      </c>
      <c r="G13" s="69">
        <v>-0.005076142131979711</v>
      </c>
      <c r="H13" s="69">
        <v>0.10734463276836159</v>
      </c>
      <c r="I13" s="69">
        <v>0.5309868616331568</v>
      </c>
      <c r="J13" s="69">
        <v>0.16584086272223808</v>
      </c>
      <c r="K13" s="69">
        <v>0.96</v>
      </c>
      <c r="L13" s="70">
        <v>0.06191048886602246</v>
      </c>
    </row>
    <row r="14" spans="1:12" s="9" customFormat="1" ht="14.25">
      <c r="A14" s="62">
        <v>11</v>
      </c>
      <c r="B14" s="47" t="s">
        <v>53</v>
      </c>
      <c r="C14" s="48">
        <v>40114</v>
      </c>
      <c r="D14" s="48">
        <v>40401</v>
      </c>
      <c r="E14" s="69">
        <v>-0.00041809051842556233</v>
      </c>
      <c r="F14" s="69">
        <v>-0.006090811499814053</v>
      </c>
      <c r="G14" s="69">
        <v>-0.001436250335042244</v>
      </c>
      <c r="H14" s="69">
        <v>0.020978001492550247</v>
      </c>
      <c r="I14" s="69">
        <v>0.2506713104605838</v>
      </c>
      <c r="J14" s="69" t="s">
        <v>67</v>
      </c>
      <c r="K14" s="69">
        <v>0.7491287000000006</v>
      </c>
      <c r="L14" s="70">
        <v>0.05162849309428985</v>
      </c>
    </row>
    <row r="15" spans="1:12" s="9" customFormat="1" ht="14.25">
      <c r="A15" s="62">
        <v>12</v>
      </c>
      <c r="B15" s="47" t="s">
        <v>58</v>
      </c>
      <c r="C15" s="48">
        <v>40226</v>
      </c>
      <c r="D15" s="48">
        <v>40430</v>
      </c>
      <c r="E15" s="69">
        <v>0.00044490429384369534</v>
      </c>
      <c r="F15" s="69">
        <v>0.0035078615536296986</v>
      </c>
      <c r="G15" s="69">
        <v>0.008455683924813995</v>
      </c>
      <c r="H15" s="69">
        <v>0.0070535302801884026</v>
      </c>
      <c r="I15" s="69">
        <v>0.03141400349874113</v>
      </c>
      <c r="J15" s="69">
        <v>0.01043688622879646</v>
      </c>
      <c r="K15" s="69">
        <v>2.86772</v>
      </c>
      <c r="L15" s="70">
        <v>0.1305045618025058</v>
      </c>
    </row>
    <row r="16" spans="1:12" s="9" customFormat="1" ht="14.25">
      <c r="A16" s="62">
        <v>13</v>
      </c>
      <c r="B16" s="47" t="s">
        <v>85</v>
      </c>
      <c r="C16" s="48">
        <v>40427</v>
      </c>
      <c r="D16" s="48">
        <v>40543</v>
      </c>
      <c r="E16" s="69">
        <v>0.002023751330662904</v>
      </c>
      <c r="F16" s="69">
        <v>0.007309976315348576</v>
      </c>
      <c r="G16" s="69">
        <v>0.01831141431571992</v>
      </c>
      <c r="H16" s="69">
        <v>0.021049752582013914</v>
      </c>
      <c r="I16" s="69">
        <v>0.08942780827598118</v>
      </c>
      <c r="J16" s="69">
        <v>0.05386311154854195</v>
      </c>
      <c r="K16" s="69">
        <v>2.9488746</v>
      </c>
      <c r="L16" s="70">
        <v>0.13671750648413417</v>
      </c>
    </row>
    <row r="17" spans="1:12" s="9" customFormat="1" ht="14.25">
      <c r="A17" s="62">
        <v>14</v>
      </c>
      <c r="B17" s="47" t="s">
        <v>77</v>
      </c>
      <c r="C17" s="48">
        <v>40444</v>
      </c>
      <c r="D17" s="48">
        <v>40638</v>
      </c>
      <c r="E17" s="69">
        <v>-0.0024388535783573806</v>
      </c>
      <c r="F17" s="69">
        <v>-0.00037628457452609787</v>
      </c>
      <c r="G17" s="69">
        <v>-0.010460768584818925</v>
      </c>
      <c r="H17" s="69">
        <v>-0.029428314094155583</v>
      </c>
      <c r="I17" s="69">
        <v>-0.042903859738075645</v>
      </c>
      <c r="J17" s="69">
        <v>-0.05000562324675184</v>
      </c>
      <c r="K17" s="69">
        <v>0.3304068000000002</v>
      </c>
      <c r="L17" s="70">
        <v>0.027675477102215185</v>
      </c>
    </row>
    <row r="18" spans="1:12" s="9" customFormat="1" ht="14.25">
      <c r="A18" s="62">
        <v>15</v>
      </c>
      <c r="B18" s="47" t="s">
        <v>83</v>
      </c>
      <c r="C18" s="48">
        <v>40427</v>
      </c>
      <c r="D18" s="48">
        <v>40708</v>
      </c>
      <c r="E18" s="69">
        <v>0.0023732533923184196</v>
      </c>
      <c r="F18" s="69">
        <v>0.008794015028507962</v>
      </c>
      <c r="G18" s="69">
        <v>0.021871235800685396</v>
      </c>
      <c r="H18" s="69">
        <v>0.03932841954454358</v>
      </c>
      <c r="I18" s="69">
        <v>0.10410175893975215</v>
      </c>
      <c r="J18" s="69">
        <v>0.0776702895567869</v>
      </c>
      <c r="K18" s="69">
        <v>3.6592920000000007</v>
      </c>
      <c r="L18" s="70">
        <v>0.1617211281280786</v>
      </c>
    </row>
    <row r="19" spans="1:12" s="9" customFormat="1" ht="14.25">
      <c r="A19" s="62">
        <v>16</v>
      </c>
      <c r="B19" s="47" t="s">
        <v>59</v>
      </c>
      <c r="C19" s="48">
        <v>41026</v>
      </c>
      <c r="D19" s="48">
        <v>41242</v>
      </c>
      <c r="E19" s="69">
        <v>-0.0036945016112276408</v>
      </c>
      <c r="F19" s="69">
        <v>-0.004518947394645312</v>
      </c>
      <c r="G19" s="69">
        <v>-0.008011167325708612</v>
      </c>
      <c r="H19" s="69">
        <v>0.026862676413512476</v>
      </c>
      <c r="I19" s="69">
        <v>0.05576735463520799</v>
      </c>
      <c r="J19" s="69">
        <v>0.00449600573966813</v>
      </c>
      <c r="K19" s="69">
        <v>1.956959</v>
      </c>
      <c r="L19" s="70">
        <v>0.13106742644229197</v>
      </c>
    </row>
    <row r="20" spans="1:12" ht="15.75" thickBot="1">
      <c r="A20" s="73"/>
      <c r="B20" s="77" t="s">
        <v>51</v>
      </c>
      <c r="C20" s="75" t="s">
        <v>23</v>
      </c>
      <c r="D20" s="75" t="s">
        <v>23</v>
      </c>
      <c r="E20" s="74">
        <f aca="true" t="shared" si="0" ref="E20:J20">AVERAGE(E4:E19)</f>
        <v>0.00046445974258305285</v>
      </c>
      <c r="F20" s="74">
        <f t="shared" si="0"/>
        <v>-0.0035214906787243965</v>
      </c>
      <c r="G20" s="74">
        <f t="shared" si="0"/>
        <v>0.008459517400556935</v>
      </c>
      <c r="H20" s="74">
        <f t="shared" si="0"/>
        <v>0.025470614500389795</v>
      </c>
      <c r="I20" s="74">
        <f t="shared" si="0"/>
        <v>0.13906952248822646</v>
      </c>
      <c r="J20" s="74">
        <f t="shared" si="0"/>
        <v>0.046603672200730716</v>
      </c>
      <c r="K20" s="75" t="s">
        <v>23</v>
      </c>
      <c r="L20" s="74">
        <f>AVERAGE(L4:L19)</f>
        <v>0.07279167297637329</v>
      </c>
    </row>
    <row r="21" spans="1:12" s="9" customFormat="1" ht="14.25">
      <c r="A21" s="97" t="s">
        <v>41</v>
      </c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</row>
    <row r="22" spans="3:11" s="11" customFormat="1" ht="14.25">
      <c r="C22" s="5"/>
      <c r="D22" s="5"/>
      <c r="E22" s="6"/>
      <c r="F22" s="6"/>
      <c r="G22" s="6"/>
      <c r="H22" s="6"/>
      <c r="I22" s="6"/>
      <c r="J22" s="6"/>
      <c r="K22" s="6"/>
    </row>
    <row r="23" spans="3:11" s="11" customFormat="1" ht="14.25">
      <c r="C23" s="5"/>
      <c r="D23" s="5"/>
      <c r="E23" s="6"/>
      <c r="F23" s="6"/>
      <c r="G23" s="6"/>
      <c r="H23" s="6"/>
      <c r="I23" s="6"/>
      <c r="J23" s="6"/>
      <c r="K23" s="6"/>
    </row>
    <row r="24" spans="3:11" s="11" customFormat="1" ht="14.25">
      <c r="C24" s="5"/>
      <c r="D24" s="5"/>
      <c r="E24" s="6"/>
      <c r="F24" s="6"/>
      <c r="G24" s="6"/>
      <c r="H24" s="6"/>
      <c r="I24" s="6"/>
      <c r="J24" s="6"/>
      <c r="K24" s="6"/>
    </row>
    <row r="25" spans="3:11" s="11" customFormat="1" ht="14.25">
      <c r="C25" s="5"/>
      <c r="D25" s="5"/>
      <c r="E25" s="6"/>
      <c r="F25" s="6"/>
      <c r="G25" s="6"/>
      <c r="H25" s="6"/>
      <c r="I25" s="6"/>
      <c r="J25" s="6"/>
      <c r="K25" s="6"/>
    </row>
    <row r="26" spans="3:11" s="11" customFormat="1" ht="14.25">
      <c r="C26" s="5"/>
      <c r="D26" s="5"/>
      <c r="E26" s="6"/>
      <c r="F26" s="6"/>
      <c r="G26" s="6"/>
      <c r="H26" s="6"/>
      <c r="I26" s="6"/>
      <c r="J26" s="6"/>
      <c r="K26" s="6"/>
    </row>
    <row r="27" spans="3:11" s="11" customFormat="1" ht="14.25">
      <c r="C27" s="5"/>
      <c r="D27" s="5"/>
      <c r="E27" s="6"/>
      <c r="F27" s="6"/>
      <c r="G27" s="6"/>
      <c r="H27" s="6"/>
      <c r="I27" s="6"/>
      <c r="J27" s="6"/>
      <c r="K27" s="6"/>
    </row>
    <row r="28" spans="3:11" s="11" customFormat="1" ht="14.25">
      <c r="C28" s="5"/>
      <c r="D28" s="5"/>
      <c r="E28" s="6"/>
      <c r="F28" s="6"/>
      <c r="G28" s="6"/>
      <c r="H28" s="6"/>
      <c r="I28" s="6"/>
      <c r="J28" s="6"/>
      <c r="K28" s="6"/>
    </row>
    <row r="29" spans="3:11" s="11" customFormat="1" ht="14.25">
      <c r="C29" s="5"/>
      <c r="D29" s="5"/>
      <c r="E29" s="6"/>
      <c r="F29" s="6"/>
      <c r="G29" s="6"/>
      <c r="H29" s="6"/>
      <c r="I29" s="6"/>
      <c r="J29" s="6"/>
      <c r="K29" s="6"/>
    </row>
    <row r="30" spans="3:11" s="11" customFormat="1" ht="14.25">
      <c r="C30" s="5"/>
      <c r="D30" s="5"/>
      <c r="E30" s="6"/>
      <c r="F30" s="6"/>
      <c r="G30" s="6"/>
      <c r="H30" s="6"/>
      <c r="I30" s="6"/>
      <c r="J30" s="6"/>
      <c r="K30" s="6"/>
    </row>
    <row r="31" spans="3:11" s="11" customFormat="1" ht="14.25">
      <c r="C31" s="5"/>
      <c r="D31" s="5"/>
      <c r="E31" s="6"/>
      <c r="F31" s="6"/>
      <c r="G31" s="6"/>
      <c r="H31" s="6"/>
      <c r="I31" s="6"/>
      <c r="J31" s="6"/>
      <c r="K31" s="6"/>
    </row>
    <row r="32" spans="3:11" s="11" customFormat="1" ht="14.25">
      <c r="C32" s="5"/>
      <c r="D32" s="5"/>
      <c r="E32" s="6"/>
      <c r="F32" s="6"/>
      <c r="G32" s="6"/>
      <c r="H32" s="6"/>
      <c r="I32" s="6"/>
      <c r="J32" s="6"/>
      <c r="K32" s="6"/>
    </row>
  </sheetData>
  <sheetProtection/>
  <mergeCells count="7">
    <mergeCell ref="A21:L21"/>
    <mergeCell ref="A2:A3"/>
    <mergeCell ref="A1:L1"/>
    <mergeCell ref="E2:L2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zoomScale="80" zoomScaleNormal="80" zoomScalePageLayoutView="0" workbookViewId="0" topLeftCell="A1">
      <selection activeCell="B12" sqref="B12"/>
    </sheetView>
  </sheetViews>
  <sheetFormatPr defaultColWidth="9.00390625" defaultRowHeight="12.75"/>
  <cols>
    <col min="1" max="1" width="5.125" style="11" customWidth="1"/>
    <col min="2" max="2" width="62.875" style="11" customWidth="1"/>
    <col min="3" max="3" width="24.75390625" style="11" customWidth="1"/>
    <col min="4" max="4" width="24.75390625" style="18" customWidth="1"/>
    <col min="5" max="6" width="24.75390625" style="11" customWidth="1"/>
    <col min="7" max="7" width="32.75390625" style="11" customWidth="1"/>
    <col min="8" max="19" width="4.75390625" style="11" customWidth="1"/>
    <col min="20" max="20" width="8.75390625" style="11" customWidth="1"/>
    <col min="21" max="16384" width="9.125" style="11" customWidth="1"/>
  </cols>
  <sheetData>
    <row r="1" spans="1:7" ht="16.5" thickBot="1">
      <c r="A1" s="108" t="s">
        <v>35</v>
      </c>
      <c r="B1" s="108"/>
      <c r="C1" s="108"/>
      <c r="D1" s="108"/>
      <c r="E1" s="108"/>
      <c r="F1" s="108"/>
      <c r="G1" s="108"/>
    </row>
    <row r="2" spans="1:7" ht="30.75" customHeight="1" thickBot="1">
      <c r="A2" s="98" t="s">
        <v>21</v>
      </c>
      <c r="B2" s="112" t="s">
        <v>11</v>
      </c>
      <c r="C2" s="109" t="s">
        <v>27</v>
      </c>
      <c r="D2" s="110"/>
      <c r="E2" s="111" t="s">
        <v>28</v>
      </c>
      <c r="F2" s="110"/>
      <c r="G2" s="114" t="s">
        <v>43</v>
      </c>
    </row>
    <row r="3" spans="1:7" ht="15.75" thickBot="1">
      <c r="A3" s="99"/>
      <c r="B3" s="113"/>
      <c r="C3" s="51" t="s">
        <v>31</v>
      </c>
      <c r="D3" s="29" t="s">
        <v>29</v>
      </c>
      <c r="E3" s="29" t="s">
        <v>30</v>
      </c>
      <c r="F3" s="29" t="s">
        <v>29</v>
      </c>
      <c r="G3" s="115"/>
    </row>
    <row r="4" spans="1:7" ht="14.25">
      <c r="A4" s="82">
        <v>1</v>
      </c>
      <c r="B4" s="79" t="s">
        <v>45</v>
      </c>
      <c r="C4" s="30">
        <v>287.89282000000776</v>
      </c>
      <c r="D4" s="68">
        <v>0.0032415356060869886</v>
      </c>
      <c r="E4" s="31">
        <v>10</v>
      </c>
      <c r="F4" s="68">
        <v>0.0005427113860848801</v>
      </c>
      <c r="G4" s="50">
        <v>48.214393937921876</v>
      </c>
    </row>
    <row r="5" spans="1:7" ht="14.25">
      <c r="A5" s="83">
        <v>2</v>
      </c>
      <c r="B5" s="79" t="s">
        <v>88</v>
      </c>
      <c r="C5" s="30">
        <v>131.9809200000018</v>
      </c>
      <c r="D5" s="68">
        <v>0.004052724120216897</v>
      </c>
      <c r="E5" s="31">
        <v>0</v>
      </c>
      <c r="F5" s="68">
        <v>0</v>
      </c>
      <c r="G5" s="50">
        <v>0</v>
      </c>
    </row>
    <row r="6" spans="1:7" ht="14.25">
      <c r="A6" s="83">
        <v>3</v>
      </c>
      <c r="B6" s="79" t="s">
        <v>75</v>
      </c>
      <c r="C6" s="30">
        <v>32.64960000000056</v>
      </c>
      <c r="D6" s="68">
        <v>0.006550043856942851</v>
      </c>
      <c r="E6" s="31">
        <v>0</v>
      </c>
      <c r="F6" s="68">
        <v>0</v>
      </c>
      <c r="G6" s="50">
        <v>0</v>
      </c>
    </row>
    <row r="7" spans="1:7" ht="14.25">
      <c r="A7" s="83">
        <v>4</v>
      </c>
      <c r="B7" s="79" t="s">
        <v>83</v>
      </c>
      <c r="C7" s="30">
        <v>20.18758999999985</v>
      </c>
      <c r="D7" s="68">
        <v>0.002373246927929145</v>
      </c>
      <c r="E7" s="31">
        <v>0</v>
      </c>
      <c r="F7" s="68">
        <v>0</v>
      </c>
      <c r="G7" s="50">
        <v>0</v>
      </c>
    </row>
    <row r="8" spans="1:7" ht="14.25">
      <c r="A8" s="83">
        <v>5</v>
      </c>
      <c r="B8" s="79" t="s">
        <v>70</v>
      </c>
      <c r="C8" s="30">
        <v>3.464119999999646</v>
      </c>
      <c r="D8" s="68">
        <v>0.0008924465311076301</v>
      </c>
      <c r="E8" s="31">
        <v>0</v>
      </c>
      <c r="F8" s="68">
        <v>0</v>
      </c>
      <c r="G8" s="50">
        <v>0</v>
      </c>
    </row>
    <row r="9" spans="1:7" ht="14.25">
      <c r="A9" s="83">
        <v>6</v>
      </c>
      <c r="B9" s="79" t="s">
        <v>85</v>
      </c>
      <c r="C9" s="30">
        <v>2.9189899999999906</v>
      </c>
      <c r="D9" s="68">
        <v>0.0020237469036184915</v>
      </c>
      <c r="E9" s="31">
        <v>0</v>
      </c>
      <c r="F9" s="68">
        <v>0</v>
      </c>
      <c r="G9" s="50">
        <v>0</v>
      </c>
    </row>
    <row r="10" spans="1:7" ht="14.25">
      <c r="A10" s="83">
        <v>7</v>
      </c>
      <c r="B10" s="79" t="s">
        <v>58</v>
      </c>
      <c r="C10" s="30">
        <v>2.1594700000006704</v>
      </c>
      <c r="D10" s="68">
        <v>0.0004447290420346247</v>
      </c>
      <c r="E10" s="31">
        <v>0</v>
      </c>
      <c r="F10" s="68">
        <v>0</v>
      </c>
      <c r="G10" s="50">
        <v>0</v>
      </c>
    </row>
    <row r="11" spans="1:7" ht="14.25">
      <c r="A11" s="83">
        <v>8</v>
      </c>
      <c r="B11" s="79" t="s">
        <v>84</v>
      </c>
      <c r="C11" s="30">
        <v>2.127350000000093</v>
      </c>
      <c r="D11" s="68">
        <v>0.001301629947110874</v>
      </c>
      <c r="E11" s="31">
        <v>0</v>
      </c>
      <c r="F11" s="68">
        <v>0</v>
      </c>
      <c r="G11" s="50">
        <v>0</v>
      </c>
    </row>
    <row r="12" spans="1:7" ht="14.25">
      <c r="A12" s="83">
        <v>9</v>
      </c>
      <c r="B12" s="79" t="s">
        <v>90</v>
      </c>
      <c r="C12" s="30">
        <v>1.6199500000001863</v>
      </c>
      <c r="D12" s="68">
        <v>0.0015428383967813328</v>
      </c>
      <c r="E12" s="31">
        <v>0</v>
      </c>
      <c r="F12" s="68">
        <v>0</v>
      </c>
      <c r="G12" s="50">
        <v>0</v>
      </c>
    </row>
    <row r="13" spans="1:7" ht="14.25">
      <c r="A13" s="83">
        <v>10</v>
      </c>
      <c r="B13" s="79" t="s">
        <v>60</v>
      </c>
      <c r="C13" s="30">
        <v>-0.03920000000006985</v>
      </c>
      <c r="D13" s="68">
        <v>-4.007184186129069E-05</v>
      </c>
      <c r="E13" s="31">
        <v>0</v>
      </c>
      <c r="F13" s="68">
        <v>0</v>
      </c>
      <c r="G13" s="50">
        <v>0</v>
      </c>
    </row>
    <row r="14" spans="1:7" ht="14.25">
      <c r="A14" s="83">
        <v>11</v>
      </c>
      <c r="B14" s="79" t="s">
        <v>53</v>
      </c>
      <c r="C14" s="30">
        <v>-1.9591480000000447</v>
      </c>
      <c r="D14" s="68">
        <v>-0.00041807412634747073</v>
      </c>
      <c r="E14" s="31">
        <v>0</v>
      </c>
      <c r="F14" s="68">
        <v>0</v>
      </c>
      <c r="G14" s="50">
        <v>0</v>
      </c>
    </row>
    <row r="15" spans="1:7" ht="14.25">
      <c r="A15" s="83">
        <v>12</v>
      </c>
      <c r="B15" s="79" t="s">
        <v>77</v>
      </c>
      <c r="C15" s="30">
        <v>-4.953770000000019</v>
      </c>
      <c r="D15" s="68">
        <v>-0.002438883211983259</v>
      </c>
      <c r="E15" s="31">
        <v>0</v>
      </c>
      <c r="F15" s="68">
        <v>0</v>
      </c>
      <c r="G15" s="50">
        <v>0</v>
      </c>
    </row>
    <row r="16" spans="1:7" ht="14.25">
      <c r="A16" s="83">
        <v>13</v>
      </c>
      <c r="B16" s="79" t="s">
        <v>59</v>
      </c>
      <c r="C16" s="30">
        <v>-16.896599999999626</v>
      </c>
      <c r="D16" s="68">
        <v>-0.0036944005087945603</v>
      </c>
      <c r="E16" s="31">
        <v>0</v>
      </c>
      <c r="F16" s="68">
        <v>0</v>
      </c>
      <c r="G16" s="50">
        <v>0</v>
      </c>
    </row>
    <row r="17" spans="1:7" ht="14.25">
      <c r="A17" s="83">
        <v>14</v>
      </c>
      <c r="B17" s="79" t="s">
        <v>80</v>
      </c>
      <c r="C17" s="30">
        <v>-73.1966799999997</v>
      </c>
      <c r="D17" s="68">
        <v>-0.008319816106811082</v>
      </c>
      <c r="E17" s="31">
        <v>0</v>
      </c>
      <c r="F17" s="68">
        <v>0</v>
      </c>
      <c r="G17" s="50">
        <v>0</v>
      </c>
    </row>
    <row r="18" spans="1:7" ht="14.25">
      <c r="A18" s="83">
        <v>15</v>
      </c>
      <c r="B18" s="79" t="s">
        <v>46</v>
      </c>
      <c r="C18" s="30">
        <v>-140.3465700000003</v>
      </c>
      <c r="D18" s="68">
        <v>-0.010239661235974076</v>
      </c>
      <c r="E18" s="31">
        <v>-83785</v>
      </c>
      <c r="F18" s="68">
        <v>-0.011963073461138394</v>
      </c>
      <c r="G18" s="50">
        <v>-164.2554658153008</v>
      </c>
    </row>
    <row r="19" spans="1:7" ht="14.25">
      <c r="A19" s="83">
        <v>16</v>
      </c>
      <c r="B19" s="79" t="s">
        <v>91</v>
      </c>
      <c r="C19" s="30" t="s">
        <v>67</v>
      </c>
      <c r="D19" s="68" t="s">
        <v>67</v>
      </c>
      <c r="E19" s="31" t="s">
        <v>67</v>
      </c>
      <c r="F19" s="68" t="s">
        <v>67</v>
      </c>
      <c r="G19" s="50" t="s">
        <v>67</v>
      </c>
    </row>
    <row r="20" spans="1:7" ht="15.75" thickBot="1">
      <c r="A20" s="63"/>
      <c r="B20" s="64" t="s">
        <v>22</v>
      </c>
      <c r="C20" s="54">
        <v>247.60884200001075</v>
      </c>
      <c r="D20" s="67">
        <v>0.0013567026737390318</v>
      </c>
      <c r="E20" s="55">
        <v>-83775</v>
      </c>
      <c r="F20" s="67">
        <v>-0.01177606210170132</v>
      </c>
      <c r="G20" s="56">
        <v>-116.04107187737893</v>
      </c>
    </row>
    <row r="22" ht="14.25">
      <c r="D22" s="52"/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8"/>
  <sheetViews>
    <sheetView zoomScale="85" zoomScaleNormal="85" zoomScalePageLayoutView="0" workbookViewId="0" topLeftCell="A1">
      <selection activeCell="B17" sqref="B17:C18"/>
    </sheetView>
  </sheetViews>
  <sheetFormatPr defaultColWidth="9.00390625" defaultRowHeight="12.75"/>
  <cols>
    <col min="1" max="1" width="2.75390625" style="7" customWidth="1"/>
    <col min="2" max="2" width="61.75390625" style="7" bestFit="1" customWidth="1"/>
    <col min="3" max="3" width="13.25390625" style="7" customWidth="1"/>
    <col min="4" max="4" width="2.75390625" style="7" customWidth="1"/>
    <col min="5" max="5" width="128.75390625" style="7" customWidth="1"/>
    <col min="6" max="26" width="8.75390625" style="7" customWidth="1"/>
    <col min="27" max="16384" width="9.125" style="7" customWidth="1"/>
  </cols>
  <sheetData>
    <row r="1" spans="1:5" ht="15.75" thickBot="1">
      <c r="A1" s="14"/>
      <c r="B1" s="34" t="s">
        <v>11</v>
      </c>
      <c r="C1" s="35" t="s">
        <v>15</v>
      </c>
      <c r="D1" s="14"/>
      <c r="E1" s="14"/>
    </row>
    <row r="2" spans="2:3" ht="14.25">
      <c r="B2" s="47" t="s">
        <v>80</v>
      </c>
      <c r="C2" s="69">
        <v>-0.008319739136916526</v>
      </c>
    </row>
    <row r="3" spans="1:5" ht="14.25">
      <c r="A3" s="14"/>
      <c r="B3" s="47" t="s">
        <v>59</v>
      </c>
      <c r="C3" s="69">
        <v>-0.0036945016112276408</v>
      </c>
      <c r="D3" s="14"/>
      <c r="E3" s="14"/>
    </row>
    <row r="4" spans="1:5" ht="14.25">
      <c r="A4" s="14"/>
      <c r="B4" s="47" t="s">
        <v>77</v>
      </c>
      <c r="C4" s="69">
        <v>-0.0024388535783573806</v>
      </c>
      <c r="D4" s="14"/>
      <c r="E4" s="14"/>
    </row>
    <row r="5" spans="1:5" ht="14.25">
      <c r="A5" s="14"/>
      <c r="B5" s="47" t="s">
        <v>53</v>
      </c>
      <c r="C5" s="69">
        <v>-0.00041809051842556233</v>
      </c>
      <c r="D5" s="14"/>
      <c r="E5" s="14"/>
    </row>
    <row r="6" spans="1:5" ht="14.25">
      <c r="A6" s="14"/>
      <c r="B6" s="47" t="s">
        <v>60</v>
      </c>
      <c r="C6" s="69">
        <v>-4.0281389676488644E-05</v>
      </c>
      <c r="D6" s="14"/>
      <c r="E6" s="14"/>
    </row>
    <row r="7" spans="1:5" ht="14.25">
      <c r="A7" s="14"/>
      <c r="B7" s="47" t="s">
        <v>46</v>
      </c>
      <c r="C7" s="69">
        <v>0</v>
      </c>
      <c r="D7" s="14"/>
      <c r="E7" s="14"/>
    </row>
    <row r="8" spans="1:5" ht="14.25">
      <c r="A8" s="14"/>
      <c r="B8" s="47" t="s">
        <v>58</v>
      </c>
      <c r="C8" s="69">
        <v>0.00044490429384369534</v>
      </c>
      <c r="D8" s="14"/>
      <c r="E8" s="14"/>
    </row>
    <row r="9" spans="1:5" ht="14.25">
      <c r="A9" s="14"/>
      <c r="B9" s="47" t="s">
        <v>70</v>
      </c>
      <c r="C9" s="69">
        <v>0.0008920932367852963</v>
      </c>
      <c r="D9" s="14"/>
      <c r="E9" s="14"/>
    </row>
    <row r="10" spans="1:5" ht="14.25">
      <c r="A10" s="14"/>
      <c r="B10" s="47" t="s">
        <v>84</v>
      </c>
      <c r="C10" s="69">
        <v>0.0013016119447928354</v>
      </c>
      <c r="D10" s="14"/>
      <c r="E10" s="14"/>
    </row>
    <row r="11" spans="1:5" ht="14.25">
      <c r="A11" s="14"/>
      <c r="B11" s="47" t="s">
        <v>90</v>
      </c>
      <c r="C11" s="69">
        <v>0.0015428905231176238</v>
      </c>
      <c r="D11" s="14"/>
      <c r="E11" s="14"/>
    </row>
    <row r="12" spans="1:5" ht="14.25">
      <c r="A12" s="14"/>
      <c r="B12" s="47" t="s">
        <v>85</v>
      </c>
      <c r="C12" s="69">
        <v>0.002023751330662904</v>
      </c>
      <c r="D12" s="14"/>
      <c r="E12" s="14"/>
    </row>
    <row r="13" spans="1:5" ht="14.25">
      <c r="A13" s="14"/>
      <c r="B13" s="47" t="s">
        <v>83</v>
      </c>
      <c r="C13" s="69">
        <v>0.0023732533923184196</v>
      </c>
      <c r="D13" s="14"/>
      <c r="E13" s="14"/>
    </row>
    <row r="14" spans="1:5" ht="14.25">
      <c r="A14" s="14"/>
      <c r="B14" s="47" t="s">
        <v>45</v>
      </c>
      <c r="C14" s="69">
        <v>0.002697084244463799</v>
      </c>
      <c r="D14" s="14"/>
      <c r="E14" s="14"/>
    </row>
    <row r="15" spans="1:5" ht="14.25">
      <c r="A15" s="14"/>
      <c r="B15" s="47" t="s">
        <v>88</v>
      </c>
      <c r="C15" s="69">
        <v>0.0040527725453940455</v>
      </c>
      <c r="D15" s="14"/>
      <c r="E15" s="14"/>
    </row>
    <row r="16" spans="1:5" ht="14.25">
      <c r="A16" s="14"/>
      <c r="B16" s="47" t="s">
        <v>75</v>
      </c>
      <c r="C16" s="69">
        <v>0.006550000861970773</v>
      </c>
      <c r="D16" s="14"/>
      <c r="E16" s="14"/>
    </row>
    <row r="17" spans="2:3" ht="14.25">
      <c r="B17" s="47" t="s">
        <v>20</v>
      </c>
      <c r="C17" s="72">
        <v>0.0156815305798208</v>
      </c>
    </row>
    <row r="18" spans="2:3" ht="14.25">
      <c r="B18" s="14" t="s">
        <v>24</v>
      </c>
      <c r="C18" s="80">
        <v>-0.00038332349064484905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"/>
  <sheetViews>
    <sheetView zoomScale="80" zoomScaleNormal="80" zoomScalePageLayoutView="0" workbookViewId="0" topLeftCell="A1">
      <selection activeCell="F8" sqref="F8"/>
    </sheetView>
  </sheetViews>
  <sheetFormatPr defaultColWidth="9.00390625" defaultRowHeight="12.75"/>
  <cols>
    <col min="1" max="1" width="4.75390625" style="6" customWidth="1"/>
    <col min="2" max="2" width="50.375" style="11" customWidth="1"/>
    <col min="3" max="4" width="12.75390625" style="6" customWidth="1"/>
    <col min="5" max="5" width="18.75390625" style="18" customWidth="1"/>
    <col min="6" max="6" width="14.75390625" style="20" customWidth="1"/>
    <col min="7" max="7" width="14.75390625" style="18" customWidth="1"/>
    <col min="8" max="8" width="12.75390625" style="20" customWidth="1"/>
    <col min="9" max="9" width="43.00390625" style="11" bestFit="1" customWidth="1"/>
    <col min="10" max="10" width="33.125" style="11" bestFit="1" customWidth="1"/>
    <col min="11" max="11" width="32.75390625" style="11" customWidth="1"/>
    <col min="12" max="16384" width="9.125" style="11" customWidth="1"/>
  </cols>
  <sheetData>
    <row r="1" spans="1:10" s="28" customFormat="1" ht="16.5" thickBot="1">
      <c r="A1" s="94" t="s">
        <v>49</v>
      </c>
      <c r="B1" s="94"/>
      <c r="C1" s="94"/>
      <c r="D1" s="94"/>
      <c r="E1" s="94"/>
      <c r="F1" s="94"/>
      <c r="G1" s="94"/>
      <c r="H1" s="94"/>
      <c r="I1" s="94"/>
      <c r="J1" s="94"/>
    </row>
    <row r="2" spans="1:10" ht="30.75" thickBot="1">
      <c r="A2" s="3" t="s">
        <v>21</v>
      </c>
      <c r="B2" s="3" t="s">
        <v>11</v>
      </c>
      <c r="C2" s="38" t="s">
        <v>10</v>
      </c>
      <c r="D2" s="38" t="s">
        <v>8</v>
      </c>
      <c r="E2" s="38" t="s">
        <v>1</v>
      </c>
      <c r="F2" s="38" t="s">
        <v>2</v>
      </c>
      <c r="G2" s="38" t="s">
        <v>3</v>
      </c>
      <c r="H2" s="38" t="s">
        <v>4</v>
      </c>
      <c r="I2" s="38" t="s">
        <v>5</v>
      </c>
      <c r="J2" s="2" t="s">
        <v>6</v>
      </c>
    </row>
    <row r="3" spans="1:10" ht="15" customHeight="1">
      <c r="A3" s="41">
        <v>1</v>
      </c>
      <c r="B3" s="42" t="s">
        <v>94</v>
      </c>
      <c r="C3" s="45" t="s">
        <v>7</v>
      </c>
      <c r="D3" s="46" t="s">
        <v>95</v>
      </c>
      <c r="E3" s="43">
        <v>9808832.46</v>
      </c>
      <c r="F3" s="92">
        <v>21926</v>
      </c>
      <c r="G3" s="43">
        <v>447.36078</v>
      </c>
      <c r="H3" s="71">
        <v>100</v>
      </c>
      <c r="I3" s="42" t="s">
        <v>92</v>
      </c>
      <c r="J3" s="44" t="s">
        <v>93</v>
      </c>
    </row>
    <row r="4" spans="1:10" ht="15" customHeight="1">
      <c r="A4" s="41">
        <v>2</v>
      </c>
      <c r="B4" s="42" t="s">
        <v>96</v>
      </c>
      <c r="C4" s="45" t="s">
        <v>7</v>
      </c>
      <c r="D4" s="46" t="s">
        <v>95</v>
      </c>
      <c r="E4" s="43">
        <v>5839417.63</v>
      </c>
      <c r="F4" s="92">
        <v>4545</v>
      </c>
      <c r="G4" s="43">
        <v>1284.8004</v>
      </c>
      <c r="H4" s="71">
        <v>1000</v>
      </c>
      <c r="I4" s="42" t="s">
        <v>54</v>
      </c>
      <c r="J4" s="44" t="s">
        <v>25</v>
      </c>
    </row>
    <row r="5" spans="1:10" ht="15" customHeight="1">
      <c r="A5" s="41">
        <v>3</v>
      </c>
      <c r="B5" s="42" t="s">
        <v>97</v>
      </c>
      <c r="C5" s="45" t="s">
        <v>7</v>
      </c>
      <c r="D5" s="46" t="s">
        <v>76</v>
      </c>
      <c r="E5" s="43">
        <v>1563346.31</v>
      </c>
      <c r="F5" s="92">
        <v>25348</v>
      </c>
      <c r="G5" s="43">
        <v>61.67533</v>
      </c>
      <c r="H5" s="71">
        <v>100</v>
      </c>
      <c r="I5" s="42" t="s">
        <v>92</v>
      </c>
      <c r="J5" s="44" t="s">
        <v>93</v>
      </c>
    </row>
    <row r="6" spans="1:10" ht="15" customHeight="1">
      <c r="A6" s="41">
        <v>4</v>
      </c>
      <c r="B6" s="42" t="s">
        <v>71</v>
      </c>
      <c r="C6" s="45" t="s">
        <v>7</v>
      </c>
      <c r="D6" s="46" t="s">
        <v>76</v>
      </c>
      <c r="E6" s="43">
        <v>827604.2203</v>
      </c>
      <c r="F6" s="92">
        <v>1982</v>
      </c>
      <c r="G6" s="43">
        <v>417.5602</v>
      </c>
      <c r="H6" s="71">
        <v>1000</v>
      </c>
      <c r="I6" s="42" t="s">
        <v>73</v>
      </c>
      <c r="J6" s="44" t="s">
        <v>26</v>
      </c>
    </row>
    <row r="7" spans="1:10" ht="15.75" thickBot="1">
      <c r="A7" s="116" t="s">
        <v>22</v>
      </c>
      <c r="B7" s="117"/>
      <c r="C7" s="57" t="s">
        <v>23</v>
      </c>
      <c r="D7" s="57" t="s">
        <v>23</v>
      </c>
      <c r="E7" s="58">
        <f>SUM(E3:E6)</f>
        <v>18039200.6203</v>
      </c>
      <c r="F7" s="59">
        <f>SUM(F3:F6)</f>
        <v>53801</v>
      </c>
      <c r="G7" s="57" t="s">
        <v>23</v>
      </c>
      <c r="H7" s="57" t="s">
        <v>23</v>
      </c>
      <c r="I7" s="57" t="s">
        <v>23</v>
      </c>
      <c r="J7" s="60" t="s">
        <v>23</v>
      </c>
    </row>
  </sheetData>
  <sheetProtection/>
  <mergeCells count="2">
    <mergeCell ref="A1:J1"/>
    <mergeCell ref="A7:B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0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375" style="12" customWidth="1"/>
    <col min="2" max="2" width="48.875" style="12" bestFit="1" customWidth="1"/>
    <col min="3" max="4" width="14.75390625" style="13" customWidth="1"/>
    <col min="5" max="11" width="14.875" style="12" customWidth="1"/>
    <col min="12" max="12" width="20.375" style="12" customWidth="1"/>
    <col min="13" max="15" width="8.75390625" style="12" customWidth="1"/>
    <col min="16" max="16384" width="9.125" style="12" customWidth="1"/>
  </cols>
  <sheetData>
    <row r="1" spans="1:12" s="36" customFormat="1" ht="16.5" thickBot="1">
      <c r="A1" s="94" t="s">
        <v>39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</row>
    <row r="2" spans="1:12" ht="15.75" customHeight="1" thickBot="1">
      <c r="A2" s="98" t="s">
        <v>21</v>
      </c>
      <c r="B2" s="102" t="s">
        <v>11</v>
      </c>
      <c r="C2" s="104" t="s">
        <v>12</v>
      </c>
      <c r="D2" s="106" t="s">
        <v>13</v>
      </c>
      <c r="E2" s="100" t="s">
        <v>14</v>
      </c>
      <c r="F2" s="101"/>
      <c r="G2" s="101"/>
      <c r="H2" s="101"/>
      <c r="I2" s="101"/>
      <c r="J2" s="101"/>
      <c r="K2" s="101"/>
      <c r="L2" s="101"/>
    </row>
    <row r="3" spans="1:12" ht="63.75" customHeight="1" thickBot="1">
      <c r="A3" s="99"/>
      <c r="B3" s="103"/>
      <c r="C3" s="105"/>
      <c r="D3" s="107"/>
      <c r="E3" s="4" t="s">
        <v>15</v>
      </c>
      <c r="F3" s="4" t="s">
        <v>40</v>
      </c>
      <c r="G3" s="4" t="s">
        <v>16</v>
      </c>
      <c r="H3" s="4" t="s">
        <v>17</v>
      </c>
      <c r="I3" s="4" t="s">
        <v>18</v>
      </c>
      <c r="J3" s="4" t="s">
        <v>52</v>
      </c>
      <c r="K3" s="4" t="s">
        <v>19</v>
      </c>
      <c r="L3" s="1" t="s">
        <v>42</v>
      </c>
    </row>
    <row r="4" spans="1:12" ht="14.25" collapsed="1">
      <c r="A4" s="87">
        <v>1</v>
      </c>
      <c r="B4" s="47" t="s">
        <v>94</v>
      </c>
      <c r="C4" s="48">
        <v>38862</v>
      </c>
      <c r="D4" s="48">
        <v>38958</v>
      </c>
      <c r="E4" s="69" t="s">
        <v>67</v>
      </c>
      <c r="F4" s="69">
        <v>-0.002514601543340156</v>
      </c>
      <c r="G4" s="69">
        <v>-0.007388041238944765</v>
      </c>
      <c r="H4" s="69" t="s">
        <v>67</v>
      </c>
      <c r="I4" s="69" t="s">
        <v>67</v>
      </c>
      <c r="J4" s="69" t="s">
        <v>67</v>
      </c>
      <c r="K4" s="70">
        <v>3.4736077999999955</v>
      </c>
      <c r="L4" s="70">
        <v>0.10459631568954597</v>
      </c>
    </row>
    <row r="5" spans="1:12" ht="14.25">
      <c r="A5" s="87">
        <v>2</v>
      </c>
      <c r="B5" s="47" t="s">
        <v>96</v>
      </c>
      <c r="C5" s="48">
        <v>38925</v>
      </c>
      <c r="D5" s="48">
        <v>39092</v>
      </c>
      <c r="E5" s="69" t="s">
        <v>67</v>
      </c>
      <c r="F5" s="69" t="s">
        <v>67</v>
      </c>
      <c r="G5" s="69" t="s">
        <v>67</v>
      </c>
      <c r="H5" s="69" t="s">
        <v>67</v>
      </c>
      <c r="I5" s="69" t="s">
        <v>67</v>
      </c>
      <c r="J5" s="69" t="s">
        <v>67</v>
      </c>
      <c r="K5" s="70">
        <v>0.2848004000000002</v>
      </c>
      <c r="L5" s="70">
        <v>0.01720207619335201</v>
      </c>
    </row>
    <row r="6" spans="1:12" ht="14.25">
      <c r="A6" s="87">
        <v>3</v>
      </c>
      <c r="B6" s="47" t="s">
        <v>71</v>
      </c>
      <c r="C6" s="48">
        <v>39048</v>
      </c>
      <c r="D6" s="48">
        <v>39140</v>
      </c>
      <c r="E6" s="69">
        <v>0.001756599844540352</v>
      </c>
      <c r="F6" s="69" t="s">
        <v>67</v>
      </c>
      <c r="G6" s="69">
        <v>-0.012836710087709036</v>
      </c>
      <c r="H6" s="69" t="s">
        <v>67</v>
      </c>
      <c r="I6" s="69">
        <v>0.04089888590518753</v>
      </c>
      <c r="J6" s="69">
        <v>-0.018935549810518038</v>
      </c>
      <c r="K6" s="70">
        <v>-0.5824398000000001</v>
      </c>
      <c r="L6" s="70">
        <v>-0.05821140229974897</v>
      </c>
    </row>
    <row r="7" spans="1:12" ht="14.25">
      <c r="A7" s="87">
        <v>4</v>
      </c>
      <c r="B7" s="47" t="s">
        <v>97</v>
      </c>
      <c r="C7" s="48">
        <v>40253</v>
      </c>
      <c r="D7" s="48">
        <v>40445</v>
      </c>
      <c r="E7" s="69" t="s">
        <v>67</v>
      </c>
      <c r="F7" s="69">
        <v>-0.009160815512112896</v>
      </c>
      <c r="G7" s="69">
        <v>0.01649339262228322</v>
      </c>
      <c r="H7" s="69" t="s">
        <v>67</v>
      </c>
      <c r="I7" s="69" t="s">
        <v>67</v>
      </c>
      <c r="J7" s="69" t="s">
        <v>67</v>
      </c>
      <c r="K7" s="70">
        <v>-0.3832466999999997</v>
      </c>
      <c r="L7" s="70">
        <v>-0.04303636629654084</v>
      </c>
    </row>
    <row r="8" spans="1:12" ht="15.75" thickBot="1">
      <c r="A8" s="73"/>
      <c r="B8" s="77" t="s">
        <v>51</v>
      </c>
      <c r="C8" s="76" t="s">
        <v>23</v>
      </c>
      <c r="D8" s="76" t="s">
        <v>23</v>
      </c>
      <c r="E8" s="74">
        <f>AVERAGE(E4:E7)</f>
        <v>0.001756599844540352</v>
      </c>
      <c r="F8" s="74">
        <f>AVERAGE(F4:F7)</f>
        <v>-0.005837708527726526</v>
      </c>
      <c r="G8" s="74">
        <f>AVERAGE(G4:G7)</f>
        <v>-0.0012437862347901933</v>
      </c>
      <c r="H8" s="74" t="s">
        <v>67</v>
      </c>
      <c r="I8" s="74">
        <f>AVERAGE(I4:I7)</f>
        <v>0.04089888590518753</v>
      </c>
      <c r="J8" s="74">
        <f>AVERAGE(J4:J7)</f>
        <v>-0.018935549810518038</v>
      </c>
      <c r="K8" s="75" t="s">
        <v>23</v>
      </c>
      <c r="L8" s="74">
        <f>AVERAGE(L4:L7)</f>
        <v>0.005137655821652043</v>
      </c>
    </row>
    <row r="9" spans="1:12" s="9" customFormat="1" ht="14.25">
      <c r="A9" s="97" t="s">
        <v>41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</row>
    <row r="10" spans="12:15" ht="14.25">
      <c r="L10"/>
      <c r="M10"/>
      <c r="N10"/>
      <c r="O10"/>
    </row>
  </sheetData>
  <sheetProtection/>
  <mergeCells count="7">
    <mergeCell ref="A1:L1"/>
    <mergeCell ref="E2:L2"/>
    <mergeCell ref="A9:L9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2"/>
  <sheetViews>
    <sheetView zoomScale="85" zoomScaleNormal="85" zoomScalePageLayoutView="0" workbookViewId="0" topLeftCell="A1">
      <selection activeCell="G8" sqref="G8"/>
    </sheetView>
  </sheetViews>
  <sheetFormatPr defaultColWidth="9.00390625" defaultRowHeight="12.75"/>
  <cols>
    <col min="1" max="1" width="5.00390625" style="10" customWidth="1"/>
    <col min="2" max="2" width="47.625" style="10" bestFit="1" customWidth="1"/>
    <col min="3" max="3" width="24.75390625" style="10" customWidth="1"/>
    <col min="4" max="4" width="24.75390625" style="17" customWidth="1"/>
    <col min="5" max="6" width="24.75390625" style="10" customWidth="1"/>
    <col min="7" max="7" width="32.75390625" style="10" customWidth="1"/>
    <col min="8" max="19" width="4.75390625" style="10" customWidth="1"/>
    <col min="20" max="16384" width="9.125" style="10" customWidth="1"/>
  </cols>
  <sheetData>
    <row r="1" spans="1:7" s="32" customFormat="1" ht="16.5" thickBot="1">
      <c r="A1" s="108" t="s">
        <v>36</v>
      </c>
      <c r="B1" s="108"/>
      <c r="C1" s="108"/>
      <c r="D1" s="108"/>
      <c r="E1" s="108"/>
      <c r="F1" s="108"/>
      <c r="G1" s="108"/>
    </row>
    <row r="2" spans="1:7" s="11" customFormat="1" ht="15.75" thickBot="1">
      <c r="A2" s="98" t="s">
        <v>21</v>
      </c>
      <c r="B2" s="112" t="s">
        <v>11</v>
      </c>
      <c r="C2" s="111" t="s">
        <v>27</v>
      </c>
      <c r="D2" s="110"/>
      <c r="E2" s="111" t="s">
        <v>28</v>
      </c>
      <c r="F2" s="110"/>
      <c r="G2" s="114" t="s">
        <v>43</v>
      </c>
    </row>
    <row r="3" spans="1:7" s="11" customFormat="1" ht="15.75" thickBot="1">
      <c r="A3" s="99"/>
      <c r="B3" s="113"/>
      <c r="C3" s="29" t="s">
        <v>31</v>
      </c>
      <c r="D3" s="29" t="s">
        <v>29</v>
      </c>
      <c r="E3" s="29" t="s">
        <v>30</v>
      </c>
      <c r="F3" s="29" t="s">
        <v>29</v>
      </c>
      <c r="G3" s="115"/>
    </row>
    <row r="4" spans="1:7" ht="14.25" customHeight="1">
      <c r="A4" s="89">
        <v>1</v>
      </c>
      <c r="B4" s="88" t="s">
        <v>71</v>
      </c>
      <c r="C4" s="30">
        <v>1.4511199999999953</v>
      </c>
      <c r="D4" s="68">
        <v>0.0017564783082857788</v>
      </c>
      <c r="E4" s="31">
        <v>0</v>
      </c>
      <c r="F4" s="81">
        <v>0</v>
      </c>
      <c r="G4" s="50">
        <v>0</v>
      </c>
    </row>
    <row r="5" spans="1:7" ht="14.25" customHeight="1">
      <c r="A5" s="89">
        <v>2</v>
      </c>
      <c r="B5" s="88" t="s">
        <v>97</v>
      </c>
      <c r="C5" s="30" t="s">
        <v>67</v>
      </c>
      <c r="D5" s="68" t="s">
        <v>67</v>
      </c>
      <c r="E5" s="31" t="s">
        <v>67</v>
      </c>
      <c r="F5" s="81" t="s">
        <v>67</v>
      </c>
      <c r="G5" s="50" t="s">
        <v>67</v>
      </c>
    </row>
    <row r="6" spans="1:7" ht="14.25" customHeight="1">
      <c r="A6" s="89">
        <v>3</v>
      </c>
      <c r="B6" s="88" t="s">
        <v>94</v>
      </c>
      <c r="C6" s="30" t="s">
        <v>67</v>
      </c>
      <c r="D6" s="68" t="s">
        <v>67</v>
      </c>
      <c r="E6" s="31" t="s">
        <v>67</v>
      </c>
      <c r="F6" s="81" t="s">
        <v>67</v>
      </c>
      <c r="G6" s="50" t="s">
        <v>67</v>
      </c>
    </row>
    <row r="7" spans="1:7" ht="14.25" customHeight="1">
      <c r="A7" s="89">
        <v>4</v>
      </c>
      <c r="B7" s="88" t="s">
        <v>96</v>
      </c>
      <c r="C7" s="30" t="s">
        <v>67</v>
      </c>
      <c r="D7" s="68" t="s">
        <v>67</v>
      </c>
      <c r="E7" s="31" t="s">
        <v>67</v>
      </c>
      <c r="F7" s="81" t="s">
        <v>67</v>
      </c>
      <c r="G7" s="50" t="s">
        <v>100</v>
      </c>
    </row>
    <row r="8" spans="1:7" ht="15.75" thickBot="1">
      <c r="A8" s="65"/>
      <c r="B8" s="53" t="s">
        <v>22</v>
      </c>
      <c r="C8" s="54">
        <v>1.4511199999999953</v>
      </c>
      <c r="D8" s="67">
        <v>0.0017564783082857788</v>
      </c>
      <c r="E8" s="55">
        <v>0</v>
      </c>
      <c r="F8" s="67">
        <v>0</v>
      </c>
      <c r="G8" s="56">
        <v>0</v>
      </c>
    </row>
    <row r="10" ht="14.25">
      <c r="A10" s="11" t="s">
        <v>99</v>
      </c>
    </row>
    <row r="11" ht="14.25">
      <c r="A11" s="11" t="s">
        <v>98</v>
      </c>
    </row>
    <row r="12" ht="14.25">
      <c r="A12" s="11"/>
    </row>
    <row r="13" ht="12.75"/>
    <row r="14" ht="12.75"/>
    <row r="15" ht="12.75"/>
    <row r="16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"/>
  <sheetViews>
    <sheetView zoomScale="85" zoomScaleNormal="85" zoomScalePageLayoutView="0" workbookViewId="0" topLeftCell="A1">
      <selection activeCell="C5" sqref="C5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8.75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5" ht="15.75" thickBot="1">
      <c r="A1" s="21"/>
      <c r="B1" s="3" t="s">
        <v>11</v>
      </c>
      <c r="C1" s="2" t="s">
        <v>15</v>
      </c>
      <c r="D1" s="21"/>
      <c r="E1" s="21"/>
    </row>
    <row r="2" spans="1:5" ht="14.25">
      <c r="A2" s="21"/>
      <c r="B2" s="90" t="s">
        <v>71</v>
      </c>
      <c r="C2" s="91">
        <v>0.001756599844540352</v>
      </c>
      <c r="D2" s="21"/>
      <c r="E2" s="21"/>
    </row>
    <row r="3" spans="1:5" ht="14.25">
      <c r="A3" s="21"/>
      <c r="B3" s="90" t="s">
        <v>20</v>
      </c>
      <c r="C3" s="91">
        <v>0.0156815305798208</v>
      </c>
      <c r="D3" s="21"/>
      <c r="E3" s="21"/>
    </row>
    <row r="4" spans="1:5" ht="14.25">
      <c r="A4" s="21"/>
      <c r="B4" s="90" t="s">
        <v>24</v>
      </c>
      <c r="C4" s="91">
        <v>-0.000383323490644849</v>
      </c>
      <c r="D4" s="21"/>
      <c r="E4" s="21"/>
    </row>
    <row r="5" spans="1:4" ht="14.25">
      <c r="A5" s="21"/>
      <c r="D5" s="21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6"/>
  <sheetViews>
    <sheetView zoomScale="85" zoomScaleNormal="85" zoomScalePageLayoutView="0" workbookViewId="0" topLeftCell="A1">
      <selection activeCell="F6" sqref="F6"/>
    </sheetView>
  </sheetViews>
  <sheetFormatPr defaultColWidth="9.00390625" defaultRowHeight="12.75"/>
  <cols>
    <col min="1" max="1" width="3.875" style="6" bestFit="1" customWidth="1"/>
    <col min="2" max="2" width="48.125" style="11" bestFit="1" customWidth="1"/>
    <col min="3" max="3" width="11.75390625" style="6" customWidth="1"/>
    <col min="4" max="4" width="17.00390625" style="6" bestFit="1" customWidth="1"/>
    <col min="5" max="5" width="16.25390625" style="15" bestFit="1" customWidth="1"/>
    <col min="6" max="6" width="14.75390625" style="23" customWidth="1"/>
    <col min="7" max="7" width="14.75390625" style="15" customWidth="1"/>
    <col min="8" max="8" width="12.75390625" style="23" customWidth="1"/>
    <col min="9" max="9" width="37.625" style="11" bestFit="1" customWidth="1"/>
    <col min="10" max="10" width="22.25390625" style="11" bestFit="1" customWidth="1"/>
    <col min="11" max="11" width="35.875" style="11" customWidth="1"/>
    <col min="12" max="16384" width="9.125" style="11" customWidth="1"/>
  </cols>
  <sheetData>
    <row r="1" spans="1:10" ht="16.5" thickBot="1">
      <c r="A1" s="94" t="s">
        <v>50</v>
      </c>
      <c r="B1" s="94"/>
      <c r="C1" s="94"/>
      <c r="D1" s="94"/>
      <c r="E1" s="94"/>
      <c r="F1" s="94"/>
      <c r="G1" s="94"/>
      <c r="H1" s="94"/>
      <c r="I1" s="94"/>
      <c r="J1" s="94"/>
    </row>
    <row r="2" spans="1:10" ht="30.75" thickBot="1">
      <c r="A2" s="3" t="s">
        <v>21</v>
      </c>
      <c r="B2" s="39" t="s">
        <v>11</v>
      </c>
      <c r="C2" s="1" t="s">
        <v>10</v>
      </c>
      <c r="D2" s="1" t="s">
        <v>8</v>
      </c>
      <c r="E2" s="4" t="s">
        <v>1</v>
      </c>
      <c r="F2" s="4" t="s">
        <v>32</v>
      </c>
      <c r="G2" s="4" t="s">
        <v>33</v>
      </c>
      <c r="H2" s="1" t="s">
        <v>34</v>
      </c>
      <c r="I2" s="1" t="s">
        <v>5</v>
      </c>
      <c r="J2" s="1" t="s">
        <v>6</v>
      </c>
    </row>
    <row r="3" spans="1:10" ht="14.25" customHeight="1">
      <c r="A3" s="41">
        <v>1</v>
      </c>
      <c r="B3" s="42" t="s">
        <v>68</v>
      </c>
      <c r="C3" s="45" t="s">
        <v>7</v>
      </c>
      <c r="D3" s="46" t="s">
        <v>9</v>
      </c>
      <c r="E3" s="43">
        <v>12986754.51</v>
      </c>
      <c r="F3" s="85">
        <v>164425</v>
      </c>
      <c r="G3" s="43">
        <v>78.9828</v>
      </c>
      <c r="H3" s="71">
        <v>100</v>
      </c>
      <c r="I3" s="42" t="s">
        <v>69</v>
      </c>
      <c r="J3" s="44" t="s">
        <v>25</v>
      </c>
    </row>
    <row r="4" spans="1:10" ht="14.25" customHeight="1">
      <c r="A4" s="41">
        <v>2</v>
      </c>
      <c r="B4" s="42" t="s">
        <v>64</v>
      </c>
      <c r="C4" s="45" t="s">
        <v>7</v>
      </c>
      <c r="D4" s="46" t="s">
        <v>65</v>
      </c>
      <c r="E4" s="43">
        <v>2287551.82</v>
      </c>
      <c r="F4" s="85">
        <v>173506</v>
      </c>
      <c r="G4" s="43">
        <v>13.1843</v>
      </c>
      <c r="H4" s="71">
        <v>10</v>
      </c>
      <c r="I4" s="42" t="s">
        <v>66</v>
      </c>
      <c r="J4" s="44" t="s">
        <v>25</v>
      </c>
    </row>
    <row r="5" spans="1:10" ht="14.25" customHeight="1">
      <c r="A5" s="41">
        <v>3</v>
      </c>
      <c r="B5" s="42" t="s">
        <v>86</v>
      </c>
      <c r="C5" s="45" t="s">
        <v>7</v>
      </c>
      <c r="D5" s="46" t="s">
        <v>9</v>
      </c>
      <c r="E5" s="43">
        <v>912269.4004</v>
      </c>
      <c r="F5" s="85">
        <v>658</v>
      </c>
      <c r="G5" s="43">
        <v>1386.4277</v>
      </c>
      <c r="H5" s="71">
        <v>5000</v>
      </c>
      <c r="I5" s="42" t="s">
        <v>87</v>
      </c>
      <c r="J5" s="44" t="s">
        <v>26</v>
      </c>
    </row>
    <row r="6" spans="1:10" ht="15.75" thickBot="1">
      <c r="A6" s="116" t="s">
        <v>22</v>
      </c>
      <c r="B6" s="117"/>
      <c r="C6" s="57" t="s">
        <v>23</v>
      </c>
      <c r="D6" s="57" t="s">
        <v>23</v>
      </c>
      <c r="E6" s="58">
        <f>SUM(E3:E5)</f>
        <v>16186575.7304</v>
      </c>
      <c r="F6" s="59">
        <f>SUM(F3:F5)</f>
        <v>338589</v>
      </c>
      <c r="G6" s="57" t="s">
        <v>23</v>
      </c>
      <c r="H6" s="57" t="s">
        <v>23</v>
      </c>
      <c r="I6" s="57" t="s">
        <v>23</v>
      </c>
      <c r="J6" s="60" t="s">
        <v>23</v>
      </c>
    </row>
  </sheetData>
  <sheetProtection/>
  <mergeCells count="2">
    <mergeCell ref="A1:J1"/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Analytics</dc:title>
  <dc:subject>Еженедельная аналитика</dc:subject>
  <dc:creator>Tymchenko Artem</dc:creator>
  <cp:keywords>аналитика, УАИБ, analytics, UAIB</cp:keywords>
  <dc:description/>
  <cp:lastModifiedBy>Глеб Щербак</cp:lastModifiedBy>
  <cp:lastPrinted>2009-11-12T13:45:44Z</cp:lastPrinted>
  <dcterms:created xsi:type="dcterms:W3CDTF">2009-10-19T08:35:22Z</dcterms:created>
  <dcterms:modified xsi:type="dcterms:W3CDTF">2021-09-17T08:59:28Z</dcterms:modified>
  <cp:category>Analytics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