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ЧВА" sheetId="1" r:id="rId1"/>
    <sheet name="Структура активів НПФ" sheetId="2" r:id="rId2"/>
    <sheet name="Доходність" sheetId="3" r:id="rId3"/>
    <sheet name="Доходність (графік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'ЧВА'!#REF!</definedName>
  </definedNames>
  <calcPr fullCalcOnLoad="1"/>
</workbook>
</file>

<file path=xl/sharedStrings.xml><?xml version="1.0" encoding="utf-8"?>
<sst xmlns="http://schemas.openxmlformats.org/spreadsheetml/2006/main" count="746" uniqueCount="260">
  <si>
    <t>Назва фонду</t>
  </si>
  <si>
    <t>Депозити у євро</t>
  </si>
  <si>
    <t>Депозити у дол. США</t>
  </si>
  <si>
    <t>N з/п</t>
  </si>
  <si>
    <t>Разом</t>
  </si>
  <si>
    <t>х</t>
  </si>
  <si>
    <t>1 місяць</t>
  </si>
  <si>
    <t>6 місяців</t>
  </si>
  <si>
    <t>"Золотий" депозит (за офіційним курсом золота)</t>
  </si>
  <si>
    <t>ОВДП у гривні (однорічні)</t>
  </si>
  <si>
    <t>Зміна ЧВА за місяць, %</t>
  </si>
  <si>
    <t>Вартість активів пенсійного фонду, усього, грн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</si>
  <si>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</si>
  <si>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</si>
  <si>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</si>
  <si>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</si>
  <si>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</si>
  <si>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</si>
  <si>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Дата реєстрації НПФ як фінустанови</t>
  </si>
  <si>
    <t>Ранг</t>
  </si>
  <si>
    <t>Доходність фондів, %</t>
  </si>
  <si>
    <t>3 місяці</t>
  </si>
  <si>
    <t>Зміна ЧВО за місяць</t>
  </si>
  <si>
    <t>ЧВА на кінець місяця, грн</t>
  </si>
  <si>
    <t>Зміна ЧВА за місяць, грн</t>
  </si>
  <si>
    <t>36274196</t>
  </si>
  <si>
    <t>відкритий</t>
  </si>
  <si>
    <t>34167520</t>
  </si>
  <si>
    <t>33262460</t>
  </si>
  <si>
    <t>Відкритий пенсійний фонд "Фармацевтичний"</t>
  </si>
  <si>
    <t>34729800</t>
  </si>
  <si>
    <t>33058272</t>
  </si>
  <si>
    <t>34985916</t>
  </si>
  <si>
    <t>33629394</t>
  </si>
  <si>
    <t>корпоративний</t>
  </si>
  <si>
    <t>Непідприємницьке товариство «Недержавний корпоративний пенсійний фонд ВАТ «Укрексімбанк»</t>
  </si>
  <si>
    <t>33105725</t>
  </si>
  <si>
    <t>НЕПІДПРИЄМНИЦЬКЕ ТОВАРИСТВО "ВІДКРИТИЙ НЕДЕРЖАВНИЙ ПЕНСІЙНИЙ ФОНД "ВСІ"</t>
  </si>
  <si>
    <t>34832684</t>
  </si>
  <si>
    <t>професійний</t>
  </si>
  <si>
    <t>26581709</t>
  </si>
  <si>
    <t>НЕПІДПРИЄМНИЦЬКЕ ТОВАРИСТВО "ВІДКРИТИЙ НЕДЕРЖАВНИЙ ПЕНСІЙНИЙ ФОНД "ЄВРОПА"</t>
  </si>
  <si>
    <t>42802984</t>
  </si>
  <si>
    <t>34077584</t>
  </si>
  <si>
    <t>33146316</t>
  </si>
  <si>
    <t>33598424</t>
  </si>
  <si>
    <t>35822572</t>
  </si>
  <si>
    <t>ВІДКРИТИЙ НЕДЕРЖАВНИЙ ПЕНСІЙНИЙ ФОНД "ПОКРОВА"</t>
  </si>
  <si>
    <t>33060150</t>
  </si>
  <si>
    <t>35234147</t>
  </si>
  <si>
    <t>34619298</t>
  </si>
  <si>
    <t>Корпоративний Недержавний Пенсійний Фонд ТПП України</t>
  </si>
  <si>
    <t>36125875</t>
  </si>
  <si>
    <t>33343518</t>
  </si>
  <si>
    <t>34355367</t>
  </si>
  <si>
    <t>41866193</t>
  </si>
  <si>
    <t>ВІДКРИТИЙ НЕДЕРЖАВНИЙ ПЕНСІЙНИЙ ФОНД "РЕЗЕРВ"</t>
  </si>
  <si>
    <t>33074085</t>
  </si>
  <si>
    <t>34001274</t>
  </si>
  <si>
    <t>33612532</t>
  </si>
  <si>
    <t>НЕПІДПРИЄМНИЦЬКЕ ТОВАРИСТВО "ГІРНИЧО-МЕТАЛУРГІЙНИЙ ПРОФЕСІЙНИЙ ПЕНСІЙНИЙ ФОНД"</t>
  </si>
  <si>
    <t>33602063</t>
  </si>
  <si>
    <t>36124190</t>
  </si>
  <si>
    <t>35274991</t>
  </si>
  <si>
    <t>34004029</t>
  </si>
  <si>
    <t>33411524</t>
  </si>
  <si>
    <t>Непідприємницьке товариство "Відкритий недержавний пенсійний фонд "Український пенсійний контракт"</t>
  </si>
  <si>
    <t>37900416</t>
  </si>
  <si>
    <t>33391048</t>
  </si>
  <si>
    <t>НЕПІДПРИЄМНИЦЬКЕ ТОВАРИСТВО "ВІДКРИТИЙ НЕДЕРЖАВНИЙ ПЕНСІЙНИЙ ФОНД "ЗОЛОТИЙ ВІК"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</si>
  <si>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</si>
  <si>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</si>
  <si>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</si>
  <si>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</si>
  <si>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</si>
  <si>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</si>
  <si>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</si>
  <si>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</si>
  <si>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ВІДКРИТИЙ НЕДЕРЖАВНИЙ ПЕНСІЙНИЙ ФОНД "СОЦІАЛЬНА ПІДТРИМКА"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</si>
  <si>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</si>
  <si>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</si>
  <si>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</si>
  <si>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</si>
  <si>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</si>
  <si>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</si>
  <si>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</si>
  <si>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</si>
  <si>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</si>
  <si>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Відкритий недержавний пенсійний фонд "Європейський вибір"</t>
  </si>
  <si>
    <t>34892607</t>
  </si>
  <si>
    <t>33105154</t>
  </si>
  <si>
    <t>33320710</t>
  </si>
  <si>
    <t>35532454</t>
  </si>
  <si>
    <t>34414060</t>
  </si>
  <si>
    <t>ВІДКРИТИЙ НЕДЕРЖАВНИЙ ПЕНСІЙНИЙ ФОНД "ГАРАНТ-ПЕНСІЯ"</t>
  </si>
  <si>
    <t>33114991</t>
  </si>
  <si>
    <t>33107539</t>
  </si>
  <si>
    <t>н.д.</t>
  </si>
  <si>
    <t>1 рік</t>
  </si>
  <si>
    <t>Доходність НПФ (Зміна ЧВО)</t>
  </si>
  <si>
    <t>Середнє значення</t>
  </si>
  <si>
    <t>Код ЄДРПОУ</t>
  </si>
  <si>
    <t>Депозити у грн.</t>
  </si>
  <si>
    <t>Ренкінг за ЧВА НПФ на кінець місяця</t>
  </si>
  <si>
    <t>Вид</t>
  </si>
  <si>
    <t>Середня доходність НПФ</t>
  </si>
  <si>
    <t>ЦП в активах фонду, %</t>
  </si>
  <si>
    <t>Грошові кошти в активах фонду, %</t>
  </si>
  <si>
    <t>Об'єкти нерухомості в активах фонду, %</t>
  </si>
  <si>
    <t>Банківські метали в активах фонду, %</t>
  </si>
  <si>
    <t>Інші інвестиції в активах фонду, %</t>
  </si>
  <si>
    <t>Дебіторська заборгованість в активах фонду, %</t>
  </si>
  <si>
    <t>НТ "НППФ "Хлібний"</t>
  </si>
  <si>
    <t>Відкритий недержавний пенсійний фонд "Лаурус"</t>
  </si>
  <si>
    <t>НЕПІДПРИЄМНИЦЬКЕ ТОВАРИСТВО "ВІДКРИТИЙ НЕДЕРЖАВНИЙ ПЕНСІЙНИЙ ФОНД "ВЗАЄМОДОПОМОГА"</t>
  </si>
  <si>
    <t>з початку року</t>
  </si>
  <si>
    <t>ПНПФ "Шахтар"</t>
  </si>
  <si>
    <t>Структура активів НПФ на кінець місяця</t>
  </si>
  <si>
    <t>Кількість одиниць пенсійних активів, од.</t>
  </si>
  <si>
    <t>ЧВО, грн</t>
  </si>
  <si>
    <t>Назва КУА (усі, які управляють активами фонду)</t>
  </si>
  <si>
    <r>
      <t>Назва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АНПФ фонду</t>
    </r>
  </si>
  <si>
    <t>ТОВ "КУА АПФ "Актив Плюс"</t>
  </si>
  <si>
    <t>ТОВ "АПФ "ЛІГА ПЕНСІЯ"</t>
  </si>
  <si>
    <t>Відкритий недержавний пенсійний фонд "Емерит-Україна"</t>
  </si>
  <si>
    <t>ВНПФ "ПОКРОВА"</t>
  </si>
  <si>
    <t>ВНПФ "РЕЗЕРВ"</t>
  </si>
  <si>
    <t>ВНПФ "СОЦІАЛЬНА ПІДТРИМКА"</t>
  </si>
  <si>
    <t>ВНПФ "Український пенсійний фонд"</t>
  </si>
  <si>
    <t>НТ "ВНПФ "НАДІЯ"</t>
  </si>
  <si>
    <t>ВНПФ "Емерит-Україна"</t>
  </si>
  <si>
    <t>ВНПФ "НІКА"</t>
  </si>
  <si>
    <t>ВПФ "Фармацевтичний"</t>
  </si>
  <si>
    <t>НЕДЕРЖАВНИЙ ПЕНСІЙНИЙ ФОНД "ВІДКРИТИЙ ПЕНСІЙНИЙ ФОНД "ФРІФЛАЙТ"</t>
  </si>
  <si>
    <t>ВІдкритий пенсІйний фонд "ОТП ПенсІя"</t>
  </si>
  <si>
    <t>ТОВ "КУА "ОТП Капітал"</t>
  </si>
  <si>
    <t>ТОВ "АЦПО"</t>
  </si>
  <si>
    <t>Відкритий пенсійний фонд "Приватфонд"</t>
  </si>
  <si>
    <t>ТОВ "Керуючий адміністратор ПФ "Паритет"</t>
  </si>
  <si>
    <t>ТОВ «КУА-АПФ «АПІНВЕСТ»</t>
  </si>
  <si>
    <t>ТОВ "КУА "Гарантія-Інвест"</t>
  </si>
  <si>
    <t>НепІдприємницьке товариство "ВІдкритий пенсІйний фонд"ДинастІя"</t>
  </si>
  <si>
    <t>Непідприємницьке товариство  "Відкритий недержавний пенсійний фонд "ВСІ"</t>
  </si>
  <si>
    <t>ТОВ "КУА "Всесвіт"</t>
  </si>
  <si>
    <t>ТОВ "ВСЕАПФ"</t>
  </si>
  <si>
    <t>ПрофесІйний недержавний пенсІйний фонд "МагІстраль"</t>
  </si>
  <si>
    <t>ВНПФ "Україна"</t>
  </si>
  <si>
    <t>ТОВ "КУА  АПФ"СИНТАКС-ІНВЕСТ"</t>
  </si>
  <si>
    <t>НТ "Вiдкритий пенсiйний фонд "Соцiальний стандарт"</t>
  </si>
  <si>
    <t>ПрАТ "КIНТО"</t>
  </si>
  <si>
    <t>ВІдкритий недержавний пенсІйний фонд "Золота осІнь"</t>
  </si>
  <si>
    <t>ТОВ "КУА "ДІамант Інвест Менеджмент"</t>
  </si>
  <si>
    <t>НепІдприємницьке товариство "ВІдкритий пенсІйний фонд "СоцІальна перспектива"</t>
  </si>
  <si>
    <t>ТОВ "КУА "Західінвест"</t>
  </si>
  <si>
    <t>ТОВ "КУА "Івекс Ессет Менеджмент"</t>
  </si>
  <si>
    <t>НепІдприємницьке товариство "ВІдкритий недержавний пенсІйний фонд "АРТА"</t>
  </si>
  <si>
    <t>ТОВ "АРТА УПРАВЛІННЯ АКТИВАМИ"</t>
  </si>
  <si>
    <t>ТОВ "КУА "Академiя Iнвестментс"</t>
  </si>
  <si>
    <t>ТОВ "КУА АПФ "УКРАЇНСЬКІ ФОНДИ"</t>
  </si>
  <si>
    <t>ВНПФ"ПРИЧЕТНІСТЬ"</t>
  </si>
  <si>
    <t>ТОВ "ВУК"</t>
  </si>
  <si>
    <t>ТОВ "КУА ОЗОН"</t>
  </si>
  <si>
    <t>НТ ВНПФ "Український пенсійний капітал"</t>
  </si>
  <si>
    <t>ПрАТ "КУА АПФ "Брокбізнесінвест"</t>
  </si>
  <si>
    <t>Відкритий недержавний пенсійний фонд "Ніка"</t>
  </si>
  <si>
    <t>ТОВ КУА "ОПІКА-КАПІТАЛ"</t>
  </si>
  <si>
    <t>ТОВ "КУА АПФ "ОпІка"</t>
  </si>
  <si>
    <t>НО "Відкритий пенсійний фонд "Соціальні гарантії"</t>
  </si>
  <si>
    <t>ТЗОВ "КУА "ОПТІМА - КАПІТАЛ"</t>
  </si>
  <si>
    <t>ТОВ "КУА" Магістр"</t>
  </si>
  <si>
    <t>ВІдкритий недержавний пенсІйний фонд "НадІйна перспектива"</t>
  </si>
  <si>
    <t>НТ "ВНПФ "РЕЗЕРВ Р?ВНЕНЩИНИ"</t>
  </si>
  <si>
    <t>ПрАТ"КУА"НАЦIОНАЛЬНИЙ РЕЗЕРВ"</t>
  </si>
  <si>
    <t>ТОВ "АПФ "АДМ?Н?СТРАТОР ПЕНС?ЙНОГО РЕЗЕРВУ"</t>
  </si>
  <si>
    <t>ВНПФ "СТОЛИЧНИЙ РЕЗЕРВ"</t>
  </si>
  <si>
    <t>Відкритий недержавний пенсійний фонд "Покрова"</t>
  </si>
  <si>
    <t>ВІдкритий пенсІйний фонд "ПенсІйний капІтал"</t>
  </si>
  <si>
    <t>ТОВ "КУА "АРТ-КАПІТАЛ МЕНЕДЖМЕНТ"</t>
  </si>
  <si>
    <t>ПрофесІйний недержавний пенсІйний фонд "Шахтар"</t>
  </si>
  <si>
    <t>Неп?дприємницьке товариство в?дкритий недержавний пенс?йний фонд "Дн?стер"</t>
  </si>
  <si>
    <t>ТОВ "КУА "Портфельн? ?нвестиц?ї"</t>
  </si>
  <si>
    <t>ВІдкритий недержавний пенсІйний фонд "ПенсІйна опІка"</t>
  </si>
  <si>
    <t>ВІдкритий недержавний пенсІйний фонд "Українська пенсІйна спІлка"</t>
  </si>
  <si>
    <t>ТОВ "КУА МАСТ-ІНВЕСТ"</t>
  </si>
  <si>
    <t>Відкритий недержавний пенсійний фонд "Гарант-Пенсія"</t>
  </si>
  <si>
    <t>ВІДКРИТИЙ НЕДЕРЖАВНИЙ ПЕНСІЙНИЙ ФОНД «ТУРБОТА»</t>
  </si>
  <si>
    <t>НТ "Відкритий недержавний пенсійний фонд "Національний"</t>
  </si>
  <si>
    <t>НепІдприємницьке товариство "ВІдкритий недержавний пенсІйний фонд "Фонд пенсІйних заощаджень"</t>
  </si>
  <si>
    <t>ПрАТ "КУА "Альтера Ессет Менеджмент"</t>
  </si>
  <si>
    <t>НТ НППФ "ПЕРШИЙ ПРОФСПІЛКОВИЙ"</t>
  </si>
  <si>
    <t>КНПФ "Українська Пенсійна Фундація"</t>
  </si>
  <si>
    <t>ТОВ " ФК "Iнвеста"</t>
  </si>
  <si>
    <t>ВІдкритий недержавний пенсІйний фонд"Джерело"</t>
  </si>
  <si>
    <t>ТОВ "КУА "ФІНГРІН"</t>
  </si>
  <si>
    <t>Відкритий недержавний пенсійний фонд "Кремінь"</t>
  </si>
  <si>
    <t>ВІдкритий недержавний пенсІйний фонд "ІнІцІатива"</t>
  </si>
  <si>
    <t>ТОВ "КУА "Універ Менеджмент"</t>
  </si>
  <si>
    <t>НТ ВНПФ "Золотий вік"</t>
  </si>
  <si>
    <t>ТОВ КУА "СЕМ"</t>
  </si>
  <si>
    <t>ВНПФ "Всеукраїнський пенсійний фонд"</t>
  </si>
  <si>
    <t>ВНПФ "УКРАЇНСЬКА ОЩАДНА СКАРБНИЦЯ"</t>
  </si>
  <si>
    <t>НТ "Недержавний професійний пенсійний фонд "Хлібний"</t>
  </si>
  <si>
    <t>Корпоративний пенсІйний фонд "СТИРОЛ"</t>
  </si>
  <si>
    <t/>
  </si>
  <si>
    <t>ВІдкритий пенсІйний фонд "ГІдне життя"</t>
  </si>
  <si>
    <t>Неприбуткова організація відкритий недержавний пенсійний фонд "Довіра - Україна"</t>
  </si>
  <si>
    <t>ППФ НГП енергетикiв України</t>
  </si>
  <si>
    <t>ТОВ "ВIП"</t>
  </si>
  <si>
    <t>ТОВ "ПАПФ"</t>
  </si>
  <si>
    <t>Непідприємницьке товариство відкритий недержавний пенсійний фонд "Прикарпаття"</t>
  </si>
  <si>
    <t>ПрАТ "ПРIНКОМ"</t>
  </si>
  <si>
    <t>ВІдкритий пенсІйний фонд "Приватфонд"</t>
  </si>
  <si>
    <t>НепІдприємницьке товариство "ВІдкритий пенсІйний фонд"СоцІальний стандарт"</t>
  </si>
  <si>
    <t>ВІдкритий недержавний пенсІйний фонд "Лаурус"</t>
  </si>
  <si>
    <t>НТ ВНПФ "Український пенсІйний капІтал"</t>
  </si>
  <si>
    <t>ВІдкритий недержавний пенсІйний фонд "НІКА"</t>
  </si>
  <si>
    <t>НО "ВІдкритий пенсІйний фонд "СоцІальнІ гарантІї"</t>
  </si>
  <si>
    <t>НЕП?ДПРИЄМНИЦЬКЕ ТОВАРИСТВО "В?ДКРИТИЙ НЕДЕРЖАВНИЙ ПЕНС?ЙНИЙ ФОНД "ВЗАЄМОДОПОМОГА"</t>
  </si>
  <si>
    <t>КНП ФОНД ТПП УКРАЇНИ</t>
  </si>
  <si>
    <t>НТ ВНПФ "Дністер"</t>
  </si>
  <si>
    <t>ВІДКРИТИЙ НЕДЕРЖАВНИЙ ПЕНСІНИЙ ФОНД "ТУРБОТА"</t>
  </si>
  <si>
    <t>НепІдприємницьке товариство "ВІдкритий недержавний пенсІйний фонд "Український пенсІйний контракт"</t>
  </si>
  <si>
    <t>КПФ "СТИРОЛ"</t>
  </si>
  <si>
    <t>ВПФ "Приватфонд"</t>
  </si>
  <si>
    <t>ВПФ "ПенсІйний капІтал"</t>
  </si>
  <si>
    <t>НО "ВПФ "СоцІальнІ гарантІї"</t>
  </si>
  <si>
    <t>ВПФ "ОТП ПенсІя"</t>
  </si>
  <si>
    <t>ВПФ "ГІдне життя"</t>
  </si>
  <si>
    <t>ВНПФ "ПенсІйна опІка"</t>
  </si>
  <si>
    <t>ВНПФ "Українська пенсІйна спІлка"</t>
  </si>
  <si>
    <t>ВНПФ "Кремінь"</t>
  </si>
  <si>
    <t>ВНПФ "Європейський вибір"</t>
  </si>
  <si>
    <t>ВНПФ "Лаурус"</t>
  </si>
  <si>
    <t>ВНПФ "ГАРАНТ-ПЕНСІЯ"</t>
  </si>
  <si>
    <t>ВНПФ "ІнІцІатива"</t>
  </si>
  <si>
    <t>ВНПФ "НадІйна перспектива"</t>
  </si>
  <si>
    <t>ВНПФ"Джерело"</t>
  </si>
  <si>
    <t>ВНПФ "Золота осІнь"</t>
  </si>
  <si>
    <t>НО ВНПФ "ДОВІРА-УКРАЇНА"</t>
  </si>
  <si>
    <t>НТ "ВПФ"СоцІальний стандарт"</t>
  </si>
  <si>
    <t>НТ ВНПФ "Прикарпаття"</t>
  </si>
  <si>
    <t>НТ "ВПФ "СоцІальна перспектива"</t>
  </si>
  <si>
    <t>НТ "ВПФ"ДинастІя"</t>
  </si>
  <si>
    <t>ППФ НГ ПРОФСПІЛКИ ЕНЕРГЕТИКІВ УКРАЇНИ</t>
  </si>
  <si>
    <t>ПНПФ "МагІстраль"</t>
  </si>
  <si>
    <t>НПФ "ВПФ "ФРІФЛАЙТ"</t>
  </si>
  <si>
    <t>НТ "ГІРНИЧО-МЕТАЛУРГІЙНИЙ ППФ"</t>
  </si>
  <si>
    <t>НЕПРИБУТКОВА ОРГАНІЗАЦІЯ ВІДКРИТИЙ НЕДЕРЖАВНИЙ ПЕНСІЙНИЙ ФОНД "ДОВІРА-УКРАЇНА"</t>
  </si>
  <si>
    <t>н.д</t>
  </si>
  <si>
    <t>НТ ВНПФ "ВЗАЄМОДОПОМОГА"</t>
  </si>
  <si>
    <t>НТ ВНПФ "Національний"</t>
  </si>
  <si>
    <t>НТ ВНПФ "ВСІ"</t>
  </si>
  <si>
    <t>НТ ВНПФ "ЄВРОПА"</t>
  </si>
  <si>
    <t>НТ ВНПФ "ЗОЛОТИЙ ВІК"</t>
  </si>
  <si>
    <t>НТ ВНПФ "Український пенсІйний контракт"</t>
  </si>
  <si>
    <t>НТ ВНПФ "Фонд пенсІйних заощаджень"</t>
  </si>
  <si>
    <t>НТ ВНПФ "АРТА"</t>
  </si>
  <si>
    <t>НТ «НКПФ ВАТ «Укрексімбанк»</t>
  </si>
  <si>
    <t>ВНПФ "ТУРБОТА"</t>
  </si>
  <si>
    <t>ТОВ "АДМ?Н?СТРАТОР ПЕНС?ЙНИХ ФОНД?В "Л?ГА ПЕНС?Я"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</si>
</sst>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грн.&quot;;\-#,##0.00&quot; грн.&quot;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0"/>
    <numFmt numFmtId="170" formatCode="dd\-mmm\-yy"/>
    <numFmt numFmtId="171" formatCode="[$-422]d\ mmmm\ yyyy&quot; р.&quot;"/>
    <numFmt numFmtId="172" formatCode="dd\.mm\.yy;@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1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/>
      <right/>
      <top/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>
        <color indexed="23"/>
      </left>
      <right style="medium"/>
      <top style="medium"/>
      <bottom style="medium"/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17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164" fontId="2" fillId="0" borderId="0" xfId="53" applyNumberFormat="1" applyFont="1" applyFill="1" applyBorder="1" applyAlignment="1">
      <alignment horizontal="right" wrapText="1"/>
      <protection/>
    </xf>
    <xf numFmtId="0" fontId="11" fillId="0" borderId="14" xfId="54" applyFont="1" applyFill="1" applyBorder="1" applyAlignment="1">
      <alignment horizontal="left" vertical="center" wrapText="1"/>
      <protection/>
    </xf>
    <xf numFmtId="0" fontId="9" fillId="0" borderId="14" xfId="0" applyFont="1" applyBorder="1" applyAlignment="1">
      <alignment horizontal="left" vertical="center" wrapText="1"/>
    </xf>
    <xf numFmtId="0" fontId="11" fillId="0" borderId="14" xfId="54" applyFont="1" applyFill="1" applyBorder="1" applyAlignment="1">
      <alignment vertical="center" wrapText="1"/>
      <protection/>
    </xf>
    <xf numFmtId="0" fontId="11" fillId="0" borderId="15" xfId="54" applyFont="1" applyFill="1" applyBorder="1" applyAlignment="1">
      <alignment vertical="center" wrapText="1"/>
      <protection/>
    </xf>
    <xf numFmtId="10" fontId="11" fillId="0" borderId="16" xfId="56" applyNumberFormat="1" applyFont="1" applyFill="1" applyBorder="1" applyAlignment="1">
      <alignment horizontal="right" vertical="center" indent="1"/>
      <protection/>
    </xf>
    <xf numFmtId="10" fontId="11" fillId="0" borderId="17" xfId="56" applyNumberFormat="1" applyFont="1" applyFill="1" applyBorder="1" applyAlignment="1">
      <alignment horizontal="right" vertical="center" indent="1"/>
      <protection/>
    </xf>
    <xf numFmtId="10" fontId="11" fillId="0" borderId="18" xfId="56" applyNumberFormat="1" applyFont="1" applyFill="1" applyBorder="1" applyAlignment="1">
      <alignment horizontal="right" vertical="center" indent="1"/>
      <protection/>
    </xf>
    <xf numFmtId="0" fontId="11" fillId="0" borderId="19" xfId="54" applyFont="1" applyFill="1" applyBorder="1" applyAlignment="1">
      <alignment horizontal="left" vertical="center" wrapText="1"/>
      <protection/>
    </xf>
    <xf numFmtId="10" fontId="11" fillId="0" borderId="20" xfId="56" applyNumberFormat="1" applyFont="1" applyFill="1" applyBorder="1" applyAlignment="1">
      <alignment horizontal="right" vertical="center" indent="1"/>
      <protection/>
    </xf>
    <xf numFmtId="10" fontId="14" fillId="0" borderId="16" xfId="56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21" xfId="0" applyFont="1" applyFill="1" applyBorder="1" applyAlignment="1">
      <alignment horizontal="center" vertical="center" wrapText="1"/>
    </xf>
    <xf numFmtId="0" fontId="14" fillId="0" borderId="14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7" fillId="0" borderId="22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10" fillId="0" borderId="8" xfId="57" applyFont="1" applyFill="1" applyBorder="1" applyAlignment="1">
      <alignment wrapText="1"/>
      <protection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26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4" fontId="7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30" xfId="0" applyFont="1" applyFill="1" applyBorder="1" applyAlignment="1">
      <alignment horizontal="left" vertical="center"/>
    </xf>
    <xf numFmtId="0" fontId="14" fillId="0" borderId="30" xfId="54" applyFont="1" applyFill="1" applyBorder="1" applyAlignment="1">
      <alignment vertical="center" wrapText="1"/>
      <protection/>
    </xf>
    <xf numFmtId="10" fontId="14" fillId="0" borderId="30" xfId="56" applyNumberFormat="1" applyFont="1" applyFill="1" applyBorder="1" applyAlignment="1">
      <alignment horizontal="center" vertical="center" wrapText="1"/>
      <protection/>
    </xf>
    <xf numFmtId="10" fontId="14" fillId="0" borderId="30" xfId="56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14" fillId="0" borderId="31" xfId="58" applyNumberFormat="1" applyFont="1" applyFill="1" applyBorder="1" applyAlignment="1">
      <alignment vertical="center" wrapText="1"/>
      <protection/>
    </xf>
    <xf numFmtId="0" fontId="10" fillId="0" borderId="32" xfId="55" applyFont="1" applyFill="1" applyBorder="1" applyAlignment="1">
      <alignment wrapText="1"/>
      <protection/>
    </xf>
    <xf numFmtId="0" fontId="10" fillId="0" borderId="33" xfId="55" applyFont="1" applyFill="1" applyBorder="1" applyAlignment="1">
      <alignment wrapText="1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0" fontId="14" fillId="0" borderId="36" xfId="56" applyNumberFormat="1" applyFont="1" applyFill="1" applyBorder="1" applyAlignment="1">
      <alignment horizontal="right" vertical="center" wrapText="1"/>
      <protection/>
    </xf>
    <xf numFmtId="10" fontId="10" fillId="0" borderId="34" xfId="56" applyNumberFormat="1" applyFont="1" applyFill="1" applyBorder="1" applyAlignment="1">
      <alignment horizontal="right" vertical="center" wrapText="1"/>
      <protection/>
    </xf>
    <xf numFmtId="10" fontId="10" fillId="0" borderId="32" xfId="56" applyNumberFormat="1" applyFont="1" applyFill="1" applyBorder="1" applyAlignment="1">
      <alignment horizontal="right" vertical="center" wrapText="1"/>
      <protection/>
    </xf>
    <xf numFmtId="10" fontId="10" fillId="0" borderId="35" xfId="56" applyNumberFormat="1" applyFont="1" applyFill="1" applyBorder="1" applyAlignment="1">
      <alignment horizontal="right" vertical="center" wrapText="1"/>
      <protection/>
    </xf>
    <xf numFmtId="10" fontId="10" fillId="0" borderId="33" xfId="56" applyNumberFormat="1" applyFont="1" applyFill="1" applyBorder="1" applyAlignment="1">
      <alignment horizontal="right" vertical="center" wrapText="1"/>
      <protection/>
    </xf>
    <xf numFmtId="173" fontId="10" fillId="0" borderId="32" xfId="55" applyNumberFormat="1" applyFont="1" applyFill="1" applyBorder="1" applyAlignment="1">
      <alignment horizontal="right" wrapText="1"/>
      <protection/>
    </xf>
    <xf numFmtId="173" fontId="10" fillId="0" borderId="33" xfId="55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0" applyFont="1" applyFill="1" applyBorder="1" applyAlignment="1">
      <alignment wrapText="1"/>
      <protection/>
    </xf>
    <xf numFmtId="10" fontId="10" fillId="0" borderId="37" xfId="56" applyNumberFormat="1" applyFont="1" applyFill="1" applyBorder="1" applyAlignment="1">
      <alignment horizontal="right" vertical="center" wrapText="1"/>
      <protection/>
    </xf>
    <xf numFmtId="10" fontId="10" fillId="0" borderId="38" xfId="56" applyNumberFormat="1" applyFont="1" applyFill="1" applyBorder="1" applyAlignment="1">
      <alignment horizontal="right" vertical="center" wrapText="1"/>
      <protection/>
    </xf>
    <xf numFmtId="10" fontId="14" fillId="0" borderId="39" xfId="56" applyNumberFormat="1" applyFont="1" applyFill="1" applyBorder="1" applyAlignment="1">
      <alignment horizontal="right" vertical="center" wrapText="1"/>
      <protection/>
    </xf>
    <xf numFmtId="0" fontId="10" fillId="0" borderId="8" xfId="59" applyFont="1" applyFill="1" applyBorder="1" applyAlignment="1">
      <alignment wrapText="1"/>
      <protection/>
    </xf>
    <xf numFmtId="0" fontId="5" fillId="0" borderId="36" xfId="0" applyFont="1" applyFill="1" applyBorder="1" applyAlignment="1">
      <alignment horizontal="left" vertical="center"/>
    </xf>
    <xf numFmtId="4" fontId="14" fillId="0" borderId="40" xfId="58" applyNumberFormat="1" applyFont="1" applyFill="1" applyBorder="1" applyAlignment="1">
      <alignment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7" fillId="0" borderId="41" xfId="0" applyNumberFormat="1" applyFont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69" fontId="6" fillId="0" borderId="0" xfId="0" applyNumberFormat="1" applyFont="1" applyAlignment="1">
      <alignment vertical="center"/>
    </xf>
    <xf numFmtId="4" fontId="7" fillId="0" borderId="41" xfId="0" applyNumberFormat="1" applyFont="1" applyBorder="1" applyAlignment="1">
      <alignment horizontal="center" vertical="center" wrapText="1"/>
    </xf>
    <xf numFmtId="4" fontId="7" fillId="0" borderId="41" xfId="0" applyNumberFormat="1" applyFont="1" applyFill="1" applyBorder="1" applyAlignment="1">
      <alignment horizontal="center" vertical="center" wrapText="1"/>
    </xf>
    <xf numFmtId="4" fontId="10" fillId="0" borderId="8" xfId="59" applyNumberFormat="1" applyFont="1" applyFill="1" applyBorder="1" applyAlignment="1">
      <alignment horizontal="right" wrapText="1"/>
      <protection/>
    </xf>
    <xf numFmtId="173" fontId="10" fillId="0" borderId="8" xfId="55" applyNumberFormat="1" applyFont="1" applyFill="1" applyBorder="1" applyAlignment="1">
      <alignment horizontal="right" wrapText="1"/>
      <protection/>
    </xf>
    <xf numFmtId="0" fontId="7" fillId="0" borderId="42" xfId="0" applyFont="1" applyBorder="1" applyAlignment="1">
      <alignment horizontal="center" vertical="center" wrapText="1"/>
    </xf>
    <xf numFmtId="0" fontId="10" fillId="0" borderId="43" xfId="60" applyFont="1" applyFill="1" applyBorder="1" applyAlignment="1">
      <alignment wrapText="1"/>
      <protection/>
    </xf>
    <xf numFmtId="0" fontId="10" fillId="0" borderId="43" xfId="60" applyFont="1" applyFill="1" applyBorder="1" applyAlignment="1">
      <alignment/>
      <protection/>
    </xf>
    <xf numFmtId="4" fontId="10" fillId="0" borderId="44" xfId="60" applyNumberFormat="1" applyFont="1" applyFill="1" applyBorder="1" applyAlignment="1">
      <alignment horizontal="right" wrapText="1"/>
      <protection/>
    </xf>
    <xf numFmtId="4" fontId="6" fillId="0" borderId="45" xfId="0" applyNumberFormat="1" applyFont="1" applyBorder="1" applyAlignment="1">
      <alignment horizontal="center" vertical="center" wrapText="1"/>
    </xf>
    <xf numFmtId="0" fontId="10" fillId="0" borderId="46" xfId="60" applyFont="1" applyFill="1" applyBorder="1" applyAlignment="1">
      <alignment horizontal="right" wrapText="1"/>
      <protection/>
    </xf>
    <xf numFmtId="4" fontId="14" fillId="0" borderId="47" xfId="58" applyNumberFormat="1" applyFont="1" applyFill="1" applyBorder="1" applyAlignment="1">
      <alignment horizontal="right" vertical="center" wrapText="1" indent="1"/>
      <protection/>
    </xf>
    <xf numFmtId="10" fontId="10" fillId="0" borderId="44" xfId="60" applyNumberFormat="1" applyFont="1" applyFill="1" applyBorder="1" applyAlignment="1">
      <alignment horizontal="right" wrapText="1"/>
      <protection/>
    </xf>
    <xf numFmtId="10" fontId="12" fillId="0" borderId="31" xfId="0" applyNumberFormat="1" applyFont="1" applyFill="1" applyBorder="1" applyAlignment="1">
      <alignment vertical="center"/>
    </xf>
    <xf numFmtId="4" fontId="14" fillId="0" borderId="47" xfId="58" applyNumberFormat="1" applyFont="1" applyFill="1" applyBorder="1" applyAlignment="1">
      <alignment vertical="center" wrapText="1"/>
      <protection/>
    </xf>
    <xf numFmtId="0" fontId="10" fillId="0" borderId="8" xfId="59" applyFont="1" applyFill="1" applyBorder="1" applyAlignment="1">
      <alignment horizontal="right" wrapText="1"/>
      <protection/>
    </xf>
    <xf numFmtId="4" fontId="10" fillId="0" borderId="0" xfId="59" applyNumberFormat="1" applyFont="1" applyFill="1" applyAlignment="1">
      <alignment horizontal="right" wrapText="1"/>
      <protection/>
    </xf>
    <xf numFmtId="169" fontId="4" fillId="0" borderId="0" xfId="0" applyNumberFormat="1" applyFont="1" applyAlignment="1">
      <alignment vertical="center"/>
    </xf>
    <xf numFmtId="169" fontId="7" fillId="0" borderId="41" xfId="0" applyNumberFormat="1" applyFont="1" applyBorder="1" applyAlignment="1">
      <alignment horizontal="center" vertical="center" wrapText="1"/>
    </xf>
    <xf numFmtId="169" fontId="10" fillId="0" borderId="8" xfId="59" applyNumberFormat="1" applyFont="1" applyFill="1" applyBorder="1" applyAlignment="1">
      <alignment horizontal="right" wrapText="1"/>
      <protection/>
    </xf>
    <xf numFmtId="169" fontId="14" fillId="0" borderId="40" xfId="58" applyNumberFormat="1" applyFont="1" applyFill="1" applyBorder="1" applyAlignment="1">
      <alignment vertical="center" wrapText="1"/>
      <protection/>
    </xf>
    <xf numFmtId="4" fontId="10" fillId="0" borderId="8" xfId="59" applyNumberFormat="1" applyFont="1" applyBorder="1">
      <alignment/>
      <protection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0" fontId="9" fillId="0" borderId="17" xfId="0" applyNumberFormat="1" applyFont="1" applyBorder="1" applyAlignment="1">
      <alignment horizontal="right" vertical="center" indent="1"/>
    </xf>
    <xf numFmtId="0" fontId="14" fillId="0" borderId="49" xfId="58" applyFont="1" applyFill="1" applyBorder="1" applyAlignment="1">
      <alignment horizontal="center" vertical="center"/>
      <protection/>
    </xf>
    <xf numFmtId="0" fontId="14" fillId="0" borderId="50" xfId="58" applyFont="1" applyFill="1" applyBorder="1" applyAlignment="1">
      <alignment horizontal="center" vertical="center"/>
      <protection/>
    </xf>
    <xf numFmtId="0" fontId="14" fillId="0" borderId="51" xfId="58" applyFont="1" applyFill="1" applyBorder="1" applyAlignment="1">
      <alignment horizontal="center" vertical="center"/>
      <protection/>
    </xf>
    <xf numFmtId="0" fontId="14" fillId="0" borderId="52" xfId="58" applyFont="1" applyFill="1" applyBorder="1" applyAlignment="1">
      <alignment horizontal="center" vertical="center" wrapText="1"/>
      <protection/>
    </xf>
    <xf numFmtId="0" fontId="14" fillId="0" borderId="47" xfId="58" applyFont="1" applyFill="1" applyBorder="1" applyAlignment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4" fontId="7" fillId="0" borderId="27" xfId="0" applyNumberFormat="1" applyFont="1" applyFill="1" applyBorder="1" applyAlignment="1">
      <alignment horizontal="center" vertical="center" wrapText="1"/>
    </xf>
    <xf numFmtId="14" fontId="7" fillId="0" borderId="31" xfId="0" applyNumberFormat="1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Доходність" xfId="55"/>
    <cellStyle name="Обычный_З_2_28.10" xfId="56"/>
    <cellStyle name="Обычный_Лист1" xfId="57"/>
    <cellStyle name="Обычный_Лист2" xfId="58"/>
    <cellStyle name="Обычный_Основні показники" xfId="59"/>
    <cellStyle name="Обычный_Структура активів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"/>
          <c:y val="0.13025"/>
          <c:w val="0.38425"/>
          <c:h val="0.743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'Структура активів НПФ'!$G$2:$Q$2</c:f>
              <c:strCache/>
            </c:strRef>
          </c:cat>
          <c:val>
            <c:numRef>
              <c:f>'Структура активів НПФ'!$G$57:$Q$57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35"/>
          <c:y val="0.9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НПФ, 
банківських депозитів та ОВДП за місяць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63"/>
          <c:w val="0.997"/>
          <c:h val="0.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'Доходність (графік)'!$A$2:$A$61</c:f>
              <c:strCache/>
            </c:strRef>
          </c:cat>
          <c:val>
            <c:numRef>
              <c:f>'Доходність (графік)'!$B$2:$B$61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60"/>
        <c:axId val="22140128"/>
        <c:axId val="38083937"/>
      </c:barChart>
      <c:catAx>
        <c:axId val="22140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83937"/>
        <c:crosses val="autoZero"/>
        <c:auto val="0"/>
        <c:lblOffset val="0"/>
        <c:tickLblSkip val="1"/>
        <c:noMultiLvlLbl val="0"/>
      </c:catAx>
      <c:valAx>
        <c:axId val="38083937"/>
        <c:scaling>
          <c:orientation val="minMax"/>
          <c:max val="0.05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40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60</xdr:row>
      <xdr:rowOff>66675</xdr:rowOff>
    </xdr:from>
    <xdr:to>
      <xdr:col>6</xdr:col>
      <xdr:colOff>133350</xdr:colOff>
      <xdr:row>86</xdr:row>
      <xdr:rowOff>0</xdr:rowOff>
    </xdr:to>
    <xdr:graphicFrame>
      <xdr:nvGraphicFramePr>
        <xdr:cNvPr id="1" name="Chart 2"/>
        <xdr:cNvGraphicFramePr/>
      </xdr:nvGraphicFramePr>
      <xdr:xfrm>
        <a:off x="1400175" y="1144905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18</xdr:col>
      <xdr:colOff>257175</xdr:colOff>
      <xdr:row>89</xdr:row>
      <xdr:rowOff>152400</xdr:rowOff>
    </xdr:to>
    <xdr:graphicFrame>
      <xdr:nvGraphicFramePr>
        <xdr:cNvPr id="1" name="Диаграмма 1"/>
        <xdr:cNvGraphicFramePr/>
      </xdr:nvGraphicFramePr>
      <xdr:xfrm>
        <a:off x="6143625" y="76200"/>
        <a:ext cx="10487025" cy="1587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00390625" style="8" customWidth="1"/>
    <col min="2" max="2" width="11.625" style="8" customWidth="1"/>
    <col min="3" max="3" width="13.75390625" style="8" bestFit="1" customWidth="1"/>
    <col min="4" max="4" width="101.875" style="6" bestFit="1" customWidth="1"/>
    <col min="5" max="5" width="19.125" style="51" bestFit="1" customWidth="1"/>
    <col min="6" max="6" width="19.00390625" style="51" bestFit="1" customWidth="1"/>
    <col min="7" max="7" width="16.00390625" style="51" bestFit="1" customWidth="1"/>
    <col min="8" max="8" width="17.00390625" style="76" customWidth="1"/>
    <col min="9" max="9" width="15.125" style="78" customWidth="1"/>
    <col min="10" max="10" width="50.00390625" style="6" bestFit="1" customWidth="1"/>
    <col min="11" max="11" width="58.125" style="6" bestFit="1" customWidth="1"/>
    <col min="12" max="16384" width="9.125" style="6" customWidth="1"/>
  </cols>
  <sheetData>
    <row r="1" spans="1:9" s="3" customFormat="1" ht="18.75" thickBot="1">
      <c r="A1" s="31" t="s">
        <v>103</v>
      </c>
      <c r="B1" s="31"/>
      <c r="C1" s="31"/>
      <c r="D1" s="31"/>
      <c r="E1" s="50"/>
      <c r="F1" s="50"/>
      <c r="G1" s="50"/>
      <c r="H1" s="73"/>
      <c r="I1" s="95"/>
    </row>
    <row r="2" spans="1:11" ht="60.75" thickBot="1">
      <c r="A2" s="4" t="s">
        <v>19</v>
      </c>
      <c r="B2" s="33" t="s">
        <v>101</v>
      </c>
      <c r="C2" s="33" t="s">
        <v>104</v>
      </c>
      <c r="D2" s="5" t="s">
        <v>0</v>
      </c>
      <c r="E2" s="79" t="s">
        <v>23</v>
      </c>
      <c r="F2" s="80" t="s">
        <v>24</v>
      </c>
      <c r="G2" s="80" t="s">
        <v>10</v>
      </c>
      <c r="H2" s="74" t="s">
        <v>118</v>
      </c>
      <c r="I2" s="96" t="s">
        <v>119</v>
      </c>
      <c r="J2" s="72" t="s">
        <v>120</v>
      </c>
      <c r="K2" s="72" t="s">
        <v>121</v>
      </c>
    </row>
    <row r="3" spans="1:11" ht="14.25">
      <c r="A3" s="7">
        <v>1</v>
      </c>
      <c r="B3" s="69" t="s">
        <v>25</v>
      </c>
      <c r="C3" s="34" t="s">
        <v>26</v>
      </c>
      <c r="D3" s="69" t="s">
        <v>134</v>
      </c>
      <c r="E3" s="81">
        <v>394551498.19</v>
      </c>
      <c r="F3" s="81">
        <v>10355117.2</v>
      </c>
      <c r="G3" s="81">
        <v>2.6952667209714036</v>
      </c>
      <c r="H3" s="93">
        <v>62996151</v>
      </c>
      <c r="I3" s="97">
        <v>6.26</v>
      </c>
      <c r="J3" s="6" t="s">
        <v>135</v>
      </c>
      <c r="K3" s="69" t="s">
        <v>136</v>
      </c>
    </row>
    <row r="4" spans="1:11" ht="14.25">
      <c r="A4" s="7">
        <v>2</v>
      </c>
      <c r="B4" s="69" t="s">
        <v>95</v>
      </c>
      <c r="C4" s="34" t="s">
        <v>26</v>
      </c>
      <c r="D4" s="69" t="s">
        <v>137</v>
      </c>
      <c r="E4" s="81">
        <v>356824199.89</v>
      </c>
      <c r="F4" s="81">
        <v>4801310.92</v>
      </c>
      <c r="G4" s="81">
        <v>1.3639200945280407</v>
      </c>
      <c r="H4" s="93">
        <v>33008309</v>
      </c>
      <c r="I4" s="97">
        <v>10.8101</v>
      </c>
      <c r="J4" s="69" t="s">
        <v>138</v>
      </c>
      <c r="K4" s="6" t="s">
        <v>138</v>
      </c>
    </row>
    <row r="5" spans="1:11" ht="14.25">
      <c r="A5" s="7">
        <v>3</v>
      </c>
      <c r="B5" s="69" t="s">
        <v>33</v>
      </c>
      <c r="C5" s="34" t="s">
        <v>34</v>
      </c>
      <c r="D5" s="69" t="s">
        <v>35</v>
      </c>
      <c r="E5" s="81">
        <v>352456823.59</v>
      </c>
      <c r="F5" s="81">
        <v>2378945.1</v>
      </c>
      <c r="G5" s="81">
        <v>0.6795473939287859</v>
      </c>
      <c r="H5" s="93">
        <v>53105684</v>
      </c>
      <c r="I5" s="97">
        <v>6.6369</v>
      </c>
      <c r="J5" s="69" t="s">
        <v>139</v>
      </c>
      <c r="K5" s="69" t="s">
        <v>139</v>
      </c>
    </row>
    <row r="6" spans="1:11" ht="14.25">
      <c r="A6" s="7">
        <v>4</v>
      </c>
      <c r="B6" s="69" t="s">
        <v>30</v>
      </c>
      <c r="C6" s="34" t="s">
        <v>26</v>
      </c>
      <c r="D6" s="69" t="s">
        <v>124</v>
      </c>
      <c r="E6" s="81">
        <v>242100123.75</v>
      </c>
      <c r="F6" s="81">
        <v>5514377.89</v>
      </c>
      <c r="G6" s="81">
        <v>2.330815776730333</v>
      </c>
      <c r="H6" s="93">
        <v>31796336</v>
      </c>
      <c r="I6" s="97">
        <v>7.6141</v>
      </c>
      <c r="J6" s="69" t="s">
        <v>139</v>
      </c>
      <c r="K6" s="6" t="s">
        <v>139</v>
      </c>
    </row>
    <row r="7" spans="1:11" ht="14.25">
      <c r="A7" s="7">
        <v>5</v>
      </c>
      <c r="B7" s="69" t="s">
        <v>28</v>
      </c>
      <c r="C7" s="34" t="s">
        <v>26</v>
      </c>
      <c r="D7" s="69" t="s">
        <v>29</v>
      </c>
      <c r="E7" s="81">
        <v>188419812.73</v>
      </c>
      <c r="F7" s="81">
        <v>2198837.56</v>
      </c>
      <c r="G7" s="81">
        <v>1.1807679333612668</v>
      </c>
      <c r="H7" s="93">
        <v>47364462</v>
      </c>
      <c r="I7" s="97">
        <v>3.9781</v>
      </c>
      <c r="J7" s="69" t="s">
        <v>140</v>
      </c>
      <c r="K7" s="6" t="s">
        <v>140</v>
      </c>
    </row>
    <row r="8" spans="1:11" ht="14.25">
      <c r="A8" s="7">
        <v>6</v>
      </c>
      <c r="B8" s="69" t="s">
        <v>27</v>
      </c>
      <c r="C8" s="34" t="s">
        <v>26</v>
      </c>
      <c r="D8" s="69" t="s">
        <v>141</v>
      </c>
      <c r="E8" s="81">
        <v>153177142.44</v>
      </c>
      <c r="F8" s="81">
        <v>4987375.38</v>
      </c>
      <c r="G8" s="81">
        <v>3.3655329102316927</v>
      </c>
      <c r="H8" s="93">
        <v>26593036</v>
      </c>
      <c r="I8" s="97">
        <v>5.76</v>
      </c>
      <c r="J8" s="6" t="s">
        <v>139</v>
      </c>
      <c r="K8" s="69" t="s">
        <v>136</v>
      </c>
    </row>
    <row r="9" spans="1:11" ht="14.25">
      <c r="A9" s="7">
        <v>7</v>
      </c>
      <c r="B9" s="69" t="s">
        <v>36</v>
      </c>
      <c r="C9" s="34" t="s">
        <v>26</v>
      </c>
      <c r="D9" s="69" t="s">
        <v>142</v>
      </c>
      <c r="E9" s="81">
        <v>65980261.14</v>
      </c>
      <c r="F9" s="81">
        <v>-2347567.1</v>
      </c>
      <c r="G9" s="81">
        <v>-3.435740840107215</v>
      </c>
      <c r="H9" s="93">
        <v>20868340</v>
      </c>
      <c r="I9" s="97">
        <v>3.1617</v>
      </c>
      <c r="J9" s="6" t="s">
        <v>143</v>
      </c>
      <c r="K9" s="69" t="s">
        <v>144</v>
      </c>
    </row>
    <row r="10" spans="1:11" ht="14.25">
      <c r="A10" s="7">
        <v>8</v>
      </c>
      <c r="B10" s="69" t="s">
        <v>38</v>
      </c>
      <c r="C10" s="34" t="s">
        <v>39</v>
      </c>
      <c r="D10" s="69" t="s">
        <v>145</v>
      </c>
      <c r="E10" s="81">
        <v>59842798.81</v>
      </c>
      <c r="F10" s="81">
        <v>1137941.51</v>
      </c>
      <c r="G10" s="81">
        <v>1.9384111678949694</v>
      </c>
      <c r="H10" s="93">
        <v>16418024</v>
      </c>
      <c r="I10" s="97">
        <v>3.64</v>
      </c>
      <c r="J10" s="6" t="s">
        <v>135</v>
      </c>
      <c r="K10" s="69" t="s">
        <v>136</v>
      </c>
    </row>
    <row r="11" spans="1:11" ht="14.25">
      <c r="A11" s="7">
        <v>9</v>
      </c>
      <c r="B11" s="69" t="s">
        <v>90</v>
      </c>
      <c r="C11" s="34" t="s">
        <v>26</v>
      </c>
      <c r="D11" s="69" t="s">
        <v>146</v>
      </c>
      <c r="E11" s="81">
        <v>58251017.83</v>
      </c>
      <c r="F11" s="81">
        <v>636348.44</v>
      </c>
      <c r="G11" s="81">
        <v>1.1044903090434985</v>
      </c>
      <c r="H11" s="93">
        <v>25308566</v>
      </c>
      <c r="I11" s="97">
        <v>2.3016</v>
      </c>
      <c r="J11" s="69" t="s">
        <v>147</v>
      </c>
      <c r="K11" s="6" t="s">
        <v>147</v>
      </c>
    </row>
    <row r="12" spans="1:11" ht="14.25">
      <c r="A12" s="7">
        <v>10</v>
      </c>
      <c r="B12" s="69" t="s">
        <v>31</v>
      </c>
      <c r="C12" s="34" t="s">
        <v>26</v>
      </c>
      <c r="D12" s="69" t="s">
        <v>148</v>
      </c>
      <c r="E12" s="81">
        <v>54176958.89</v>
      </c>
      <c r="F12" s="81">
        <v>385765.97</v>
      </c>
      <c r="G12" s="81">
        <v>0.7171545174201981</v>
      </c>
      <c r="H12" s="93">
        <v>12580261</v>
      </c>
      <c r="I12" s="97">
        <v>4.31</v>
      </c>
      <c r="J12" s="6" t="s">
        <v>149</v>
      </c>
      <c r="K12" s="69" t="s">
        <v>136</v>
      </c>
    </row>
    <row r="13" spans="1:11" ht="14.25">
      <c r="A13" s="7">
        <v>11</v>
      </c>
      <c r="B13" s="69" t="s">
        <v>42</v>
      </c>
      <c r="C13" s="34" t="s">
        <v>26</v>
      </c>
      <c r="D13" s="69" t="s">
        <v>150</v>
      </c>
      <c r="E13" s="81">
        <v>53164263.27</v>
      </c>
      <c r="F13" s="81">
        <v>379751.55</v>
      </c>
      <c r="G13" s="81">
        <v>0.7194374592578043</v>
      </c>
      <c r="H13" s="93">
        <v>42681277</v>
      </c>
      <c r="I13" s="97">
        <v>1.25</v>
      </c>
      <c r="J13" s="6" t="s">
        <v>151</v>
      </c>
      <c r="K13" s="69" t="s">
        <v>136</v>
      </c>
    </row>
    <row r="14" spans="1:11" ht="14.25">
      <c r="A14" s="7">
        <v>12</v>
      </c>
      <c r="B14" s="69" t="s">
        <v>43</v>
      </c>
      <c r="C14" s="34" t="s">
        <v>26</v>
      </c>
      <c r="D14" s="69" t="s">
        <v>152</v>
      </c>
      <c r="E14" s="81">
        <v>44936686.44</v>
      </c>
      <c r="F14" s="81">
        <v>455603.78</v>
      </c>
      <c r="G14" s="81">
        <v>1.0242641427649062</v>
      </c>
      <c r="H14" s="93">
        <v>11256975</v>
      </c>
      <c r="I14" s="97">
        <v>3.99</v>
      </c>
      <c r="J14" s="6" t="s">
        <v>153</v>
      </c>
      <c r="K14" s="69" t="s">
        <v>136</v>
      </c>
    </row>
    <row r="15" spans="1:11" ht="14.25">
      <c r="A15" s="7">
        <v>13</v>
      </c>
      <c r="B15" s="69" t="s">
        <v>40</v>
      </c>
      <c r="C15" s="34" t="s">
        <v>26</v>
      </c>
      <c r="D15" s="69" t="s">
        <v>41</v>
      </c>
      <c r="E15" s="81">
        <v>36829078.85</v>
      </c>
      <c r="F15" s="81">
        <v>-1139424.17</v>
      </c>
      <c r="G15" s="81">
        <v>-3.0009720672943274</v>
      </c>
      <c r="H15" s="93">
        <v>15593517</v>
      </c>
      <c r="I15" s="97">
        <v>2.3618</v>
      </c>
      <c r="J15" s="6" t="s">
        <v>154</v>
      </c>
      <c r="K15" s="69" t="s">
        <v>144</v>
      </c>
    </row>
    <row r="16" spans="1:11" ht="14.25">
      <c r="A16" s="7">
        <v>14</v>
      </c>
      <c r="B16" s="69" t="s">
        <v>45</v>
      </c>
      <c r="C16" s="34" t="s">
        <v>26</v>
      </c>
      <c r="D16" s="69" t="s">
        <v>155</v>
      </c>
      <c r="E16" s="81">
        <v>30279850.36</v>
      </c>
      <c r="F16" s="81">
        <v>223868.52</v>
      </c>
      <c r="G16" s="81">
        <v>0.7448384857022603</v>
      </c>
      <c r="H16" s="93">
        <v>7213780</v>
      </c>
      <c r="I16" s="97">
        <v>4.2</v>
      </c>
      <c r="J16" s="6" t="s">
        <v>156</v>
      </c>
      <c r="K16" s="69" t="s">
        <v>136</v>
      </c>
    </row>
    <row r="17" spans="1:11" ht="14.25">
      <c r="A17" s="7">
        <v>15</v>
      </c>
      <c r="B17" s="69" t="s">
        <v>92</v>
      </c>
      <c r="C17" s="34" t="s">
        <v>26</v>
      </c>
      <c r="D17" s="69" t="s">
        <v>128</v>
      </c>
      <c r="E17" s="81">
        <v>29535232.5</v>
      </c>
      <c r="F17" s="81">
        <v>-476706.11</v>
      </c>
      <c r="G17" s="81">
        <v>-1.5883882617338259</v>
      </c>
      <c r="H17" s="93">
        <v>24920777</v>
      </c>
      <c r="I17" s="97">
        <v>1.1852</v>
      </c>
      <c r="J17" s="69" t="s">
        <v>157</v>
      </c>
      <c r="K17" s="6" t="s">
        <v>158</v>
      </c>
    </row>
    <row r="18" spans="1:11" ht="14.25">
      <c r="A18" s="7">
        <v>16</v>
      </c>
      <c r="B18" s="69" t="s">
        <v>32</v>
      </c>
      <c r="C18" s="34" t="s">
        <v>26</v>
      </c>
      <c r="D18" s="69" t="s">
        <v>133</v>
      </c>
      <c r="E18" s="81">
        <v>28519760.13</v>
      </c>
      <c r="F18" s="81">
        <v>267138.11</v>
      </c>
      <c r="G18" s="81">
        <v>0.9455338687180728</v>
      </c>
      <c r="H18" s="93">
        <v>33242958</v>
      </c>
      <c r="I18" s="97">
        <v>0.86</v>
      </c>
      <c r="J18" s="6" t="s">
        <v>135</v>
      </c>
      <c r="K18" s="69" t="s">
        <v>136</v>
      </c>
    </row>
    <row r="19" spans="1:11" ht="14.25">
      <c r="A19" s="7">
        <v>17</v>
      </c>
      <c r="B19" s="69" t="s">
        <v>91</v>
      </c>
      <c r="C19" s="34" t="s">
        <v>26</v>
      </c>
      <c r="D19" s="69" t="s">
        <v>159</v>
      </c>
      <c r="E19" s="81">
        <v>24289693.84</v>
      </c>
      <c r="F19" s="81">
        <v>-568395.57</v>
      </c>
      <c r="G19" s="81">
        <v>-2.286561773212327</v>
      </c>
      <c r="H19" s="93">
        <v>13029304</v>
      </c>
      <c r="I19" s="97">
        <v>1.8642</v>
      </c>
      <c r="J19" s="6" t="s">
        <v>160</v>
      </c>
      <c r="K19" s="69" t="s">
        <v>160</v>
      </c>
    </row>
    <row r="20" spans="1:11" ht="14.25">
      <c r="A20" s="7">
        <v>18</v>
      </c>
      <c r="B20" s="69" t="s">
        <v>49</v>
      </c>
      <c r="C20" s="34" t="s">
        <v>26</v>
      </c>
      <c r="D20" s="54" t="s">
        <v>113</v>
      </c>
      <c r="E20" s="81">
        <v>18764136.1</v>
      </c>
      <c r="F20" s="99">
        <v>395263.18</v>
      </c>
      <c r="G20" s="99">
        <v>2.1518096495165793</v>
      </c>
      <c r="H20" s="93">
        <v>3993773</v>
      </c>
      <c r="I20" s="97">
        <v>4.6983</v>
      </c>
      <c r="J20" s="69" t="s">
        <v>161</v>
      </c>
      <c r="K20" s="6" t="s">
        <v>161</v>
      </c>
    </row>
    <row r="21" spans="1:11" ht="14.25">
      <c r="A21" s="7">
        <v>19</v>
      </c>
      <c r="B21" s="69" t="s">
        <v>85</v>
      </c>
      <c r="C21" s="34" t="s">
        <v>26</v>
      </c>
      <c r="D21" s="69" t="s">
        <v>162</v>
      </c>
      <c r="E21" s="81">
        <v>16754589.01</v>
      </c>
      <c r="F21" s="81">
        <v>-173678.5</v>
      </c>
      <c r="G21" s="81">
        <v>-1.0259673643354574</v>
      </c>
      <c r="H21" s="93">
        <v>8306564</v>
      </c>
      <c r="I21" s="97">
        <v>2.017</v>
      </c>
      <c r="J21" s="69" t="s">
        <v>163</v>
      </c>
      <c r="K21" s="6" t="s">
        <v>163</v>
      </c>
    </row>
    <row r="22" spans="1:11" ht="14.25">
      <c r="A22" s="7">
        <v>20</v>
      </c>
      <c r="B22" s="69" t="s">
        <v>93</v>
      </c>
      <c r="C22" s="69" t="s">
        <v>26</v>
      </c>
      <c r="D22" s="69" t="s">
        <v>164</v>
      </c>
      <c r="E22" s="81">
        <v>11119994.12</v>
      </c>
      <c r="F22" s="81">
        <v>-53663.95</v>
      </c>
      <c r="G22" s="81">
        <v>-0.4802719902811674</v>
      </c>
      <c r="H22" s="93">
        <v>28170288</v>
      </c>
      <c r="I22" s="97">
        <v>0.3947</v>
      </c>
      <c r="J22" s="69" t="s">
        <v>165</v>
      </c>
      <c r="K22" s="6" t="s">
        <v>166</v>
      </c>
    </row>
    <row r="23" spans="1:11" ht="14.25">
      <c r="A23" s="7">
        <v>21</v>
      </c>
      <c r="B23" s="69" t="s">
        <v>86</v>
      </c>
      <c r="C23" s="34" t="s">
        <v>26</v>
      </c>
      <c r="D23" s="69" t="s">
        <v>167</v>
      </c>
      <c r="E23" s="81">
        <v>10959969.11</v>
      </c>
      <c r="F23" s="81">
        <v>79051.05</v>
      </c>
      <c r="G23" s="81">
        <v>0.7265108473760478</v>
      </c>
      <c r="H23" s="93">
        <v>3474086</v>
      </c>
      <c r="I23" s="97">
        <v>3.1548</v>
      </c>
      <c r="J23" s="69" t="s">
        <v>168</v>
      </c>
      <c r="K23" s="6" t="s">
        <v>168</v>
      </c>
    </row>
    <row r="24" spans="1:11" ht="14.25">
      <c r="A24" s="7">
        <v>22</v>
      </c>
      <c r="B24" s="69" t="s">
        <v>52</v>
      </c>
      <c r="C24" s="34" t="s">
        <v>26</v>
      </c>
      <c r="D24" s="69" t="s">
        <v>170</v>
      </c>
      <c r="E24" s="81">
        <v>7362044.28</v>
      </c>
      <c r="F24" s="81">
        <v>47779.67</v>
      </c>
      <c r="G24" s="81">
        <v>0.6532395606070338</v>
      </c>
      <c r="H24" s="93">
        <v>2464123</v>
      </c>
      <c r="I24" s="97">
        <v>2.99</v>
      </c>
      <c r="J24" s="6" t="s">
        <v>151</v>
      </c>
      <c r="K24" s="69" t="s">
        <v>136</v>
      </c>
    </row>
    <row r="25" spans="1:11" ht="14.25">
      <c r="A25" s="7">
        <v>23</v>
      </c>
      <c r="B25" s="69" t="s">
        <v>54</v>
      </c>
      <c r="C25" s="34" t="s">
        <v>26</v>
      </c>
      <c r="D25" s="69" t="s">
        <v>171</v>
      </c>
      <c r="E25" s="81">
        <v>7109112.51</v>
      </c>
      <c r="F25" s="81">
        <v>-204388.35</v>
      </c>
      <c r="G25" s="81">
        <v>-2.794671852954437</v>
      </c>
      <c r="H25" s="93">
        <v>1841420</v>
      </c>
      <c r="I25" s="97">
        <v>3.8607</v>
      </c>
      <c r="J25" s="6" t="s">
        <v>172</v>
      </c>
      <c r="K25" s="69" t="s">
        <v>173</v>
      </c>
    </row>
    <row r="26" spans="1:11" ht="14.25">
      <c r="A26" s="7">
        <v>24</v>
      </c>
      <c r="B26" s="69" t="s">
        <v>44</v>
      </c>
      <c r="C26" s="34" t="s">
        <v>26</v>
      </c>
      <c r="D26" s="69" t="s">
        <v>114</v>
      </c>
      <c r="E26" s="81">
        <v>6288056.53</v>
      </c>
      <c r="F26" s="81">
        <v>207187.93</v>
      </c>
      <c r="G26" s="81">
        <v>3.4072094568858233</v>
      </c>
      <c r="H26" s="93">
        <v>6648637</v>
      </c>
      <c r="I26" s="97">
        <v>0.9458</v>
      </c>
      <c r="J26" s="6" t="s">
        <v>139</v>
      </c>
      <c r="K26" s="69" t="s">
        <v>259</v>
      </c>
    </row>
    <row r="27" spans="1:11" ht="14.25">
      <c r="A27" s="7">
        <v>25</v>
      </c>
      <c r="B27" s="69" t="s">
        <v>89</v>
      </c>
      <c r="C27" s="34" t="s">
        <v>26</v>
      </c>
      <c r="D27" s="69" t="s">
        <v>174</v>
      </c>
      <c r="E27" s="81">
        <v>6145525.76</v>
      </c>
      <c r="F27" s="81">
        <v>-114656.66</v>
      </c>
      <c r="G27" s="81">
        <v>-1.831522666714875</v>
      </c>
      <c r="H27" s="93">
        <v>1762938</v>
      </c>
      <c r="I27" s="97">
        <v>3.486</v>
      </c>
      <c r="J27" s="6" t="s">
        <v>172</v>
      </c>
      <c r="K27" s="69" t="s">
        <v>173</v>
      </c>
    </row>
    <row r="28" spans="1:11" ht="14.25">
      <c r="A28" s="7">
        <v>26</v>
      </c>
      <c r="B28" s="69" t="s">
        <v>46</v>
      </c>
      <c r="C28" s="34" t="s">
        <v>26</v>
      </c>
      <c r="D28" s="69" t="s">
        <v>175</v>
      </c>
      <c r="E28" s="81">
        <v>6095453.5</v>
      </c>
      <c r="F28" s="81">
        <v>-31775.97</v>
      </c>
      <c r="G28" s="81">
        <v>-0.5186025781404311</v>
      </c>
      <c r="H28" s="93">
        <v>1989315</v>
      </c>
      <c r="I28" s="97">
        <v>3.0641</v>
      </c>
      <c r="J28" s="6" t="s">
        <v>143</v>
      </c>
      <c r="K28" s="69" t="s">
        <v>144</v>
      </c>
    </row>
    <row r="29" spans="1:11" ht="14.25">
      <c r="A29" s="7">
        <v>27</v>
      </c>
      <c r="B29" s="69" t="s">
        <v>50</v>
      </c>
      <c r="C29" s="34" t="s">
        <v>34</v>
      </c>
      <c r="D29" s="69" t="s">
        <v>51</v>
      </c>
      <c r="E29" s="81">
        <v>3636123</v>
      </c>
      <c r="F29" s="81">
        <v>-3613.84</v>
      </c>
      <c r="G29" s="81">
        <v>-0.09928849691232244</v>
      </c>
      <c r="H29" s="93">
        <v>16711614</v>
      </c>
      <c r="I29" s="97">
        <v>0.218</v>
      </c>
      <c r="J29" s="6" t="s">
        <v>172</v>
      </c>
      <c r="K29" s="69" t="s">
        <v>173</v>
      </c>
    </row>
    <row r="30" spans="1:11" ht="14.25">
      <c r="A30" s="7">
        <v>28</v>
      </c>
      <c r="B30" s="69" t="s">
        <v>53</v>
      </c>
      <c r="C30" s="34" t="s">
        <v>26</v>
      </c>
      <c r="D30" s="54" t="s">
        <v>129</v>
      </c>
      <c r="E30" s="81">
        <v>3491890.61</v>
      </c>
      <c r="F30" s="99">
        <v>70367.11</v>
      </c>
      <c r="G30" s="99">
        <v>2.0566016863540426</v>
      </c>
      <c r="H30" s="93">
        <v>1994593</v>
      </c>
      <c r="I30" s="97">
        <v>1.7507</v>
      </c>
      <c r="J30" s="6" t="s">
        <v>147</v>
      </c>
      <c r="K30" s="69" t="s">
        <v>147</v>
      </c>
    </row>
    <row r="31" spans="1:11" ht="14.25">
      <c r="A31" s="7">
        <v>29</v>
      </c>
      <c r="B31" s="69" t="s">
        <v>48</v>
      </c>
      <c r="C31" s="34" t="s">
        <v>26</v>
      </c>
      <c r="D31" s="69" t="s">
        <v>176</v>
      </c>
      <c r="E31" s="81">
        <v>3306575.75</v>
      </c>
      <c r="F31" s="81">
        <v>-68457.37</v>
      </c>
      <c r="G31" s="81">
        <v>-2.028346613677087</v>
      </c>
      <c r="H31" s="93">
        <v>1546165</v>
      </c>
      <c r="I31" s="97">
        <v>2.14</v>
      </c>
      <c r="J31" s="69" t="s">
        <v>177</v>
      </c>
      <c r="K31" s="6" t="s">
        <v>136</v>
      </c>
    </row>
    <row r="32" spans="1:11" ht="14.25">
      <c r="A32" s="7">
        <v>30</v>
      </c>
      <c r="B32" s="69" t="s">
        <v>79</v>
      </c>
      <c r="C32" s="34" t="s">
        <v>26</v>
      </c>
      <c r="D32" s="69" t="s">
        <v>209</v>
      </c>
      <c r="E32" s="81">
        <v>3259422.42</v>
      </c>
      <c r="F32" s="81">
        <v>19222.61</v>
      </c>
      <c r="G32" s="81">
        <v>0.5932538462805468</v>
      </c>
      <c r="H32" s="93">
        <v>1344727</v>
      </c>
      <c r="I32" s="97">
        <v>2.4248</v>
      </c>
      <c r="J32" s="6" t="s">
        <v>210</v>
      </c>
      <c r="K32" s="69" t="s">
        <v>210</v>
      </c>
    </row>
    <row r="33" spans="1:11" ht="14.25">
      <c r="A33" s="7">
        <v>31</v>
      </c>
      <c r="B33" s="69" t="s">
        <v>83</v>
      </c>
      <c r="C33" s="34" t="s">
        <v>39</v>
      </c>
      <c r="D33" s="69" t="s">
        <v>178</v>
      </c>
      <c r="E33" s="81">
        <v>3123164.64</v>
      </c>
      <c r="F33" s="81">
        <v>-82950.34</v>
      </c>
      <c r="G33" s="81">
        <v>-2.5872540603643586</v>
      </c>
      <c r="H33" s="93">
        <v>899951</v>
      </c>
      <c r="I33" s="97">
        <v>3.47</v>
      </c>
      <c r="J33" s="6" t="s">
        <v>156</v>
      </c>
      <c r="K33" s="69" t="s">
        <v>136</v>
      </c>
    </row>
    <row r="34" spans="1:11" ht="14.25">
      <c r="A34" s="7">
        <v>32</v>
      </c>
      <c r="B34" s="69" t="s">
        <v>57</v>
      </c>
      <c r="C34" s="34" t="s">
        <v>26</v>
      </c>
      <c r="D34" s="69" t="s">
        <v>179</v>
      </c>
      <c r="E34" s="81">
        <v>2752360.39</v>
      </c>
      <c r="F34" s="81">
        <v>16768.41</v>
      </c>
      <c r="G34" s="81">
        <v>0.6129718950265328</v>
      </c>
      <c r="H34" s="93">
        <v>1286586</v>
      </c>
      <c r="I34" s="97">
        <v>2.1393</v>
      </c>
      <c r="J34" s="69" t="s">
        <v>180</v>
      </c>
      <c r="K34" s="6" t="s">
        <v>158</v>
      </c>
    </row>
    <row r="35" spans="1:11" ht="14.25">
      <c r="A35" s="7">
        <v>33</v>
      </c>
      <c r="B35" s="69" t="s">
        <v>84</v>
      </c>
      <c r="C35" s="34" t="s">
        <v>26</v>
      </c>
      <c r="D35" s="69" t="s">
        <v>181</v>
      </c>
      <c r="E35" s="81">
        <v>2251183.92</v>
      </c>
      <c r="F35" s="81">
        <v>-4304.01</v>
      </c>
      <c r="G35" s="81">
        <v>-0.1908238985787989</v>
      </c>
      <c r="H35" s="93">
        <v>3429720</v>
      </c>
      <c r="I35" s="97">
        <v>0.6564</v>
      </c>
      <c r="J35" s="6" t="s">
        <v>165</v>
      </c>
      <c r="K35" s="69" t="s">
        <v>166</v>
      </c>
    </row>
    <row r="36" spans="1:11" ht="14.25">
      <c r="A36" s="7">
        <v>34</v>
      </c>
      <c r="B36" s="69" t="s">
        <v>82</v>
      </c>
      <c r="C36" s="34" t="s">
        <v>26</v>
      </c>
      <c r="D36" s="69" t="s">
        <v>182</v>
      </c>
      <c r="E36" s="81">
        <v>2089843.77</v>
      </c>
      <c r="F36" s="81">
        <v>-50187.39</v>
      </c>
      <c r="G36" s="81">
        <v>-2.345170992743874</v>
      </c>
      <c r="H36" s="93">
        <v>1212665</v>
      </c>
      <c r="I36" s="97">
        <v>1.72</v>
      </c>
      <c r="J36" s="69" t="s">
        <v>183</v>
      </c>
      <c r="K36" s="6" t="s">
        <v>136</v>
      </c>
    </row>
    <row r="37" spans="1:11" ht="14.25">
      <c r="A37" s="7">
        <v>35</v>
      </c>
      <c r="B37" s="69" t="s">
        <v>63</v>
      </c>
      <c r="C37" s="34" t="s">
        <v>26</v>
      </c>
      <c r="D37" s="69" t="s">
        <v>184</v>
      </c>
      <c r="E37" s="81">
        <v>1826702.04</v>
      </c>
      <c r="F37" s="81">
        <v>5161.82</v>
      </c>
      <c r="G37" s="81">
        <v>0.283376669003772</v>
      </c>
      <c r="H37" s="93">
        <v>826519</v>
      </c>
      <c r="I37" s="97">
        <v>2.2101</v>
      </c>
      <c r="J37" s="6" t="s">
        <v>143</v>
      </c>
      <c r="K37" s="69" t="s">
        <v>123</v>
      </c>
    </row>
    <row r="38" spans="1:11" ht="14.25">
      <c r="A38" s="7">
        <v>36</v>
      </c>
      <c r="B38" s="69" t="s">
        <v>62</v>
      </c>
      <c r="C38" s="34" t="s">
        <v>26</v>
      </c>
      <c r="D38" s="69" t="s">
        <v>185</v>
      </c>
      <c r="E38" s="81">
        <v>962782.19</v>
      </c>
      <c r="F38" s="81">
        <v>14428.38</v>
      </c>
      <c r="G38" s="81">
        <v>1.5214131949340697</v>
      </c>
      <c r="H38" s="93">
        <v>425662</v>
      </c>
      <c r="I38" s="97">
        <v>2.2618</v>
      </c>
      <c r="J38" s="69" t="s">
        <v>139</v>
      </c>
      <c r="K38" s="6" t="s">
        <v>139</v>
      </c>
    </row>
    <row r="39" spans="1:11" ht="14.25">
      <c r="A39" s="7">
        <v>37</v>
      </c>
      <c r="B39" s="69" t="s">
        <v>80</v>
      </c>
      <c r="C39" s="34" t="s">
        <v>26</v>
      </c>
      <c r="D39" s="69" t="s">
        <v>186</v>
      </c>
      <c r="E39" s="81">
        <v>949882.39</v>
      </c>
      <c r="F39" s="81">
        <v>4509.05</v>
      </c>
      <c r="G39" s="94">
        <v>0.4769597162534751</v>
      </c>
      <c r="H39" s="93">
        <v>2468727</v>
      </c>
      <c r="I39" s="97">
        <v>0.3848</v>
      </c>
      <c r="J39" s="6" t="s">
        <v>158</v>
      </c>
      <c r="K39" s="69" t="s">
        <v>158</v>
      </c>
    </row>
    <row r="40" spans="1:11" ht="14.25">
      <c r="A40" s="7">
        <v>38</v>
      </c>
      <c r="B40" s="69" t="s">
        <v>77</v>
      </c>
      <c r="C40" s="34" t="s">
        <v>26</v>
      </c>
      <c r="D40" s="69" t="s">
        <v>78</v>
      </c>
      <c r="E40" s="81">
        <v>938736.86</v>
      </c>
      <c r="F40" s="81">
        <v>-1286.51</v>
      </c>
      <c r="G40" s="81">
        <v>-0.13685936340071692</v>
      </c>
      <c r="H40" s="93">
        <v>717149</v>
      </c>
      <c r="I40" s="97">
        <v>1.309</v>
      </c>
      <c r="J40" s="6" t="s">
        <v>143</v>
      </c>
      <c r="K40" s="69" t="s">
        <v>144</v>
      </c>
    </row>
    <row r="41" spans="1:11" ht="14.25">
      <c r="A41" s="7">
        <v>39</v>
      </c>
      <c r="B41" s="69" t="s">
        <v>64</v>
      </c>
      <c r="C41" s="34" t="s">
        <v>26</v>
      </c>
      <c r="D41" s="69" t="s">
        <v>187</v>
      </c>
      <c r="E41" s="81">
        <v>783588.99</v>
      </c>
      <c r="F41" s="81">
        <v>-13079.18</v>
      </c>
      <c r="G41" s="81">
        <v>-1.6417349773118275</v>
      </c>
      <c r="H41" s="93">
        <v>355495</v>
      </c>
      <c r="I41" s="97">
        <v>2.2</v>
      </c>
      <c r="J41" s="6" t="s">
        <v>135</v>
      </c>
      <c r="K41" s="69" t="s">
        <v>136</v>
      </c>
    </row>
    <row r="42" spans="1:11" ht="14.25">
      <c r="A42" s="7">
        <v>40</v>
      </c>
      <c r="B42" s="69" t="s">
        <v>59</v>
      </c>
      <c r="C42" s="34" t="s">
        <v>39</v>
      </c>
      <c r="D42" s="69" t="s">
        <v>60</v>
      </c>
      <c r="E42" s="81">
        <v>736712.22</v>
      </c>
      <c r="F42" s="81">
        <v>16670.37</v>
      </c>
      <c r="G42" s="81">
        <v>2.3151945959807705</v>
      </c>
      <c r="H42" s="93">
        <v>387775</v>
      </c>
      <c r="I42" s="97">
        <v>1.8998</v>
      </c>
      <c r="J42" s="69" t="s">
        <v>188</v>
      </c>
      <c r="K42" s="6" t="s">
        <v>144</v>
      </c>
    </row>
    <row r="43" spans="1:11" ht="14.25">
      <c r="A43" s="7">
        <v>41</v>
      </c>
      <c r="B43" s="69" t="s">
        <v>61</v>
      </c>
      <c r="C43" s="34" t="s">
        <v>39</v>
      </c>
      <c r="D43" s="69" t="s">
        <v>189</v>
      </c>
      <c r="E43" s="81">
        <v>643152.32</v>
      </c>
      <c r="F43" s="81">
        <v>8480.58</v>
      </c>
      <c r="G43" s="81">
        <v>1.336215159036371</v>
      </c>
      <c r="H43" s="93">
        <v>348212</v>
      </c>
      <c r="I43" s="97">
        <v>1.847</v>
      </c>
      <c r="J43" s="69" t="s">
        <v>147</v>
      </c>
      <c r="K43" s="6" t="s">
        <v>147</v>
      </c>
    </row>
    <row r="44" spans="1:11" ht="14.25">
      <c r="A44" s="7">
        <v>42</v>
      </c>
      <c r="B44" s="69" t="s">
        <v>58</v>
      </c>
      <c r="C44" s="34" t="s">
        <v>34</v>
      </c>
      <c r="D44" s="84" t="s">
        <v>190</v>
      </c>
      <c r="E44" s="81">
        <v>463562.2</v>
      </c>
      <c r="F44" s="99">
        <v>2506.97</v>
      </c>
      <c r="G44" s="99">
        <v>0.5437461364444403</v>
      </c>
      <c r="H44" s="93">
        <v>185185</v>
      </c>
      <c r="I44" s="97">
        <v>2.5</v>
      </c>
      <c r="J44" s="6" t="s">
        <v>122</v>
      </c>
      <c r="K44" s="69" t="s">
        <v>122</v>
      </c>
    </row>
    <row r="45" spans="1:11" ht="14.25">
      <c r="A45" s="7">
        <v>43</v>
      </c>
      <c r="B45" s="69" t="s">
        <v>65</v>
      </c>
      <c r="C45" s="34" t="s">
        <v>26</v>
      </c>
      <c r="D45" s="69" t="s">
        <v>66</v>
      </c>
      <c r="E45" s="81">
        <v>352490.83</v>
      </c>
      <c r="F45" s="81">
        <v>-155.84</v>
      </c>
      <c r="G45" s="81">
        <v>-0.04419154163571193</v>
      </c>
      <c r="H45" s="93">
        <v>175435</v>
      </c>
      <c r="I45" s="97">
        <v>2.01</v>
      </c>
      <c r="J45" s="69" t="s">
        <v>191</v>
      </c>
      <c r="K45" s="6" t="s">
        <v>136</v>
      </c>
    </row>
    <row r="46" spans="1:11" ht="14.25">
      <c r="A46" s="7">
        <v>44</v>
      </c>
      <c r="B46" s="69" t="s">
        <v>67</v>
      </c>
      <c r="C46" s="34" t="s">
        <v>26</v>
      </c>
      <c r="D46" s="69" t="s">
        <v>192</v>
      </c>
      <c r="E46" s="81">
        <v>232319.43</v>
      </c>
      <c r="F46" s="81">
        <v>930.9</v>
      </c>
      <c r="G46" s="81">
        <v>0.4023103478811123</v>
      </c>
      <c r="H46" s="93">
        <v>119036</v>
      </c>
      <c r="I46" s="97">
        <v>1.95</v>
      </c>
      <c r="J46" s="6" t="s">
        <v>193</v>
      </c>
      <c r="K46" s="69" t="s">
        <v>136</v>
      </c>
    </row>
    <row r="47" spans="1:11" ht="14.25">
      <c r="A47" s="7">
        <v>45</v>
      </c>
      <c r="B47" s="69" t="s">
        <v>72</v>
      </c>
      <c r="C47" s="34" t="s">
        <v>26</v>
      </c>
      <c r="D47" s="69" t="s">
        <v>194</v>
      </c>
      <c r="E47" s="81">
        <v>222466.6</v>
      </c>
      <c r="F47" s="81">
        <v>3407.11</v>
      </c>
      <c r="G47" s="81">
        <v>1.5553354935684354</v>
      </c>
      <c r="H47" s="93">
        <v>160457</v>
      </c>
      <c r="I47" s="97">
        <v>1.3865</v>
      </c>
      <c r="J47" s="69" t="s">
        <v>188</v>
      </c>
      <c r="K47" s="6" t="s">
        <v>144</v>
      </c>
    </row>
    <row r="48" spans="1:11" ht="14.25">
      <c r="A48" s="7">
        <v>46</v>
      </c>
      <c r="B48" s="69" t="s">
        <v>76</v>
      </c>
      <c r="C48" s="34" t="s">
        <v>26</v>
      </c>
      <c r="D48" s="69" t="s">
        <v>195</v>
      </c>
      <c r="E48" s="81">
        <v>166619.75</v>
      </c>
      <c r="F48" s="81">
        <v>7200.75</v>
      </c>
      <c r="G48" s="81">
        <v>4.516870636498794</v>
      </c>
      <c r="H48" s="93">
        <v>114165</v>
      </c>
      <c r="I48" s="97">
        <v>1.46</v>
      </c>
      <c r="J48" s="6" t="s">
        <v>196</v>
      </c>
      <c r="K48" s="69" t="s">
        <v>136</v>
      </c>
    </row>
    <row r="49" spans="1:11" ht="14.25">
      <c r="A49" s="7">
        <v>47</v>
      </c>
      <c r="B49" s="69" t="s">
        <v>68</v>
      </c>
      <c r="C49" s="34" t="s">
        <v>26</v>
      </c>
      <c r="D49" s="69" t="s">
        <v>197</v>
      </c>
      <c r="E49" s="81">
        <v>155073.91</v>
      </c>
      <c r="F49" s="81">
        <v>-739.81</v>
      </c>
      <c r="G49" s="81">
        <v>-0.47480414433337614</v>
      </c>
      <c r="H49" s="93">
        <v>187661</v>
      </c>
      <c r="I49" s="97">
        <v>0.8264</v>
      </c>
      <c r="J49" s="6" t="s">
        <v>198</v>
      </c>
      <c r="K49" s="69" t="s">
        <v>147</v>
      </c>
    </row>
    <row r="50" spans="1:11" ht="14.25">
      <c r="A50" s="7">
        <v>48</v>
      </c>
      <c r="B50" s="69" t="s">
        <v>55</v>
      </c>
      <c r="C50" s="34" t="s">
        <v>26</v>
      </c>
      <c r="D50" s="69" t="s">
        <v>126</v>
      </c>
      <c r="E50" s="81">
        <v>95198.31</v>
      </c>
      <c r="F50" s="81">
        <v>-390.91</v>
      </c>
      <c r="G50" s="81">
        <v>-0.4089477872086462</v>
      </c>
      <c r="H50" s="93">
        <v>105169</v>
      </c>
      <c r="I50" s="97">
        <v>0.9052</v>
      </c>
      <c r="J50" s="69" t="s">
        <v>196</v>
      </c>
      <c r="K50" s="6" t="s">
        <v>147</v>
      </c>
    </row>
    <row r="51" spans="1:11" ht="14.25">
      <c r="A51" s="7">
        <v>49</v>
      </c>
      <c r="B51" s="69" t="s">
        <v>70</v>
      </c>
      <c r="C51" s="34" t="s">
        <v>26</v>
      </c>
      <c r="D51" s="69" t="s">
        <v>199</v>
      </c>
      <c r="E51" s="81">
        <v>62291.57</v>
      </c>
      <c r="F51" s="81">
        <v>257.94</v>
      </c>
      <c r="G51" s="81">
        <v>0.41580671645364475</v>
      </c>
      <c r="H51" s="93">
        <v>47665</v>
      </c>
      <c r="I51" s="97">
        <v>1.3069</v>
      </c>
      <c r="J51" s="6" t="s">
        <v>158</v>
      </c>
      <c r="K51" s="69" t="s">
        <v>158</v>
      </c>
    </row>
    <row r="52" spans="1:11" ht="14.25">
      <c r="A52" s="7">
        <v>50</v>
      </c>
      <c r="B52" s="69" t="s">
        <v>75</v>
      </c>
      <c r="C52" s="34" t="s">
        <v>26</v>
      </c>
      <c r="D52" s="69" t="s">
        <v>200</v>
      </c>
      <c r="E52" s="81">
        <v>48759.82</v>
      </c>
      <c r="F52" s="81">
        <v>-14.46</v>
      </c>
      <c r="G52" s="81">
        <v>-0.02964677284830941</v>
      </c>
      <c r="H52" s="93">
        <v>53531</v>
      </c>
      <c r="I52" s="97">
        <v>0.9109</v>
      </c>
      <c r="J52" s="69" t="s">
        <v>160</v>
      </c>
      <c r="K52" s="6" t="s">
        <v>160</v>
      </c>
    </row>
    <row r="53" spans="1:11" ht="14.25">
      <c r="A53" s="7">
        <v>51</v>
      </c>
      <c r="B53" s="69" t="s">
        <v>71</v>
      </c>
      <c r="C53" s="34" t="s">
        <v>39</v>
      </c>
      <c r="D53" s="69" t="s">
        <v>201</v>
      </c>
      <c r="E53" s="81">
        <v>35896.61</v>
      </c>
      <c r="F53" s="81">
        <v>315.95</v>
      </c>
      <c r="G53" s="81">
        <v>0.8879824039239139</v>
      </c>
      <c r="H53" s="93">
        <v>101661</v>
      </c>
      <c r="I53" s="97">
        <v>0.3531</v>
      </c>
      <c r="J53" s="69" t="s">
        <v>158</v>
      </c>
      <c r="K53" s="6" t="s">
        <v>158</v>
      </c>
    </row>
    <row r="54" spans="1:11" ht="14.25">
      <c r="A54" s="7">
        <v>52</v>
      </c>
      <c r="B54" s="69" t="s">
        <v>74</v>
      </c>
      <c r="C54" s="34" t="s">
        <v>34</v>
      </c>
      <c r="D54" s="69" t="s">
        <v>202</v>
      </c>
      <c r="E54" s="81">
        <v>1507.16</v>
      </c>
      <c r="F54" s="81">
        <v>-4.72</v>
      </c>
      <c r="G54" s="81">
        <v>-0.3121940894779982</v>
      </c>
      <c r="H54" s="93">
        <v>1671</v>
      </c>
      <c r="I54" s="97">
        <v>0.9018</v>
      </c>
      <c r="J54" s="6" t="s">
        <v>203</v>
      </c>
      <c r="K54" s="69" t="s">
        <v>166</v>
      </c>
    </row>
    <row r="55" spans="1:11" ht="14.25">
      <c r="A55" s="7">
        <v>53</v>
      </c>
      <c r="B55" s="69" t="s">
        <v>73</v>
      </c>
      <c r="C55" s="34" t="s">
        <v>26</v>
      </c>
      <c r="D55" s="69" t="s">
        <v>204</v>
      </c>
      <c r="E55" s="81">
        <v>0</v>
      </c>
      <c r="F55" s="94">
        <v>0</v>
      </c>
      <c r="G55" s="94">
        <v>0</v>
      </c>
      <c r="H55" s="93">
        <v>0</v>
      </c>
      <c r="I55" s="97">
        <v>0</v>
      </c>
      <c r="J55" s="69" t="s">
        <v>151</v>
      </c>
      <c r="K55" s="6" t="s">
        <v>136</v>
      </c>
    </row>
    <row r="56" spans="1:11" ht="14.25">
      <c r="A56" s="7">
        <v>54</v>
      </c>
      <c r="B56" s="69" t="s">
        <v>81</v>
      </c>
      <c r="C56" s="34" t="s">
        <v>26</v>
      </c>
      <c r="D56" s="69" t="s">
        <v>205</v>
      </c>
      <c r="E56" s="81" t="s">
        <v>97</v>
      </c>
      <c r="F56" s="94" t="s">
        <v>97</v>
      </c>
      <c r="G56" s="94" t="s">
        <v>97</v>
      </c>
      <c r="H56" s="93" t="s">
        <v>97</v>
      </c>
      <c r="I56" s="97" t="s">
        <v>97</v>
      </c>
      <c r="J56" s="69" t="s">
        <v>196</v>
      </c>
      <c r="K56" s="6" t="s">
        <v>147</v>
      </c>
    </row>
    <row r="57" spans="1:11" ht="14.25">
      <c r="A57" s="7">
        <v>55</v>
      </c>
      <c r="B57" s="69" t="s">
        <v>96</v>
      </c>
      <c r="C57" s="34" t="s">
        <v>39</v>
      </c>
      <c r="D57" s="69" t="s">
        <v>206</v>
      </c>
      <c r="E57" s="81" t="s">
        <v>97</v>
      </c>
      <c r="F57" s="94" t="s">
        <v>97</v>
      </c>
      <c r="G57" s="94" t="s">
        <v>97</v>
      </c>
      <c r="H57" s="93" t="s">
        <v>97</v>
      </c>
      <c r="I57" s="97" t="s">
        <v>97</v>
      </c>
      <c r="J57" s="69" t="s">
        <v>207</v>
      </c>
      <c r="K57" s="6" t="s">
        <v>208</v>
      </c>
    </row>
    <row r="58" spans="1:11" ht="14.25">
      <c r="A58" s="7">
        <v>56</v>
      </c>
      <c r="B58" s="69" t="s">
        <v>87</v>
      </c>
      <c r="C58" s="34" t="s">
        <v>26</v>
      </c>
      <c r="D58" s="69" t="s">
        <v>88</v>
      </c>
      <c r="E58" s="81" t="s">
        <v>97</v>
      </c>
      <c r="F58" s="94" t="s">
        <v>97</v>
      </c>
      <c r="G58" s="94" t="s">
        <v>97</v>
      </c>
      <c r="H58" s="93" t="s">
        <v>97</v>
      </c>
      <c r="I58" s="97" t="s">
        <v>97</v>
      </c>
      <c r="J58" s="69" t="s">
        <v>169</v>
      </c>
      <c r="K58" s="6" t="s">
        <v>169</v>
      </c>
    </row>
    <row r="59" spans="1:11" ht="15.75" thickBot="1">
      <c r="A59" s="103" t="s">
        <v>4</v>
      </c>
      <c r="B59" s="104"/>
      <c r="C59" s="104"/>
      <c r="D59" s="105"/>
      <c r="E59" s="71">
        <f>SUM(E3:E58)</f>
        <v>2296522391.2700005</v>
      </c>
      <c r="F59" s="71">
        <f>SUM(F3:F58)</f>
        <v>29286450.949999996</v>
      </c>
      <c r="G59" s="71"/>
      <c r="H59" s="75" t="s">
        <v>5</v>
      </c>
      <c r="I59" s="98"/>
      <c r="J59" s="71"/>
      <c r="K59" s="71"/>
    </row>
    <row r="60" ht="15">
      <c r="D60" s="27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7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12" customWidth="1"/>
    <col min="2" max="2" width="10.25390625" style="12" customWidth="1"/>
    <col min="3" max="3" width="13.75390625" style="12" bestFit="1" customWidth="1"/>
    <col min="4" max="4" width="103.625" style="0" bestFit="1" customWidth="1"/>
    <col min="5" max="5" width="18.875" style="39" customWidth="1"/>
    <col min="6" max="6" width="19.75390625" style="39" hidden="1" customWidth="1" outlineLevel="1"/>
    <col min="7" max="7" width="13.875" style="39" customWidth="1" collapsed="1"/>
    <col min="8" max="8" width="17.125" style="39" hidden="1" customWidth="1" outlineLevel="1"/>
    <col min="9" max="9" width="13.875" style="39" customWidth="1" collapsed="1"/>
    <col min="10" max="10" width="16.00390625" style="39" hidden="1" customWidth="1" outlineLevel="1"/>
    <col min="11" max="11" width="13.875" style="39" customWidth="1" collapsed="1"/>
    <col min="12" max="12" width="16.00390625" style="39" hidden="1" customWidth="1" outlineLevel="1"/>
    <col min="13" max="13" width="15.625" style="39" customWidth="1" collapsed="1"/>
    <col min="14" max="14" width="16.00390625" style="39" hidden="1" customWidth="1" outlineLevel="1"/>
    <col min="15" max="15" width="13.875" style="39" customWidth="1" collapsed="1"/>
    <col min="16" max="16" width="16.00390625" style="39" hidden="1" customWidth="1" outlineLevel="1"/>
    <col min="17" max="17" width="16.625" style="39" customWidth="1" collapsed="1"/>
  </cols>
  <sheetData>
    <row r="1" spans="1:17" s="30" customFormat="1" ht="27" customHeight="1" thickBot="1">
      <c r="A1" s="32" t="s">
        <v>117</v>
      </c>
      <c r="B1" s="32"/>
      <c r="C1" s="32"/>
      <c r="D1" s="32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86.25" thickBot="1">
      <c r="A2" s="41" t="s">
        <v>3</v>
      </c>
      <c r="B2" s="42" t="s">
        <v>101</v>
      </c>
      <c r="C2" s="42" t="s">
        <v>104</v>
      </c>
      <c r="D2" s="83" t="s">
        <v>0</v>
      </c>
      <c r="E2" s="40" t="s">
        <v>11</v>
      </c>
      <c r="F2" s="87" t="s">
        <v>12</v>
      </c>
      <c r="G2" s="40" t="s">
        <v>106</v>
      </c>
      <c r="H2" s="87" t="s">
        <v>13</v>
      </c>
      <c r="I2" s="40" t="s">
        <v>107</v>
      </c>
      <c r="J2" s="87" t="s">
        <v>14</v>
      </c>
      <c r="K2" s="40" t="s">
        <v>108</v>
      </c>
      <c r="L2" s="87" t="s">
        <v>15</v>
      </c>
      <c r="M2" s="40" t="s">
        <v>109</v>
      </c>
      <c r="N2" s="87" t="s">
        <v>16</v>
      </c>
      <c r="O2" s="40" t="s">
        <v>110</v>
      </c>
      <c r="P2" s="87" t="s">
        <v>17</v>
      </c>
      <c r="Q2" s="40" t="s">
        <v>111</v>
      </c>
    </row>
    <row r="3" spans="1:18" ht="13.5" customHeight="1">
      <c r="A3" s="35">
        <v>1</v>
      </c>
      <c r="B3" s="65" t="s">
        <v>25</v>
      </c>
      <c r="C3" s="65" t="s">
        <v>26</v>
      </c>
      <c r="D3" s="84" t="s">
        <v>134</v>
      </c>
      <c r="E3" s="86">
        <v>395947788.59</v>
      </c>
      <c r="F3" s="88">
        <v>205525966.41</v>
      </c>
      <c r="G3" s="90">
        <v>0.5190734039502872</v>
      </c>
      <c r="H3" s="88">
        <v>187537215.54</v>
      </c>
      <c r="I3" s="90">
        <v>0.47364127530004446</v>
      </c>
      <c r="J3" s="88">
        <v>0</v>
      </c>
      <c r="K3" s="90">
        <v>0</v>
      </c>
      <c r="L3" s="88">
        <v>0</v>
      </c>
      <c r="M3" s="90">
        <v>0</v>
      </c>
      <c r="N3" s="88">
        <v>0</v>
      </c>
      <c r="O3" s="90">
        <v>0</v>
      </c>
      <c r="P3" s="88">
        <v>2884606.64</v>
      </c>
      <c r="Q3" s="90">
        <v>0.00728532074966829</v>
      </c>
      <c r="R3" s="77"/>
    </row>
    <row r="4" spans="1:17" ht="13.5" customHeight="1">
      <c r="A4" s="36">
        <v>2</v>
      </c>
      <c r="B4" s="65" t="s">
        <v>95</v>
      </c>
      <c r="C4" s="65" t="s">
        <v>26</v>
      </c>
      <c r="D4" s="84" t="s">
        <v>211</v>
      </c>
      <c r="E4" s="86">
        <v>357109008.61</v>
      </c>
      <c r="F4" s="88">
        <v>194807930.98</v>
      </c>
      <c r="G4" s="90">
        <v>0.5455139083112586</v>
      </c>
      <c r="H4" s="88">
        <v>148105963.11</v>
      </c>
      <c r="I4" s="90">
        <v>0.4147360036826936</v>
      </c>
      <c r="J4" s="88">
        <v>4770000</v>
      </c>
      <c r="K4" s="90">
        <v>0.013357265946794789</v>
      </c>
      <c r="L4" s="88">
        <v>0</v>
      </c>
      <c r="M4" s="90">
        <v>0</v>
      </c>
      <c r="N4" s="88">
        <v>0</v>
      </c>
      <c r="O4" s="90">
        <v>0</v>
      </c>
      <c r="P4" s="88">
        <v>9425114.52</v>
      </c>
      <c r="Q4" s="90">
        <v>0.02639282205925306</v>
      </c>
    </row>
    <row r="5" spans="1:17" ht="13.5" customHeight="1">
      <c r="A5" s="36">
        <v>3</v>
      </c>
      <c r="B5" s="65" t="s">
        <v>33</v>
      </c>
      <c r="C5" s="65" t="s">
        <v>34</v>
      </c>
      <c r="D5" s="84" t="s">
        <v>35</v>
      </c>
      <c r="E5" s="86">
        <v>352659516.31</v>
      </c>
      <c r="F5" s="88">
        <v>201793270.09</v>
      </c>
      <c r="G5" s="90">
        <v>0.5722042388120804</v>
      </c>
      <c r="H5" s="88">
        <v>147942635.32</v>
      </c>
      <c r="I5" s="90">
        <v>0.4195055810997973</v>
      </c>
      <c r="J5" s="88">
        <v>0</v>
      </c>
      <c r="K5" s="90">
        <v>0</v>
      </c>
      <c r="L5" s="88">
        <v>0</v>
      </c>
      <c r="M5" s="90">
        <v>0</v>
      </c>
      <c r="N5" s="88">
        <v>0</v>
      </c>
      <c r="O5" s="90">
        <v>0</v>
      </c>
      <c r="P5" s="88">
        <v>2923610.9</v>
      </c>
      <c r="Q5" s="90">
        <v>0.00829018008812229</v>
      </c>
    </row>
    <row r="6" spans="1:17" ht="13.5" customHeight="1">
      <c r="A6" s="36">
        <v>4</v>
      </c>
      <c r="B6" s="65" t="s">
        <v>30</v>
      </c>
      <c r="C6" s="65" t="s">
        <v>26</v>
      </c>
      <c r="D6" s="84" t="s">
        <v>124</v>
      </c>
      <c r="E6" s="86">
        <v>242608749.37</v>
      </c>
      <c r="F6" s="88">
        <v>131754795.89</v>
      </c>
      <c r="G6" s="90">
        <v>0.543075203314544</v>
      </c>
      <c r="H6" s="88">
        <v>109676564.98</v>
      </c>
      <c r="I6" s="90">
        <v>0.45207176272416066</v>
      </c>
      <c r="J6" s="88">
        <v>0</v>
      </c>
      <c r="K6" s="90">
        <v>0</v>
      </c>
      <c r="L6" s="88">
        <v>0</v>
      </c>
      <c r="M6" s="90">
        <v>0</v>
      </c>
      <c r="N6" s="88">
        <v>0</v>
      </c>
      <c r="O6" s="90">
        <v>0</v>
      </c>
      <c r="P6" s="88">
        <v>1177388.5</v>
      </c>
      <c r="Q6" s="90">
        <v>0.0048530339612953425</v>
      </c>
    </row>
    <row r="7" spans="1:17" ht="13.5" customHeight="1">
      <c r="A7" s="36">
        <v>5</v>
      </c>
      <c r="B7" s="65" t="s">
        <v>28</v>
      </c>
      <c r="C7" s="65" t="s">
        <v>26</v>
      </c>
      <c r="D7" s="84" t="s">
        <v>29</v>
      </c>
      <c r="E7" s="86">
        <v>189114700.65</v>
      </c>
      <c r="F7" s="88">
        <v>103002101.76</v>
      </c>
      <c r="G7" s="90">
        <v>0.5446541247506134</v>
      </c>
      <c r="H7" s="88">
        <v>85173752.64</v>
      </c>
      <c r="I7" s="90">
        <v>0.4503814475937199</v>
      </c>
      <c r="J7" s="88">
        <v>0</v>
      </c>
      <c r="K7" s="90">
        <v>0</v>
      </c>
      <c r="L7" s="88">
        <v>0</v>
      </c>
      <c r="M7" s="90">
        <v>0</v>
      </c>
      <c r="N7" s="88">
        <v>0</v>
      </c>
      <c r="O7" s="90">
        <v>0</v>
      </c>
      <c r="P7" s="88">
        <v>938846.25</v>
      </c>
      <c r="Q7" s="90">
        <v>0.0049644276556667566</v>
      </c>
    </row>
    <row r="8" spans="1:17" ht="13.5" customHeight="1">
      <c r="A8" s="36">
        <v>6</v>
      </c>
      <c r="B8" s="65" t="s">
        <v>27</v>
      </c>
      <c r="C8" s="65" t="s">
        <v>26</v>
      </c>
      <c r="D8" s="84" t="s">
        <v>141</v>
      </c>
      <c r="E8" s="86">
        <v>153568577.19</v>
      </c>
      <c r="F8" s="88">
        <v>83421215.9</v>
      </c>
      <c r="G8" s="90">
        <v>0.5432180034903142</v>
      </c>
      <c r="H8" s="88">
        <v>69611564.26</v>
      </c>
      <c r="I8" s="90">
        <v>0.4532930208363807</v>
      </c>
      <c r="J8" s="88">
        <v>0</v>
      </c>
      <c r="K8" s="90">
        <v>0</v>
      </c>
      <c r="L8" s="88">
        <v>0</v>
      </c>
      <c r="M8" s="90">
        <v>0</v>
      </c>
      <c r="N8" s="88">
        <v>0</v>
      </c>
      <c r="O8" s="90">
        <v>0</v>
      </c>
      <c r="P8" s="88">
        <v>535797.03</v>
      </c>
      <c r="Q8" s="90">
        <v>0.003488975673305188</v>
      </c>
    </row>
    <row r="9" spans="1:17" ht="13.5" customHeight="1">
      <c r="A9" s="36">
        <v>7</v>
      </c>
      <c r="B9" s="65" t="s">
        <v>36</v>
      </c>
      <c r="C9" s="65" t="s">
        <v>26</v>
      </c>
      <c r="D9" s="84" t="s">
        <v>37</v>
      </c>
      <c r="E9" s="86">
        <v>66251984.08</v>
      </c>
      <c r="F9" s="88">
        <v>38307890.64</v>
      </c>
      <c r="G9" s="90">
        <v>0.5782149949463068</v>
      </c>
      <c r="H9" s="88">
        <v>7572720.96</v>
      </c>
      <c r="I9" s="90">
        <v>0.1143017988843301</v>
      </c>
      <c r="J9" s="88">
        <v>9201450.09</v>
      </c>
      <c r="K9" s="90">
        <v>0.1388856532792912</v>
      </c>
      <c r="L9" s="88">
        <v>10439336.18</v>
      </c>
      <c r="M9" s="90">
        <v>0.15757016676503433</v>
      </c>
      <c r="N9" s="88">
        <v>0</v>
      </c>
      <c r="O9" s="90">
        <v>0</v>
      </c>
      <c r="P9" s="88">
        <v>730586.21</v>
      </c>
      <c r="Q9" s="90">
        <v>0.01102738612503754</v>
      </c>
    </row>
    <row r="10" spans="1:17" ht="13.5" customHeight="1">
      <c r="A10" s="36">
        <v>8</v>
      </c>
      <c r="B10" s="65" t="s">
        <v>38</v>
      </c>
      <c r="C10" s="65" t="s">
        <v>39</v>
      </c>
      <c r="D10" s="84" t="s">
        <v>145</v>
      </c>
      <c r="E10" s="86">
        <v>60074309.09</v>
      </c>
      <c r="F10" s="88">
        <v>30270809.74</v>
      </c>
      <c r="G10" s="90">
        <v>0.5038894362422037</v>
      </c>
      <c r="H10" s="88">
        <v>29267200.35</v>
      </c>
      <c r="I10" s="90">
        <v>0.48718330336772586</v>
      </c>
      <c r="J10" s="88">
        <v>0</v>
      </c>
      <c r="K10" s="90">
        <v>0</v>
      </c>
      <c r="L10" s="88">
        <v>0</v>
      </c>
      <c r="M10" s="90">
        <v>0</v>
      </c>
      <c r="N10" s="88">
        <v>0</v>
      </c>
      <c r="O10" s="90">
        <v>0</v>
      </c>
      <c r="P10" s="88">
        <v>536299</v>
      </c>
      <c r="Q10" s="90">
        <v>0.008927260390070347</v>
      </c>
    </row>
    <row r="11" spans="1:17" ht="13.5" customHeight="1">
      <c r="A11" s="36">
        <v>9</v>
      </c>
      <c r="B11" s="65" t="s">
        <v>90</v>
      </c>
      <c r="C11" s="65" t="s">
        <v>26</v>
      </c>
      <c r="D11" s="84" t="s">
        <v>146</v>
      </c>
      <c r="E11" s="86">
        <v>58553620.11</v>
      </c>
      <c r="F11" s="88">
        <v>29923008.6</v>
      </c>
      <c r="G11" s="90">
        <v>0.5110360135511014</v>
      </c>
      <c r="H11" s="88">
        <v>20503709.87</v>
      </c>
      <c r="I11" s="90">
        <v>0.3501698072891364</v>
      </c>
      <c r="J11" s="88">
        <v>5249895</v>
      </c>
      <c r="K11" s="90">
        <v>0.0896596143865647</v>
      </c>
      <c r="L11" s="88">
        <v>0</v>
      </c>
      <c r="M11" s="90">
        <v>0</v>
      </c>
      <c r="N11" s="88">
        <v>2766289.68</v>
      </c>
      <c r="O11" s="90">
        <v>0.0472437003007362</v>
      </c>
      <c r="P11" s="88">
        <v>110716.96</v>
      </c>
      <c r="Q11" s="90">
        <v>0.0018908644724613937</v>
      </c>
    </row>
    <row r="12" spans="1:17" ht="13.5" customHeight="1">
      <c r="A12" s="36">
        <v>10</v>
      </c>
      <c r="B12" s="65" t="s">
        <v>31</v>
      </c>
      <c r="C12" s="65" t="s">
        <v>26</v>
      </c>
      <c r="D12" s="84" t="s">
        <v>212</v>
      </c>
      <c r="E12" s="86">
        <v>54537506.25</v>
      </c>
      <c r="F12" s="88">
        <v>37018938.17</v>
      </c>
      <c r="G12" s="90">
        <v>0.6787794440087733</v>
      </c>
      <c r="H12" s="88">
        <v>17462458.5</v>
      </c>
      <c r="I12" s="90">
        <v>0.32019173043871985</v>
      </c>
      <c r="J12" s="88">
        <v>0</v>
      </c>
      <c r="K12" s="90">
        <v>0</v>
      </c>
      <c r="L12" s="88">
        <v>0</v>
      </c>
      <c r="M12" s="90">
        <v>0</v>
      </c>
      <c r="N12" s="88">
        <v>0</v>
      </c>
      <c r="O12" s="90">
        <v>0</v>
      </c>
      <c r="P12" s="88">
        <v>56109.58</v>
      </c>
      <c r="Q12" s="90">
        <v>0.0010288255525068128</v>
      </c>
    </row>
    <row r="13" spans="1:17" ht="13.5" customHeight="1">
      <c r="A13" s="36">
        <v>11</v>
      </c>
      <c r="B13" s="65" t="s">
        <v>42</v>
      </c>
      <c r="C13" s="65" t="s">
        <v>26</v>
      </c>
      <c r="D13" s="84" t="s">
        <v>150</v>
      </c>
      <c r="E13" s="86">
        <v>53337051.41</v>
      </c>
      <c r="F13" s="88">
        <v>26288382.32</v>
      </c>
      <c r="G13" s="90">
        <v>0.4928728083958401</v>
      </c>
      <c r="H13" s="88">
        <v>27048669.09</v>
      </c>
      <c r="I13" s="90">
        <v>0.50712719160416</v>
      </c>
      <c r="J13" s="88">
        <v>0</v>
      </c>
      <c r="K13" s="90">
        <v>0</v>
      </c>
      <c r="L13" s="88">
        <v>0</v>
      </c>
      <c r="M13" s="90">
        <v>0</v>
      </c>
      <c r="N13" s="88">
        <v>0</v>
      </c>
      <c r="O13" s="90">
        <v>0</v>
      </c>
      <c r="P13" s="88">
        <v>0</v>
      </c>
      <c r="Q13" s="90">
        <v>0</v>
      </c>
    </row>
    <row r="14" spans="1:17" ht="13.5" customHeight="1">
      <c r="A14" s="36">
        <v>12</v>
      </c>
      <c r="B14" s="65" t="s">
        <v>43</v>
      </c>
      <c r="C14" s="65" t="s">
        <v>26</v>
      </c>
      <c r="D14" s="84" t="s">
        <v>152</v>
      </c>
      <c r="E14" s="86">
        <v>45106983.01</v>
      </c>
      <c r="F14" s="88">
        <v>22782788.55</v>
      </c>
      <c r="G14" s="90">
        <v>0.5050834046016593</v>
      </c>
      <c r="H14" s="88">
        <v>22139426.94</v>
      </c>
      <c r="I14" s="90">
        <v>0.49082038883185336</v>
      </c>
      <c r="J14" s="88">
        <v>0</v>
      </c>
      <c r="K14" s="90">
        <v>0</v>
      </c>
      <c r="L14" s="88">
        <v>0</v>
      </c>
      <c r="M14" s="90">
        <v>0</v>
      </c>
      <c r="N14" s="88">
        <v>0</v>
      </c>
      <c r="O14" s="90">
        <v>0</v>
      </c>
      <c r="P14" s="88">
        <v>184767.52</v>
      </c>
      <c r="Q14" s="90">
        <v>0.004096206566487453</v>
      </c>
    </row>
    <row r="15" spans="1:17" ht="13.5" customHeight="1">
      <c r="A15" s="36">
        <v>13</v>
      </c>
      <c r="B15" s="65" t="s">
        <v>40</v>
      </c>
      <c r="C15" s="65" t="s">
        <v>26</v>
      </c>
      <c r="D15" s="84" t="s">
        <v>41</v>
      </c>
      <c r="E15" s="86">
        <v>36977294.35</v>
      </c>
      <c r="F15" s="88">
        <v>25134678.36</v>
      </c>
      <c r="G15" s="90">
        <v>0.6797327603824534</v>
      </c>
      <c r="H15" s="88">
        <v>11446082.28</v>
      </c>
      <c r="I15" s="90">
        <v>0.3095435315428912</v>
      </c>
      <c r="J15" s="88">
        <v>0</v>
      </c>
      <c r="K15" s="90">
        <v>0</v>
      </c>
      <c r="L15" s="88">
        <v>0</v>
      </c>
      <c r="M15" s="90">
        <v>0</v>
      </c>
      <c r="N15" s="88">
        <v>0</v>
      </c>
      <c r="O15" s="90">
        <v>0</v>
      </c>
      <c r="P15" s="88">
        <v>396533.71</v>
      </c>
      <c r="Q15" s="90">
        <v>0.010723708074655279</v>
      </c>
    </row>
    <row r="16" spans="1:17" ht="13.5" customHeight="1">
      <c r="A16" s="36">
        <v>14</v>
      </c>
      <c r="B16" s="65" t="s">
        <v>45</v>
      </c>
      <c r="C16" s="65" t="s">
        <v>26</v>
      </c>
      <c r="D16" s="84" t="s">
        <v>155</v>
      </c>
      <c r="E16" s="86">
        <v>30404279.59</v>
      </c>
      <c r="F16" s="88">
        <v>17046183.93</v>
      </c>
      <c r="G16" s="90">
        <v>0.5606508083686518</v>
      </c>
      <c r="H16" s="88">
        <v>13277964.83</v>
      </c>
      <c r="I16" s="90">
        <v>0.43671368008229794</v>
      </c>
      <c r="J16" s="88">
        <v>0</v>
      </c>
      <c r="K16" s="90">
        <v>0</v>
      </c>
      <c r="L16" s="88">
        <v>0</v>
      </c>
      <c r="M16" s="90">
        <v>0</v>
      </c>
      <c r="N16" s="88">
        <v>0</v>
      </c>
      <c r="O16" s="90">
        <v>0</v>
      </c>
      <c r="P16" s="88">
        <v>80130.83</v>
      </c>
      <c r="Q16" s="90">
        <v>0.0026355115490503222</v>
      </c>
    </row>
    <row r="17" spans="1:17" ht="13.5" customHeight="1">
      <c r="A17" s="36">
        <v>15</v>
      </c>
      <c r="B17" s="65" t="s">
        <v>92</v>
      </c>
      <c r="C17" s="65" t="s">
        <v>26</v>
      </c>
      <c r="D17" s="84" t="s">
        <v>128</v>
      </c>
      <c r="E17" s="86">
        <v>29614113.4</v>
      </c>
      <c r="F17" s="88">
        <v>1190073.75</v>
      </c>
      <c r="G17" s="90">
        <v>0.04018603339311857</v>
      </c>
      <c r="H17" s="88">
        <v>3042724.68</v>
      </c>
      <c r="I17" s="90">
        <v>0.10274576310631675</v>
      </c>
      <c r="J17" s="88">
        <v>3971400</v>
      </c>
      <c r="K17" s="90">
        <v>0.13410497712215824</v>
      </c>
      <c r="L17" s="88">
        <v>0</v>
      </c>
      <c r="M17" s="90">
        <v>0</v>
      </c>
      <c r="N17" s="88">
        <v>540077.61</v>
      </c>
      <c r="O17" s="90">
        <v>0.018237169646280884</v>
      </c>
      <c r="P17" s="88">
        <v>20869837.36</v>
      </c>
      <c r="Q17" s="90">
        <v>0.7047260567321256</v>
      </c>
    </row>
    <row r="18" spans="1:17" ht="13.5" customHeight="1">
      <c r="A18" s="36">
        <v>16</v>
      </c>
      <c r="B18" s="65" t="s">
        <v>32</v>
      </c>
      <c r="C18" s="65" t="s">
        <v>26</v>
      </c>
      <c r="D18" s="84" t="s">
        <v>133</v>
      </c>
      <c r="E18" s="86">
        <v>29089834.42</v>
      </c>
      <c r="F18" s="88">
        <v>14086962.68</v>
      </c>
      <c r="G18" s="90">
        <v>0.4842572314648465</v>
      </c>
      <c r="H18" s="88">
        <v>14855639.97</v>
      </c>
      <c r="I18" s="90">
        <v>0.5106814894685812</v>
      </c>
      <c r="J18" s="88">
        <v>0</v>
      </c>
      <c r="K18" s="90">
        <v>0</v>
      </c>
      <c r="L18" s="88">
        <v>0</v>
      </c>
      <c r="M18" s="90">
        <v>0</v>
      </c>
      <c r="N18" s="88">
        <v>0</v>
      </c>
      <c r="O18" s="90">
        <v>0</v>
      </c>
      <c r="P18" s="88">
        <v>147231.77</v>
      </c>
      <c r="Q18" s="90">
        <v>0.005061279066572287</v>
      </c>
    </row>
    <row r="19" spans="1:17" ht="13.5" customHeight="1">
      <c r="A19" s="36">
        <v>17</v>
      </c>
      <c r="B19" s="65" t="s">
        <v>91</v>
      </c>
      <c r="C19" s="65" t="s">
        <v>26</v>
      </c>
      <c r="D19" s="84" t="s">
        <v>159</v>
      </c>
      <c r="E19" s="86">
        <v>24408322.78</v>
      </c>
      <c r="F19" s="88">
        <v>300000</v>
      </c>
      <c r="G19" s="90">
        <v>0.01229088957500258</v>
      </c>
      <c r="H19" s="88">
        <v>9113062.91</v>
      </c>
      <c r="I19" s="90">
        <v>0.3733588330562056</v>
      </c>
      <c r="J19" s="88">
        <v>0</v>
      </c>
      <c r="K19" s="90">
        <v>0</v>
      </c>
      <c r="L19" s="88">
        <v>0</v>
      </c>
      <c r="M19" s="90">
        <v>0</v>
      </c>
      <c r="N19" s="88">
        <v>7622665</v>
      </c>
      <c r="O19" s="90">
        <v>0.31229777927412344</v>
      </c>
      <c r="P19" s="88">
        <v>7372594.87</v>
      </c>
      <c r="Q19" s="90">
        <v>0.30205249809466833</v>
      </c>
    </row>
    <row r="20" spans="1:17" ht="13.5" customHeight="1">
      <c r="A20" s="36">
        <v>18</v>
      </c>
      <c r="B20" s="65" t="s">
        <v>49</v>
      </c>
      <c r="C20" s="65" t="s">
        <v>26</v>
      </c>
      <c r="D20" s="84" t="s">
        <v>213</v>
      </c>
      <c r="E20" s="86">
        <v>18813328.57</v>
      </c>
      <c r="F20" s="88">
        <v>11108346.33</v>
      </c>
      <c r="G20" s="90">
        <v>0.5904508757537742</v>
      </c>
      <c r="H20" s="88">
        <v>7667773.58</v>
      </c>
      <c r="I20" s="90">
        <v>0.4075713423847357</v>
      </c>
      <c r="J20" s="88">
        <v>0</v>
      </c>
      <c r="K20" s="90">
        <v>0</v>
      </c>
      <c r="L20" s="88">
        <v>0</v>
      </c>
      <c r="M20" s="90">
        <v>0</v>
      </c>
      <c r="N20" s="88">
        <v>0</v>
      </c>
      <c r="O20" s="90">
        <v>0</v>
      </c>
      <c r="P20" s="88">
        <v>37208.66</v>
      </c>
      <c r="Q20" s="90">
        <v>0.0019777818614901276</v>
      </c>
    </row>
    <row r="21" spans="1:17" ht="13.5" customHeight="1">
      <c r="A21" s="36">
        <v>19</v>
      </c>
      <c r="B21" s="65" t="s">
        <v>85</v>
      </c>
      <c r="C21" s="65" t="s">
        <v>26</v>
      </c>
      <c r="D21" s="84" t="s">
        <v>214</v>
      </c>
      <c r="E21" s="86">
        <v>16848077.35</v>
      </c>
      <c r="F21" s="88">
        <v>7762581.55</v>
      </c>
      <c r="G21" s="90">
        <v>0.4607399045446571</v>
      </c>
      <c r="H21" s="88">
        <v>5732023.77</v>
      </c>
      <c r="I21" s="90">
        <v>0.34021827244281966</v>
      </c>
      <c r="J21" s="88">
        <v>0</v>
      </c>
      <c r="K21" s="90">
        <v>0</v>
      </c>
      <c r="L21" s="88">
        <v>3311762</v>
      </c>
      <c r="M21" s="90">
        <v>0.1965661678304201</v>
      </c>
      <c r="N21" s="88">
        <v>0</v>
      </c>
      <c r="O21" s="90">
        <v>0</v>
      </c>
      <c r="P21" s="88">
        <v>41710.03</v>
      </c>
      <c r="Q21" s="90">
        <v>0.0024756551821030186</v>
      </c>
    </row>
    <row r="22" spans="1:17" ht="13.5" customHeight="1">
      <c r="A22" s="36">
        <v>20</v>
      </c>
      <c r="B22" s="65" t="s">
        <v>93</v>
      </c>
      <c r="C22" s="65" t="s">
        <v>26</v>
      </c>
      <c r="D22" s="84" t="s">
        <v>215</v>
      </c>
      <c r="E22" s="86">
        <v>11768494.6</v>
      </c>
      <c r="F22" s="88">
        <v>5444020.54</v>
      </c>
      <c r="G22" s="90">
        <v>0.46259277206109267</v>
      </c>
      <c r="H22" s="88">
        <v>4599285.78</v>
      </c>
      <c r="I22" s="90">
        <v>0.3908134333511102</v>
      </c>
      <c r="J22" s="88">
        <v>1411001</v>
      </c>
      <c r="K22" s="90">
        <v>0.11989647341980342</v>
      </c>
      <c r="L22" s="88">
        <v>0</v>
      </c>
      <c r="M22" s="90">
        <v>0</v>
      </c>
      <c r="N22" s="88">
        <v>0</v>
      </c>
      <c r="O22" s="90">
        <v>0</v>
      </c>
      <c r="P22" s="88">
        <v>314187.28</v>
      </c>
      <c r="Q22" s="90">
        <v>0.02669732116799374</v>
      </c>
    </row>
    <row r="23" spans="1:17" ht="13.5" customHeight="1">
      <c r="A23" s="36">
        <v>21</v>
      </c>
      <c r="B23" s="65" t="s">
        <v>86</v>
      </c>
      <c r="C23" s="65" t="s">
        <v>26</v>
      </c>
      <c r="D23" s="84" t="s">
        <v>216</v>
      </c>
      <c r="E23" s="86">
        <v>10996836.27</v>
      </c>
      <c r="F23" s="88">
        <v>7033139.6</v>
      </c>
      <c r="G23" s="90">
        <v>0.6395602723654992</v>
      </c>
      <c r="H23" s="88">
        <v>2939605.99</v>
      </c>
      <c r="I23" s="90">
        <v>0.2673137907872116</v>
      </c>
      <c r="J23" s="88">
        <v>1000000</v>
      </c>
      <c r="K23" s="90">
        <v>0.09093524496023074</v>
      </c>
      <c r="L23" s="88">
        <v>0</v>
      </c>
      <c r="M23" s="90">
        <v>0</v>
      </c>
      <c r="N23" s="88">
        <v>0</v>
      </c>
      <c r="O23" s="90">
        <v>0</v>
      </c>
      <c r="P23" s="88">
        <v>24090.68</v>
      </c>
      <c r="Q23" s="90">
        <v>0.0021906918870585315</v>
      </c>
    </row>
    <row r="24" spans="1:17" ht="13.5" customHeight="1">
      <c r="A24" s="36">
        <v>22</v>
      </c>
      <c r="B24" s="65" t="s">
        <v>52</v>
      </c>
      <c r="C24" s="65" t="s">
        <v>26</v>
      </c>
      <c r="D24" s="84" t="s">
        <v>170</v>
      </c>
      <c r="E24" s="86">
        <v>7386416.84</v>
      </c>
      <c r="F24" s="88">
        <v>3349464.52</v>
      </c>
      <c r="G24" s="90">
        <v>0.45346269951371987</v>
      </c>
      <c r="H24" s="88">
        <v>4036952.32</v>
      </c>
      <c r="I24" s="90">
        <v>0.5465373004862801</v>
      </c>
      <c r="J24" s="88">
        <v>0</v>
      </c>
      <c r="K24" s="90">
        <v>0</v>
      </c>
      <c r="L24" s="88">
        <v>0</v>
      </c>
      <c r="M24" s="90">
        <v>0</v>
      </c>
      <c r="N24" s="88">
        <v>0</v>
      </c>
      <c r="O24" s="90">
        <v>0</v>
      </c>
      <c r="P24" s="88">
        <v>0</v>
      </c>
      <c r="Q24" s="90">
        <v>0</v>
      </c>
    </row>
    <row r="25" spans="1:17" ht="13.5" customHeight="1">
      <c r="A25" s="36">
        <v>23</v>
      </c>
      <c r="B25" s="65" t="s">
        <v>54</v>
      </c>
      <c r="C25" s="65" t="s">
        <v>26</v>
      </c>
      <c r="D25" s="84" t="s">
        <v>171</v>
      </c>
      <c r="E25" s="86">
        <v>7140443.79</v>
      </c>
      <c r="F25" s="88">
        <v>3892479.69</v>
      </c>
      <c r="G25" s="90">
        <v>0.545131339798699</v>
      </c>
      <c r="H25" s="88">
        <v>3231215.84</v>
      </c>
      <c r="I25" s="90">
        <v>0.45252311131210515</v>
      </c>
      <c r="J25" s="88">
        <v>0</v>
      </c>
      <c r="K25" s="90">
        <v>0</v>
      </c>
      <c r="L25" s="88">
        <v>0</v>
      </c>
      <c r="M25" s="90">
        <v>0</v>
      </c>
      <c r="N25" s="88">
        <v>0</v>
      </c>
      <c r="O25" s="90">
        <v>0</v>
      </c>
      <c r="P25" s="88">
        <v>16748.26</v>
      </c>
      <c r="Q25" s="90">
        <v>0.002345548889195863</v>
      </c>
    </row>
    <row r="26" spans="1:17" ht="13.5" customHeight="1">
      <c r="A26" s="36">
        <v>24</v>
      </c>
      <c r="B26" s="65" t="s">
        <v>44</v>
      </c>
      <c r="C26" s="65" t="s">
        <v>26</v>
      </c>
      <c r="D26" s="84" t="s">
        <v>217</v>
      </c>
      <c r="E26" s="86">
        <v>6304765.64</v>
      </c>
      <c r="F26" s="88">
        <v>3595190.37</v>
      </c>
      <c r="G26" s="90">
        <v>0.5702337842965405</v>
      </c>
      <c r="H26" s="88">
        <v>2698276.61</v>
      </c>
      <c r="I26" s="90">
        <v>0.42797413323043043</v>
      </c>
      <c r="J26" s="88">
        <v>0</v>
      </c>
      <c r="K26" s="90">
        <v>0</v>
      </c>
      <c r="L26" s="88">
        <v>0</v>
      </c>
      <c r="M26" s="90">
        <v>0</v>
      </c>
      <c r="N26" s="88">
        <v>0</v>
      </c>
      <c r="O26" s="90">
        <v>0</v>
      </c>
      <c r="P26" s="88">
        <v>11298.66</v>
      </c>
      <c r="Q26" s="90">
        <v>0.0017920824730290848</v>
      </c>
    </row>
    <row r="27" spans="1:17" ht="13.5" customHeight="1">
      <c r="A27" s="36">
        <v>25</v>
      </c>
      <c r="B27" s="65" t="s">
        <v>89</v>
      </c>
      <c r="C27" s="65" t="s">
        <v>26</v>
      </c>
      <c r="D27" s="84" t="s">
        <v>174</v>
      </c>
      <c r="E27" s="86">
        <v>6172456.52</v>
      </c>
      <c r="F27" s="88">
        <v>3442449.56</v>
      </c>
      <c r="G27" s="90">
        <v>0.5577114312341888</v>
      </c>
      <c r="H27" s="88">
        <v>2716555.1</v>
      </c>
      <c r="I27" s="90">
        <v>0.4401092322315784</v>
      </c>
      <c r="J27" s="88">
        <v>0</v>
      </c>
      <c r="K27" s="90">
        <v>0</v>
      </c>
      <c r="L27" s="88">
        <v>0</v>
      </c>
      <c r="M27" s="90">
        <v>0</v>
      </c>
      <c r="N27" s="88">
        <v>0</v>
      </c>
      <c r="O27" s="90">
        <v>0</v>
      </c>
      <c r="P27" s="88">
        <v>13451.86</v>
      </c>
      <c r="Q27" s="90">
        <v>0.0021793365342328893</v>
      </c>
    </row>
    <row r="28" spans="1:17" ht="13.5" customHeight="1">
      <c r="A28" s="36">
        <v>26</v>
      </c>
      <c r="B28" s="65" t="s">
        <v>46</v>
      </c>
      <c r="C28" s="65" t="s">
        <v>26</v>
      </c>
      <c r="D28" s="84" t="s">
        <v>47</v>
      </c>
      <c r="E28" s="86">
        <v>6149110.08</v>
      </c>
      <c r="F28" s="88">
        <v>4198733.35</v>
      </c>
      <c r="G28" s="90">
        <v>0.682819675591171</v>
      </c>
      <c r="H28" s="88">
        <v>1064895.44</v>
      </c>
      <c r="I28" s="90">
        <v>0.17317878947452506</v>
      </c>
      <c r="J28" s="88">
        <v>0</v>
      </c>
      <c r="K28" s="90">
        <v>0</v>
      </c>
      <c r="L28" s="88">
        <v>816018.16</v>
      </c>
      <c r="M28" s="90">
        <v>0.13270508242389442</v>
      </c>
      <c r="N28" s="88">
        <v>0</v>
      </c>
      <c r="O28" s="90">
        <v>0</v>
      </c>
      <c r="P28" s="88">
        <v>69463.13</v>
      </c>
      <c r="Q28" s="90">
        <v>0.011296452510409442</v>
      </c>
    </row>
    <row r="29" spans="1:17" ht="13.5" customHeight="1">
      <c r="A29" s="36">
        <v>27</v>
      </c>
      <c r="B29" s="65" t="s">
        <v>50</v>
      </c>
      <c r="C29" s="65" t="s">
        <v>34</v>
      </c>
      <c r="D29" s="84" t="s">
        <v>218</v>
      </c>
      <c r="E29" s="86">
        <v>3651263.1</v>
      </c>
      <c r="F29" s="88">
        <v>2344384.45</v>
      </c>
      <c r="G29" s="90">
        <v>0.6420749164857499</v>
      </c>
      <c r="H29" s="88">
        <v>1295582.94</v>
      </c>
      <c r="I29" s="90">
        <v>0.35483143901626807</v>
      </c>
      <c r="J29" s="88">
        <v>0</v>
      </c>
      <c r="K29" s="90">
        <v>0</v>
      </c>
      <c r="L29" s="88">
        <v>0</v>
      </c>
      <c r="M29" s="90">
        <v>0</v>
      </c>
      <c r="N29" s="88">
        <v>0</v>
      </c>
      <c r="O29" s="90">
        <v>0</v>
      </c>
      <c r="P29" s="88">
        <v>11295.71</v>
      </c>
      <c r="Q29" s="90">
        <v>0.0030936444979820813</v>
      </c>
    </row>
    <row r="30" spans="1:17" ht="13.5" customHeight="1">
      <c r="A30" s="36">
        <v>28</v>
      </c>
      <c r="B30" s="65" t="s">
        <v>53</v>
      </c>
      <c r="C30" s="65" t="s">
        <v>26</v>
      </c>
      <c r="D30" s="84" t="s">
        <v>129</v>
      </c>
      <c r="E30" s="86">
        <v>3496367.19</v>
      </c>
      <c r="F30" s="88">
        <v>1708454.18</v>
      </c>
      <c r="G30" s="90">
        <v>0.48863694433650146</v>
      </c>
      <c r="H30" s="88">
        <v>1774905.28</v>
      </c>
      <c r="I30" s="90">
        <v>0.5076426998504124</v>
      </c>
      <c r="J30" s="88">
        <v>0</v>
      </c>
      <c r="K30" s="90">
        <v>0</v>
      </c>
      <c r="L30" s="88">
        <v>0</v>
      </c>
      <c r="M30" s="90">
        <v>0</v>
      </c>
      <c r="N30" s="88">
        <v>0</v>
      </c>
      <c r="O30" s="90">
        <v>0</v>
      </c>
      <c r="P30" s="88">
        <v>13007.73</v>
      </c>
      <c r="Q30" s="90">
        <v>0.003720355813086096</v>
      </c>
    </row>
    <row r="31" spans="1:17" ht="13.5" customHeight="1">
      <c r="A31" s="36">
        <v>29</v>
      </c>
      <c r="B31" s="65" t="s">
        <v>48</v>
      </c>
      <c r="C31" s="65" t="s">
        <v>26</v>
      </c>
      <c r="D31" s="84" t="s">
        <v>176</v>
      </c>
      <c r="E31" s="86">
        <v>3321547.55</v>
      </c>
      <c r="F31" s="88">
        <v>1745816.24</v>
      </c>
      <c r="G31" s="90">
        <v>0.5256032658632269</v>
      </c>
      <c r="H31" s="88">
        <v>1564585.86</v>
      </c>
      <c r="I31" s="90">
        <v>0.4710412349809655</v>
      </c>
      <c r="J31" s="88">
        <v>0</v>
      </c>
      <c r="K31" s="90">
        <v>0</v>
      </c>
      <c r="L31" s="88">
        <v>0</v>
      </c>
      <c r="M31" s="90">
        <v>0</v>
      </c>
      <c r="N31" s="88">
        <v>0</v>
      </c>
      <c r="O31" s="90">
        <v>0</v>
      </c>
      <c r="P31" s="88">
        <v>11145.45</v>
      </c>
      <c r="Q31" s="90">
        <v>0.00335549915580766</v>
      </c>
    </row>
    <row r="32" spans="1:17" ht="13.5" customHeight="1">
      <c r="A32" s="36">
        <v>30</v>
      </c>
      <c r="B32" s="65" t="s">
        <v>79</v>
      </c>
      <c r="C32" s="65" t="s">
        <v>26</v>
      </c>
      <c r="D32" s="84" t="s">
        <v>209</v>
      </c>
      <c r="E32" s="86">
        <v>3275077.11</v>
      </c>
      <c r="F32" s="88">
        <v>1626013.88</v>
      </c>
      <c r="G32" s="90">
        <v>0.49648109811985464</v>
      </c>
      <c r="H32" s="88">
        <v>1633977.23</v>
      </c>
      <c r="I32" s="90">
        <v>0.4989125981220027</v>
      </c>
      <c r="J32" s="88">
        <v>0</v>
      </c>
      <c r="K32" s="90">
        <v>0</v>
      </c>
      <c r="L32" s="88">
        <v>0</v>
      </c>
      <c r="M32" s="90">
        <v>0</v>
      </c>
      <c r="N32" s="88">
        <v>0</v>
      </c>
      <c r="O32" s="90">
        <v>0</v>
      </c>
      <c r="P32" s="88">
        <v>15086</v>
      </c>
      <c r="Q32" s="90">
        <v>0.00460630375814266</v>
      </c>
    </row>
    <row r="33" spans="1:17" ht="13.5" customHeight="1">
      <c r="A33" s="36">
        <v>31</v>
      </c>
      <c r="B33" s="65" t="s">
        <v>83</v>
      </c>
      <c r="C33" s="65" t="s">
        <v>39</v>
      </c>
      <c r="D33" s="84" t="s">
        <v>178</v>
      </c>
      <c r="E33" s="86">
        <v>3131396.87</v>
      </c>
      <c r="F33" s="88">
        <v>1759618.05</v>
      </c>
      <c r="G33" s="90">
        <v>0.5619275112834867</v>
      </c>
      <c r="H33" s="88">
        <v>1368169.43</v>
      </c>
      <c r="I33" s="90">
        <v>0.43691984337967354</v>
      </c>
      <c r="J33" s="88">
        <v>0</v>
      </c>
      <c r="K33" s="90">
        <v>0</v>
      </c>
      <c r="L33" s="88">
        <v>0</v>
      </c>
      <c r="M33" s="90">
        <v>0</v>
      </c>
      <c r="N33" s="88">
        <v>0</v>
      </c>
      <c r="O33" s="90">
        <v>0</v>
      </c>
      <c r="P33" s="88">
        <v>3609.39</v>
      </c>
      <c r="Q33" s="90">
        <v>0.0011526453368397216</v>
      </c>
    </row>
    <row r="34" spans="1:17" ht="13.5" customHeight="1">
      <c r="A34" s="36">
        <v>32</v>
      </c>
      <c r="B34" s="65" t="s">
        <v>57</v>
      </c>
      <c r="C34" s="65" t="s">
        <v>26</v>
      </c>
      <c r="D34" s="84" t="s">
        <v>219</v>
      </c>
      <c r="E34" s="86">
        <v>2763225.61</v>
      </c>
      <c r="F34" s="88">
        <v>1443733.2</v>
      </c>
      <c r="G34" s="90">
        <v>0.5224811158289749</v>
      </c>
      <c r="H34" s="88">
        <v>1311970.15</v>
      </c>
      <c r="I34" s="90">
        <v>0.4747966091701068</v>
      </c>
      <c r="J34" s="88">
        <v>0</v>
      </c>
      <c r="K34" s="90">
        <v>0</v>
      </c>
      <c r="L34" s="88">
        <v>0</v>
      </c>
      <c r="M34" s="90">
        <v>0</v>
      </c>
      <c r="N34" s="88">
        <v>0</v>
      </c>
      <c r="O34" s="90">
        <v>0</v>
      </c>
      <c r="P34" s="88">
        <v>7522.26</v>
      </c>
      <c r="Q34" s="90">
        <v>0.0027222750009182205</v>
      </c>
    </row>
    <row r="35" spans="1:17" ht="13.5" customHeight="1">
      <c r="A35" s="36">
        <v>33</v>
      </c>
      <c r="B35" s="65" t="s">
        <v>84</v>
      </c>
      <c r="C35" s="65" t="s">
        <v>26</v>
      </c>
      <c r="D35" s="84" t="s">
        <v>181</v>
      </c>
      <c r="E35" s="86">
        <v>2351506.38</v>
      </c>
      <c r="F35" s="88">
        <v>0</v>
      </c>
      <c r="G35" s="90">
        <v>0</v>
      </c>
      <c r="H35" s="88">
        <v>2351506.38</v>
      </c>
      <c r="I35" s="90">
        <v>1</v>
      </c>
      <c r="J35" s="88">
        <v>0</v>
      </c>
      <c r="K35" s="90">
        <v>0</v>
      </c>
      <c r="L35" s="88">
        <v>0</v>
      </c>
      <c r="M35" s="90">
        <v>0</v>
      </c>
      <c r="N35" s="88">
        <v>0</v>
      </c>
      <c r="O35" s="90">
        <v>0</v>
      </c>
      <c r="P35" s="88">
        <v>0</v>
      </c>
      <c r="Q35" s="90">
        <v>0</v>
      </c>
    </row>
    <row r="36" spans="1:17" ht="13.5" customHeight="1">
      <c r="A36" s="36">
        <v>34</v>
      </c>
      <c r="B36" s="65" t="s">
        <v>82</v>
      </c>
      <c r="C36" s="65" t="s">
        <v>26</v>
      </c>
      <c r="D36" s="84" t="s">
        <v>182</v>
      </c>
      <c r="E36" s="86">
        <v>2095918.59</v>
      </c>
      <c r="F36" s="88">
        <v>0</v>
      </c>
      <c r="G36" s="90">
        <v>0</v>
      </c>
      <c r="H36" s="88">
        <v>2094691.35</v>
      </c>
      <c r="I36" s="90">
        <v>0.9994144619901482</v>
      </c>
      <c r="J36" s="88">
        <v>0</v>
      </c>
      <c r="K36" s="90">
        <v>0</v>
      </c>
      <c r="L36" s="88">
        <v>0</v>
      </c>
      <c r="M36" s="90">
        <v>0</v>
      </c>
      <c r="N36" s="88">
        <v>0</v>
      </c>
      <c r="O36" s="90">
        <v>0</v>
      </c>
      <c r="P36" s="88">
        <v>1227.24</v>
      </c>
      <c r="Q36" s="90">
        <v>0.0005855380098518044</v>
      </c>
    </row>
    <row r="37" spans="1:17" ht="13.5" customHeight="1">
      <c r="A37" s="36">
        <v>35</v>
      </c>
      <c r="B37" s="65" t="s">
        <v>63</v>
      </c>
      <c r="C37" s="65" t="s">
        <v>26</v>
      </c>
      <c r="D37" s="84" t="s">
        <v>94</v>
      </c>
      <c r="E37" s="86">
        <v>1832054</v>
      </c>
      <c r="F37" s="88">
        <v>1196304.74</v>
      </c>
      <c r="G37" s="90">
        <v>0.6529855233524776</v>
      </c>
      <c r="H37" s="88">
        <v>435229.13</v>
      </c>
      <c r="I37" s="90">
        <v>0.2375634833907734</v>
      </c>
      <c r="J37" s="88">
        <v>0</v>
      </c>
      <c r="K37" s="90">
        <v>0</v>
      </c>
      <c r="L37" s="88">
        <v>198705.72</v>
      </c>
      <c r="M37" s="90">
        <v>0.10846062397724085</v>
      </c>
      <c r="N37" s="88">
        <v>0</v>
      </c>
      <c r="O37" s="90">
        <v>0</v>
      </c>
      <c r="P37" s="88">
        <v>1814.41</v>
      </c>
      <c r="Q37" s="90">
        <v>0.0009903692795081367</v>
      </c>
    </row>
    <row r="38" spans="1:17" ht="13.5" customHeight="1">
      <c r="A38" s="36">
        <v>36</v>
      </c>
      <c r="B38" s="65" t="s">
        <v>62</v>
      </c>
      <c r="C38" s="65" t="s">
        <v>26</v>
      </c>
      <c r="D38" s="84" t="s">
        <v>220</v>
      </c>
      <c r="E38" s="86">
        <v>964620.82</v>
      </c>
      <c r="F38" s="88">
        <v>551037.54</v>
      </c>
      <c r="G38" s="90">
        <v>0.5712478194281563</v>
      </c>
      <c r="H38" s="88">
        <v>410341.24</v>
      </c>
      <c r="I38" s="90">
        <v>0.42539123300282905</v>
      </c>
      <c r="J38" s="88">
        <v>0</v>
      </c>
      <c r="K38" s="90">
        <v>0</v>
      </c>
      <c r="L38" s="88">
        <v>0</v>
      </c>
      <c r="M38" s="90">
        <v>0</v>
      </c>
      <c r="N38" s="88">
        <v>0</v>
      </c>
      <c r="O38" s="90">
        <v>0</v>
      </c>
      <c r="P38" s="88">
        <v>3242.04</v>
      </c>
      <c r="Q38" s="90">
        <v>0.003360947569014735</v>
      </c>
    </row>
    <row r="39" spans="1:17" ht="13.5" customHeight="1">
      <c r="A39" s="36">
        <v>37</v>
      </c>
      <c r="B39" s="65" t="s">
        <v>80</v>
      </c>
      <c r="C39" s="65" t="s">
        <v>26</v>
      </c>
      <c r="D39" s="84" t="s">
        <v>186</v>
      </c>
      <c r="E39" s="86">
        <v>953818.81</v>
      </c>
      <c r="F39" s="88">
        <v>470042.3</v>
      </c>
      <c r="G39" s="90">
        <v>0.4928004093356053</v>
      </c>
      <c r="H39" s="88">
        <v>435593.34</v>
      </c>
      <c r="I39" s="90">
        <v>0.45668352881403124</v>
      </c>
      <c r="J39" s="88">
        <v>0</v>
      </c>
      <c r="K39" s="90">
        <v>0</v>
      </c>
      <c r="L39" s="88">
        <v>0</v>
      </c>
      <c r="M39" s="90">
        <v>0</v>
      </c>
      <c r="N39" s="88">
        <v>0</v>
      </c>
      <c r="O39" s="90">
        <v>0</v>
      </c>
      <c r="P39" s="88">
        <v>48183.17</v>
      </c>
      <c r="Q39" s="90">
        <v>0.05051606185036338</v>
      </c>
    </row>
    <row r="40" spans="1:17" ht="13.5" customHeight="1">
      <c r="A40" s="36">
        <v>38</v>
      </c>
      <c r="B40" s="65" t="s">
        <v>77</v>
      </c>
      <c r="C40" s="65" t="s">
        <v>26</v>
      </c>
      <c r="D40" s="84" t="s">
        <v>78</v>
      </c>
      <c r="E40" s="86">
        <v>952571.47</v>
      </c>
      <c r="F40" s="88">
        <v>508699.61</v>
      </c>
      <c r="G40" s="90">
        <v>0.5340277617174489</v>
      </c>
      <c r="H40" s="88">
        <v>434191.4</v>
      </c>
      <c r="I40" s="90">
        <v>0.4558097882146313</v>
      </c>
      <c r="J40" s="88">
        <v>0</v>
      </c>
      <c r="K40" s="90">
        <v>0</v>
      </c>
      <c r="L40" s="88">
        <v>0</v>
      </c>
      <c r="M40" s="90">
        <v>0</v>
      </c>
      <c r="N40" s="88">
        <v>0</v>
      </c>
      <c r="O40" s="90">
        <v>0</v>
      </c>
      <c r="P40" s="88">
        <v>9680.46</v>
      </c>
      <c r="Q40" s="90">
        <v>0.010162450067919838</v>
      </c>
    </row>
    <row r="41" spans="1:17" ht="13.5" customHeight="1">
      <c r="A41" s="36">
        <v>39</v>
      </c>
      <c r="B41" s="65" t="s">
        <v>64</v>
      </c>
      <c r="C41" s="65" t="s">
        <v>26</v>
      </c>
      <c r="D41" s="85" t="s">
        <v>187</v>
      </c>
      <c r="E41" s="86">
        <v>787729.09</v>
      </c>
      <c r="F41" s="88">
        <v>404062.83</v>
      </c>
      <c r="G41" s="90">
        <v>0.512946436953344</v>
      </c>
      <c r="H41" s="88">
        <v>379596.68</v>
      </c>
      <c r="I41" s="90">
        <v>0.48188734530547805</v>
      </c>
      <c r="J41" s="88">
        <v>0</v>
      </c>
      <c r="K41" s="90">
        <v>0</v>
      </c>
      <c r="L41" s="88">
        <v>0</v>
      </c>
      <c r="M41" s="90">
        <v>0</v>
      </c>
      <c r="N41" s="88">
        <v>0</v>
      </c>
      <c r="O41" s="90">
        <v>0</v>
      </c>
      <c r="P41" s="88">
        <v>4069.58</v>
      </c>
      <c r="Q41" s="90">
        <v>0.005166217741177998</v>
      </c>
    </row>
    <row r="42" spans="1:17" ht="13.5" customHeight="1">
      <c r="A42" s="36">
        <v>40</v>
      </c>
      <c r="B42" s="65" t="s">
        <v>59</v>
      </c>
      <c r="C42" s="65" t="s">
        <v>39</v>
      </c>
      <c r="D42" s="84" t="s">
        <v>60</v>
      </c>
      <c r="E42" s="86">
        <v>756006.54</v>
      </c>
      <c r="F42" s="88">
        <v>398603.97</v>
      </c>
      <c r="G42" s="90">
        <v>0.5272493674459482</v>
      </c>
      <c r="H42" s="88">
        <v>337971.58</v>
      </c>
      <c r="I42" s="90">
        <v>0.44704848717314005</v>
      </c>
      <c r="J42" s="88">
        <v>0</v>
      </c>
      <c r="K42" s="90">
        <v>0</v>
      </c>
      <c r="L42" s="88">
        <v>0</v>
      </c>
      <c r="M42" s="90">
        <v>0</v>
      </c>
      <c r="N42" s="88">
        <v>0</v>
      </c>
      <c r="O42" s="90">
        <v>0</v>
      </c>
      <c r="P42" s="88">
        <v>19430.99</v>
      </c>
      <c r="Q42" s="90">
        <v>0.025702145380911652</v>
      </c>
    </row>
    <row r="43" spans="1:17" ht="13.5" customHeight="1">
      <c r="A43" s="36">
        <v>41</v>
      </c>
      <c r="B43" s="65" t="s">
        <v>61</v>
      </c>
      <c r="C43" s="65" t="s">
        <v>39</v>
      </c>
      <c r="D43" s="85" t="s">
        <v>189</v>
      </c>
      <c r="E43" s="86">
        <v>644901.23</v>
      </c>
      <c r="F43" s="88">
        <v>322863.38</v>
      </c>
      <c r="G43" s="90">
        <v>0.5006400437474744</v>
      </c>
      <c r="H43" s="88">
        <v>318394.78</v>
      </c>
      <c r="I43" s="90">
        <v>0.4937109206629983</v>
      </c>
      <c r="J43" s="88">
        <v>0</v>
      </c>
      <c r="K43" s="90">
        <v>0</v>
      </c>
      <c r="L43" s="88">
        <v>0</v>
      </c>
      <c r="M43" s="90">
        <v>0</v>
      </c>
      <c r="N43" s="88">
        <v>0</v>
      </c>
      <c r="O43" s="90">
        <v>0</v>
      </c>
      <c r="P43" s="88">
        <v>3643.07</v>
      </c>
      <c r="Q43" s="90">
        <v>0.005649035589527408</v>
      </c>
    </row>
    <row r="44" spans="1:17" ht="13.5" customHeight="1">
      <c r="A44" s="36">
        <v>42</v>
      </c>
      <c r="B44" s="65" t="s">
        <v>58</v>
      </c>
      <c r="C44" s="65" t="s">
        <v>34</v>
      </c>
      <c r="D44" s="84" t="s">
        <v>190</v>
      </c>
      <c r="E44" s="86">
        <v>463774.48</v>
      </c>
      <c r="F44" s="88">
        <v>245031.57</v>
      </c>
      <c r="G44" s="90">
        <v>0.5283420726384083</v>
      </c>
      <c r="H44" s="88">
        <v>215241.18</v>
      </c>
      <c r="I44" s="90">
        <v>0.4641074256608514</v>
      </c>
      <c r="J44" s="88">
        <v>0</v>
      </c>
      <c r="K44" s="90">
        <v>0</v>
      </c>
      <c r="L44" s="88">
        <v>0</v>
      </c>
      <c r="M44" s="90">
        <v>0</v>
      </c>
      <c r="N44" s="88">
        <v>0</v>
      </c>
      <c r="O44" s="90">
        <v>0</v>
      </c>
      <c r="P44" s="88">
        <v>3501.73</v>
      </c>
      <c r="Q44" s="90">
        <v>0.007550501700740412</v>
      </c>
    </row>
    <row r="45" spans="1:17" ht="13.5" customHeight="1">
      <c r="A45" s="36">
        <v>43</v>
      </c>
      <c r="B45" s="65" t="s">
        <v>81</v>
      </c>
      <c r="C45" s="65" t="s">
        <v>26</v>
      </c>
      <c r="D45" s="84" t="s">
        <v>247</v>
      </c>
      <c r="E45" s="86">
        <v>445214.27</v>
      </c>
      <c r="F45" s="88">
        <v>253688.69</v>
      </c>
      <c r="G45" s="90">
        <v>0.569812575863752</v>
      </c>
      <c r="H45" s="88">
        <v>138703.86</v>
      </c>
      <c r="I45" s="90">
        <v>0.31154405720194006</v>
      </c>
      <c r="J45" s="88">
        <v>0</v>
      </c>
      <c r="K45" s="90">
        <v>0</v>
      </c>
      <c r="L45" s="88">
        <v>0</v>
      </c>
      <c r="M45" s="90">
        <v>0</v>
      </c>
      <c r="N45" s="88">
        <v>0</v>
      </c>
      <c r="O45" s="90">
        <v>0</v>
      </c>
      <c r="P45" s="88">
        <v>52821.72</v>
      </c>
      <c r="Q45" s="90">
        <v>0.11864336693430783</v>
      </c>
    </row>
    <row r="46" spans="1:17" ht="13.5" customHeight="1">
      <c r="A46" s="36">
        <v>44</v>
      </c>
      <c r="B46" s="65" t="s">
        <v>65</v>
      </c>
      <c r="C46" s="65" t="s">
        <v>26</v>
      </c>
      <c r="D46" s="84" t="s">
        <v>221</v>
      </c>
      <c r="E46" s="86">
        <v>355392.18</v>
      </c>
      <c r="F46" s="88">
        <v>102805.85</v>
      </c>
      <c r="G46" s="90">
        <v>0.2892743728913788</v>
      </c>
      <c r="H46" s="88">
        <v>250186.44</v>
      </c>
      <c r="I46" s="90">
        <v>0.703972833617217</v>
      </c>
      <c r="J46" s="88">
        <v>0</v>
      </c>
      <c r="K46" s="90">
        <v>0</v>
      </c>
      <c r="L46" s="88">
        <v>0</v>
      </c>
      <c r="M46" s="90">
        <v>0</v>
      </c>
      <c r="N46" s="88">
        <v>0</v>
      </c>
      <c r="O46" s="90">
        <v>0</v>
      </c>
      <c r="P46" s="88">
        <v>2399.89</v>
      </c>
      <c r="Q46" s="90">
        <v>0.006752793491404341</v>
      </c>
    </row>
    <row r="47" spans="1:17" ht="13.5" customHeight="1">
      <c r="A47" s="36">
        <v>45</v>
      </c>
      <c r="B47" s="65" t="s">
        <v>67</v>
      </c>
      <c r="C47" s="65" t="s">
        <v>26</v>
      </c>
      <c r="D47" s="84" t="s">
        <v>192</v>
      </c>
      <c r="E47" s="86">
        <v>233304.66</v>
      </c>
      <c r="F47" s="88">
        <v>115798.16</v>
      </c>
      <c r="G47" s="90">
        <v>0.49633882152203906</v>
      </c>
      <c r="H47" s="88">
        <v>116196.99</v>
      </c>
      <c r="I47" s="90">
        <v>0.4980483030214656</v>
      </c>
      <c r="J47" s="88">
        <v>0</v>
      </c>
      <c r="K47" s="90">
        <v>0</v>
      </c>
      <c r="L47" s="88">
        <v>0</v>
      </c>
      <c r="M47" s="90">
        <v>0</v>
      </c>
      <c r="N47" s="88">
        <v>0</v>
      </c>
      <c r="O47" s="90">
        <v>0</v>
      </c>
      <c r="P47" s="88">
        <v>1309.51</v>
      </c>
      <c r="Q47" s="90">
        <v>0.005612875456495382</v>
      </c>
    </row>
    <row r="48" spans="1:17" ht="13.5" customHeight="1">
      <c r="A48" s="36">
        <v>46</v>
      </c>
      <c r="B48" s="65" t="s">
        <v>72</v>
      </c>
      <c r="C48" s="65" t="s">
        <v>26</v>
      </c>
      <c r="D48" s="84" t="s">
        <v>194</v>
      </c>
      <c r="E48" s="86">
        <v>223567.69</v>
      </c>
      <c r="F48" s="88">
        <v>114845.36</v>
      </c>
      <c r="G48" s="90">
        <v>0.5136939063064077</v>
      </c>
      <c r="H48" s="88">
        <v>108376.86</v>
      </c>
      <c r="I48" s="90">
        <v>0.48476083462686403</v>
      </c>
      <c r="J48" s="88">
        <v>0</v>
      </c>
      <c r="K48" s="90">
        <v>0</v>
      </c>
      <c r="L48" s="88">
        <v>0</v>
      </c>
      <c r="M48" s="90">
        <v>0</v>
      </c>
      <c r="N48" s="88">
        <v>0</v>
      </c>
      <c r="O48" s="90">
        <v>0</v>
      </c>
      <c r="P48" s="88">
        <v>345.47</v>
      </c>
      <c r="Q48" s="90">
        <v>0.0015452590667282917</v>
      </c>
    </row>
    <row r="49" spans="1:17" ht="13.5" customHeight="1">
      <c r="A49" s="36">
        <v>47</v>
      </c>
      <c r="B49" s="65" t="s">
        <v>68</v>
      </c>
      <c r="C49" s="65" t="s">
        <v>26</v>
      </c>
      <c r="D49" s="84" t="s">
        <v>69</v>
      </c>
      <c r="E49" s="86">
        <v>168077.21</v>
      </c>
      <c r="F49" s="88">
        <v>26894.55</v>
      </c>
      <c r="G49" s="90">
        <v>0.160013067803779</v>
      </c>
      <c r="H49" s="88">
        <v>141058.39</v>
      </c>
      <c r="I49" s="90">
        <v>0.8392475696139888</v>
      </c>
      <c r="J49" s="88">
        <v>0</v>
      </c>
      <c r="K49" s="90">
        <v>0</v>
      </c>
      <c r="L49" s="88">
        <v>0</v>
      </c>
      <c r="M49" s="90">
        <v>0</v>
      </c>
      <c r="N49" s="88">
        <v>0</v>
      </c>
      <c r="O49" s="90">
        <v>0</v>
      </c>
      <c r="P49" s="88">
        <v>124.27</v>
      </c>
      <c r="Q49" s="90">
        <v>0.0007393625822322967</v>
      </c>
    </row>
    <row r="50" spans="1:17" ht="13.5" customHeight="1">
      <c r="A50" s="36">
        <v>48</v>
      </c>
      <c r="B50" s="65" t="s">
        <v>76</v>
      </c>
      <c r="C50" s="65" t="s">
        <v>26</v>
      </c>
      <c r="D50" s="84" t="s">
        <v>195</v>
      </c>
      <c r="E50" s="86">
        <v>167733.66</v>
      </c>
      <c r="F50" s="88">
        <v>86015.84</v>
      </c>
      <c r="G50" s="90">
        <v>0.5128120378461902</v>
      </c>
      <c r="H50" s="88">
        <v>56634.09</v>
      </c>
      <c r="I50" s="90">
        <v>0.33764296325496024</v>
      </c>
      <c r="J50" s="88">
        <v>0</v>
      </c>
      <c r="K50" s="90">
        <v>0</v>
      </c>
      <c r="L50" s="88">
        <v>0</v>
      </c>
      <c r="M50" s="90">
        <v>0</v>
      </c>
      <c r="N50" s="88">
        <v>0</v>
      </c>
      <c r="O50" s="90">
        <v>0</v>
      </c>
      <c r="P50" s="88">
        <v>25083.73</v>
      </c>
      <c r="Q50" s="90">
        <v>0.1495449988988495</v>
      </c>
    </row>
    <row r="51" spans="1:17" ht="13.5" customHeight="1">
      <c r="A51" s="36">
        <v>49</v>
      </c>
      <c r="B51" s="65" t="s">
        <v>55</v>
      </c>
      <c r="C51" s="65" t="s">
        <v>26</v>
      </c>
      <c r="D51" s="84" t="s">
        <v>56</v>
      </c>
      <c r="E51" s="86">
        <v>95589.22</v>
      </c>
      <c r="F51" s="88">
        <v>0</v>
      </c>
      <c r="G51" s="90">
        <v>0</v>
      </c>
      <c r="H51" s="88">
        <v>95589.22</v>
      </c>
      <c r="I51" s="90">
        <v>1</v>
      </c>
      <c r="J51" s="88">
        <v>0</v>
      </c>
      <c r="K51" s="90">
        <v>0</v>
      </c>
      <c r="L51" s="88">
        <v>0</v>
      </c>
      <c r="M51" s="90">
        <v>0</v>
      </c>
      <c r="N51" s="88">
        <v>0</v>
      </c>
      <c r="O51" s="90">
        <v>0</v>
      </c>
      <c r="P51" s="88">
        <v>0</v>
      </c>
      <c r="Q51" s="90">
        <v>0</v>
      </c>
    </row>
    <row r="52" spans="1:17" ht="13.5" customHeight="1">
      <c r="A52" s="36">
        <v>50</v>
      </c>
      <c r="B52" s="65" t="s">
        <v>70</v>
      </c>
      <c r="C52" s="65" t="s">
        <v>26</v>
      </c>
      <c r="D52" s="84" t="s">
        <v>199</v>
      </c>
      <c r="E52" s="86">
        <v>62516.45</v>
      </c>
      <c r="F52" s="88">
        <v>26357.13</v>
      </c>
      <c r="G52" s="90">
        <v>0.42160311406037937</v>
      </c>
      <c r="H52" s="88">
        <v>36019.23</v>
      </c>
      <c r="I52" s="90">
        <v>0.5761560357313956</v>
      </c>
      <c r="J52" s="88">
        <v>0</v>
      </c>
      <c r="K52" s="90">
        <v>0</v>
      </c>
      <c r="L52" s="88">
        <v>0</v>
      </c>
      <c r="M52" s="90">
        <v>0</v>
      </c>
      <c r="N52" s="88">
        <v>0</v>
      </c>
      <c r="O52" s="90">
        <v>0</v>
      </c>
      <c r="P52" s="88">
        <v>140.09</v>
      </c>
      <c r="Q52" s="90">
        <v>0.0022408502082251953</v>
      </c>
    </row>
    <row r="53" spans="1:17" ht="13.5" customHeight="1">
      <c r="A53" s="36">
        <v>51</v>
      </c>
      <c r="B53" s="65" t="s">
        <v>75</v>
      </c>
      <c r="C53" s="65" t="s">
        <v>26</v>
      </c>
      <c r="D53" s="84" t="s">
        <v>200</v>
      </c>
      <c r="E53" s="86">
        <v>56084.77</v>
      </c>
      <c r="F53" s="88">
        <v>0</v>
      </c>
      <c r="G53" s="90">
        <v>0</v>
      </c>
      <c r="H53" s="88">
        <v>56080.47</v>
      </c>
      <c r="I53" s="90">
        <v>0.9999233303444055</v>
      </c>
      <c r="J53" s="88">
        <v>0</v>
      </c>
      <c r="K53" s="90">
        <v>0</v>
      </c>
      <c r="L53" s="88">
        <v>0</v>
      </c>
      <c r="M53" s="90">
        <v>0</v>
      </c>
      <c r="N53" s="88">
        <v>0</v>
      </c>
      <c r="O53" s="90">
        <v>0</v>
      </c>
      <c r="P53" s="88">
        <v>4.3</v>
      </c>
      <c r="Q53" s="90">
        <v>7.666965559455802E-05</v>
      </c>
    </row>
    <row r="54" spans="1:17" ht="13.5" customHeight="1">
      <c r="A54" s="36">
        <v>52</v>
      </c>
      <c r="B54" s="65" t="s">
        <v>71</v>
      </c>
      <c r="C54" s="65" t="s">
        <v>39</v>
      </c>
      <c r="D54" s="84" t="s">
        <v>201</v>
      </c>
      <c r="E54" s="86">
        <v>35913.13</v>
      </c>
      <c r="F54" s="88">
        <v>17001.53</v>
      </c>
      <c r="G54" s="90">
        <v>0.4734070798061879</v>
      </c>
      <c r="H54" s="88">
        <v>17208.8</v>
      </c>
      <c r="I54" s="90">
        <v>0.479178506579627</v>
      </c>
      <c r="J54" s="88">
        <v>0</v>
      </c>
      <c r="K54" s="90">
        <v>0</v>
      </c>
      <c r="L54" s="88">
        <v>0</v>
      </c>
      <c r="M54" s="90">
        <v>0</v>
      </c>
      <c r="N54" s="88">
        <v>0</v>
      </c>
      <c r="O54" s="90">
        <v>0</v>
      </c>
      <c r="P54" s="88">
        <v>1702.8</v>
      </c>
      <c r="Q54" s="90">
        <v>0.04741441361418512</v>
      </c>
    </row>
    <row r="55" spans="1:17" ht="13.5" customHeight="1">
      <c r="A55" s="36">
        <v>53</v>
      </c>
      <c r="B55" s="65" t="s">
        <v>74</v>
      </c>
      <c r="C55" s="65" t="s">
        <v>34</v>
      </c>
      <c r="D55" s="84" t="s">
        <v>202</v>
      </c>
      <c r="E55" s="86">
        <v>1620.71</v>
      </c>
      <c r="F55" s="88">
        <v>0</v>
      </c>
      <c r="G55" s="90">
        <v>0</v>
      </c>
      <c r="H55" s="88">
        <v>1620.71</v>
      </c>
      <c r="I55" s="90">
        <v>1</v>
      </c>
      <c r="J55" s="88">
        <v>0</v>
      </c>
      <c r="K55" s="90">
        <v>0</v>
      </c>
      <c r="L55" s="88">
        <v>0</v>
      </c>
      <c r="M55" s="90">
        <v>0</v>
      </c>
      <c r="N55" s="88">
        <v>0</v>
      </c>
      <c r="O55" s="90">
        <v>0</v>
      </c>
      <c r="P55" s="88">
        <v>0</v>
      </c>
      <c r="Q55" s="90">
        <v>0</v>
      </c>
    </row>
    <row r="56" spans="1:17" ht="13.5" customHeight="1">
      <c r="A56" s="36">
        <v>54</v>
      </c>
      <c r="B56" s="65" t="s">
        <v>73</v>
      </c>
      <c r="C56" s="65" t="s">
        <v>26</v>
      </c>
      <c r="D56" s="84" t="s">
        <v>204</v>
      </c>
      <c r="E56" s="86">
        <v>0</v>
      </c>
      <c r="F56" s="88">
        <v>0</v>
      </c>
      <c r="G56" s="90"/>
      <c r="H56" s="88">
        <v>0</v>
      </c>
      <c r="I56" s="90"/>
      <c r="J56" s="88">
        <v>0</v>
      </c>
      <c r="K56" s="90"/>
      <c r="L56" s="88">
        <v>0</v>
      </c>
      <c r="M56" s="90"/>
      <c r="N56" s="88">
        <v>0</v>
      </c>
      <c r="O56" s="90"/>
      <c r="P56" s="88">
        <v>0</v>
      </c>
      <c r="Q56" s="90"/>
    </row>
    <row r="57" spans="1:17" ht="15.75" thickBot="1">
      <c r="A57" s="37"/>
      <c r="B57" s="106" t="s">
        <v>4</v>
      </c>
      <c r="C57" s="107"/>
      <c r="D57" s="107"/>
      <c r="E57" s="52">
        <f>SUM(E3:E56)</f>
        <v>2304230361.66</v>
      </c>
      <c r="F57" s="89">
        <f>SUM(F3:F56)</f>
        <v>1227949476.3299994</v>
      </c>
      <c r="G57" s="91">
        <f>F57/$E$57</f>
        <v>0.5329109002128448</v>
      </c>
      <c r="H57" s="92">
        <f>SUM(H3:H56)</f>
        <v>975843563.6700003</v>
      </c>
      <c r="I57" s="91">
        <f>H57/$E$57</f>
        <v>0.42350087035872097</v>
      </c>
      <c r="J57" s="92">
        <f>SUM(J3:J56)</f>
        <v>25603746.09</v>
      </c>
      <c r="K57" s="91">
        <f>J57/$E$57</f>
        <v>0.011111626040529517</v>
      </c>
      <c r="L57" s="92">
        <f>SUM(L3:L56)</f>
        <v>14765822.06</v>
      </c>
      <c r="M57" s="91">
        <f>L57/$E$57</f>
        <v>0.006408136228776404</v>
      </c>
      <c r="N57" s="92">
        <f>SUM(N3:N56)</f>
        <v>10929032.29</v>
      </c>
      <c r="O57" s="91">
        <f>N57/$E$57</f>
        <v>0.004743029374079843</v>
      </c>
      <c r="P57" s="92">
        <f>SUM(P3:P56)</f>
        <v>49138721.21999999</v>
      </c>
      <c r="Q57" s="91">
        <f>P57/$E$57</f>
        <v>0.02132543778504844</v>
      </c>
    </row>
  </sheetData>
  <sheetProtection/>
  <mergeCells count="1">
    <mergeCell ref="B57:D57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9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00390625" style="12" customWidth="1"/>
    <col min="2" max="2" width="11.875" style="12" customWidth="1"/>
    <col min="3" max="3" width="14.375" style="12" bestFit="1" customWidth="1"/>
    <col min="4" max="4" width="62.875" style="12" bestFit="1" customWidth="1"/>
    <col min="5" max="5" width="14.125" style="13" customWidth="1"/>
    <col min="6" max="6" width="9.875" style="13" bestFit="1" customWidth="1"/>
    <col min="7" max="7" width="10.625" style="14" customWidth="1"/>
    <col min="8" max="8" width="10.375" style="14" bestFit="1" customWidth="1"/>
    <col min="9" max="9" width="11.00390625" style="14" customWidth="1"/>
    <col min="10" max="10" width="12.75390625" style="14" customWidth="1"/>
    <col min="11" max="16384" width="9.125" style="12" customWidth="1"/>
  </cols>
  <sheetData>
    <row r="1" spans="1:10" s="3" customFormat="1" ht="18.75" thickBot="1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6" customFormat="1" ht="15.75" customHeight="1" thickBot="1">
      <c r="A2" s="108" t="s">
        <v>3</v>
      </c>
      <c r="B2" s="115" t="s">
        <v>101</v>
      </c>
      <c r="C2" s="108" t="s">
        <v>104</v>
      </c>
      <c r="D2" s="108" t="s">
        <v>0</v>
      </c>
      <c r="E2" s="113" t="s">
        <v>18</v>
      </c>
      <c r="F2" s="110" t="s">
        <v>20</v>
      </c>
      <c r="G2" s="111"/>
      <c r="H2" s="111"/>
      <c r="I2" s="111"/>
      <c r="J2" s="112"/>
    </row>
    <row r="3" spans="1:10" s="8" customFormat="1" ht="30.75" thickBot="1">
      <c r="A3" s="109"/>
      <c r="B3" s="116"/>
      <c r="C3" s="109"/>
      <c r="D3" s="109"/>
      <c r="E3" s="114"/>
      <c r="F3" s="41" t="s">
        <v>6</v>
      </c>
      <c r="G3" s="100" t="s">
        <v>115</v>
      </c>
      <c r="H3" s="42" t="s">
        <v>21</v>
      </c>
      <c r="I3" s="49" t="s">
        <v>7</v>
      </c>
      <c r="J3" s="101" t="s">
        <v>98</v>
      </c>
    </row>
    <row r="4" spans="1:10" s="6" customFormat="1" ht="14.25" collapsed="1">
      <c r="A4" s="55">
        <v>1</v>
      </c>
      <c r="B4" s="53" t="s">
        <v>74</v>
      </c>
      <c r="C4" s="54" t="s">
        <v>34</v>
      </c>
      <c r="D4" s="53" t="s">
        <v>222</v>
      </c>
      <c r="E4" s="62">
        <v>38187</v>
      </c>
      <c r="F4" s="58">
        <v>-0.003095290736236933</v>
      </c>
      <c r="G4" s="59">
        <v>-0.006828193832599139</v>
      </c>
      <c r="H4" s="59">
        <v>-0.010207441554165309</v>
      </c>
      <c r="I4" s="59">
        <v>-0.020421464262437516</v>
      </c>
      <c r="J4" s="66" t="s">
        <v>248</v>
      </c>
    </row>
    <row r="5" spans="1:10" s="6" customFormat="1" ht="14.25">
      <c r="A5" s="56">
        <v>2</v>
      </c>
      <c r="B5" s="54" t="s">
        <v>95</v>
      </c>
      <c r="C5" s="54" t="s">
        <v>26</v>
      </c>
      <c r="D5" s="54" t="s">
        <v>223</v>
      </c>
      <c r="E5" s="63">
        <v>38188</v>
      </c>
      <c r="F5" s="60">
        <v>0.007915936299556225</v>
      </c>
      <c r="G5" s="61">
        <v>0.019022840605940727</v>
      </c>
      <c r="H5" s="61">
        <v>0.029729472280434432</v>
      </c>
      <c r="I5" s="61">
        <v>0.0613849915070348</v>
      </c>
      <c r="J5" s="67">
        <v>0.10667376460109956</v>
      </c>
    </row>
    <row r="6" spans="1:10" s="6" customFormat="1" ht="14.25">
      <c r="A6" s="56">
        <v>3</v>
      </c>
      <c r="B6" s="54" t="s">
        <v>44</v>
      </c>
      <c r="C6" s="54" t="s">
        <v>26</v>
      </c>
      <c r="D6" s="54" t="s">
        <v>249</v>
      </c>
      <c r="E6" s="63">
        <v>38195</v>
      </c>
      <c r="F6" s="60">
        <v>0.023371564596407657</v>
      </c>
      <c r="G6" s="61">
        <v>0.03558524033723853</v>
      </c>
      <c r="H6" s="61">
        <v>0.04117129018053722</v>
      </c>
      <c r="I6" s="61">
        <v>0.023482307109620182</v>
      </c>
      <c r="J6" s="67">
        <v>0.0734309385994778</v>
      </c>
    </row>
    <row r="7" spans="1:10" s="6" customFormat="1" ht="14.25">
      <c r="A7" s="56">
        <v>4</v>
      </c>
      <c r="B7" s="54" t="s">
        <v>81</v>
      </c>
      <c r="C7" s="54" t="s">
        <v>26</v>
      </c>
      <c r="D7" s="54" t="s">
        <v>238</v>
      </c>
      <c r="E7" s="63">
        <v>38275</v>
      </c>
      <c r="F7" s="60" t="s">
        <v>248</v>
      </c>
      <c r="G7" s="61">
        <v>0.005993291911805088</v>
      </c>
      <c r="H7" s="61">
        <v>0.015429015429015314</v>
      </c>
      <c r="I7" s="61">
        <v>0.018538106106997576</v>
      </c>
      <c r="J7" s="67">
        <v>-0.07502527805864512</v>
      </c>
    </row>
    <row r="8" spans="1:10" s="6" customFormat="1" ht="14.25">
      <c r="A8" s="56">
        <v>5</v>
      </c>
      <c r="B8" s="54" t="s">
        <v>31</v>
      </c>
      <c r="C8" s="54" t="s">
        <v>26</v>
      </c>
      <c r="D8" s="54" t="s">
        <v>239</v>
      </c>
      <c r="E8" s="63">
        <v>38281</v>
      </c>
      <c r="F8" s="60">
        <v>0.011737089201877993</v>
      </c>
      <c r="G8" s="61">
        <v>0.021327014218009532</v>
      </c>
      <c r="H8" s="61">
        <v>0.033573141486810565</v>
      </c>
      <c r="I8" s="61">
        <v>-0.11134020618556706</v>
      </c>
      <c r="J8" s="67">
        <v>-0.07905982905982911</v>
      </c>
    </row>
    <row r="9" spans="1:10" s="6" customFormat="1" ht="14.25">
      <c r="A9" s="56">
        <v>6</v>
      </c>
      <c r="B9" s="54" t="s">
        <v>57</v>
      </c>
      <c r="C9" s="54" t="s">
        <v>26</v>
      </c>
      <c r="D9" s="54" t="s">
        <v>219</v>
      </c>
      <c r="E9" s="63">
        <v>38286</v>
      </c>
      <c r="F9" s="60">
        <v>0.006161226601448577</v>
      </c>
      <c r="G9" s="61">
        <v>0.013598028996493872</v>
      </c>
      <c r="H9" s="61">
        <v>0.018277880908182054</v>
      </c>
      <c r="I9" s="61">
        <v>0.031833309217189854</v>
      </c>
      <c r="J9" s="67" t="s">
        <v>248</v>
      </c>
    </row>
    <row r="10" spans="1:10" s="6" customFormat="1" ht="14.25">
      <c r="A10" s="56">
        <v>7</v>
      </c>
      <c r="B10" s="54" t="s">
        <v>80</v>
      </c>
      <c r="C10" s="54" t="s">
        <v>26</v>
      </c>
      <c r="D10" s="54" t="s">
        <v>250</v>
      </c>
      <c r="E10" s="63">
        <v>38286</v>
      </c>
      <c r="F10" s="60">
        <v>0.004962131104726986</v>
      </c>
      <c r="G10" s="61">
        <v>0.011566771819137678</v>
      </c>
      <c r="H10" s="61">
        <v>0.017720179846601347</v>
      </c>
      <c r="I10" s="61">
        <v>-0.10719257540603255</v>
      </c>
      <c r="J10" s="67">
        <v>-0.09030732860520096</v>
      </c>
    </row>
    <row r="11" spans="1:10" s="6" customFormat="1" ht="14.25">
      <c r="A11" s="56">
        <v>8</v>
      </c>
      <c r="B11" s="54" t="s">
        <v>36</v>
      </c>
      <c r="C11" s="54" t="s">
        <v>26</v>
      </c>
      <c r="D11" s="54" t="s">
        <v>251</v>
      </c>
      <c r="E11" s="63">
        <v>38289</v>
      </c>
      <c r="F11" s="60">
        <v>-0.032764317180616676</v>
      </c>
      <c r="G11" s="61">
        <v>0.004671115347950616</v>
      </c>
      <c r="H11" s="61">
        <v>-0.01240082463922032</v>
      </c>
      <c r="I11" s="61">
        <v>0</v>
      </c>
      <c r="J11" s="67">
        <v>-0.06108570410405645</v>
      </c>
    </row>
    <row r="12" spans="1:10" s="6" customFormat="1" ht="14.25">
      <c r="A12" s="56">
        <v>9</v>
      </c>
      <c r="B12" s="54" t="s">
        <v>90</v>
      </c>
      <c r="C12" s="54" t="s">
        <v>26</v>
      </c>
      <c r="D12" s="54" t="s">
        <v>146</v>
      </c>
      <c r="E12" s="63">
        <v>38300</v>
      </c>
      <c r="F12" s="60">
        <v>0.010182584269663009</v>
      </c>
      <c r="G12" s="61">
        <v>0.0017409470752089984</v>
      </c>
      <c r="H12" s="61">
        <v>-0.002297455459707831</v>
      </c>
      <c r="I12" s="61">
        <v>-0.04123969007748052</v>
      </c>
      <c r="J12" s="67">
        <v>0.0013487056776158024</v>
      </c>
    </row>
    <row r="13" spans="1:10" s="6" customFormat="1" ht="14.25">
      <c r="A13" s="56">
        <v>10</v>
      </c>
      <c r="B13" s="54" t="s">
        <v>40</v>
      </c>
      <c r="C13" s="54" t="s">
        <v>26</v>
      </c>
      <c r="D13" s="54" t="s">
        <v>252</v>
      </c>
      <c r="E13" s="63">
        <v>38317</v>
      </c>
      <c r="F13" s="60">
        <v>-0.030101433206028427</v>
      </c>
      <c r="G13" s="61">
        <v>-0.024089913639932292</v>
      </c>
      <c r="H13" s="61">
        <v>-0.022595596755503933</v>
      </c>
      <c r="I13" s="61">
        <v>-0.04969219007765657</v>
      </c>
      <c r="J13" s="67">
        <v>-0.011799163179916361</v>
      </c>
    </row>
    <row r="14" spans="1:10" s="6" customFormat="1" ht="14.25">
      <c r="A14" s="56">
        <v>11</v>
      </c>
      <c r="B14" s="54" t="s">
        <v>85</v>
      </c>
      <c r="C14" s="54" t="s">
        <v>26</v>
      </c>
      <c r="D14" s="54" t="s">
        <v>214</v>
      </c>
      <c r="E14" s="63">
        <v>38343</v>
      </c>
      <c r="F14" s="60">
        <v>-0.009429329142520482</v>
      </c>
      <c r="G14" s="61">
        <v>0.005283094098883501</v>
      </c>
      <c r="H14" s="61">
        <v>0.016223297057638142</v>
      </c>
      <c r="I14" s="61">
        <v>0.02297509763148553</v>
      </c>
      <c r="J14" s="67">
        <v>0.04866382447748774</v>
      </c>
    </row>
    <row r="15" spans="1:10" s="6" customFormat="1" ht="14.25">
      <c r="A15" s="56">
        <v>12</v>
      </c>
      <c r="B15" s="54" t="s">
        <v>79</v>
      </c>
      <c r="C15" s="54" t="s">
        <v>26</v>
      </c>
      <c r="D15" s="54" t="s">
        <v>240</v>
      </c>
      <c r="E15" s="63">
        <v>38399</v>
      </c>
      <c r="F15" s="60">
        <v>0.0058489235491765434</v>
      </c>
      <c r="G15" s="61" t="s">
        <v>248</v>
      </c>
      <c r="H15" s="61">
        <v>0.01771174347351634</v>
      </c>
      <c r="I15" s="61">
        <v>-0.003001521319024869</v>
      </c>
      <c r="J15" s="67">
        <v>-0.0038616383205982707</v>
      </c>
    </row>
    <row r="16" spans="1:10" s="6" customFormat="1" ht="14.25">
      <c r="A16" s="56">
        <v>13</v>
      </c>
      <c r="B16" s="54" t="s">
        <v>53</v>
      </c>
      <c r="C16" s="54" t="s">
        <v>26</v>
      </c>
      <c r="D16" s="54" t="s">
        <v>129</v>
      </c>
      <c r="E16" s="63">
        <v>38421</v>
      </c>
      <c r="F16" s="60">
        <v>0.015251681744374856</v>
      </c>
      <c r="G16" s="61">
        <v>0.019093078758949833</v>
      </c>
      <c r="H16" s="61">
        <v>0.02338224118781773</v>
      </c>
      <c r="I16" s="61">
        <v>-0.017564534231200968</v>
      </c>
      <c r="J16" s="67">
        <v>0.008642046436596162</v>
      </c>
    </row>
    <row r="17" spans="1:10" s="6" customFormat="1" ht="14.25">
      <c r="A17" s="56">
        <v>14</v>
      </c>
      <c r="B17" s="54" t="s">
        <v>96</v>
      </c>
      <c r="C17" s="54" t="s">
        <v>39</v>
      </c>
      <c r="D17" s="54" t="s">
        <v>243</v>
      </c>
      <c r="E17" s="63">
        <v>38440</v>
      </c>
      <c r="F17" s="60">
        <v>0</v>
      </c>
      <c r="G17" s="61" t="s">
        <v>248</v>
      </c>
      <c r="H17" s="61">
        <v>0</v>
      </c>
      <c r="I17" s="61">
        <v>0</v>
      </c>
      <c r="J17" s="67">
        <v>0</v>
      </c>
    </row>
    <row r="18" spans="1:10" s="6" customFormat="1" ht="14.25">
      <c r="A18" s="56">
        <v>15</v>
      </c>
      <c r="B18" s="54" t="s">
        <v>91</v>
      </c>
      <c r="C18" s="54" t="s">
        <v>26</v>
      </c>
      <c r="D18" s="54" t="s">
        <v>159</v>
      </c>
      <c r="E18" s="63">
        <v>38447</v>
      </c>
      <c r="F18" s="60">
        <v>-0.022955974842767235</v>
      </c>
      <c r="G18" s="61">
        <v>-0.15444278133079326</v>
      </c>
      <c r="H18" s="61">
        <v>-0.1587545126353791</v>
      </c>
      <c r="I18" s="61">
        <v>-0.17091394262841886</v>
      </c>
      <c r="J18" s="67">
        <v>-0.14159414283740845</v>
      </c>
    </row>
    <row r="19" spans="1:10" s="6" customFormat="1" ht="14.25">
      <c r="A19" s="56">
        <v>16</v>
      </c>
      <c r="B19" s="54" t="s">
        <v>28</v>
      </c>
      <c r="C19" s="54" t="s">
        <v>26</v>
      </c>
      <c r="D19" s="54" t="s">
        <v>132</v>
      </c>
      <c r="E19" s="63">
        <v>38449</v>
      </c>
      <c r="F19" s="60">
        <v>0.013296314220943017</v>
      </c>
      <c r="G19" s="61">
        <v>0.02020875541763889</v>
      </c>
      <c r="H19" s="61">
        <v>0.0037595882115462054</v>
      </c>
      <c r="I19" s="61">
        <v>0.019084947228199534</v>
      </c>
      <c r="J19" s="67">
        <v>-0.037129371898826036</v>
      </c>
    </row>
    <row r="20" spans="1:10" s="6" customFormat="1" ht="14.25">
      <c r="A20" s="56">
        <v>17</v>
      </c>
      <c r="B20" s="54" t="s">
        <v>48</v>
      </c>
      <c r="C20" s="54" t="s">
        <v>26</v>
      </c>
      <c r="D20" s="54" t="s">
        <v>224</v>
      </c>
      <c r="E20" s="63">
        <v>38490</v>
      </c>
      <c r="F20" s="60">
        <v>-0.022831050228310446</v>
      </c>
      <c r="G20" s="61">
        <v>-0.01834862385321101</v>
      </c>
      <c r="H20" s="61">
        <v>-0.04035874439461873</v>
      </c>
      <c r="I20" s="61">
        <v>-0.022831050228310446</v>
      </c>
      <c r="J20" s="67">
        <v>0</v>
      </c>
    </row>
    <row r="21" spans="1:10" s="6" customFormat="1" ht="14.25">
      <c r="A21" s="56">
        <v>18</v>
      </c>
      <c r="B21" s="54" t="s">
        <v>61</v>
      </c>
      <c r="C21" s="54" t="s">
        <v>39</v>
      </c>
      <c r="D21" s="54" t="s">
        <v>189</v>
      </c>
      <c r="E21" s="63">
        <v>38512</v>
      </c>
      <c r="F21" s="60">
        <v>0.013331870302298876</v>
      </c>
      <c r="G21" s="61">
        <v>0.015672257354962804</v>
      </c>
      <c r="H21" s="61">
        <v>0.019146940352038788</v>
      </c>
      <c r="I21" s="61">
        <v>0.0038589053752919877</v>
      </c>
      <c r="J21" s="67">
        <v>-0.010394342048864136</v>
      </c>
    </row>
    <row r="22" spans="1:10" s="6" customFormat="1" ht="14.25">
      <c r="A22" s="56">
        <v>19</v>
      </c>
      <c r="B22" s="54" t="s">
        <v>68</v>
      </c>
      <c r="C22" s="54" t="s">
        <v>26</v>
      </c>
      <c r="D22" s="54" t="s">
        <v>253</v>
      </c>
      <c r="E22" s="63">
        <v>38520</v>
      </c>
      <c r="F22" s="60">
        <v>-0.0046970974346621786</v>
      </c>
      <c r="G22" s="61">
        <v>-0.010536398467433039</v>
      </c>
      <c r="H22" s="61">
        <v>-0.014783023366714332</v>
      </c>
      <c r="I22" s="61">
        <v>-0.15154004106776175</v>
      </c>
      <c r="J22" s="67">
        <v>-0.17483774338492264</v>
      </c>
    </row>
    <row r="23" spans="1:10" s="6" customFormat="1" ht="14.25">
      <c r="A23" s="56">
        <v>20</v>
      </c>
      <c r="B23" s="54" t="s">
        <v>65</v>
      </c>
      <c r="C23" s="54" t="s">
        <v>26</v>
      </c>
      <c r="D23" s="54" t="s">
        <v>254</v>
      </c>
      <c r="E23" s="63">
        <v>38533</v>
      </c>
      <c r="F23" s="60">
        <v>0</v>
      </c>
      <c r="G23" s="61">
        <v>0</v>
      </c>
      <c r="H23" s="61">
        <v>0</v>
      </c>
      <c r="I23" s="61">
        <v>-0.06944444444444464</v>
      </c>
      <c r="J23" s="67">
        <v>-0.15189873417721533</v>
      </c>
    </row>
    <row r="24" spans="1:10" s="6" customFormat="1" ht="14.25">
      <c r="A24" s="56">
        <v>21</v>
      </c>
      <c r="B24" s="54" t="s">
        <v>71</v>
      </c>
      <c r="C24" s="54" t="s">
        <v>39</v>
      </c>
      <c r="D24" s="54" t="s">
        <v>112</v>
      </c>
      <c r="E24" s="63">
        <v>38568</v>
      </c>
      <c r="F24" s="60">
        <v>0.008857142857142897</v>
      </c>
      <c r="G24" s="61">
        <v>0.019930675909878737</v>
      </c>
      <c r="H24" s="61">
        <v>0.016115107913669213</v>
      </c>
      <c r="I24" s="61">
        <v>-0.1272862086010874</v>
      </c>
      <c r="J24" s="67">
        <v>-0.10357958872810347</v>
      </c>
    </row>
    <row r="25" spans="1:10" s="6" customFormat="1" ht="14.25">
      <c r="A25" s="56">
        <v>22</v>
      </c>
      <c r="B25" s="54" t="s">
        <v>86</v>
      </c>
      <c r="C25" s="54" t="s">
        <v>26</v>
      </c>
      <c r="D25" s="54" t="s">
        <v>225</v>
      </c>
      <c r="E25" s="63">
        <v>38707</v>
      </c>
      <c r="F25" s="60">
        <v>0.006283691110331446</v>
      </c>
      <c r="G25" s="61">
        <v>0.028694404591104616</v>
      </c>
      <c r="H25" s="61">
        <v>0.03327656229529663</v>
      </c>
      <c r="I25" s="61">
        <v>0.062293757155363894</v>
      </c>
      <c r="J25" s="67">
        <v>0.08074406495152608</v>
      </c>
    </row>
    <row r="26" spans="1:10" s="6" customFormat="1" ht="14.25">
      <c r="A26" s="56">
        <v>23</v>
      </c>
      <c r="B26" s="54" t="s">
        <v>58</v>
      </c>
      <c r="C26" s="54" t="s">
        <v>34</v>
      </c>
      <c r="D26" s="54" t="s">
        <v>190</v>
      </c>
      <c r="E26" s="63">
        <v>38740</v>
      </c>
      <c r="F26" s="60">
        <v>0.00401606425702794</v>
      </c>
      <c r="G26" s="61">
        <v>0.016260162601626105</v>
      </c>
      <c r="H26" s="61">
        <v>0.016260162601626105</v>
      </c>
      <c r="I26" s="61">
        <v>0.00401606425702794</v>
      </c>
      <c r="J26" s="67">
        <v>0.05485232067510548</v>
      </c>
    </row>
    <row r="27" spans="1:10" s="6" customFormat="1" ht="14.25">
      <c r="A27" s="56">
        <v>24</v>
      </c>
      <c r="B27" s="54" t="s">
        <v>59</v>
      </c>
      <c r="C27" s="54" t="s">
        <v>39</v>
      </c>
      <c r="D27" s="54" t="s">
        <v>246</v>
      </c>
      <c r="E27" s="63">
        <v>38741</v>
      </c>
      <c r="F27" s="60">
        <v>0.0218373493975903</v>
      </c>
      <c r="G27" s="61">
        <v>-0.009230769230769265</v>
      </c>
      <c r="H27" s="61">
        <v>-0.0108814494715469</v>
      </c>
      <c r="I27" s="61">
        <v>-0.05501392757660184</v>
      </c>
      <c r="J27" s="67">
        <v>-0.025243714725500355</v>
      </c>
    </row>
    <row r="28" spans="1:10" s="6" customFormat="1" ht="14.25">
      <c r="A28" s="56">
        <v>25</v>
      </c>
      <c r="B28" s="54" t="s">
        <v>33</v>
      </c>
      <c r="C28" s="54" t="s">
        <v>34</v>
      </c>
      <c r="D28" s="54" t="s">
        <v>257</v>
      </c>
      <c r="E28" s="63">
        <v>38762</v>
      </c>
      <c r="F28" s="60">
        <v>0.011969382776287008</v>
      </c>
      <c r="G28" s="61">
        <v>0.025558216796724098</v>
      </c>
      <c r="H28" s="61">
        <v>0.039223975948891265</v>
      </c>
      <c r="I28" s="61">
        <v>0.061123013462091924</v>
      </c>
      <c r="J28" s="67">
        <v>0.14942588455343686</v>
      </c>
    </row>
    <row r="29" spans="1:10" s="6" customFormat="1" ht="14.25">
      <c r="A29" s="56">
        <v>26</v>
      </c>
      <c r="B29" s="54" t="s">
        <v>43</v>
      </c>
      <c r="C29" s="54" t="s">
        <v>26</v>
      </c>
      <c r="D29" s="54" t="s">
        <v>241</v>
      </c>
      <c r="E29" s="63">
        <v>38820</v>
      </c>
      <c r="F29" s="60">
        <v>0.005037783375314797</v>
      </c>
      <c r="G29" s="61">
        <v>0.012690355329949332</v>
      </c>
      <c r="H29" s="61">
        <v>0.023076923076923217</v>
      </c>
      <c r="I29" s="61">
        <v>0.03367875647668406</v>
      </c>
      <c r="J29" s="67">
        <v>0.12711864406779672</v>
      </c>
    </row>
    <row r="30" spans="1:10" s="6" customFormat="1" ht="14.25">
      <c r="A30" s="56">
        <v>27</v>
      </c>
      <c r="B30" s="54" t="s">
        <v>64</v>
      </c>
      <c r="C30" s="54" t="s">
        <v>26</v>
      </c>
      <c r="D30" s="54" t="s">
        <v>255</v>
      </c>
      <c r="E30" s="63">
        <v>38833</v>
      </c>
      <c r="F30" s="60">
        <v>0.00917431192660545</v>
      </c>
      <c r="G30" s="61">
        <v>0.00917431192660545</v>
      </c>
      <c r="H30" s="61">
        <v>0.028037383177570208</v>
      </c>
      <c r="I30" s="61">
        <v>0</v>
      </c>
      <c r="J30" s="67">
        <v>0.023255813953488413</v>
      </c>
    </row>
    <row r="31" spans="1:10" s="6" customFormat="1" ht="14.25">
      <c r="A31" s="56">
        <v>28</v>
      </c>
      <c r="B31" s="54" t="s">
        <v>27</v>
      </c>
      <c r="C31" s="54" t="s">
        <v>26</v>
      </c>
      <c r="D31" s="54" t="s">
        <v>242</v>
      </c>
      <c r="E31" s="63">
        <v>38869</v>
      </c>
      <c r="F31" s="60">
        <v>0.02491103202846978</v>
      </c>
      <c r="G31" s="61">
        <v>0.03597122302158273</v>
      </c>
      <c r="H31" s="61">
        <v>0.04727272727272713</v>
      </c>
      <c r="I31" s="61">
        <v>0.056880733944953965</v>
      </c>
      <c r="J31" s="67">
        <v>0.11196911196911197</v>
      </c>
    </row>
    <row r="32" spans="1:10" s="6" customFormat="1" ht="14.25">
      <c r="A32" s="56">
        <v>29</v>
      </c>
      <c r="B32" s="54" t="s">
        <v>84</v>
      </c>
      <c r="C32" s="54" t="s">
        <v>26</v>
      </c>
      <c r="D32" s="54" t="s">
        <v>228</v>
      </c>
      <c r="E32" s="63">
        <v>38882</v>
      </c>
      <c r="F32" s="60">
        <v>-0.0018248175182481452</v>
      </c>
      <c r="G32" s="61">
        <v>-0.004096495220755614</v>
      </c>
      <c r="H32" s="61">
        <v>-0.006056935190793422</v>
      </c>
      <c r="I32" s="61">
        <v>-0.012189616252821667</v>
      </c>
      <c r="J32" s="67" t="s">
        <v>248</v>
      </c>
    </row>
    <row r="33" spans="1:10" s="6" customFormat="1" ht="14.25">
      <c r="A33" s="56">
        <v>30</v>
      </c>
      <c r="B33" s="54" t="s">
        <v>75</v>
      </c>
      <c r="C33" s="54" t="s">
        <v>26</v>
      </c>
      <c r="D33" s="54" t="s">
        <v>200</v>
      </c>
      <c r="E33" s="63">
        <v>38917</v>
      </c>
      <c r="F33" s="60">
        <v>-0.0002195148721325646</v>
      </c>
      <c r="G33" s="61">
        <v>-0.00043893339185774316</v>
      </c>
      <c r="H33" s="61">
        <v>-0.0008774816277282715</v>
      </c>
      <c r="I33" s="61">
        <v>-0.0018628095551171953</v>
      </c>
      <c r="J33" s="67">
        <v>-0.003827646544181884</v>
      </c>
    </row>
    <row r="34" spans="1:10" s="6" customFormat="1" ht="14.25">
      <c r="A34" s="56">
        <v>31</v>
      </c>
      <c r="B34" s="54" t="s">
        <v>77</v>
      </c>
      <c r="C34" s="54" t="s">
        <v>26</v>
      </c>
      <c r="D34" s="54" t="s">
        <v>127</v>
      </c>
      <c r="E34" s="63">
        <v>38917</v>
      </c>
      <c r="F34" s="60">
        <v>-0.0013732072017088592</v>
      </c>
      <c r="G34" s="61">
        <v>-0.002134471718249875</v>
      </c>
      <c r="H34" s="61">
        <v>-0.0037293553542888658</v>
      </c>
      <c r="I34" s="61">
        <v>-0.02633144897351991</v>
      </c>
      <c r="J34" s="67">
        <v>0.1411385232324993</v>
      </c>
    </row>
    <row r="35" spans="1:10" s="6" customFormat="1" ht="14.25">
      <c r="A35" s="56">
        <v>32</v>
      </c>
      <c r="B35" s="54" t="s">
        <v>82</v>
      </c>
      <c r="C35" s="54" t="s">
        <v>26</v>
      </c>
      <c r="D35" s="54" t="s">
        <v>229</v>
      </c>
      <c r="E35" s="63">
        <v>38922</v>
      </c>
      <c r="F35" s="60">
        <v>-0.022727272727272707</v>
      </c>
      <c r="G35" s="61">
        <v>-0.022727272727272707</v>
      </c>
      <c r="H35" s="61">
        <v>-0.022727272727272707</v>
      </c>
      <c r="I35" s="61">
        <v>-0.02824858757062154</v>
      </c>
      <c r="J35" s="67">
        <v>0.005847953216374213</v>
      </c>
    </row>
    <row r="36" spans="1:10" s="6" customFormat="1" ht="14.25">
      <c r="A36" s="56">
        <v>33</v>
      </c>
      <c r="B36" s="54" t="s">
        <v>93</v>
      </c>
      <c r="C36" s="54" t="s">
        <v>26</v>
      </c>
      <c r="D36" s="54" t="s">
        <v>131</v>
      </c>
      <c r="E36" s="63">
        <v>38986</v>
      </c>
      <c r="F36" s="60">
        <v>-0.0047907211296016605</v>
      </c>
      <c r="G36" s="61">
        <v>-0.0065441731688899996</v>
      </c>
      <c r="H36" s="61">
        <v>-0.021809169764560155</v>
      </c>
      <c r="I36" s="61">
        <v>-0.029982796755959717</v>
      </c>
      <c r="J36" s="67" t="s">
        <v>248</v>
      </c>
    </row>
    <row r="37" spans="1:10" s="6" customFormat="1" ht="14.25">
      <c r="A37" s="56">
        <v>34</v>
      </c>
      <c r="B37" s="54" t="s">
        <v>54</v>
      </c>
      <c r="C37" s="54" t="s">
        <v>26</v>
      </c>
      <c r="D37" s="54" t="s">
        <v>171</v>
      </c>
      <c r="E37" s="63">
        <v>39007</v>
      </c>
      <c r="F37" s="60">
        <v>-0.026648850342880226</v>
      </c>
      <c r="G37" s="61">
        <v>-0.02344817119441489</v>
      </c>
      <c r="H37" s="61">
        <v>-0.02475560158637935</v>
      </c>
      <c r="I37" s="61">
        <v>-0.018407871653403185</v>
      </c>
      <c r="J37" s="67">
        <v>0.0010112009956442236</v>
      </c>
    </row>
    <row r="38" spans="1:10" s="6" customFormat="1" ht="14.25">
      <c r="A38" s="56">
        <v>35</v>
      </c>
      <c r="B38" s="54" t="s">
        <v>72</v>
      </c>
      <c r="C38" s="54" t="s">
        <v>26</v>
      </c>
      <c r="D38" s="54" t="s">
        <v>230</v>
      </c>
      <c r="E38" s="63">
        <v>39014</v>
      </c>
      <c r="F38" s="60">
        <v>0.015602109581013934</v>
      </c>
      <c r="G38" s="61">
        <v>0.008730447435431055</v>
      </c>
      <c r="H38" s="61">
        <v>0.0069721838913501255</v>
      </c>
      <c r="I38" s="61">
        <v>-0.032584426458275195</v>
      </c>
      <c r="J38" s="67">
        <v>-0.018476568030581952</v>
      </c>
    </row>
    <row r="39" spans="1:10" s="6" customFormat="1" ht="14.25">
      <c r="A39" s="56">
        <v>36</v>
      </c>
      <c r="B39" s="54" t="s">
        <v>45</v>
      </c>
      <c r="C39" s="54" t="s">
        <v>26</v>
      </c>
      <c r="D39" s="54" t="s">
        <v>256</v>
      </c>
      <c r="E39" s="63">
        <v>39056</v>
      </c>
      <c r="F39" s="60">
        <v>0.009615384615384581</v>
      </c>
      <c r="G39" s="61">
        <v>0.016949152542373058</v>
      </c>
      <c r="H39" s="61">
        <v>0.021897810218977964</v>
      </c>
      <c r="I39" s="61">
        <v>0.02941176470588247</v>
      </c>
      <c r="J39" s="67">
        <v>0.0714285714285714</v>
      </c>
    </row>
    <row r="40" spans="1:10" s="6" customFormat="1" ht="14.25">
      <c r="A40" s="56">
        <v>37</v>
      </c>
      <c r="B40" s="54" t="s">
        <v>38</v>
      </c>
      <c r="C40" s="54" t="s">
        <v>39</v>
      </c>
      <c r="D40" s="54" t="s">
        <v>244</v>
      </c>
      <c r="E40" s="63">
        <v>39192</v>
      </c>
      <c r="F40" s="60">
        <v>0.019607843137255054</v>
      </c>
      <c r="G40" s="61">
        <v>0.016759776536312776</v>
      </c>
      <c r="H40" s="61">
        <v>0.0370370370370372</v>
      </c>
      <c r="I40" s="61">
        <v>0.011111111111111072</v>
      </c>
      <c r="J40" s="67">
        <v>0.02824858757062154</v>
      </c>
    </row>
    <row r="41" spans="1:10" s="6" customFormat="1" ht="14.25">
      <c r="A41" s="56">
        <v>38</v>
      </c>
      <c r="B41" s="54" t="s">
        <v>87</v>
      </c>
      <c r="C41" s="54" t="s">
        <v>26</v>
      </c>
      <c r="D41" s="54" t="s">
        <v>231</v>
      </c>
      <c r="E41" s="63">
        <v>39219</v>
      </c>
      <c r="F41" s="60">
        <v>0</v>
      </c>
      <c r="G41" s="61">
        <v>0</v>
      </c>
      <c r="H41" s="61">
        <v>0</v>
      </c>
      <c r="I41" s="61">
        <v>0</v>
      </c>
      <c r="J41" s="67">
        <v>0</v>
      </c>
    </row>
    <row r="42" spans="1:10" s="6" customFormat="1" ht="14.25">
      <c r="A42" s="56">
        <v>39</v>
      </c>
      <c r="B42" s="54" t="s">
        <v>49</v>
      </c>
      <c r="C42" s="54" t="s">
        <v>26</v>
      </c>
      <c r="D42" s="54" t="s">
        <v>232</v>
      </c>
      <c r="E42" s="63">
        <v>39254</v>
      </c>
      <c r="F42" s="60">
        <v>0.019706999457406393</v>
      </c>
      <c r="G42" s="61">
        <v>0.019154013015184157</v>
      </c>
      <c r="H42" s="61">
        <v>0.02567293208461585</v>
      </c>
      <c r="I42" s="61">
        <v>-0.05052240163288402</v>
      </c>
      <c r="J42" s="67">
        <v>-0.022267080099057313</v>
      </c>
    </row>
    <row r="43" spans="1:10" s="6" customFormat="1" ht="14.25">
      <c r="A43" s="56">
        <v>40</v>
      </c>
      <c r="B43" s="54" t="s">
        <v>32</v>
      </c>
      <c r="C43" s="54" t="s">
        <v>26</v>
      </c>
      <c r="D43" s="54" t="s">
        <v>245</v>
      </c>
      <c r="E43" s="63">
        <v>39283</v>
      </c>
      <c r="F43" s="60">
        <v>-0.011494252873563204</v>
      </c>
      <c r="G43" s="61">
        <v>-0.011494252873563204</v>
      </c>
      <c r="H43" s="61">
        <v>-0.011494252873563204</v>
      </c>
      <c r="I43" s="61">
        <v>-0.04444444444444451</v>
      </c>
      <c r="J43" s="67">
        <v>-0.13131313131313127</v>
      </c>
    </row>
    <row r="44" spans="1:10" s="6" customFormat="1" ht="14.25">
      <c r="A44" s="56">
        <v>41</v>
      </c>
      <c r="B44" s="54" t="s">
        <v>89</v>
      </c>
      <c r="C44" s="54" t="s">
        <v>26</v>
      </c>
      <c r="D44" s="54" t="s">
        <v>174</v>
      </c>
      <c r="E44" s="63">
        <v>39287</v>
      </c>
      <c r="F44" s="60">
        <v>-0.020924027524224176</v>
      </c>
      <c r="G44" s="61">
        <v>-0.017945178465785805</v>
      </c>
      <c r="H44" s="61">
        <v>-0.02026362384418645</v>
      </c>
      <c r="I44" s="61">
        <v>-0.014502586718683763</v>
      </c>
      <c r="J44" s="67">
        <v>0.004437273093989447</v>
      </c>
    </row>
    <row r="45" spans="1:10" s="6" customFormat="1" ht="14.25">
      <c r="A45" s="56">
        <v>42</v>
      </c>
      <c r="B45" s="54" t="s">
        <v>50</v>
      </c>
      <c r="C45" s="54" t="s">
        <v>34</v>
      </c>
      <c r="D45" s="54" t="s">
        <v>218</v>
      </c>
      <c r="E45" s="63">
        <v>39338</v>
      </c>
      <c r="F45" s="60">
        <v>-0.0009165902841430373</v>
      </c>
      <c r="G45" s="61">
        <v>0.0022988505747125743</v>
      </c>
      <c r="H45" s="61">
        <v>0.005535055350553542</v>
      </c>
      <c r="I45" s="61">
        <v>0.013953488372093092</v>
      </c>
      <c r="J45" s="67">
        <v>0.03760114231318412</v>
      </c>
    </row>
    <row r="46" spans="1:10" s="6" customFormat="1" ht="14.25">
      <c r="A46" s="56">
        <v>43</v>
      </c>
      <c r="B46" s="54" t="s">
        <v>83</v>
      </c>
      <c r="C46" s="54" t="s">
        <v>39</v>
      </c>
      <c r="D46" s="54" t="s">
        <v>116</v>
      </c>
      <c r="E46" s="63">
        <v>39343</v>
      </c>
      <c r="F46" s="60">
        <v>-0.005730659025787954</v>
      </c>
      <c r="G46" s="61">
        <v>0</v>
      </c>
      <c r="H46" s="61">
        <v>0.008720930232558155</v>
      </c>
      <c r="I46" s="61">
        <v>0.011661807580174877</v>
      </c>
      <c r="J46" s="67">
        <v>0.07098765432098775</v>
      </c>
    </row>
    <row r="47" spans="1:10" s="6" customFormat="1" ht="14.25">
      <c r="A47" s="56">
        <v>44</v>
      </c>
      <c r="B47" s="54" t="s">
        <v>63</v>
      </c>
      <c r="C47" s="54" t="s">
        <v>26</v>
      </c>
      <c r="D47" s="54" t="s">
        <v>233</v>
      </c>
      <c r="E47" s="63">
        <v>39345</v>
      </c>
      <c r="F47" s="60">
        <v>-0.013304165364525167</v>
      </c>
      <c r="G47" s="61">
        <v>0.007889456402772721</v>
      </c>
      <c r="H47" s="61">
        <v>0.007843494915408922</v>
      </c>
      <c r="I47" s="61">
        <v>0.003587321769140006</v>
      </c>
      <c r="J47" s="67">
        <v>0.1507940640458214</v>
      </c>
    </row>
    <row r="48" spans="1:10" s="6" customFormat="1" ht="14.25">
      <c r="A48" s="56">
        <v>45</v>
      </c>
      <c r="B48" s="54" t="s">
        <v>92</v>
      </c>
      <c r="C48" s="54" t="s">
        <v>26</v>
      </c>
      <c r="D48" s="54" t="s">
        <v>128</v>
      </c>
      <c r="E48" s="63">
        <v>39426</v>
      </c>
      <c r="F48" s="60">
        <v>-0.002524827470122837</v>
      </c>
      <c r="G48" s="61">
        <v>-0.005120456644002291</v>
      </c>
      <c r="H48" s="61">
        <v>-0.007536426059286505</v>
      </c>
      <c r="I48" s="61">
        <v>-0.010023387905111925</v>
      </c>
      <c r="J48" s="67">
        <v>0.0061120543293720075</v>
      </c>
    </row>
    <row r="49" spans="1:10" s="6" customFormat="1" ht="14.25">
      <c r="A49" s="56">
        <v>46</v>
      </c>
      <c r="B49" s="54" t="s">
        <v>30</v>
      </c>
      <c r="C49" s="54" t="s">
        <v>26</v>
      </c>
      <c r="D49" s="54" t="s">
        <v>130</v>
      </c>
      <c r="E49" s="82">
        <v>39443</v>
      </c>
      <c r="F49" s="60">
        <v>0.02422652676889947</v>
      </c>
      <c r="G49" s="61">
        <v>0.03236434634053742</v>
      </c>
      <c r="H49" s="61">
        <v>0.04467311518145012</v>
      </c>
      <c r="I49" s="61">
        <v>0.05331525723850761</v>
      </c>
      <c r="J49" s="67">
        <v>0.10331686252916206</v>
      </c>
    </row>
    <row r="50" spans="1:10" s="6" customFormat="1" ht="14.25">
      <c r="A50" s="56">
        <v>47</v>
      </c>
      <c r="B50" s="54" t="s">
        <v>76</v>
      </c>
      <c r="C50" s="54" t="s">
        <v>26</v>
      </c>
      <c r="D50" s="54" t="s">
        <v>234</v>
      </c>
      <c r="E50" s="63">
        <v>39542</v>
      </c>
      <c r="F50" s="60">
        <v>0.04285714285714293</v>
      </c>
      <c r="G50" s="61">
        <v>0.04285714285714293</v>
      </c>
      <c r="H50" s="61">
        <v>0.05797101449275366</v>
      </c>
      <c r="I50" s="61">
        <v>0.01388888888888884</v>
      </c>
      <c r="J50" s="67">
        <v>0.006896551724137945</v>
      </c>
    </row>
    <row r="51" spans="1:10" s="6" customFormat="1" ht="14.25">
      <c r="A51" s="56">
        <v>48</v>
      </c>
      <c r="B51" s="54" t="s">
        <v>46</v>
      </c>
      <c r="C51" s="54" t="s">
        <v>26</v>
      </c>
      <c r="D51" s="54" t="s">
        <v>125</v>
      </c>
      <c r="E51" s="63">
        <v>39660</v>
      </c>
      <c r="F51" s="60">
        <v>-0.018357147433843868</v>
      </c>
      <c r="G51" s="61">
        <v>0.0030772252594362115</v>
      </c>
      <c r="H51" s="61">
        <v>-0.006678121049048635</v>
      </c>
      <c r="I51" s="61">
        <v>-0.010079798404031948</v>
      </c>
      <c r="J51" s="67">
        <v>0.07587780898876395</v>
      </c>
    </row>
    <row r="52" spans="1:10" s="6" customFormat="1" ht="14.25">
      <c r="A52" s="56">
        <v>49</v>
      </c>
      <c r="B52" s="54" t="s">
        <v>25</v>
      </c>
      <c r="C52" s="54" t="s">
        <v>26</v>
      </c>
      <c r="D52" s="54" t="s">
        <v>226</v>
      </c>
      <c r="E52" s="63">
        <v>39898</v>
      </c>
      <c r="F52" s="60">
        <v>0.019543973941368087</v>
      </c>
      <c r="G52" s="61">
        <v>0.021207177814029254</v>
      </c>
      <c r="H52" s="61">
        <v>0.043333333333333224</v>
      </c>
      <c r="I52" s="61">
        <v>0.0245499181669393</v>
      </c>
      <c r="J52" s="67">
        <v>0.05387205387205385</v>
      </c>
    </row>
    <row r="53" spans="1:10" s="6" customFormat="1" ht="14.25">
      <c r="A53" s="56">
        <v>50</v>
      </c>
      <c r="B53" s="54" t="s">
        <v>62</v>
      </c>
      <c r="C53" s="54" t="s">
        <v>26</v>
      </c>
      <c r="D53" s="69" t="s">
        <v>258</v>
      </c>
      <c r="E53" s="82">
        <v>40031</v>
      </c>
      <c r="F53" s="60">
        <v>0.00346051464063879</v>
      </c>
      <c r="G53" s="61">
        <v>0.013078921436889601</v>
      </c>
      <c r="H53" s="61">
        <v>0.009912484372209374</v>
      </c>
      <c r="I53" s="61">
        <v>0.007124410009796023</v>
      </c>
      <c r="J53" s="67">
        <v>0.21302155958382496</v>
      </c>
    </row>
    <row r="54" spans="1:10" s="6" customFormat="1" ht="14.25">
      <c r="A54" s="56">
        <v>51</v>
      </c>
      <c r="B54" s="54" t="s">
        <v>52</v>
      </c>
      <c r="C54" s="54" t="s">
        <v>26</v>
      </c>
      <c r="D54" s="54" t="s">
        <v>235</v>
      </c>
      <c r="E54" s="63">
        <v>40263</v>
      </c>
      <c r="F54" s="60">
        <v>0.006734006734006703</v>
      </c>
      <c r="G54" s="61">
        <v>0.017006802721088565</v>
      </c>
      <c r="H54" s="61">
        <v>0.027491408934708028</v>
      </c>
      <c r="I54" s="61">
        <v>0.03819444444444464</v>
      </c>
      <c r="J54" s="67">
        <v>0.06405693950177938</v>
      </c>
    </row>
    <row r="55" spans="1:10" s="6" customFormat="1" ht="14.25">
      <c r="A55" s="56">
        <v>52</v>
      </c>
      <c r="B55" s="54" t="s">
        <v>67</v>
      </c>
      <c r="C55" s="54" t="s">
        <v>26</v>
      </c>
      <c r="D55" s="54" t="s">
        <v>236</v>
      </c>
      <c r="E55" s="63">
        <v>40956</v>
      </c>
      <c r="F55" s="60">
        <v>0.005154639175257714</v>
      </c>
      <c r="G55" s="61">
        <v>0.005154639175257714</v>
      </c>
      <c r="H55" s="61">
        <v>0.010362694300518172</v>
      </c>
      <c r="I55" s="61">
        <v>0.020942408376963373</v>
      </c>
      <c r="J55" s="67">
        <v>-0.05339805825242727</v>
      </c>
    </row>
    <row r="56" spans="1:10" s="6" customFormat="1" ht="14.25">
      <c r="A56" s="56">
        <v>53</v>
      </c>
      <c r="B56" s="54" t="s">
        <v>70</v>
      </c>
      <c r="C56" s="54" t="s">
        <v>26</v>
      </c>
      <c r="D56" s="54" t="s">
        <v>199</v>
      </c>
      <c r="E56" s="63">
        <v>41366</v>
      </c>
      <c r="F56" s="60">
        <v>0.00422621791916411</v>
      </c>
      <c r="G56" s="61">
        <v>0.010984760578633956</v>
      </c>
      <c r="H56" s="61">
        <v>0.017359489335201594</v>
      </c>
      <c r="I56" s="61">
        <v>-0.08184628354643819</v>
      </c>
      <c r="J56" s="67">
        <v>-0.06583273766976416</v>
      </c>
    </row>
    <row r="57" spans="1:10" s="6" customFormat="1" ht="14.25">
      <c r="A57" s="56">
        <v>54</v>
      </c>
      <c r="B57" s="54" t="s">
        <v>42</v>
      </c>
      <c r="C57" s="54" t="s">
        <v>26</v>
      </c>
      <c r="D57" s="54" t="s">
        <v>237</v>
      </c>
      <c r="E57" s="63">
        <v>43620</v>
      </c>
      <c r="F57" s="60">
        <v>0.008064516129032251</v>
      </c>
      <c r="G57" s="61">
        <v>0.024590163934426146</v>
      </c>
      <c r="H57" s="61">
        <v>0.03305785123966953</v>
      </c>
      <c r="I57" s="61">
        <v>0.04166666666666674</v>
      </c>
      <c r="J57" s="67">
        <v>0.07758620689655182</v>
      </c>
    </row>
    <row r="58" spans="1:10" s="6" customFormat="1" ht="14.25">
      <c r="A58" s="56">
        <v>55</v>
      </c>
      <c r="B58" s="54" t="s">
        <v>73</v>
      </c>
      <c r="C58" s="54" t="s">
        <v>26</v>
      </c>
      <c r="D58" s="54" t="s">
        <v>227</v>
      </c>
      <c r="E58" s="63">
        <v>43636</v>
      </c>
      <c r="F58" s="60" t="s">
        <v>248</v>
      </c>
      <c r="G58" s="61" t="s">
        <v>248</v>
      </c>
      <c r="H58" s="61" t="s">
        <v>248</v>
      </c>
      <c r="I58" s="61" t="s">
        <v>248</v>
      </c>
      <c r="J58" s="67" t="s">
        <v>248</v>
      </c>
    </row>
    <row r="59" spans="1:10" s="6" customFormat="1" ht="15" thickBot="1">
      <c r="A59" s="56">
        <v>56</v>
      </c>
      <c r="B59" s="54" t="s">
        <v>55</v>
      </c>
      <c r="C59" s="54" t="s">
        <v>26</v>
      </c>
      <c r="D59" s="54" t="s">
        <v>126</v>
      </c>
      <c r="E59" s="63">
        <v>43711</v>
      </c>
      <c r="F59" s="60">
        <v>-0.0040708548795247435</v>
      </c>
      <c r="G59" s="61">
        <v>-0.00832602979842234</v>
      </c>
      <c r="H59" s="61">
        <v>-0.012329514457174007</v>
      </c>
      <c r="I59" s="61">
        <v>-0.024568965517241415</v>
      </c>
      <c r="J59" s="67">
        <v>-0.048560016817321805</v>
      </c>
    </row>
    <row r="60" spans="1:10" s="43" customFormat="1" ht="15.75" collapsed="1" thickBot="1">
      <c r="A60" s="70"/>
      <c r="B60" s="44"/>
      <c r="C60" s="44"/>
      <c r="D60" s="45" t="s">
        <v>100</v>
      </c>
      <c r="E60" s="46" t="s">
        <v>5</v>
      </c>
      <c r="F60" s="57">
        <f>AVERAGE(F4:F59)</f>
        <v>0.0022623065399461455</v>
      </c>
      <c r="G60" s="47">
        <f>AVERAGE(G4:G59)</f>
        <v>0.0044979725884144684</v>
      </c>
      <c r="H60" s="47">
        <f>AVERAGE(H4:H59)</f>
        <v>0.007030757542000898</v>
      </c>
      <c r="I60" s="47">
        <f>AVERAGE(I4:I59)</f>
        <v>-0.012082177176218725</v>
      </c>
      <c r="J60" s="68">
        <f>AVERAGE(J4:J59)</f>
        <v>0.011546437446088817</v>
      </c>
    </row>
    <row r="61" s="6" customFormat="1" ht="14.25" collapsed="1"/>
    <row r="62" s="6" customFormat="1" ht="15" collapsed="1">
      <c r="A62" s="64"/>
    </row>
    <row r="63" s="6" customFormat="1" ht="14.25" collapsed="1"/>
    <row r="64" s="6" customFormat="1" ht="14.25" collapsed="1"/>
    <row r="65" s="6" customFormat="1" ht="14.25" collapsed="1"/>
    <row r="66" s="6" customFormat="1" ht="14.25" collapsed="1"/>
    <row r="67" s="6" customFormat="1" ht="14.25" collapsed="1"/>
    <row r="68" s="6" customFormat="1" ht="14.25" collapsed="1"/>
    <row r="69" s="6" customFormat="1" ht="14.25" collapsed="1"/>
    <row r="70" s="6" customFormat="1" ht="14.25" collapsed="1"/>
    <row r="71" s="6" customFormat="1" ht="14.25"/>
    <row r="72" s="6" customFormat="1" ht="14.25"/>
    <row r="73" spans="5:10" s="9" customFormat="1" ht="14.25">
      <c r="E73" s="10"/>
      <c r="F73" s="10"/>
      <c r="G73" s="11"/>
      <c r="H73" s="11"/>
      <c r="I73" s="11"/>
      <c r="J73" s="11"/>
    </row>
    <row r="74" spans="5:10" s="9" customFormat="1" ht="14.25">
      <c r="E74" s="10"/>
      <c r="F74" s="10"/>
      <c r="G74" s="11"/>
      <c r="H74" s="11"/>
      <c r="I74" s="11"/>
      <c r="J74" s="11"/>
    </row>
    <row r="75" spans="5:10" s="9" customFormat="1" ht="14.25">
      <c r="E75" s="10"/>
      <c r="F75" s="10"/>
      <c r="G75" s="11"/>
      <c r="H75" s="11"/>
      <c r="I75" s="11"/>
      <c r="J75" s="11"/>
    </row>
    <row r="76" spans="5:10" s="9" customFormat="1" ht="14.25">
      <c r="E76" s="10"/>
      <c r="F76" s="10"/>
      <c r="G76" s="11"/>
      <c r="H76" s="11"/>
      <c r="I76" s="11"/>
      <c r="J76" s="11"/>
    </row>
    <row r="77" spans="5:10" s="9" customFormat="1" ht="14.25">
      <c r="E77" s="10"/>
      <c r="F77" s="10"/>
      <c r="G77" s="11"/>
      <c r="H77" s="11"/>
      <c r="I77" s="11"/>
      <c r="J77" s="11"/>
    </row>
    <row r="78" spans="5:10" s="9" customFormat="1" ht="14.25">
      <c r="E78" s="10"/>
      <c r="F78" s="10"/>
      <c r="G78" s="11"/>
      <c r="H78" s="11"/>
      <c r="I78" s="11"/>
      <c r="J78" s="11"/>
    </row>
    <row r="79" spans="5:10" s="9" customFormat="1" ht="14.25">
      <c r="E79" s="10"/>
      <c r="F79" s="10"/>
      <c r="G79" s="11"/>
      <c r="H79" s="11"/>
      <c r="I79" s="11"/>
      <c r="J79" s="11"/>
    </row>
    <row r="80" spans="5:10" s="9" customFormat="1" ht="14.25">
      <c r="E80" s="10"/>
      <c r="F80" s="10"/>
      <c r="G80" s="11"/>
      <c r="H80" s="11"/>
      <c r="I80" s="11"/>
      <c r="J80" s="11"/>
    </row>
    <row r="81" spans="5:10" s="9" customFormat="1" ht="14.25">
      <c r="E81" s="10"/>
      <c r="F81" s="10"/>
      <c r="G81" s="11"/>
      <c r="H81" s="11"/>
      <c r="I81" s="11"/>
      <c r="J81" s="11"/>
    </row>
    <row r="82" spans="5:10" s="9" customFormat="1" ht="14.25">
      <c r="E82" s="10"/>
      <c r="F82" s="10"/>
      <c r="G82" s="11"/>
      <c r="H82" s="11"/>
      <c r="I82" s="11"/>
      <c r="J82" s="11"/>
    </row>
    <row r="83" spans="5:10" s="9" customFormat="1" ht="14.25">
      <c r="E83" s="10"/>
      <c r="F83" s="10"/>
      <c r="G83" s="11"/>
      <c r="H83" s="11"/>
      <c r="I83" s="11"/>
      <c r="J83" s="11"/>
    </row>
    <row r="84" spans="5:10" s="9" customFormat="1" ht="14.25">
      <c r="E84" s="10"/>
      <c r="F84" s="10"/>
      <c r="G84" s="11"/>
      <c r="H84" s="11"/>
      <c r="I84" s="11"/>
      <c r="J84" s="11"/>
    </row>
    <row r="85" spans="5:10" s="9" customFormat="1" ht="14.25">
      <c r="E85" s="10"/>
      <c r="F85" s="10"/>
      <c r="G85" s="11"/>
      <c r="H85" s="11"/>
      <c r="I85" s="11"/>
      <c r="J85" s="11"/>
    </row>
    <row r="86" spans="5:10" s="9" customFormat="1" ht="14.25">
      <c r="E86" s="10"/>
      <c r="F86" s="10"/>
      <c r="G86" s="11"/>
      <c r="H86" s="11"/>
      <c r="I86" s="11"/>
      <c r="J86" s="11"/>
    </row>
    <row r="87" spans="5:10" s="9" customFormat="1" ht="14.25">
      <c r="E87" s="10"/>
      <c r="F87" s="10"/>
      <c r="G87" s="11"/>
      <c r="H87" s="11"/>
      <c r="I87" s="11"/>
      <c r="J87" s="11"/>
    </row>
    <row r="88" spans="5:10" s="9" customFormat="1" ht="14.25">
      <c r="E88" s="10"/>
      <c r="F88" s="10"/>
      <c r="G88" s="11"/>
      <c r="H88" s="11"/>
      <c r="I88" s="11"/>
      <c r="J88" s="11"/>
    </row>
    <row r="89" spans="5:10" s="9" customFormat="1" ht="14.25">
      <c r="E89" s="10"/>
      <c r="F89" s="10"/>
      <c r="G89" s="11"/>
      <c r="H89" s="11"/>
      <c r="I89" s="11"/>
      <c r="J89" s="11"/>
    </row>
    <row r="90" spans="5:10" s="9" customFormat="1" ht="14.25">
      <c r="E90" s="10"/>
      <c r="F90" s="10"/>
      <c r="G90" s="11"/>
      <c r="H90" s="11"/>
      <c r="I90" s="11"/>
      <c r="J90" s="11"/>
    </row>
    <row r="91" spans="5:10" s="9" customFormat="1" ht="14.25">
      <c r="E91" s="10"/>
      <c r="F91" s="10"/>
      <c r="G91" s="11"/>
      <c r="H91" s="11"/>
      <c r="I91" s="11"/>
      <c r="J91" s="11"/>
    </row>
    <row r="92" spans="5:10" s="9" customFormat="1" ht="14.25">
      <c r="E92" s="10"/>
      <c r="F92" s="10"/>
      <c r="G92" s="11"/>
      <c r="H92" s="11"/>
      <c r="I92" s="11"/>
      <c r="J92" s="11"/>
    </row>
  </sheetData>
  <sheetProtection/>
  <mergeCells count="6">
    <mergeCell ref="A2:A3"/>
    <mergeCell ref="F2:J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43"/>
  <sheetViews>
    <sheetView zoomScale="85" zoomScaleNormal="85" zoomScalePageLayoutView="0" workbookViewId="0" topLeftCell="A1">
      <selection activeCell="A57" sqref="A57:B61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30.75" thickBot="1">
      <c r="A1" s="15" t="s">
        <v>0</v>
      </c>
      <c r="B1" s="28" t="s">
        <v>22</v>
      </c>
      <c r="C1" s="2"/>
    </row>
    <row r="2" spans="1:3" ht="14.25">
      <c r="A2" s="24" t="s">
        <v>251</v>
      </c>
      <c r="B2" s="25">
        <v>-0.032764317180616676</v>
      </c>
      <c r="C2" s="2"/>
    </row>
    <row r="3" spans="1:3" ht="14.25">
      <c r="A3" s="17" t="s">
        <v>252</v>
      </c>
      <c r="B3" s="21">
        <v>-0.030101433206028427</v>
      </c>
      <c r="C3" s="2"/>
    </row>
    <row r="4" spans="1:3" ht="14.25">
      <c r="A4" s="17" t="s">
        <v>171</v>
      </c>
      <c r="B4" s="21">
        <v>-0.026648850342880226</v>
      </c>
      <c r="C4" s="2"/>
    </row>
    <row r="5" spans="1:3" ht="14.25">
      <c r="A5" s="17" t="s">
        <v>159</v>
      </c>
      <c r="B5" s="22">
        <v>-0.022955974842767235</v>
      </c>
      <c r="C5" s="2"/>
    </row>
    <row r="6" spans="1:3" ht="14.25">
      <c r="A6" s="17" t="s">
        <v>224</v>
      </c>
      <c r="B6" s="22">
        <v>-0.022831050228310446</v>
      </c>
      <c r="C6" s="2"/>
    </row>
    <row r="7" spans="1:3" ht="14.25">
      <c r="A7" s="17" t="s">
        <v>229</v>
      </c>
      <c r="B7" s="22">
        <v>-0.022727272727272707</v>
      </c>
      <c r="C7" s="2"/>
    </row>
    <row r="8" spans="1:3" ht="14.25">
      <c r="A8" s="17" t="s">
        <v>174</v>
      </c>
      <c r="B8" s="22">
        <v>-0.020924027524224176</v>
      </c>
      <c r="C8" s="2"/>
    </row>
    <row r="9" spans="1:3" ht="14.25">
      <c r="A9" s="17" t="s">
        <v>125</v>
      </c>
      <c r="B9" s="22">
        <v>-0.018357147433843868</v>
      </c>
      <c r="C9" s="2"/>
    </row>
    <row r="10" spans="1:3" ht="14.25">
      <c r="A10" s="17" t="s">
        <v>233</v>
      </c>
      <c r="B10" s="22">
        <v>-0.013304165364525167</v>
      </c>
      <c r="C10" s="2"/>
    </row>
    <row r="11" spans="1:3" ht="14.25">
      <c r="A11" s="17" t="s">
        <v>245</v>
      </c>
      <c r="B11" s="22">
        <v>-0.011494252873563204</v>
      </c>
      <c r="C11" s="2"/>
    </row>
    <row r="12" spans="1:3" ht="14.25">
      <c r="A12" s="17" t="s">
        <v>214</v>
      </c>
      <c r="B12" s="22">
        <v>-0.009429329142520482</v>
      </c>
      <c r="C12" s="2"/>
    </row>
    <row r="13" spans="1:3" ht="14.25">
      <c r="A13" s="17" t="s">
        <v>116</v>
      </c>
      <c r="B13" s="22">
        <v>-0.005730659025787954</v>
      </c>
      <c r="C13" s="2"/>
    </row>
    <row r="14" spans="1:3" ht="14.25">
      <c r="A14" s="17" t="s">
        <v>131</v>
      </c>
      <c r="B14" s="22">
        <v>-0.0047907211296016605</v>
      </c>
      <c r="C14" s="2"/>
    </row>
    <row r="15" spans="1:3" ht="14.25">
      <c r="A15" s="17" t="s">
        <v>253</v>
      </c>
      <c r="B15" s="22">
        <v>-0.0046970974346621786</v>
      </c>
      <c r="C15" s="2"/>
    </row>
    <row r="16" spans="1:3" ht="14.25">
      <c r="A16" s="17" t="s">
        <v>126</v>
      </c>
      <c r="B16" s="22">
        <v>-0.0040708548795247435</v>
      </c>
      <c r="C16" s="2"/>
    </row>
    <row r="17" spans="1:3" ht="14.25">
      <c r="A17" s="17" t="s">
        <v>222</v>
      </c>
      <c r="B17" s="22">
        <v>-0.003095290736236933</v>
      </c>
      <c r="C17" s="2"/>
    </row>
    <row r="18" spans="1:3" ht="14.25">
      <c r="A18" s="17" t="s">
        <v>128</v>
      </c>
      <c r="B18" s="22">
        <v>-0.002524827470122837</v>
      </c>
      <c r="C18" s="2"/>
    </row>
    <row r="19" spans="1:3" ht="14.25">
      <c r="A19" s="17" t="s">
        <v>228</v>
      </c>
      <c r="B19" s="22">
        <v>-0.0018248175182481452</v>
      </c>
      <c r="C19" s="2"/>
    </row>
    <row r="20" spans="1:3" ht="14.25">
      <c r="A20" s="17" t="s">
        <v>127</v>
      </c>
      <c r="B20" s="22">
        <v>-0.0013732072017088592</v>
      </c>
      <c r="C20" s="2"/>
    </row>
    <row r="21" spans="1:3" ht="14.25">
      <c r="A21" s="17" t="s">
        <v>218</v>
      </c>
      <c r="B21" s="22">
        <v>-0.0009165902841430373</v>
      </c>
      <c r="C21" s="2"/>
    </row>
    <row r="22" spans="1:3" ht="14.25">
      <c r="A22" s="17" t="s">
        <v>200</v>
      </c>
      <c r="B22" s="22">
        <v>-0.0002195148721325646</v>
      </c>
      <c r="C22" s="2"/>
    </row>
    <row r="23" spans="1:3" ht="14.25">
      <c r="A23" s="17" t="s">
        <v>243</v>
      </c>
      <c r="B23" s="22">
        <v>0</v>
      </c>
      <c r="C23" s="2"/>
    </row>
    <row r="24" spans="1:3" ht="14.25">
      <c r="A24" s="17" t="s">
        <v>254</v>
      </c>
      <c r="B24" s="22">
        <v>0</v>
      </c>
      <c r="C24" s="2"/>
    </row>
    <row r="25" spans="1:3" ht="14.25">
      <c r="A25" s="17" t="s">
        <v>231</v>
      </c>
      <c r="B25" s="22">
        <v>0</v>
      </c>
      <c r="C25" s="2"/>
    </row>
    <row r="26" spans="1:3" ht="14.25">
      <c r="A26" s="17" t="s">
        <v>258</v>
      </c>
      <c r="B26" s="22">
        <v>0.00346051464063879</v>
      </c>
      <c r="C26" s="2"/>
    </row>
    <row r="27" spans="1:3" ht="14.25">
      <c r="A27" s="17" t="s">
        <v>190</v>
      </c>
      <c r="B27" s="22">
        <v>0.00401606425702794</v>
      </c>
      <c r="C27" s="2"/>
    </row>
    <row r="28" spans="1:3" ht="14.25">
      <c r="A28" s="17" t="s">
        <v>199</v>
      </c>
      <c r="B28" s="22">
        <v>0.00422621791916411</v>
      </c>
      <c r="C28" s="2"/>
    </row>
    <row r="29" spans="1:3" ht="14.25">
      <c r="A29" s="17" t="s">
        <v>250</v>
      </c>
      <c r="B29" s="22">
        <v>0.004962131104726986</v>
      </c>
      <c r="C29" s="2"/>
    </row>
    <row r="30" spans="1:3" ht="14.25">
      <c r="A30" s="17" t="s">
        <v>241</v>
      </c>
      <c r="B30" s="22">
        <v>0.005037783375314797</v>
      </c>
      <c r="C30" s="2"/>
    </row>
    <row r="31" spans="1:3" ht="14.25">
      <c r="A31" s="17" t="s">
        <v>236</v>
      </c>
      <c r="B31" s="22">
        <v>0.005154639175257714</v>
      </c>
      <c r="C31" s="2"/>
    </row>
    <row r="32" spans="1:3" ht="14.25">
      <c r="A32" s="17" t="s">
        <v>240</v>
      </c>
      <c r="B32" s="22">
        <v>0.0058489235491765434</v>
      </c>
      <c r="C32" s="2"/>
    </row>
    <row r="33" spans="1:3" ht="14.25">
      <c r="A33" s="17" t="s">
        <v>219</v>
      </c>
      <c r="B33" s="22">
        <v>0.006161226601448577</v>
      </c>
      <c r="C33" s="2"/>
    </row>
    <row r="34" spans="1:3" ht="14.25">
      <c r="A34" s="17" t="s">
        <v>225</v>
      </c>
      <c r="B34" s="22">
        <v>0.006283691110331446</v>
      </c>
      <c r="C34" s="2"/>
    </row>
    <row r="35" spans="1:3" ht="14.25">
      <c r="A35" s="17" t="s">
        <v>235</v>
      </c>
      <c r="B35" s="22">
        <v>0.006734006734006703</v>
      </c>
      <c r="C35" s="2"/>
    </row>
    <row r="36" spans="1:3" ht="14.25">
      <c r="A36" s="18" t="s">
        <v>223</v>
      </c>
      <c r="B36" s="102">
        <v>0.007915936299556225</v>
      </c>
      <c r="C36" s="2"/>
    </row>
    <row r="37" spans="1:3" ht="14.25">
      <c r="A37" s="17" t="s">
        <v>237</v>
      </c>
      <c r="B37" s="22">
        <v>0.008064516129032251</v>
      </c>
      <c r="C37" s="2"/>
    </row>
    <row r="38" spans="1:3" ht="14.25">
      <c r="A38" s="17" t="s">
        <v>112</v>
      </c>
      <c r="B38" s="22">
        <v>0.008857142857142897</v>
      </c>
      <c r="C38" s="2"/>
    </row>
    <row r="39" spans="1:3" ht="14.25">
      <c r="A39" s="17" t="s">
        <v>255</v>
      </c>
      <c r="B39" s="22">
        <v>0.00917431192660545</v>
      </c>
      <c r="C39" s="2"/>
    </row>
    <row r="40" spans="1:3" ht="14.25">
      <c r="A40" s="17" t="s">
        <v>256</v>
      </c>
      <c r="B40" s="22">
        <v>0.009615384615384581</v>
      </c>
      <c r="C40" s="2"/>
    </row>
    <row r="41" spans="1:3" ht="14.25">
      <c r="A41" s="17" t="s">
        <v>146</v>
      </c>
      <c r="B41" s="22">
        <v>0.010182584269663009</v>
      </c>
      <c r="C41" s="2"/>
    </row>
    <row r="42" spans="1:3" ht="14.25">
      <c r="A42" s="17" t="s">
        <v>239</v>
      </c>
      <c r="B42" s="22">
        <v>0.011737089201877993</v>
      </c>
      <c r="C42" s="2"/>
    </row>
    <row r="43" spans="1:3" ht="14.25">
      <c r="A43" s="17" t="s">
        <v>257</v>
      </c>
      <c r="B43" s="22">
        <v>0.011969382776287008</v>
      </c>
      <c r="C43" s="2"/>
    </row>
    <row r="44" spans="1:3" ht="14.25">
      <c r="A44" s="17" t="s">
        <v>132</v>
      </c>
      <c r="B44" s="22">
        <v>0.013296314220943017</v>
      </c>
      <c r="C44" s="2"/>
    </row>
    <row r="45" spans="1:3" ht="14.25">
      <c r="A45" s="17" t="s">
        <v>189</v>
      </c>
      <c r="B45" s="22">
        <v>0.013331870302298876</v>
      </c>
      <c r="C45" s="2"/>
    </row>
    <row r="46" spans="1:3" ht="14.25">
      <c r="A46" s="17" t="s">
        <v>129</v>
      </c>
      <c r="B46" s="22">
        <v>0.015251681744374856</v>
      </c>
      <c r="C46" s="2"/>
    </row>
    <row r="47" spans="1:3" ht="14.25">
      <c r="A47" s="17" t="s">
        <v>230</v>
      </c>
      <c r="B47" s="22">
        <v>0.015602109581013934</v>
      </c>
      <c r="C47" s="2"/>
    </row>
    <row r="48" spans="1:3" ht="14.25">
      <c r="A48" s="17" t="s">
        <v>226</v>
      </c>
      <c r="B48" s="22">
        <v>0.019543973941368087</v>
      </c>
      <c r="C48" s="2"/>
    </row>
    <row r="49" spans="1:3" ht="14.25">
      <c r="A49" s="17" t="s">
        <v>244</v>
      </c>
      <c r="B49" s="22">
        <v>0.019607843137255054</v>
      </c>
      <c r="C49" s="2"/>
    </row>
    <row r="50" spans="1:3" ht="14.25">
      <c r="A50" s="17" t="s">
        <v>232</v>
      </c>
      <c r="B50" s="22">
        <v>0.019706999457406393</v>
      </c>
      <c r="C50" s="2"/>
    </row>
    <row r="51" spans="1:3" ht="14.25">
      <c r="A51" s="17" t="s">
        <v>246</v>
      </c>
      <c r="B51" s="22">
        <v>0.0218373493975903</v>
      </c>
      <c r="C51" s="2"/>
    </row>
    <row r="52" spans="1:3" ht="14.25">
      <c r="A52" s="17" t="s">
        <v>249</v>
      </c>
      <c r="B52" s="22">
        <v>0.023371564596407657</v>
      </c>
      <c r="C52" s="2"/>
    </row>
    <row r="53" spans="1:3" ht="14.25">
      <c r="A53" s="17" t="s">
        <v>130</v>
      </c>
      <c r="B53" s="22">
        <v>0.02422652676889947</v>
      </c>
      <c r="C53" s="2"/>
    </row>
    <row r="54" spans="1:3" ht="14.25">
      <c r="A54" s="17" t="s">
        <v>242</v>
      </c>
      <c r="B54" s="22">
        <v>0.02491103202846978</v>
      </c>
      <c r="C54" s="2"/>
    </row>
    <row r="55" spans="1:3" ht="14.25">
      <c r="A55" s="17" t="s">
        <v>234</v>
      </c>
      <c r="B55" s="22">
        <v>0.04285714285714293</v>
      </c>
      <c r="C55" s="2"/>
    </row>
    <row r="56" spans="1:3" ht="15">
      <c r="A56" s="29" t="s">
        <v>105</v>
      </c>
      <c r="B56" s="26">
        <v>0.0022623065399461455</v>
      </c>
      <c r="C56" s="2"/>
    </row>
    <row r="57" spans="1:3" ht="14.25">
      <c r="A57" s="19" t="s">
        <v>1</v>
      </c>
      <c r="B57" s="21">
        <v>-0.03172077093673409</v>
      </c>
      <c r="C57" s="1"/>
    </row>
    <row r="58" spans="1:3" ht="14.25">
      <c r="A58" s="19" t="s">
        <v>2</v>
      </c>
      <c r="B58" s="21">
        <v>7.671232876704792E-06</v>
      </c>
      <c r="C58" s="2"/>
    </row>
    <row r="59" spans="1:3" ht="14.25">
      <c r="A59" s="19" t="s">
        <v>102</v>
      </c>
      <c r="B59" s="21">
        <v>0.013041095890410961</v>
      </c>
      <c r="C59" s="16"/>
    </row>
    <row r="60" spans="1:3" ht="14.25">
      <c r="A60" s="19" t="s">
        <v>8</v>
      </c>
      <c r="B60" s="21">
        <v>-0.05966981330393628</v>
      </c>
      <c r="C60" s="2"/>
    </row>
    <row r="61" spans="1:3" ht="15" thickBot="1">
      <c r="A61" s="20" t="s">
        <v>9</v>
      </c>
      <c r="B61" s="23">
        <v>0.011506849315068492</v>
      </c>
      <c r="C61" s="2"/>
    </row>
    <row r="62" spans="2:3" ht="12.75">
      <c r="B62" s="2"/>
      <c r="C62" s="2"/>
    </row>
    <row r="63" ht="12.75">
      <c r="C63" s="2"/>
    </row>
    <row r="64" spans="2:3" ht="12.75">
      <c r="B64" s="2"/>
      <c r="C64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2023-03-16T09:49:55Z</dcterms:modified>
  <cp:category/>
  <cp:version/>
  <cp:contentType/>
  <cp:contentStatus/>
</cp:coreProperties>
</file>