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94A4EEF4-02FD-4035-B63C-5805565A955A}" xr6:coauthVersionLast="47" xr6:coauthVersionMax="47" xr10:uidLastSave="{00000000-0000-0000-0000-000000000000}"/>
  <bookViews>
    <workbookView xWindow="-120" yWindow="-120" windowWidth="29040" windowHeight="15840" tabRatio="904" xr2:uid="{C236D185-967E-4AC5-AA22-1A2A27605708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21" l="1"/>
  <c r="G47" i="21"/>
  <c r="H47" i="21"/>
  <c r="F46" i="12"/>
  <c r="E46" i="12"/>
  <c r="P46" i="26"/>
  <c r="E46" i="26"/>
  <c r="K46" i="26" s="1"/>
  <c r="Q46" i="26"/>
  <c r="N46" i="26"/>
  <c r="O46" i="26" s="1"/>
  <c r="L46" i="26"/>
  <c r="M46" i="26"/>
  <c r="J46" i="26"/>
  <c r="H46" i="26"/>
  <c r="I46" i="26"/>
  <c r="F46" i="26"/>
  <c r="G46" i="26" l="1"/>
</calcChain>
</file>

<file path=xl/sharedStrings.xml><?xml version="1.0" encoding="utf-8"?>
<sst xmlns="http://schemas.openxmlformats.org/spreadsheetml/2006/main" count="571" uniqueCount="163">
  <si>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</si>
  <si>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</si>
  <si>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</si>
  <si>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</si>
  <si>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</si>
  <si>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</si>
  <si>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</si>
  <si>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</si>
  <si>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</si>
  <si>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</si>
  <si>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</si>
  <si>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</si>
  <si>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</si>
  <si>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</si>
  <si>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</si>
  <si>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</si>
  <si>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</si>
  <si>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</si>
  <si>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</si>
  <si>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</si>
  <si>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</si>
  <si>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</si>
  <si>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</si>
  <si>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</si>
  <si>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</si>
  <si>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</si>
  <si>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</si>
  <si>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</si>
  <si>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</si>
  <si>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34729800</t>
  </si>
  <si>
    <t>33058272</t>
  </si>
  <si>
    <t>34985916</t>
  </si>
  <si>
    <t>33629394</t>
  </si>
  <si>
    <t>корпоративний</t>
  </si>
  <si>
    <t>33105725</t>
  </si>
  <si>
    <t>34832684</t>
  </si>
  <si>
    <t>професійний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</si>
  <si>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</si>
  <si>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</si>
  <si>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</si>
  <si>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</si>
  <si>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</si>
  <si>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</si>
  <si>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</si>
  <si>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</si>
  <si>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</si>
  <si>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</si>
  <si>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34355367</t>
  </si>
  <si>
    <t>41866193</t>
  </si>
  <si>
    <t>36124190</t>
  </si>
  <si>
    <t>35274991</t>
  </si>
  <si>
    <t>34004029</t>
  </si>
  <si>
    <t>37900416</t>
  </si>
  <si>
    <t>38356406</t>
  </si>
  <si>
    <t>33404451</t>
  </si>
  <si>
    <t>35464353</t>
  </si>
  <si>
    <t>34384775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</si>
  <si>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</si>
  <si>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</si>
  <si>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</si>
  <si>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</si>
  <si>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</si>
  <si>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</si>
  <si>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</si>
  <si>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</si>
  <si>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</si>
  <si>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</si>
  <si>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</si>
  <si>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</si>
  <si>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</si>
  <si>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</si>
  <si>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н.д.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</si>
  <si>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</si>
  <si>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</si>
  <si>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</si>
  <si>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</si>
  <si>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</si>
  <si>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</si>
  <si>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</si>
  <si>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</si>
  <si>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</si>
  <si>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</si>
  <si>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</si>
  <si>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</si>
  <si>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</si>
  <si>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НТ "НППФ "Хлібний"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</si>
  <si>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</si>
  <si>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</si>
  <si>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</si>
  <si>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</si>
  <si>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ВНПФ "РЕЗЕРВ"</t>
  </si>
  <si>
    <t>ВНПФ "СОЦІАЛЬНА ПІДТРИМКА"</t>
  </si>
  <si>
    <t>ВНПФ "Український пенсійний фонд"</t>
  </si>
  <si>
    <t>НТ "ВНПФ "ЄВРОПА"</t>
  </si>
  <si>
    <t>НТ "ВНПФ "АРТА"</t>
  </si>
  <si>
    <t>ВПФ "Фармацевтичний"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</si>
  <si>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</si>
  <si>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</si>
  <si>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</si>
  <si>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</si>
  <si>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</si>
  <si>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ТОВ "АЦПО"</t>
  </si>
  <si>
    <t>ТОВ "КУА "ДІамант Інвест Менеджмент"</t>
  </si>
  <si>
    <t>ТОВ "КУА  АПФ"СИНТАКС-ІНВЕСТ"</t>
  </si>
  <si>
    <t>ТОВ "КУА "Універ Менеджмент"</t>
  </si>
  <si>
    <t>ВНПФ "Всеукраїнський пенсійний фонд"</t>
  </si>
  <si>
    <t>ТОВ "КУА "ФІНГРІН"</t>
  </si>
  <si>
    <t>ТОВ "КУА "ОТП Капітал"</t>
  </si>
  <si>
    <t>ТОВ "ВСЕАПФ"</t>
  </si>
  <si>
    <t>ТОВ "КУА "Всесвіт"</t>
  </si>
  <si>
    <t>ТОВ "КУА "Академiя Iнвестментс"</t>
  </si>
  <si>
    <t>ТОВ "АПФ "ЛІГА ПЕНСІЯ"</t>
  </si>
  <si>
    <t>ТОВ "КУА ОЗОН"</t>
  </si>
  <si>
    <t>ТОВ "КУА" Магістр"</t>
  </si>
  <si>
    <t>ТОВ "АРТА УПРАВЛІННЯ АКТИВАМИ"</t>
  </si>
  <si>
    <t>ВНПФ "СТОЛИЧНИЙ РЕЗЕРВ"</t>
  </si>
  <si>
    <t>ПрАТ"КУА"НАЦIОНАЛЬНИЙ РЕЗЕРВ"</t>
  </si>
  <si>
    <t>ТОВ «КУА-АПФ «АПІНВЕСТ»</t>
  </si>
  <si>
    <t>ТОВ "КУА АПФ "ОпІка"</t>
  </si>
  <si>
    <t>ТОВ КУА "ОПІКА-КАПІТАЛ"</t>
  </si>
  <si>
    <t>НТ "ВНПФ "РЕЗЕРВ Р?ВНЕНЩИНИ"</t>
  </si>
  <si>
    <t>ТОВ "КУА "Західінвест"</t>
  </si>
  <si>
    <t>ТОВ "ВУК"</t>
  </si>
  <si>
    <t>ТЗОВ "КУА "ОПТІМА - КАПІТАЛ"</t>
  </si>
  <si>
    <t>ПрАТ "КУА АПФ "Брокбізнесінвест"</t>
  </si>
  <si>
    <t>ПрАТ "ПРIНКОМ"</t>
  </si>
  <si>
    <t>ТОВ "Керуючий адміністратор ПФ "Паритет"</t>
  </si>
  <si>
    <t>ВНПФ "Україна"</t>
  </si>
  <si>
    <t>ТОВ "КУА "АРТ-КАПІТАЛ МЕНЕДЖМЕНТ"</t>
  </si>
  <si>
    <t>ПрАТ "КIНТО"</t>
  </si>
  <si>
    <t>ТОВ "КУА "Івекс Ессет Менеджмент"</t>
  </si>
  <si>
    <t>ВПФ "Приватфонд"</t>
  </si>
  <si>
    <t>НТ "ВНПФ "ВЗАЄМОДОПОМОГА"</t>
  </si>
  <si>
    <t>НТ "ВНПФ "Національний"</t>
  </si>
  <si>
    <t>ВНПФ"ПРИЧЕТНІСТЬ"</t>
  </si>
  <si>
    <t>ВПФ "ПенсІйний капІтал"</t>
  </si>
  <si>
    <t>НТ "ВПФ "СоцІальна перспектива"</t>
  </si>
  <si>
    <t>НТ "ВНПФ "Фонд пенсІйних заощаджень"</t>
  </si>
  <si>
    <t>ВНПФ "ПенсІйна опІка"</t>
  </si>
  <si>
    <t>ПНПФ "МагІстраль"</t>
  </si>
  <si>
    <t>ВНПФ "Емерит-Україна"</t>
  </si>
  <si>
    <t>ВНПФ "ІнІцІатива"</t>
  </si>
  <si>
    <t>ВПФ "ОТП ПенсІя"</t>
  </si>
  <si>
    <t>ВНПФ "НадІйна перспектива"</t>
  </si>
  <si>
    <t>ВНПФ"Джерело"</t>
  </si>
  <si>
    <t>ВНПФ "Золота осІнь"</t>
  </si>
  <si>
    <t>НТ ВНПФ "Український пенсійний капітал"</t>
  </si>
  <si>
    <t>НТ «НКПФ ВАТ «Укрексімбанк»</t>
  </si>
  <si>
    <t>НПФ "ВПФ "ФРІФЛАЙТ"</t>
  </si>
  <si>
    <t>1 рік (з початку року)</t>
  </si>
  <si>
    <t>ПНПФ "Шахтар"</t>
  </si>
  <si>
    <t>НТ "ВПФ "ДинастІя"</t>
  </si>
  <si>
    <t>НТ  "ВНПФ "ВСІ"</t>
  </si>
  <si>
    <t>НТ "ВПФ "Соцiальний стандарт"</t>
  </si>
  <si>
    <t>НО "ВПФ "Соціальні гарантії"</t>
  </si>
  <si>
    <t>ВНПФ "Покрова"</t>
  </si>
  <si>
    <t>ВНПФ "Ніка"</t>
  </si>
  <si>
    <t>КНПФ ТПП України</t>
  </si>
  <si>
    <t>ТОВ "АПФ "АДМІНІСТРАТОР ПЕНСІЙНОГО РЕЗЕРВУ"</t>
  </si>
  <si>
    <t>ВНПФ "Гарант-Пенсія"</t>
  </si>
  <si>
    <t>ВНПФ «ТУРБОТА»</t>
  </si>
  <si>
    <t>ТОВ "КУА "Гранд Iнвест"</t>
  </si>
  <si>
    <t>НО ВНПФ "Довіра - Україна"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</si>
</sst>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5" fillId="0" borderId="5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vertical="center" wrapText="1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15" fillId="0" borderId="17" xfId="3" applyFont="1" applyFill="1" applyBorder="1" applyAlignment="1">
      <alignment vertical="center" wrapText="1"/>
    </xf>
    <xf numFmtId="10" fontId="15" fillId="0" borderId="17" xfId="5" applyNumberFormat="1" applyFont="1" applyFill="1" applyBorder="1" applyAlignment="1">
      <alignment horizontal="center" vertical="center" wrapText="1"/>
    </xf>
    <xf numFmtId="10" fontId="15" fillId="0" borderId="17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5" fillId="0" borderId="18" xfId="7" applyNumberFormat="1" applyFont="1" applyFill="1" applyBorder="1" applyAlignment="1">
      <alignment vertical="center" wrapText="1"/>
    </xf>
    <xf numFmtId="0" fontId="19" fillId="0" borderId="19" xfId="4" applyFont="1" applyFill="1" applyBorder="1" applyAlignment="1">
      <alignment wrapText="1"/>
    </xf>
    <xf numFmtId="0" fontId="19" fillId="0" borderId="20" xfId="4" applyFont="1" applyFill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0" fontId="15" fillId="0" borderId="23" xfId="5" applyNumberFormat="1" applyFont="1" applyFill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indent="1"/>
    </xf>
    <xf numFmtId="10" fontId="19" fillId="0" borderId="21" xfId="5" applyNumberFormat="1" applyFont="1" applyFill="1" applyBorder="1" applyAlignment="1">
      <alignment horizontal="right" vertical="center" wrapText="1"/>
    </xf>
    <xf numFmtId="10" fontId="19" fillId="0" borderId="19" xfId="5" applyNumberFormat="1" applyFont="1" applyFill="1" applyBorder="1" applyAlignment="1">
      <alignment horizontal="right" vertical="center" wrapText="1"/>
    </xf>
    <xf numFmtId="10" fontId="19" fillId="0" borderId="22" xfId="5" applyNumberFormat="1" applyFont="1" applyFill="1" applyBorder="1" applyAlignment="1">
      <alignment horizontal="right" vertical="center" wrapText="1"/>
    </xf>
    <xf numFmtId="10" fontId="19" fillId="0" borderId="20" xfId="5" applyNumberFormat="1" applyFont="1" applyFill="1" applyBorder="1" applyAlignment="1">
      <alignment horizontal="right" vertical="center" wrapText="1"/>
    </xf>
    <xf numFmtId="181" fontId="19" fillId="0" borderId="19" xfId="4" applyNumberFormat="1" applyFont="1" applyFill="1" applyBorder="1" applyAlignment="1">
      <alignment horizontal="right" wrapText="1"/>
    </xf>
    <xf numFmtId="181" fontId="19" fillId="0" borderId="20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4" xfId="5" applyNumberFormat="1" applyFont="1" applyFill="1" applyBorder="1" applyAlignment="1">
      <alignment horizontal="right" vertical="center" wrapText="1"/>
    </xf>
    <xf numFmtId="10" fontId="19" fillId="0" borderId="25" xfId="5" applyNumberFormat="1" applyFont="1" applyFill="1" applyBorder="1" applyAlignment="1">
      <alignment horizontal="right" vertical="center" wrapText="1"/>
    </xf>
    <xf numFmtId="10" fontId="15" fillId="0" borderId="26" xfId="5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left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0" fontId="7" fillId="0" borderId="28" xfId="0" applyFont="1" applyBorder="1" applyAlignment="1">
      <alignment horizontal="center" vertical="center" wrapText="1"/>
    </xf>
    <xf numFmtId="0" fontId="19" fillId="0" borderId="29" xfId="9" applyFont="1" applyFill="1" applyBorder="1" applyAlignment="1">
      <alignment wrapText="1"/>
    </xf>
    <xf numFmtId="0" fontId="19" fillId="0" borderId="29" xfId="9" applyFont="1" applyFill="1" applyBorder="1" applyAlignment="1"/>
    <xf numFmtId="4" fontId="19" fillId="0" borderId="30" xfId="9" applyNumberFormat="1" applyFont="1" applyFill="1" applyBorder="1" applyAlignment="1">
      <alignment horizontal="right" wrapText="1"/>
    </xf>
    <xf numFmtId="4" fontId="6" fillId="0" borderId="31" xfId="0" applyNumberFormat="1" applyFont="1" applyBorder="1" applyAlignment="1">
      <alignment horizontal="center" vertical="center" wrapText="1"/>
    </xf>
    <xf numFmtId="0" fontId="19" fillId="0" borderId="32" xfId="9" applyFont="1" applyFill="1" applyBorder="1" applyAlignment="1">
      <alignment horizontal="right" wrapText="1"/>
    </xf>
    <xf numFmtId="4" fontId="15" fillId="0" borderId="33" xfId="7" applyNumberFormat="1" applyFont="1" applyFill="1" applyBorder="1" applyAlignment="1">
      <alignment horizontal="right" vertical="center" wrapText="1" indent="1"/>
    </xf>
    <xf numFmtId="10" fontId="19" fillId="0" borderId="30" xfId="9" applyNumberFormat="1" applyFont="1" applyFill="1" applyBorder="1" applyAlignment="1">
      <alignment horizontal="right" wrapText="1"/>
    </xf>
    <xf numFmtId="10" fontId="12" fillId="0" borderId="18" xfId="0" applyNumberFormat="1" applyFont="1" applyFill="1" applyBorder="1" applyAlignment="1">
      <alignment vertical="center"/>
    </xf>
    <xf numFmtId="4" fontId="15" fillId="0" borderId="33" xfId="7" applyNumberFormat="1" applyFont="1" applyFill="1" applyBorder="1" applyAlignment="1">
      <alignment vertical="center" wrapText="1"/>
    </xf>
    <xf numFmtId="0" fontId="12" fillId="0" borderId="34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4" fontId="12" fillId="0" borderId="38" xfId="0" applyNumberFormat="1" applyFont="1" applyBorder="1" applyAlignment="1">
      <alignment horizontal="center" vertical="center" wrapText="1"/>
    </xf>
    <xf numFmtId="4" fontId="12" fillId="0" borderId="38" xfId="0" applyNumberFormat="1" applyFont="1" applyFill="1" applyBorder="1" applyAlignment="1">
      <alignment horizontal="center" vertical="center" wrapText="1"/>
    </xf>
    <xf numFmtId="0" fontId="12" fillId="0" borderId="38" xfId="0" applyNumberFormat="1" applyFont="1" applyBorder="1" applyAlignment="1">
      <alignment horizontal="center" vertical="center" wrapText="1"/>
    </xf>
    <xf numFmtId="177" fontId="12" fillId="0" borderId="38" xfId="0" applyNumberFormat="1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0" fontId="10" fillId="0" borderId="1" xfId="8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20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2" fillId="0" borderId="27" xfId="7" applyNumberFormat="1" applyFont="1" applyFill="1" applyBorder="1" applyAlignment="1">
      <alignment vertical="center" wrapText="1"/>
    </xf>
    <xf numFmtId="177" fontId="22" fillId="0" borderId="27" xfId="7" applyNumberFormat="1" applyFont="1" applyFill="1" applyBorder="1" applyAlignment="1">
      <alignment vertical="center" wrapText="1"/>
    </xf>
    <xf numFmtId="0" fontId="10" fillId="0" borderId="29" xfId="8" applyFont="1" applyFill="1" applyBorder="1" applyAlignment="1">
      <alignment wrapText="1"/>
    </xf>
    <xf numFmtId="0" fontId="10" fillId="0" borderId="20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1" fillId="0" borderId="40" xfId="3" applyFont="1" applyFill="1" applyBorder="1" applyAlignment="1">
      <alignment horizontal="left" vertical="center" wrapText="1"/>
    </xf>
    <xf numFmtId="10" fontId="11" fillId="0" borderId="41" xfId="5" applyNumberFormat="1" applyFont="1" applyFill="1" applyBorder="1" applyAlignment="1">
      <alignment horizontal="right" vertical="center" indent="1"/>
    </xf>
    <xf numFmtId="0" fontId="7" fillId="0" borderId="42" xfId="0" applyFont="1" applyFill="1" applyBorder="1" applyAlignment="1">
      <alignment horizontal="center" vertical="center" wrapText="1"/>
    </xf>
    <xf numFmtId="0" fontId="22" fillId="0" borderId="34" xfId="7" applyFont="1" applyFill="1" applyBorder="1" applyAlignment="1">
      <alignment horizontal="center" vertical="center"/>
    </xf>
    <xf numFmtId="0" fontId="22" fillId="0" borderId="43" xfId="7" applyFont="1" applyFill="1" applyBorder="1" applyAlignment="1">
      <alignment horizontal="center" vertical="center"/>
    </xf>
    <xf numFmtId="0" fontId="15" fillId="0" borderId="33" xfId="7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2E15E07D-CC39-45AB-BA29-408DF2369996}"/>
    <cellStyle name="Обычный_Nastya_Otkrit" xfId="2" xr:uid="{30113466-391A-40A3-A701-87BC53CDA692}"/>
    <cellStyle name="Обычный_Відкр_2" xfId="3" xr:uid="{E2327BE8-A237-47C2-AF50-F41E2B7BB68C}"/>
    <cellStyle name="Обычный_Доходність" xfId="4" xr:uid="{DBD42D16-CCA9-4BC1-AFF0-A1E4E268ABA9}"/>
    <cellStyle name="Обычный_З_2_28.10" xfId="5" xr:uid="{D1DC25A0-FC7F-4DFC-822B-746387DD4960}"/>
    <cellStyle name="Обычный_Лист1" xfId="6" xr:uid="{02DA34AC-EF74-4B93-9D98-4E905EB1F3F7}"/>
    <cellStyle name="Обычный_Лист2" xfId="7" xr:uid="{402A67FB-DB3E-4228-808F-266673FFA90F}"/>
    <cellStyle name="Обычный_Основні показники" xfId="8" xr:uid="{17911F0A-12B9-4990-92F2-6A50DB5C19F8}"/>
    <cellStyle name="Обычный_Структура активів" xfId="9" xr:uid="{8A9C9548-7397-41F2-A2A3-E0E920BDA4EF}"/>
    <cellStyle name="Процентный 2" xfId="10" xr:uid="{ECC4F56D-5676-49EC-AC4D-9DD181AA54E6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663113006396587"/>
          <c:y val="0.13786035931945914"/>
          <c:w val="0.37846481876332622"/>
          <c:h val="0.730454142662805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CF-41A6-9854-2D70CF5F1AD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8CF-41A6-9854-2D70CF5F1AD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8CF-41A6-9854-2D70CF5F1AD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8CF-41A6-9854-2D70CF5F1AD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8CF-41A6-9854-2D70CF5F1ADE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8CF-41A6-9854-2D70CF5F1ADE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3880597014925375"/>
                  <c:y val="0.6234580428924794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F-41A6-9854-2D70CF5F1AD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3240938166311301"/>
                  <c:y val="0.3518525588601121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CF-41A6-9854-2D70CF5F1AD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236673773987206"/>
                  <c:y val="8.43623094342959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F-41A6-9854-2D70CF5F1AD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0085287846481876"/>
                  <c:y val="1.23457038196530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F-41A6-9854-2D70CF5F1AD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1172707889125801"/>
                  <c:y val="3.90947287622346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F-41A6-9854-2D70CF5F1AD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675906183368875"/>
                  <c:y val="7.81894575244693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F-41A6-9854-2D70CF5F1AD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НПФ'!$G$46:$Q$46</c:f>
              <c:numCache>
                <c:formatCode>0.00%</c:formatCode>
                <c:ptCount val="6"/>
                <c:pt idx="0">
                  <c:v>0.63305121573985113</c:v>
                </c:pt>
                <c:pt idx="1">
                  <c:v>0.3352436998942967</c:v>
                </c:pt>
                <c:pt idx="2">
                  <c:v>5.7622482193343686E-3</c:v>
                </c:pt>
                <c:pt idx="3">
                  <c:v>1.4364596580362717E-2</c:v>
                </c:pt>
                <c:pt idx="4">
                  <c:v>2.8022813667944288E-3</c:v>
                </c:pt>
                <c:pt idx="5">
                  <c:v>8.7759581993604573E-3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CF-41A6-9854-2D70CF5F1A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279317697228145E-2"/>
          <c:y val="0.89300590962157123"/>
          <c:w val="0.97761194029850751"/>
          <c:h val="9.25927786473979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47122628914712"/>
          <c:y val="6.858923325702028E-2"/>
          <c:w val="0.84915429691024868"/>
          <c:h val="0.913608586983510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81F-43A7-A532-AA505D0D2B8C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81F-43A7-A532-AA505D0D2B8C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81F-43A7-A532-AA505D0D2B8C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81F-43A7-A532-AA505D0D2B8C}"/>
              </c:ext>
            </c:extLst>
          </c:dPt>
          <c:dPt>
            <c:idx val="4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81F-43A7-A532-AA505D0D2B8C}"/>
              </c:ext>
            </c:extLst>
          </c:dPt>
          <c:dPt>
            <c:idx val="4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81F-43A7-A532-AA505D0D2B8C}"/>
              </c:ext>
            </c:extLst>
          </c:dPt>
          <c:dPt>
            <c:idx val="4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81F-43A7-A532-AA505D0D2B8C}"/>
              </c:ext>
            </c:extLst>
          </c:dPt>
          <c:dPt>
            <c:idx val="5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81F-43A7-A532-AA505D0D2B8C}"/>
              </c:ext>
            </c:extLst>
          </c:dPt>
          <c:dPt>
            <c:idx val="5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81F-43A7-A532-AA505D0D2B8C}"/>
              </c:ext>
            </c:extLst>
          </c:dPt>
          <c:dPt>
            <c:idx val="5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81F-43A7-A532-AA505D0D2B8C}"/>
              </c:ext>
            </c:extLst>
          </c:dPt>
          <c:dPt>
            <c:idx val="53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81F-43A7-A532-AA505D0D2B8C}"/>
              </c:ext>
            </c:extLst>
          </c:dPt>
          <c:dPt>
            <c:idx val="5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B81F-43A7-A532-AA505D0D2B8C}"/>
              </c:ext>
            </c:extLst>
          </c:dPt>
          <c:dPt>
            <c:idx val="5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81F-43A7-A532-AA505D0D2B8C}"/>
              </c:ext>
            </c:extLst>
          </c:dPt>
          <c:dPt>
            <c:idx val="5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81F-43A7-A532-AA505D0D2B8C}"/>
              </c:ext>
            </c:extLst>
          </c:dPt>
          <c:dPt>
            <c:idx val="57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81F-43A7-A532-AA505D0D2B8C}"/>
              </c:ext>
            </c:extLst>
          </c:dPt>
          <c:dPt>
            <c:idx val="5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81F-43A7-A532-AA505D0D2B8C}"/>
              </c:ext>
            </c:extLst>
          </c:dPt>
          <c:dPt>
            <c:idx val="59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81F-43A7-A532-AA505D0D2B8C}"/>
              </c:ext>
            </c:extLst>
          </c:dPt>
          <c:dPt>
            <c:idx val="60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81F-43A7-A532-AA505D0D2B8C}"/>
              </c:ext>
            </c:extLst>
          </c:dPt>
          <c:cat>
            <c:strRef>
              <c:f>'Доходність (графік)'!$A$2:$A$50</c:f>
              <c:strCache>
                <c:ptCount val="49"/>
                <c:pt idx="0">
                  <c:v>ВНПФ "Європейський вибір"</c:v>
                </c:pt>
                <c:pt idx="1">
                  <c:v>ВНПФ "Україна"</c:v>
                </c:pt>
                <c:pt idx="2">
                  <c:v>НО ВНПФ "Довіра - Україна"</c:v>
                </c:pt>
                <c:pt idx="3">
                  <c:v>ВНПФ "ПенсІйна опІка"</c:v>
                </c:pt>
                <c:pt idx="4">
                  <c:v>ВНПФ "ІнІцІатива"</c:v>
                </c:pt>
                <c:pt idx="5">
                  <c:v>ВНПФ "СОЦІАЛЬНА ПІДТРИМКА"</c:v>
                </c:pt>
                <c:pt idx="6">
                  <c:v>ВНПФ "НадІйна перспектива"</c:v>
                </c:pt>
                <c:pt idx="7">
                  <c:v>ВНПФ "Золота осІнь"</c:v>
                </c:pt>
                <c:pt idx="8">
                  <c:v>НТ "ВПФ "СоцІальна перспектива"</c:v>
                </c:pt>
                <c:pt idx="9">
                  <c:v>ВНПФ "Всеукраїнський пенсійний фонд"</c:v>
                </c:pt>
                <c:pt idx="10">
                  <c:v>ВНПФ "Український пенсійний фонд"</c:v>
                </c:pt>
                <c:pt idx="11">
                  <c:v>НТ "ВНПФ "Національний"</c:v>
                </c:pt>
                <c:pt idx="12">
                  <c:v>ВНПФ"Джерело"</c:v>
                </c:pt>
                <c:pt idx="13">
                  <c:v>КНПФ ТПП України</c:v>
                </c:pt>
                <c:pt idx="14">
                  <c:v>НТ "ВНПФ "АРТА"</c:v>
                </c:pt>
                <c:pt idx="15">
                  <c:v>НТ "ВНПФ "РЕЗЕРВ Р?ВНЕНЩИНИ"</c:v>
                </c:pt>
                <c:pt idx="16">
                  <c:v>ВНПФ "СТОЛИЧНИЙ РЕЗЕРВ"</c:v>
                </c:pt>
                <c:pt idx="17">
                  <c:v>ВНПФ "Лаурус"</c:v>
                </c:pt>
                <c:pt idx="18">
                  <c:v>ВПФ "ПенсІйний капІтал"</c:v>
                </c:pt>
                <c:pt idx="19">
                  <c:v>ВНПФ «ТУРБОТА»</c:v>
                </c:pt>
                <c:pt idx="20">
                  <c:v>НТ "НППФ "Хлібний"</c:v>
                </c:pt>
                <c:pt idx="21">
                  <c:v>ВПФ "Фармацевтичний"</c:v>
                </c:pt>
                <c:pt idx="22">
                  <c:v>ПНПФ "Шахтар"</c:v>
                </c:pt>
                <c:pt idx="23">
                  <c:v>НТ "ВНПФ "Фонд пенсІйних заощаджень"</c:v>
                </c:pt>
                <c:pt idx="24">
                  <c:v>НТ ВНПФ "Прикарпаття"</c:v>
                </c:pt>
                <c:pt idx="25">
                  <c:v>ВНПФ "РЕЗЕРВ"</c:v>
                </c:pt>
                <c:pt idx="26">
                  <c:v>ВПФ "Приватфонд"</c:v>
                </c:pt>
                <c:pt idx="27">
                  <c:v>НТ "ВНПФ "ВЗАЄМОДОПОМОГА"</c:v>
                </c:pt>
                <c:pt idx="28">
                  <c:v>НТ "ВНПФ "ЄВРОПА"</c:v>
                </c:pt>
                <c:pt idx="29">
                  <c:v>ВНПФ "Емерит-Україна"</c:v>
                </c:pt>
                <c:pt idx="30">
                  <c:v>НТ «НКПФ ВАТ «Укрексімбанк»</c:v>
                </c:pt>
                <c:pt idx="31">
                  <c:v>НПФ "ВПФ "ФРІФЛАЙТ"</c:v>
                </c:pt>
                <c:pt idx="32">
                  <c:v>НТ "ВПФ "ДинастІя"</c:v>
                </c:pt>
                <c:pt idx="33">
                  <c:v>ВНПФ "Ніка"</c:v>
                </c:pt>
                <c:pt idx="34">
                  <c:v>ВНПФ"ПРИЧЕТНІСТЬ"</c:v>
                </c:pt>
                <c:pt idx="35">
                  <c:v>ПНПФ "МагІстраль"</c:v>
                </c:pt>
                <c:pt idx="36">
                  <c:v>ВНПФ "Покрова"</c:v>
                </c:pt>
                <c:pt idx="37">
                  <c:v>ВНПФ "Гарант-Пенсія"</c:v>
                </c:pt>
                <c:pt idx="38">
                  <c:v>НТ "ВПФ "Соцiальний стандарт"</c:v>
                </c:pt>
                <c:pt idx="39">
                  <c:v>ВПФ "ОТП ПенсІя"</c:v>
                </c:pt>
                <c:pt idx="40">
                  <c:v>НО "ВПФ "Соціальні гарантії"</c:v>
                </c:pt>
                <c:pt idx="41">
                  <c:v>НТ ВНПФ "Український пенсійний капітал"</c:v>
                </c:pt>
                <c:pt idx="42">
                  <c:v>НТ  "ВНПФ "ВСІ"</c:v>
                </c:pt>
                <c:pt idx="43">
                  <c:v>Середня доходність НПФ</c:v>
                </c:pt>
                <c:pt idx="44">
                  <c:v>Депозити у євро</c:v>
                </c:pt>
                <c:pt idx="45">
                  <c:v>Депозити у дол. США</c:v>
                </c:pt>
                <c:pt idx="46">
                  <c:v>Депозити у грн.</c:v>
                </c:pt>
                <c:pt idx="47">
                  <c:v>"Золотий" депозит (за офіційним курсом золота)</c:v>
                </c:pt>
                <c:pt idx="48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(графік)'!$B$2:$B$50</c:f>
              <c:numCache>
                <c:formatCode>0.00%</c:formatCode>
                <c:ptCount val="49"/>
                <c:pt idx="0">
                  <c:v>-4.8272953086188064E-3</c:v>
                </c:pt>
                <c:pt idx="1">
                  <c:v>-3.9243534160563476E-3</c:v>
                </c:pt>
                <c:pt idx="2">
                  <c:v>-8.3096738453003471E-4</c:v>
                </c:pt>
                <c:pt idx="3">
                  <c:v>-3.1318509238953407E-4</c:v>
                </c:pt>
                <c:pt idx="4">
                  <c:v>-1.5430908108937658E-4</c:v>
                </c:pt>
                <c:pt idx="5">
                  <c:v>3.6266047726107864E-4</c:v>
                </c:pt>
                <c:pt idx="6">
                  <c:v>1.6417050691244217E-3</c:v>
                </c:pt>
                <c:pt idx="7">
                  <c:v>1.8894662257911143E-3</c:v>
                </c:pt>
                <c:pt idx="8">
                  <c:v>1.902492457289906E-3</c:v>
                </c:pt>
                <c:pt idx="9">
                  <c:v>3.7501464900973058E-3</c:v>
                </c:pt>
                <c:pt idx="10">
                  <c:v>3.810604832171105E-3</c:v>
                </c:pt>
                <c:pt idx="11">
                  <c:v>4.4910179640718084E-3</c:v>
                </c:pt>
                <c:pt idx="12">
                  <c:v>5.1311288483466555E-3</c:v>
                </c:pt>
                <c:pt idx="13">
                  <c:v>5.2000000000000934E-3</c:v>
                </c:pt>
                <c:pt idx="14">
                  <c:v>5.7889324751494442E-3</c:v>
                </c:pt>
                <c:pt idx="15">
                  <c:v>5.8016430930802887E-3</c:v>
                </c:pt>
                <c:pt idx="16">
                  <c:v>6.2364168950201915E-3</c:v>
                </c:pt>
                <c:pt idx="17">
                  <c:v>6.5846898304824375E-3</c:v>
                </c:pt>
                <c:pt idx="18">
                  <c:v>6.7602704108162825E-3</c:v>
                </c:pt>
                <c:pt idx="19">
                  <c:v>7.0800868111144943E-3</c:v>
                </c:pt>
                <c:pt idx="20">
                  <c:v>7.1564885496182562E-3</c:v>
                </c:pt>
                <c:pt idx="21">
                  <c:v>7.311300078898908E-3</c:v>
                </c:pt>
                <c:pt idx="22">
                  <c:v>8.0447630390327873E-3</c:v>
                </c:pt>
                <c:pt idx="23">
                  <c:v>8.7449070853622413E-3</c:v>
                </c:pt>
                <c:pt idx="24">
                  <c:v>9.1376170655566025E-3</c:v>
                </c:pt>
                <c:pt idx="25">
                  <c:v>9.2832900778598848E-3</c:v>
                </c:pt>
                <c:pt idx="26">
                  <c:v>9.7756166742644091E-3</c:v>
                </c:pt>
                <c:pt idx="27">
                  <c:v>9.9287866337991471E-3</c:v>
                </c:pt>
                <c:pt idx="28">
                  <c:v>1.0145579225451229E-2</c:v>
                </c:pt>
                <c:pt idx="29">
                  <c:v>1.0225476043170367E-2</c:v>
                </c:pt>
                <c:pt idx="30">
                  <c:v>1.0315540123300604E-2</c:v>
                </c:pt>
                <c:pt idx="31">
                  <c:v>1.0588733587462817E-2</c:v>
                </c:pt>
                <c:pt idx="32">
                  <c:v>1.1337244499235011E-2</c:v>
                </c:pt>
                <c:pt idx="33">
                  <c:v>1.180521396950307E-2</c:v>
                </c:pt>
                <c:pt idx="34">
                  <c:v>1.5028177833437573E-2</c:v>
                </c:pt>
                <c:pt idx="35">
                  <c:v>1.5068932350112307E-2</c:v>
                </c:pt>
                <c:pt idx="36">
                  <c:v>1.6381911828103224E-2</c:v>
                </c:pt>
                <c:pt idx="37">
                  <c:v>1.6976713932613352E-2</c:v>
                </c:pt>
                <c:pt idx="38">
                  <c:v>2.0940616163119374E-2</c:v>
                </c:pt>
                <c:pt idx="39">
                  <c:v>2.1698113207547332E-2</c:v>
                </c:pt>
                <c:pt idx="40">
                  <c:v>2.3621329810254776E-2</c:v>
                </c:pt>
                <c:pt idx="41">
                  <c:v>2.6475589021131896E-2</c:v>
                </c:pt>
                <c:pt idx="42">
                  <c:v>3.3263005835281634E-2</c:v>
                </c:pt>
                <c:pt idx="43">
                  <c:v>8.8287464704941698E-3</c:v>
                </c:pt>
                <c:pt idx="44">
                  <c:v>2.0727610672542029E-2</c:v>
                </c:pt>
                <c:pt idx="45">
                  <c:v>5.7570016815176039E-3</c:v>
                </c:pt>
                <c:pt idx="46">
                  <c:v>1.1861917808219179E-2</c:v>
                </c:pt>
                <c:pt idx="47">
                  <c:v>6.3360360089264489E-2</c:v>
                </c:pt>
                <c:pt idx="48">
                  <c:v>1.4773150684931506E-2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1F-43A7-A532-AA505D0D2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27257551"/>
        <c:axId val="1"/>
      </c:barChart>
      <c:catAx>
        <c:axId val="42725755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7257551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49</xdr:row>
      <xdr:rowOff>76200</xdr:rowOff>
    </xdr:from>
    <xdr:to>
      <xdr:col>6</xdr:col>
      <xdr:colOff>114300</xdr:colOff>
      <xdr:row>75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F7E5D7F0-AA59-D656-6B87-9C224F9FF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78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B063437E-B9ED-5427-A23A-8C8606730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BC8E-5FFB-4D29-85AC-ABFA8734F619}">
  <sheetPr>
    <tabColor theme="8" tint="0.59999389629810485"/>
  </sheetPr>
  <dimension ref="A1:K47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103.5703125" style="4" bestFit="1" customWidth="1"/>
    <col min="5" max="5" width="19.140625" style="44" bestFit="1" customWidth="1"/>
    <col min="6" max="6" width="19" style="44" bestFit="1" customWidth="1"/>
    <col min="7" max="7" width="16" style="44" bestFit="1" customWidth="1"/>
    <col min="8" max="8" width="17" style="65" customWidth="1"/>
    <col min="9" max="9" width="15.140625" style="67" customWidth="1"/>
    <col min="10" max="10" width="48.42578125" style="4" bestFit="1" customWidth="1"/>
    <col min="11" max="11" width="58.140625" style="4" bestFit="1" customWidth="1"/>
    <col min="12" max="16384" width="9.140625" style="4"/>
  </cols>
  <sheetData>
    <row r="1" spans="1:11" s="3" customFormat="1" ht="15.75" thickBot="1" x14ac:dyDescent="0.25">
      <c r="A1" s="78" t="s">
        <v>76</v>
      </c>
      <c r="B1" s="78"/>
      <c r="C1" s="78"/>
      <c r="D1" s="78"/>
      <c r="E1" s="79"/>
      <c r="F1" s="79"/>
      <c r="G1" s="79"/>
      <c r="H1" s="80"/>
      <c r="I1" s="81"/>
      <c r="J1" s="82"/>
      <c r="K1" s="82"/>
    </row>
    <row r="2" spans="1:11" ht="51.75" thickBot="1" x14ac:dyDescent="0.25">
      <c r="A2" s="83" t="s">
        <v>19</v>
      </c>
      <c r="B2" s="84" t="s">
        <v>74</v>
      </c>
      <c r="C2" s="84" t="s">
        <v>77</v>
      </c>
      <c r="D2" s="85" t="s">
        <v>0</v>
      </c>
      <c r="E2" s="86" t="s">
        <v>23</v>
      </c>
      <c r="F2" s="87" t="s">
        <v>24</v>
      </c>
      <c r="G2" s="87" t="s">
        <v>10</v>
      </c>
      <c r="H2" s="88" t="s">
        <v>87</v>
      </c>
      <c r="I2" s="89" t="s">
        <v>88</v>
      </c>
      <c r="J2" s="90" t="s">
        <v>89</v>
      </c>
      <c r="K2" s="90" t="s">
        <v>100</v>
      </c>
    </row>
    <row r="3" spans="1:11" x14ac:dyDescent="0.2">
      <c r="A3" s="91">
        <v>1</v>
      </c>
      <c r="B3" s="92" t="s">
        <v>25</v>
      </c>
      <c r="C3" s="93" t="s">
        <v>26</v>
      </c>
      <c r="D3" s="92" t="s">
        <v>142</v>
      </c>
      <c r="E3" s="94">
        <v>818513492.75999999</v>
      </c>
      <c r="F3" s="94">
        <v>27153811.52</v>
      </c>
      <c r="G3" s="94">
        <v>3.4312856926766955</v>
      </c>
      <c r="H3" s="95">
        <v>85884681</v>
      </c>
      <c r="I3" s="96">
        <v>9.5304000000000002</v>
      </c>
      <c r="J3" s="82" t="s">
        <v>107</v>
      </c>
      <c r="K3" s="82" t="s">
        <v>101</v>
      </c>
    </row>
    <row r="4" spans="1:11" x14ac:dyDescent="0.2">
      <c r="A4" s="91">
        <v>2</v>
      </c>
      <c r="B4" s="92" t="s">
        <v>70</v>
      </c>
      <c r="C4" s="93" t="s">
        <v>26</v>
      </c>
      <c r="D4" s="92" t="s">
        <v>131</v>
      </c>
      <c r="E4" s="94">
        <v>654390620.22000003</v>
      </c>
      <c r="F4" s="94">
        <v>11231859.92</v>
      </c>
      <c r="G4" s="94">
        <v>1.7463588484375236</v>
      </c>
      <c r="H4" s="95">
        <v>41030695</v>
      </c>
      <c r="I4" s="96">
        <v>15.9488</v>
      </c>
      <c r="J4" s="82" t="s">
        <v>126</v>
      </c>
      <c r="K4" s="106" t="s">
        <v>126</v>
      </c>
    </row>
    <row r="5" spans="1:11" x14ac:dyDescent="0.2">
      <c r="A5" s="91">
        <v>3</v>
      </c>
      <c r="B5" s="92" t="s">
        <v>32</v>
      </c>
      <c r="C5" s="93" t="s">
        <v>33</v>
      </c>
      <c r="D5" s="92" t="s">
        <v>147</v>
      </c>
      <c r="E5" s="94">
        <v>434020851.81999999</v>
      </c>
      <c r="F5" s="94">
        <v>1729741.21</v>
      </c>
      <c r="G5" s="94">
        <v>0.40013342110117378</v>
      </c>
      <c r="H5" s="95">
        <v>43488216</v>
      </c>
      <c r="I5" s="96">
        <v>9.9802</v>
      </c>
      <c r="J5" s="82" t="s">
        <v>117</v>
      </c>
      <c r="K5" s="107" t="s">
        <v>117</v>
      </c>
    </row>
    <row r="6" spans="1:11" x14ac:dyDescent="0.2">
      <c r="A6" s="91">
        <v>4</v>
      </c>
      <c r="B6" s="92" t="s">
        <v>27</v>
      </c>
      <c r="C6" s="92" t="s">
        <v>26</v>
      </c>
      <c r="D6" s="92" t="s">
        <v>151</v>
      </c>
      <c r="E6" s="94">
        <v>399277567.38999999</v>
      </c>
      <c r="F6" s="94">
        <v>10359214.810000001</v>
      </c>
      <c r="G6" s="94">
        <v>2.663596289884282</v>
      </c>
      <c r="H6" s="95">
        <v>43455882</v>
      </c>
      <c r="I6" s="96">
        <v>9.1881000000000004</v>
      </c>
      <c r="J6" s="106" t="s">
        <v>117</v>
      </c>
      <c r="K6" s="107" t="s">
        <v>101</v>
      </c>
    </row>
    <row r="7" spans="1:11" x14ac:dyDescent="0.2">
      <c r="A7" s="91">
        <v>5</v>
      </c>
      <c r="B7" s="92" t="s">
        <v>29</v>
      </c>
      <c r="C7" s="93" t="s">
        <v>26</v>
      </c>
      <c r="D7" s="92" t="s">
        <v>140</v>
      </c>
      <c r="E7" s="94">
        <v>364255795.19</v>
      </c>
      <c r="F7" s="94">
        <v>3658035.83</v>
      </c>
      <c r="G7" s="94">
        <v>1.0144366499926178</v>
      </c>
      <c r="H7" s="95">
        <v>30983124</v>
      </c>
      <c r="I7" s="96">
        <v>11.756600000000001</v>
      </c>
      <c r="J7" s="82" t="s">
        <v>117</v>
      </c>
      <c r="K7" s="4" t="s">
        <v>117</v>
      </c>
    </row>
    <row r="8" spans="1:11" x14ac:dyDescent="0.2">
      <c r="A8" s="91">
        <v>6</v>
      </c>
      <c r="B8" s="92" t="s">
        <v>28</v>
      </c>
      <c r="C8" s="93" t="s">
        <v>26</v>
      </c>
      <c r="D8" s="92" t="s">
        <v>95</v>
      </c>
      <c r="E8" s="94">
        <v>296574873.56</v>
      </c>
      <c r="F8" s="94">
        <v>2804017.67</v>
      </c>
      <c r="G8" s="94">
        <v>0.95449143908609813</v>
      </c>
      <c r="H8" s="95">
        <v>51621351</v>
      </c>
      <c r="I8" s="96">
        <v>5.7451999999999996</v>
      </c>
      <c r="J8" s="106" t="s">
        <v>96</v>
      </c>
      <c r="K8" s="82" t="s">
        <v>96</v>
      </c>
    </row>
    <row r="9" spans="1:11" x14ac:dyDescent="0.2">
      <c r="A9" s="91">
        <v>7</v>
      </c>
      <c r="B9" s="92" t="s">
        <v>34</v>
      </c>
      <c r="C9" s="93" t="s">
        <v>26</v>
      </c>
      <c r="D9" s="92" t="s">
        <v>152</v>
      </c>
      <c r="E9" s="94">
        <v>104938181.51000001</v>
      </c>
      <c r="F9" s="94">
        <v>3264068.56</v>
      </c>
      <c r="G9" s="94">
        <v>3.210324108364901</v>
      </c>
      <c r="H9" s="95">
        <v>19303915</v>
      </c>
      <c r="I9" s="96">
        <v>5.4360999999999997</v>
      </c>
      <c r="J9" s="106" t="s">
        <v>109</v>
      </c>
      <c r="K9" s="82" t="s">
        <v>108</v>
      </c>
    </row>
    <row r="10" spans="1:11" x14ac:dyDescent="0.2">
      <c r="A10" s="91">
        <v>8</v>
      </c>
      <c r="B10" s="92" t="s">
        <v>30</v>
      </c>
      <c r="C10" s="93" t="s">
        <v>26</v>
      </c>
      <c r="D10" s="92" t="s">
        <v>153</v>
      </c>
      <c r="E10" s="94">
        <v>90700519.200000003</v>
      </c>
      <c r="F10" s="94">
        <v>2301262.06</v>
      </c>
      <c r="G10" s="94">
        <v>2.6032595006487895</v>
      </c>
      <c r="H10" s="95">
        <v>13222182</v>
      </c>
      <c r="I10" s="96">
        <v>6.8597000000000001</v>
      </c>
      <c r="J10" s="92" t="s">
        <v>129</v>
      </c>
      <c r="K10" s="4" t="s">
        <v>101</v>
      </c>
    </row>
    <row r="11" spans="1:11" x14ac:dyDescent="0.2">
      <c r="A11" s="91">
        <v>9</v>
      </c>
      <c r="B11" s="92" t="s">
        <v>35</v>
      </c>
      <c r="C11" s="93" t="s">
        <v>36</v>
      </c>
      <c r="D11" s="92" t="s">
        <v>139</v>
      </c>
      <c r="E11" s="94">
        <v>88937636.219999999</v>
      </c>
      <c r="F11" s="94">
        <v>1348688.39</v>
      </c>
      <c r="G11" s="94">
        <v>1.5397928887302754</v>
      </c>
      <c r="H11" s="95">
        <v>16524288</v>
      </c>
      <c r="I11" s="96">
        <v>5.3822000000000001</v>
      </c>
      <c r="J11" s="105" t="s">
        <v>107</v>
      </c>
      <c r="K11" s="106" t="s">
        <v>101</v>
      </c>
    </row>
    <row r="12" spans="1:11" x14ac:dyDescent="0.2">
      <c r="A12" s="91">
        <v>10</v>
      </c>
      <c r="B12" s="92" t="s">
        <v>31</v>
      </c>
      <c r="C12" s="93" t="s">
        <v>26</v>
      </c>
      <c r="D12" s="92" t="s">
        <v>148</v>
      </c>
      <c r="E12" s="94">
        <v>80343591.409999996</v>
      </c>
      <c r="F12" s="94">
        <v>2044547.13</v>
      </c>
      <c r="G12" s="94">
        <v>2.6112031747011173</v>
      </c>
      <c r="H12" s="95">
        <v>67346380</v>
      </c>
      <c r="I12" s="96">
        <v>1.1930000000000001</v>
      </c>
      <c r="J12" s="105" t="s">
        <v>107</v>
      </c>
      <c r="K12" s="4" t="s">
        <v>101</v>
      </c>
    </row>
    <row r="13" spans="1:11" x14ac:dyDescent="0.2">
      <c r="A13" s="91">
        <v>11</v>
      </c>
      <c r="B13" s="92" t="s">
        <v>39</v>
      </c>
      <c r="C13" s="93" t="s">
        <v>26</v>
      </c>
      <c r="D13" s="92" t="s">
        <v>136</v>
      </c>
      <c r="E13" s="94">
        <v>68631038.640000001</v>
      </c>
      <c r="F13" s="94">
        <v>229933.12</v>
      </c>
      <c r="G13" s="94">
        <v>0.33615409904854232</v>
      </c>
      <c r="H13" s="95">
        <v>13163888</v>
      </c>
      <c r="I13" s="96">
        <v>5.2135999999999996</v>
      </c>
      <c r="J13" s="92" t="s">
        <v>121</v>
      </c>
      <c r="K13" s="106" t="s">
        <v>101</v>
      </c>
    </row>
    <row r="14" spans="1:11" x14ac:dyDescent="0.2">
      <c r="A14" s="91">
        <v>12</v>
      </c>
      <c r="B14" s="92" t="s">
        <v>66</v>
      </c>
      <c r="C14" s="93" t="s">
        <v>26</v>
      </c>
      <c r="D14" s="104" t="s">
        <v>127</v>
      </c>
      <c r="E14" s="94">
        <v>66161111.539999999</v>
      </c>
      <c r="F14" s="98">
        <v>3159862.45</v>
      </c>
      <c r="G14" s="98">
        <v>5.0155552400016603</v>
      </c>
      <c r="H14" s="95">
        <v>24824739</v>
      </c>
      <c r="I14" s="96">
        <v>2.6650999999999998</v>
      </c>
      <c r="J14" s="105" t="s">
        <v>103</v>
      </c>
      <c r="K14" s="4" t="s">
        <v>103</v>
      </c>
    </row>
    <row r="15" spans="1:11" x14ac:dyDescent="0.2">
      <c r="A15" s="91">
        <v>13</v>
      </c>
      <c r="B15" s="92" t="s">
        <v>38</v>
      </c>
      <c r="C15" s="93" t="s">
        <v>26</v>
      </c>
      <c r="D15" s="103" t="s">
        <v>145</v>
      </c>
      <c r="E15" s="94">
        <v>60480579.689999998</v>
      </c>
      <c r="F15" s="94">
        <v>24447.81</v>
      </c>
      <c r="G15" s="94">
        <v>4.0438925283098115E-2</v>
      </c>
      <c r="H15" s="95">
        <v>40736224</v>
      </c>
      <c r="I15" s="96">
        <v>1.4846999999999999</v>
      </c>
      <c r="J15" s="106" t="s">
        <v>102</v>
      </c>
      <c r="K15" s="105" t="s">
        <v>101</v>
      </c>
    </row>
    <row r="16" spans="1:11" x14ac:dyDescent="0.2">
      <c r="A16" s="91">
        <v>14</v>
      </c>
      <c r="B16" s="92" t="s">
        <v>37</v>
      </c>
      <c r="C16" s="93" t="s">
        <v>26</v>
      </c>
      <c r="D16" s="92" t="s">
        <v>93</v>
      </c>
      <c r="E16" s="94">
        <v>55399562.350000001</v>
      </c>
      <c r="F16" s="94">
        <v>570762.49</v>
      </c>
      <c r="G16" s="94">
        <v>1.0409903033759491</v>
      </c>
      <c r="H16" s="95">
        <v>15413207</v>
      </c>
      <c r="I16" s="96">
        <v>3.5943000000000001</v>
      </c>
      <c r="J16" s="82" t="s">
        <v>130</v>
      </c>
      <c r="K16" s="105" t="s">
        <v>108</v>
      </c>
    </row>
    <row r="17" spans="1:11" x14ac:dyDescent="0.2">
      <c r="A17" s="91">
        <v>15</v>
      </c>
      <c r="B17" s="92" t="s">
        <v>41</v>
      </c>
      <c r="C17" s="93" t="s">
        <v>26</v>
      </c>
      <c r="D17" s="92" t="s">
        <v>94</v>
      </c>
      <c r="E17" s="94">
        <v>37028857.920000002</v>
      </c>
      <c r="F17" s="94">
        <v>207343.25</v>
      </c>
      <c r="G17" s="94">
        <v>0.56310353297044458</v>
      </c>
      <c r="H17" s="95">
        <v>7010657</v>
      </c>
      <c r="I17" s="96">
        <v>5.2817999999999996</v>
      </c>
      <c r="J17" s="105" t="s">
        <v>114</v>
      </c>
      <c r="K17" s="106" t="s">
        <v>101</v>
      </c>
    </row>
    <row r="18" spans="1:11" x14ac:dyDescent="0.2">
      <c r="A18" s="91">
        <v>16</v>
      </c>
      <c r="B18" s="92" t="s">
        <v>44</v>
      </c>
      <c r="C18" s="93" t="s">
        <v>26</v>
      </c>
      <c r="D18" s="92" t="s">
        <v>99</v>
      </c>
      <c r="E18" s="94">
        <v>25606630.170000002</v>
      </c>
      <c r="F18" s="94">
        <v>190303.69</v>
      </c>
      <c r="G18" s="94">
        <v>0.74874585101724733</v>
      </c>
      <c r="H18" s="95">
        <v>3895581</v>
      </c>
      <c r="I18" s="96">
        <v>6.5732999999999997</v>
      </c>
      <c r="J18" s="92" t="s">
        <v>112</v>
      </c>
      <c r="K18" s="82" t="s">
        <v>112</v>
      </c>
    </row>
    <row r="19" spans="1:11" x14ac:dyDescent="0.2">
      <c r="A19" s="91">
        <v>17</v>
      </c>
      <c r="B19" s="92" t="s">
        <v>67</v>
      </c>
      <c r="C19" s="93" t="s">
        <v>26</v>
      </c>
      <c r="D19" s="92" t="s">
        <v>134</v>
      </c>
      <c r="E19" s="94">
        <v>23872379.620000001</v>
      </c>
      <c r="F19" s="94">
        <v>306300.48</v>
      </c>
      <c r="G19" s="94">
        <v>1.2997515546830982</v>
      </c>
      <c r="H19" s="95">
        <v>12272535</v>
      </c>
      <c r="I19" s="96">
        <v>1.9452</v>
      </c>
      <c r="J19" s="106" t="s">
        <v>122</v>
      </c>
      <c r="K19" s="82" t="s">
        <v>122</v>
      </c>
    </row>
    <row r="20" spans="1:11" x14ac:dyDescent="0.2">
      <c r="A20" s="91">
        <v>18</v>
      </c>
      <c r="B20" s="92" t="s">
        <v>68</v>
      </c>
      <c r="C20" s="93" t="s">
        <v>26</v>
      </c>
      <c r="D20" s="92" t="s">
        <v>92</v>
      </c>
      <c r="E20" s="94">
        <v>22992244.530000001</v>
      </c>
      <c r="F20" s="94">
        <v>-20139.09</v>
      </c>
      <c r="G20" s="94">
        <v>-8.751414165760707E-2</v>
      </c>
      <c r="H20" s="95">
        <v>18570493</v>
      </c>
      <c r="I20" s="96">
        <v>1.2381</v>
      </c>
      <c r="J20" s="106" t="s">
        <v>110</v>
      </c>
      <c r="K20" s="4" t="s">
        <v>101</v>
      </c>
    </row>
    <row r="21" spans="1:11" x14ac:dyDescent="0.2">
      <c r="A21" s="91">
        <v>19</v>
      </c>
      <c r="B21" s="92" t="s">
        <v>62</v>
      </c>
      <c r="C21" s="93" t="s">
        <v>26</v>
      </c>
      <c r="D21" s="92" t="s">
        <v>146</v>
      </c>
      <c r="E21" s="94">
        <v>21764006.760000002</v>
      </c>
      <c r="F21" s="94">
        <v>538724.68000000005</v>
      </c>
      <c r="G21" s="94">
        <v>2.5381273048315904</v>
      </c>
      <c r="H21" s="95">
        <v>7357235</v>
      </c>
      <c r="I21" s="96">
        <v>2.9582000000000002</v>
      </c>
      <c r="J21" s="82" t="s">
        <v>124</v>
      </c>
      <c r="K21" s="4" t="s">
        <v>124</v>
      </c>
    </row>
    <row r="22" spans="1:11" x14ac:dyDescent="0.2">
      <c r="A22" s="91">
        <v>20</v>
      </c>
      <c r="B22" s="92" t="s">
        <v>63</v>
      </c>
      <c r="C22" s="93" t="s">
        <v>26</v>
      </c>
      <c r="D22" s="92" t="s">
        <v>154</v>
      </c>
      <c r="E22" s="94">
        <v>15129579.73</v>
      </c>
      <c r="F22" s="94">
        <v>349071.97</v>
      </c>
      <c r="G22" s="94">
        <v>2.3617048593193886</v>
      </c>
      <c r="H22" s="95">
        <v>3366765</v>
      </c>
      <c r="I22" s="96">
        <v>4.4938000000000002</v>
      </c>
      <c r="J22" s="82" t="s">
        <v>123</v>
      </c>
      <c r="K22" s="4" t="s">
        <v>123</v>
      </c>
    </row>
    <row r="23" spans="1:11" x14ac:dyDescent="0.2">
      <c r="A23" s="91">
        <v>21</v>
      </c>
      <c r="B23" s="92" t="s">
        <v>40</v>
      </c>
      <c r="C23" s="93" t="s">
        <v>26</v>
      </c>
      <c r="D23" s="92" t="s">
        <v>132</v>
      </c>
      <c r="E23" s="94">
        <v>12973208.800000001</v>
      </c>
      <c r="F23" s="94">
        <v>255826.47</v>
      </c>
      <c r="G23" s="94">
        <v>2.0116283631460306</v>
      </c>
      <c r="H23" s="95">
        <v>8795741</v>
      </c>
      <c r="I23" s="96">
        <v>1.4749000000000001</v>
      </c>
      <c r="J23" s="105" t="s">
        <v>117</v>
      </c>
      <c r="K23" s="4" t="s">
        <v>111</v>
      </c>
    </row>
    <row r="24" spans="1:11" x14ac:dyDescent="0.2">
      <c r="A24" s="91">
        <v>22</v>
      </c>
      <c r="B24" s="92" t="s">
        <v>42</v>
      </c>
      <c r="C24" s="93" t="s">
        <v>26</v>
      </c>
      <c r="D24" s="92" t="s">
        <v>155</v>
      </c>
      <c r="E24" s="94">
        <v>12069557.970000001</v>
      </c>
      <c r="F24" s="94">
        <v>364732.38</v>
      </c>
      <c r="G24" s="94">
        <v>3.1160855597165806</v>
      </c>
      <c r="H24" s="95">
        <v>2694383</v>
      </c>
      <c r="I24" s="96">
        <v>4.4794999999999998</v>
      </c>
      <c r="J24" s="105" t="s">
        <v>109</v>
      </c>
      <c r="K24" s="82" t="s">
        <v>108</v>
      </c>
    </row>
    <row r="25" spans="1:11" x14ac:dyDescent="0.2">
      <c r="A25" s="91">
        <v>23</v>
      </c>
      <c r="B25" s="92" t="s">
        <v>69</v>
      </c>
      <c r="C25" s="93" t="s">
        <v>26</v>
      </c>
      <c r="D25" s="97" t="s">
        <v>156</v>
      </c>
      <c r="E25" s="94">
        <v>11162744.279999999</v>
      </c>
      <c r="F25" s="98">
        <v>124420.17</v>
      </c>
      <c r="G25" s="98">
        <v>1.1271653990235961</v>
      </c>
      <c r="H25" s="95">
        <v>27136347</v>
      </c>
      <c r="I25" s="96">
        <v>0.41139999999999999</v>
      </c>
      <c r="J25" s="82" t="s">
        <v>119</v>
      </c>
      <c r="K25" s="106" t="s">
        <v>118</v>
      </c>
    </row>
    <row r="26" spans="1:11" x14ac:dyDescent="0.2">
      <c r="A26" s="91">
        <v>24</v>
      </c>
      <c r="B26" s="92" t="s">
        <v>64</v>
      </c>
      <c r="C26" s="93" t="s">
        <v>26</v>
      </c>
      <c r="D26" s="92" t="s">
        <v>98</v>
      </c>
      <c r="E26" s="94">
        <v>10470935.369999999</v>
      </c>
      <c r="F26" s="94">
        <v>-44048.28</v>
      </c>
      <c r="G26" s="94">
        <v>-0.41890963853282415</v>
      </c>
      <c r="H26" s="95">
        <v>4931097</v>
      </c>
      <c r="I26" s="96">
        <v>2.1234000000000002</v>
      </c>
      <c r="J26" s="105" t="s">
        <v>113</v>
      </c>
      <c r="K26" s="4" t="s">
        <v>113</v>
      </c>
    </row>
    <row r="27" spans="1:11" x14ac:dyDescent="0.2">
      <c r="A27" s="91">
        <v>25</v>
      </c>
      <c r="B27" s="92" t="s">
        <v>46</v>
      </c>
      <c r="C27" s="93" t="s">
        <v>26</v>
      </c>
      <c r="D27" s="92" t="s">
        <v>143</v>
      </c>
      <c r="E27" s="94">
        <v>8546053.5899999999</v>
      </c>
      <c r="F27" s="94">
        <v>13890.95</v>
      </c>
      <c r="G27" s="94">
        <v>0.16280690589367453</v>
      </c>
      <c r="H27" s="95">
        <v>2457391</v>
      </c>
      <c r="I27" s="96">
        <v>3.4777</v>
      </c>
      <c r="J27" s="105" t="s">
        <v>102</v>
      </c>
      <c r="K27" s="82" t="s">
        <v>101</v>
      </c>
    </row>
    <row r="28" spans="1:11" x14ac:dyDescent="0.2">
      <c r="A28" s="91">
        <v>26</v>
      </c>
      <c r="B28" s="92" t="s">
        <v>45</v>
      </c>
      <c r="C28" s="93" t="s">
        <v>33</v>
      </c>
      <c r="D28" s="92" t="s">
        <v>157</v>
      </c>
      <c r="E28" s="94">
        <v>7708306.6699999999</v>
      </c>
      <c r="F28" s="94">
        <v>228077.78</v>
      </c>
      <c r="G28" s="94">
        <v>3.049074879311604</v>
      </c>
      <c r="H28" s="95">
        <v>30679253</v>
      </c>
      <c r="I28" s="96">
        <v>0.25130000000000002</v>
      </c>
      <c r="J28" s="106" t="s">
        <v>116</v>
      </c>
      <c r="K28" s="4" t="s">
        <v>158</v>
      </c>
    </row>
    <row r="29" spans="1:11" x14ac:dyDescent="0.2">
      <c r="A29" s="91">
        <v>27</v>
      </c>
      <c r="B29" s="92" t="s">
        <v>47</v>
      </c>
      <c r="C29" s="93" t="s">
        <v>26</v>
      </c>
      <c r="D29" s="92" t="s">
        <v>120</v>
      </c>
      <c r="E29" s="94">
        <v>7428232.2999999998</v>
      </c>
      <c r="F29" s="94">
        <v>-8706.31</v>
      </c>
      <c r="G29" s="94">
        <v>-0.11706846669802928</v>
      </c>
      <c r="H29" s="95">
        <v>1563777</v>
      </c>
      <c r="I29" s="96">
        <v>4.7502000000000004</v>
      </c>
      <c r="J29" s="82" t="s">
        <v>116</v>
      </c>
      <c r="K29" s="92" t="s">
        <v>158</v>
      </c>
    </row>
    <row r="30" spans="1:11" x14ac:dyDescent="0.2">
      <c r="A30" s="91">
        <v>28</v>
      </c>
      <c r="B30" s="92" t="s">
        <v>65</v>
      </c>
      <c r="C30" s="93" t="s">
        <v>26</v>
      </c>
      <c r="D30" s="92" t="s">
        <v>115</v>
      </c>
      <c r="E30" s="94">
        <v>7012659.4800000004</v>
      </c>
      <c r="F30" s="94">
        <v>-2240.36</v>
      </c>
      <c r="G30" s="94">
        <v>-3.1937163054337248E-2</v>
      </c>
      <c r="H30" s="95">
        <v>1646304</v>
      </c>
      <c r="I30" s="96">
        <v>4.2595999999999998</v>
      </c>
      <c r="J30" s="82" t="s">
        <v>116</v>
      </c>
      <c r="K30" s="4" t="s">
        <v>158</v>
      </c>
    </row>
    <row r="31" spans="1:11" x14ac:dyDescent="0.2">
      <c r="A31" s="91">
        <v>29</v>
      </c>
      <c r="B31" s="92" t="s">
        <v>50</v>
      </c>
      <c r="C31" s="93" t="s">
        <v>26</v>
      </c>
      <c r="D31" s="92" t="s">
        <v>159</v>
      </c>
      <c r="E31" s="94">
        <v>4491021.66</v>
      </c>
      <c r="F31" s="94">
        <v>135432.95999999999</v>
      </c>
      <c r="G31" s="94">
        <v>3.1094065424497046</v>
      </c>
      <c r="H31" s="95">
        <v>1436209</v>
      </c>
      <c r="I31" s="96">
        <v>3.1269999999999998</v>
      </c>
      <c r="J31" s="92" t="s">
        <v>109</v>
      </c>
      <c r="K31" s="82" t="s">
        <v>111</v>
      </c>
    </row>
    <row r="32" spans="1:11" x14ac:dyDescent="0.2">
      <c r="A32" s="91">
        <v>30</v>
      </c>
      <c r="B32" s="92" t="s">
        <v>57</v>
      </c>
      <c r="C32" s="93" t="s">
        <v>26</v>
      </c>
      <c r="D32" s="92" t="s">
        <v>97</v>
      </c>
      <c r="E32" s="94">
        <v>4089669.16</v>
      </c>
      <c r="F32" s="94">
        <v>54818.11</v>
      </c>
      <c r="G32" s="94">
        <v>1.3586154562013064</v>
      </c>
      <c r="H32" s="95">
        <v>1317856</v>
      </c>
      <c r="I32" s="96">
        <v>3.1032999999999999</v>
      </c>
      <c r="J32" s="92" t="s">
        <v>125</v>
      </c>
      <c r="K32" s="82" t="s">
        <v>125</v>
      </c>
    </row>
    <row r="33" spans="1:11" x14ac:dyDescent="0.2">
      <c r="A33" s="91">
        <v>31</v>
      </c>
      <c r="B33" s="92" t="s">
        <v>49</v>
      </c>
      <c r="C33" s="93" t="s">
        <v>26</v>
      </c>
      <c r="D33" s="92" t="s">
        <v>160</v>
      </c>
      <c r="E33" s="94">
        <v>3684445.48</v>
      </c>
      <c r="F33" s="94">
        <v>97794.240000000005</v>
      </c>
      <c r="G33" s="94">
        <v>2.7266169319545952</v>
      </c>
      <c r="H33" s="95">
        <v>1301651</v>
      </c>
      <c r="I33" s="96">
        <v>2.8306</v>
      </c>
      <c r="J33" s="106" t="s">
        <v>117</v>
      </c>
      <c r="K33" s="105" t="s">
        <v>117</v>
      </c>
    </row>
    <row r="34" spans="1:11" x14ac:dyDescent="0.2">
      <c r="A34" s="91">
        <v>32</v>
      </c>
      <c r="B34" s="92" t="s">
        <v>43</v>
      </c>
      <c r="C34" s="93" t="s">
        <v>26</v>
      </c>
      <c r="D34" s="92" t="s">
        <v>135</v>
      </c>
      <c r="E34" s="94">
        <v>3524231.6</v>
      </c>
      <c r="F34" s="94">
        <v>36903.71</v>
      </c>
      <c r="G34" s="99">
        <v>1.0582231199372671</v>
      </c>
      <c r="H34" s="95">
        <v>1300265</v>
      </c>
      <c r="I34" s="96">
        <v>2.7103999999999999</v>
      </c>
      <c r="J34" s="106" t="s">
        <v>128</v>
      </c>
      <c r="K34" s="82" t="s">
        <v>101</v>
      </c>
    </row>
    <row r="35" spans="1:11" x14ac:dyDescent="0.2">
      <c r="A35" s="91">
        <v>33</v>
      </c>
      <c r="B35" s="92" t="s">
        <v>60</v>
      </c>
      <c r="C35" s="93" t="s">
        <v>36</v>
      </c>
      <c r="D35" s="92" t="s">
        <v>150</v>
      </c>
      <c r="E35" s="94">
        <v>3406421.11</v>
      </c>
      <c r="F35" s="94">
        <v>25886.97</v>
      </c>
      <c r="G35" s="94">
        <v>0.76576567275843388</v>
      </c>
      <c r="H35" s="95">
        <v>759355</v>
      </c>
      <c r="I35" s="96">
        <v>4.4859</v>
      </c>
      <c r="J35" s="4" t="s">
        <v>114</v>
      </c>
      <c r="K35" s="4" t="s">
        <v>101</v>
      </c>
    </row>
    <row r="36" spans="1:11" x14ac:dyDescent="0.2">
      <c r="A36" s="91">
        <v>34</v>
      </c>
      <c r="B36" s="92" t="s">
        <v>53</v>
      </c>
      <c r="C36" s="93" t="s">
        <v>26</v>
      </c>
      <c r="D36" s="92" t="s">
        <v>105</v>
      </c>
      <c r="E36" s="94">
        <v>2793346.86</v>
      </c>
      <c r="F36" s="94">
        <v>10523.86</v>
      </c>
      <c r="G36" s="94">
        <v>0.37817209358985338</v>
      </c>
      <c r="H36" s="95">
        <v>1630631</v>
      </c>
      <c r="I36" s="96">
        <v>1.7130000000000001</v>
      </c>
      <c r="J36" s="105" t="s">
        <v>161</v>
      </c>
      <c r="K36" s="4" t="s">
        <v>101</v>
      </c>
    </row>
    <row r="37" spans="1:11" x14ac:dyDescent="0.2">
      <c r="A37" s="91">
        <v>35</v>
      </c>
      <c r="B37" s="92" t="s">
        <v>61</v>
      </c>
      <c r="C37" s="93" t="s">
        <v>26</v>
      </c>
      <c r="D37" s="92" t="s">
        <v>138</v>
      </c>
      <c r="E37" s="94">
        <v>2189443.52</v>
      </c>
      <c r="F37" s="94">
        <v>-873.16</v>
      </c>
      <c r="G37" s="94">
        <v>-3.986455511082454E-2</v>
      </c>
      <c r="H37" s="95">
        <v>3429720</v>
      </c>
      <c r="I37" s="96">
        <v>0.63839999999999997</v>
      </c>
      <c r="J37" s="106" t="s">
        <v>119</v>
      </c>
      <c r="K37" s="105" t="s">
        <v>118</v>
      </c>
    </row>
    <row r="38" spans="1:11" x14ac:dyDescent="0.2">
      <c r="A38" s="91">
        <v>36</v>
      </c>
      <c r="B38" s="92" t="s">
        <v>48</v>
      </c>
      <c r="C38" s="93" t="s">
        <v>26</v>
      </c>
      <c r="D38" s="92" t="s">
        <v>90</v>
      </c>
      <c r="E38" s="94">
        <v>1110483.55</v>
      </c>
      <c r="F38" s="94">
        <v>22009.34</v>
      </c>
      <c r="G38" s="94">
        <v>2.0220359653721118</v>
      </c>
      <c r="H38" s="95">
        <v>1098341</v>
      </c>
      <c r="I38" s="96">
        <v>1.0111000000000001</v>
      </c>
      <c r="J38" s="105" t="s">
        <v>104</v>
      </c>
      <c r="K38" s="105" t="s">
        <v>103</v>
      </c>
    </row>
    <row r="39" spans="1:11" x14ac:dyDescent="0.2">
      <c r="A39" s="91">
        <v>37</v>
      </c>
      <c r="B39" s="92" t="s">
        <v>58</v>
      </c>
      <c r="C39" s="93" t="s">
        <v>26</v>
      </c>
      <c r="D39" s="102" t="s">
        <v>133</v>
      </c>
      <c r="E39" s="94">
        <v>993985.81</v>
      </c>
      <c r="F39" s="94">
        <v>4607.53</v>
      </c>
      <c r="G39" s="94">
        <v>0.46569953001191777</v>
      </c>
      <c r="H39" s="95">
        <v>2468727</v>
      </c>
      <c r="I39" s="96">
        <v>0.40260000000000001</v>
      </c>
      <c r="J39" s="92" t="s">
        <v>161</v>
      </c>
      <c r="K39" s="4" t="s">
        <v>101</v>
      </c>
    </row>
    <row r="40" spans="1:11" x14ac:dyDescent="0.2">
      <c r="A40" s="91">
        <v>38</v>
      </c>
      <c r="B40" s="92" t="s">
        <v>56</v>
      </c>
      <c r="C40" s="93" t="s">
        <v>26</v>
      </c>
      <c r="D40" s="92" t="s">
        <v>91</v>
      </c>
      <c r="E40" s="94">
        <v>989076.2</v>
      </c>
      <c r="F40" s="94">
        <v>352.11</v>
      </c>
      <c r="G40" s="94">
        <v>3.5612564067292851E-2</v>
      </c>
      <c r="H40" s="95">
        <v>717149</v>
      </c>
      <c r="I40" s="96">
        <v>1.3792</v>
      </c>
      <c r="J40" s="92" t="s">
        <v>109</v>
      </c>
      <c r="K40" s="82" t="s">
        <v>108</v>
      </c>
    </row>
    <row r="41" spans="1:11" x14ac:dyDescent="0.2">
      <c r="A41" s="91">
        <v>39</v>
      </c>
      <c r="B41" s="92" t="s">
        <v>51</v>
      </c>
      <c r="C41" s="93" t="s">
        <v>26</v>
      </c>
      <c r="D41" s="92" t="s">
        <v>137</v>
      </c>
      <c r="E41" s="94">
        <v>893283.83</v>
      </c>
      <c r="F41" s="94">
        <v>9383.0300000000007</v>
      </c>
      <c r="G41" s="94">
        <v>1.0615478569540642</v>
      </c>
      <c r="H41" s="95">
        <v>293331</v>
      </c>
      <c r="I41" s="96">
        <v>3.0453000000000001</v>
      </c>
      <c r="J41" s="82" t="s">
        <v>107</v>
      </c>
      <c r="K41" s="82" t="s">
        <v>101</v>
      </c>
    </row>
    <row r="42" spans="1:11" x14ac:dyDescent="0.2">
      <c r="A42" s="91">
        <v>40</v>
      </c>
      <c r="B42" s="92" t="s">
        <v>59</v>
      </c>
      <c r="C42" s="93" t="s">
        <v>26</v>
      </c>
      <c r="D42" s="92" t="s">
        <v>162</v>
      </c>
      <c r="E42" s="94">
        <v>349077.59</v>
      </c>
      <c r="F42" s="94">
        <v>-272.20999999999998</v>
      </c>
      <c r="G42" s="94">
        <v>-7.7919037022482485E-2</v>
      </c>
      <c r="H42" s="95">
        <v>241922</v>
      </c>
      <c r="I42" s="96">
        <v>1.4429000000000001</v>
      </c>
      <c r="J42" s="82" t="s">
        <v>104</v>
      </c>
      <c r="K42" s="4" t="s">
        <v>103</v>
      </c>
    </row>
    <row r="43" spans="1:11" x14ac:dyDescent="0.2">
      <c r="A43" s="91">
        <v>41</v>
      </c>
      <c r="B43" s="92" t="s">
        <v>52</v>
      </c>
      <c r="C43" s="93" t="s">
        <v>26</v>
      </c>
      <c r="D43" s="92" t="s">
        <v>144</v>
      </c>
      <c r="E43" s="94">
        <v>272815.15999999997</v>
      </c>
      <c r="F43" s="94">
        <v>1391.25</v>
      </c>
      <c r="G43" s="94">
        <v>0.51257459226785329</v>
      </c>
      <c r="H43" s="95">
        <v>119036</v>
      </c>
      <c r="I43" s="96">
        <v>2.2919</v>
      </c>
      <c r="J43" s="82" t="s">
        <v>106</v>
      </c>
      <c r="K43" s="106" t="s">
        <v>101</v>
      </c>
    </row>
    <row r="44" spans="1:11" x14ac:dyDescent="0.2">
      <c r="A44" s="91">
        <v>42</v>
      </c>
      <c r="B44" s="92" t="s">
        <v>55</v>
      </c>
      <c r="C44" s="93" t="s">
        <v>26</v>
      </c>
      <c r="D44" s="92" t="s">
        <v>141</v>
      </c>
      <c r="E44" s="94">
        <v>137350.79999999999</v>
      </c>
      <c r="F44" s="94">
        <v>-23.35</v>
      </c>
      <c r="G44" s="94">
        <v>-1.6997375415968463E-2</v>
      </c>
      <c r="H44" s="95">
        <v>105987</v>
      </c>
      <c r="I44" s="96">
        <v>1.2959000000000001</v>
      </c>
      <c r="J44" s="82" t="s">
        <v>104</v>
      </c>
      <c r="K44" s="4" t="s">
        <v>101</v>
      </c>
    </row>
    <row r="45" spans="1:11" x14ac:dyDescent="0.2">
      <c r="A45" s="91">
        <v>43</v>
      </c>
      <c r="B45" s="92" t="s">
        <v>54</v>
      </c>
      <c r="C45" s="93" t="s">
        <v>36</v>
      </c>
      <c r="D45" s="92" t="s">
        <v>85</v>
      </c>
      <c r="E45" s="94">
        <v>42924.22</v>
      </c>
      <c r="F45" s="94">
        <v>302.91000000000003</v>
      </c>
      <c r="G45" s="94">
        <v>0.71070082078661301</v>
      </c>
      <c r="H45" s="95">
        <v>101661</v>
      </c>
      <c r="I45" s="96">
        <v>0.42220000000000002</v>
      </c>
      <c r="J45" s="82" t="s">
        <v>161</v>
      </c>
      <c r="K45" s="105" t="s">
        <v>101</v>
      </c>
    </row>
    <row r="46" spans="1:11" ht="15" thickBot="1" x14ac:dyDescent="0.25">
      <c r="A46" s="111" t="s">
        <v>4</v>
      </c>
      <c r="B46" s="111"/>
      <c r="C46" s="111"/>
      <c r="D46" s="112"/>
      <c r="E46" s="100">
        <f>SUM(E3:E45)</f>
        <v>3835358395.2400002</v>
      </c>
      <c r="F46" s="100">
        <f>SUM(F3:F45)</f>
        <v>72782048.049999997</v>
      </c>
      <c r="G46" s="100"/>
      <c r="H46" s="64" t="s">
        <v>5</v>
      </c>
      <c r="I46" s="101"/>
      <c r="J46" s="100"/>
      <c r="K46" s="100"/>
    </row>
    <row r="47" spans="1:11" ht="15" x14ac:dyDescent="0.25">
      <c r="D47" s="24"/>
    </row>
  </sheetData>
  <mergeCells count="1">
    <mergeCell ref="A46:D46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17DF-26B5-435E-9154-55067BFE2645}">
  <sheetPr>
    <tabColor theme="8" tint="0.59999389629810485"/>
  </sheetPr>
  <dimension ref="A1:R46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103.5703125" bestFit="1" customWidth="1"/>
    <col min="5" max="5" width="18.85546875" style="33" customWidth="1"/>
    <col min="6" max="6" width="19.7109375" style="33" hidden="1" customWidth="1" outlineLevel="1"/>
    <col min="7" max="7" width="13.85546875" style="33" customWidth="1" collapsed="1"/>
    <col min="8" max="8" width="17.140625" style="33" hidden="1" customWidth="1" outlineLevel="1"/>
    <col min="9" max="9" width="13.85546875" style="33" customWidth="1" collapsed="1"/>
    <col min="10" max="10" width="16" style="33" hidden="1" customWidth="1" outlineLevel="1"/>
    <col min="11" max="11" width="13.85546875" style="33" customWidth="1" collapsed="1"/>
    <col min="12" max="12" width="16" style="33" hidden="1" customWidth="1" outlineLevel="1"/>
    <col min="13" max="13" width="15.5703125" style="33" customWidth="1" collapsed="1"/>
    <col min="14" max="14" width="16" style="33" hidden="1" customWidth="1" outlineLevel="1"/>
    <col min="15" max="15" width="13.85546875" style="33" customWidth="1" collapsed="1"/>
    <col min="16" max="16" width="16" style="33" hidden="1" customWidth="1" outlineLevel="1"/>
    <col min="17" max="17" width="16.5703125" style="33" customWidth="1" collapsed="1"/>
  </cols>
  <sheetData>
    <row r="1" spans="1:18" s="27" customFormat="1" ht="27" customHeight="1" thickBot="1" x14ac:dyDescent="0.25">
      <c r="A1" s="28" t="s">
        <v>86</v>
      </c>
      <c r="B1" s="28"/>
      <c r="C1" s="28"/>
      <c r="D1" s="28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86.25" thickBot="1" x14ac:dyDescent="0.25">
      <c r="A2" s="35" t="s">
        <v>3</v>
      </c>
      <c r="B2" s="36" t="s">
        <v>74</v>
      </c>
      <c r="C2" s="36" t="s">
        <v>77</v>
      </c>
      <c r="D2" s="68" t="s">
        <v>0</v>
      </c>
      <c r="E2" s="34" t="s">
        <v>11</v>
      </c>
      <c r="F2" s="72" t="s">
        <v>12</v>
      </c>
      <c r="G2" s="34" t="s">
        <v>79</v>
      </c>
      <c r="H2" s="72" t="s">
        <v>13</v>
      </c>
      <c r="I2" s="34" t="s">
        <v>80</v>
      </c>
      <c r="J2" s="72" t="s">
        <v>14</v>
      </c>
      <c r="K2" s="34" t="s">
        <v>81</v>
      </c>
      <c r="L2" s="72" t="s">
        <v>15</v>
      </c>
      <c r="M2" s="34" t="s">
        <v>82</v>
      </c>
      <c r="N2" s="72" t="s">
        <v>16</v>
      </c>
      <c r="O2" s="34" t="s">
        <v>83</v>
      </c>
      <c r="P2" s="72" t="s">
        <v>17</v>
      </c>
      <c r="Q2" s="34" t="s">
        <v>84</v>
      </c>
    </row>
    <row r="3" spans="1:18" ht="13.5" customHeight="1" x14ac:dyDescent="0.2">
      <c r="A3" s="29">
        <v>1</v>
      </c>
      <c r="B3" s="59" t="s">
        <v>25</v>
      </c>
      <c r="C3" s="59" t="s">
        <v>26</v>
      </c>
      <c r="D3" s="69" t="s">
        <v>142</v>
      </c>
      <c r="E3" s="71">
        <v>820907274.36000001</v>
      </c>
      <c r="F3" s="73">
        <v>423287163.95999998</v>
      </c>
      <c r="G3" s="75">
        <v>0.51563334517897319</v>
      </c>
      <c r="H3" s="73">
        <v>394663723.89999998</v>
      </c>
      <c r="I3" s="75">
        <v>0.48076529009648472</v>
      </c>
      <c r="J3" s="73">
        <v>0</v>
      </c>
      <c r="K3" s="75">
        <v>0</v>
      </c>
      <c r="L3" s="73">
        <v>0</v>
      </c>
      <c r="M3" s="75">
        <v>0</v>
      </c>
      <c r="N3" s="73">
        <v>0</v>
      </c>
      <c r="O3" s="75">
        <v>0</v>
      </c>
      <c r="P3" s="73">
        <v>2956386.5</v>
      </c>
      <c r="Q3" s="75">
        <v>3.6013647245419691E-3</v>
      </c>
      <c r="R3" s="66"/>
    </row>
    <row r="4" spans="1:18" ht="13.5" customHeight="1" x14ac:dyDescent="0.2">
      <c r="A4" s="30">
        <v>2</v>
      </c>
      <c r="B4" s="59" t="s">
        <v>70</v>
      </c>
      <c r="C4" s="59" t="s">
        <v>26</v>
      </c>
      <c r="D4" s="69" t="s">
        <v>131</v>
      </c>
      <c r="E4" s="71">
        <v>655440598.41999996</v>
      </c>
      <c r="F4" s="73">
        <v>399697373.76999998</v>
      </c>
      <c r="G4" s="75">
        <v>0.60981479440472164</v>
      </c>
      <c r="H4" s="73">
        <v>230611240.91999999</v>
      </c>
      <c r="I4" s="75">
        <v>0.35184155738278899</v>
      </c>
      <c r="J4" s="73">
        <v>5090000</v>
      </c>
      <c r="K4" s="75">
        <v>7.7657685719650484E-3</v>
      </c>
      <c r="L4" s="73">
        <v>0</v>
      </c>
      <c r="M4" s="75">
        <v>0</v>
      </c>
      <c r="N4" s="73">
        <v>4147000</v>
      </c>
      <c r="O4" s="75">
        <v>6.3270417029349813E-3</v>
      </c>
      <c r="P4" s="73">
        <v>15894983.73</v>
      </c>
      <c r="Q4" s="75">
        <v>2.4250837937589347E-2</v>
      </c>
    </row>
    <row r="5" spans="1:18" ht="13.5" customHeight="1" x14ac:dyDescent="0.2">
      <c r="A5" s="30">
        <v>3</v>
      </c>
      <c r="B5" s="59" t="s">
        <v>32</v>
      </c>
      <c r="C5" s="59" t="s">
        <v>33</v>
      </c>
      <c r="D5" s="69" t="s">
        <v>147</v>
      </c>
      <c r="E5" s="71">
        <v>434332138.35000002</v>
      </c>
      <c r="F5" s="73">
        <v>260531044.38999999</v>
      </c>
      <c r="G5" s="75">
        <v>0.59984288839352473</v>
      </c>
      <c r="H5" s="73">
        <v>171711449.06</v>
      </c>
      <c r="I5" s="75">
        <v>0.3953459435728629</v>
      </c>
      <c r="J5" s="73">
        <v>0</v>
      </c>
      <c r="K5" s="75">
        <v>0</v>
      </c>
      <c r="L5" s="73">
        <v>0</v>
      </c>
      <c r="M5" s="75">
        <v>0</v>
      </c>
      <c r="N5" s="73">
        <v>0</v>
      </c>
      <c r="O5" s="75">
        <v>0</v>
      </c>
      <c r="P5" s="73">
        <v>2089644.9</v>
      </c>
      <c r="Q5" s="75">
        <v>4.8111680336123111E-3</v>
      </c>
    </row>
    <row r="6" spans="1:18" ht="13.5" customHeight="1" x14ac:dyDescent="0.2">
      <c r="A6" s="30">
        <v>4</v>
      </c>
      <c r="B6" s="59" t="s">
        <v>27</v>
      </c>
      <c r="C6" s="59" t="s">
        <v>26</v>
      </c>
      <c r="D6" s="69" t="s">
        <v>151</v>
      </c>
      <c r="E6" s="71">
        <v>400741896.13</v>
      </c>
      <c r="F6" s="73">
        <v>332423450.97000003</v>
      </c>
      <c r="G6" s="75">
        <v>0.8295200830765207</v>
      </c>
      <c r="H6" s="73">
        <v>67877466.109999999</v>
      </c>
      <c r="I6" s="75">
        <v>0.1693795102670789</v>
      </c>
      <c r="J6" s="73">
        <v>0</v>
      </c>
      <c r="K6" s="75">
        <v>0</v>
      </c>
      <c r="L6" s="73">
        <v>0</v>
      </c>
      <c r="M6" s="75">
        <v>0</v>
      </c>
      <c r="N6" s="73">
        <v>0</v>
      </c>
      <c r="O6" s="75">
        <v>0</v>
      </c>
      <c r="P6" s="73">
        <v>440979.05</v>
      </c>
      <c r="Q6" s="75">
        <v>1.1004066564004756E-3</v>
      </c>
    </row>
    <row r="7" spans="1:18" ht="13.5" customHeight="1" x14ac:dyDescent="0.2">
      <c r="A7" s="30">
        <v>5</v>
      </c>
      <c r="B7" s="59" t="s">
        <v>29</v>
      </c>
      <c r="C7" s="59" t="s">
        <v>26</v>
      </c>
      <c r="D7" s="69" t="s">
        <v>140</v>
      </c>
      <c r="E7" s="71">
        <v>365397568.29000002</v>
      </c>
      <c r="F7" s="73">
        <v>300519336.68000001</v>
      </c>
      <c r="G7" s="75">
        <v>0.82244481835601868</v>
      </c>
      <c r="H7" s="73">
        <v>64410906.43</v>
      </c>
      <c r="I7" s="75">
        <v>0.17627623175335388</v>
      </c>
      <c r="J7" s="73">
        <v>0</v>
      </c>
      <c r="K7" s="75">
        <v>0</v>
      </c>
      <c r="L7" s="73">
        <v>0</v>
      </c>
      <c r="M7" s="75">
        <v>0</v>
      </c>
      <c r="N7" s="73">
        <v>0</v>
      </c>
      <c r="O7" s="75">
        <v>0</v>
      </c>
      <c r="P7" s="73">
        <v>467325.18</v>
      </c>
      <c r="Q7" s="75">
        <v>1.2789498906273632E-3</v>
      </c>
    </row>
    <row r="8" spans="1:18" ht="13.5" customHeight="1" x14ac:dyDescent="0.2">
      <c r="A8" s="30">
        <v>6</v>
      </c>
      <c r="B8" s="59" t="s">
        <v>28</v>
      </c>
      <c r="C8" s="59" t="s">
        <v>26</v>
      </c>
      <c r="D8" s="69" t="s">
        <v>95</v>
      </c>
      <c r="E8" s="71">
        <v>297669427.94999999</v>
      </c>
      <c r="F8" s="73">
        <v>183240813.84</v>
      </c>
      <c r="G8" s="75">
        <v>0.61558492957086364</v>
      </c>
      <c r="H8" s="73">
        <v>113400638.42</v>
      </c>
      <c r="I8" s="75">
        <v>0.38096165669740223</v>
      </c>
      <c r="J8" s="73">
        <v>0</v>
      </c>
      <c r="K8" s="75">
        <v>0</v>
      </c>
      <c r="L8" s="73">
        <v>0</v>
      </c>
      <c r="M8" s="75">
        <v>0</v>
      </c>
      <c r="N8" s="73">
        <v>0</v>
      </c>
      <c r="O8" s="75">
        <v>0</v>
      </c>
      <c r="P8" s="73">
        <v>1027975.69</v>
      </c>
      <c r="Q8" s="75">
        <v>3.4534137317342199E-3</v>
      </c>
    </row>
    <row r="9" spans="1:18" ht="13.5" customHeight="1" x14ac:dyDescent="0.2">
      <c r="A9" s="30">
        <v>7</v>
      </c>
      <c r="B9" s="59" t="s">
        <v>34</v>
      </c>
      <c r="C9" s="59" t="s">
        <v>26</v>
      </c>
      <c r="D9" s="69" t="s">
        <v>152</v>
      </c>
      <c r="E9" s="71">
        <v>105370584.83</v>
      </c>
      <c r="F9" s="73">
        <v>65176308.600000001</v>
      </c>
      <c r="G9" s="75">
        <v>0.61854367331406979</v>
      </c>
      <c r="H9" s="73">
        <v>1571131.35</v>
      </c>
      <c r="I9" s="75">
        <v>1.491053079504864E-2</v>
      </c>
      <c r="J9" s="73">
        <v>9201450.0899999999</v>
      </c>
      <c r="K9" s="75">
        <v>8.7324656163247E-2</v>
      </c>
      <c r="L9" s="73">
        <v>29393123.899999999</v>
      </c>
      <c r="M9" s="75">
        <v>0.27894999299303025</v>
      </c>
      <c r="N9" s="73">
        <v>0</v>
      </c>
      <c r="O9" s="75">
        <v>0</v>
      </c>
      <c r="P9" s="73">
        <v>28570.89</v>
      </c>
      <c r="Q9" s="75">
        <v>2.7114673460430105E-4</v>
      </c>
    </row>
    <row r="10" spans="1:18" ht="13.5" customHeight="1" x14ac:dyDescent="0.2">
      <c r="A10" s="30">
        <v>8</v>
      </c>
      <c r="B10" s="59" t="s">
        <v>30</v>
      </c>
      <c r="C10" s="59" t="s">
        <v>26</v>
      </c>
      <c r="D10" s="69" t="s">
        <v>153</v>
      </c>
      <c r="E10" s="71">
        <v>91187142.230000004</v>
      </c>
      <c r="F10" s="73">
        <v>70409062.120000005</v>
      </c>
      <c r="G10" s="75">
        <v>0.77213804927023866</v>
      </c>
      <c r="H10" s="73">
        <v>6999951.2000000002</v>
      </c>
      <c r="I10" s="75">
        <v>7.6764673492498811E-2</v>
      </c>
      <c r="J10" s="73">
        <v>0</v>
      </c>
      <c r="K10" s="75">
        <v>0</v>
      </c>
      <c r="L10" s="73">
        <v>13677379.01</v>
      </c>
      <c r="M10" s="75">
        <v>0.14999240765218572</v>
      </c>
      <c r="N10" s="73">
        <v>0</v>
      </c>
      <c r="O10" s="75">
        <v>0</v>
      </c>
      <c r="P10" s="73">
        <v>100749.9</v>
      </c>
      <c r="Q10" s="75">
        <v>1.104869585076808E-3</v>
      </c>
    </row>
    <row r="11" spans="1:18" ht="13.5" customHeight="1" x14ac:dyDescent="0.2">
      <c r="A11" s="30">
        <v>9</v>
      </c>
      <c r="B11" s="59" t="s">
        <v>35</v>
      </c>
      <c r="C11" s="59" t="s">
        <v>36</v>
      </c>
      <c r="D11" s="69" t="s">
        <v>139</v>
      </c>
      <c r="E11" s="71">
        <v>89156086.989999995</v>
      </c>
      <c r="F11" s="73">
        <v>60744064.509999998</v>
      </c>
      <c r="G11" s="75">
        <v>0.68132268430324028</v>
      </c>
      <c r="H11" s="73">
        <v>28232753.25</v>
      </c>
      <c r="I11" s="75">
        <v>0.3166665810845497</v>
      </c>
      <c r="J11" s="73">
        <v>0</v>
      </c>
      <c r="K11" s="75">
        <v>0</v>
      </c>
      <c r="L11" s="73">
        <v>0</v>
      </c>
      <c r="M11" s="75">
        <v>0</v>
      </c>
      <c r="N11" s="73">
        <v>0</v>
      </c>
      <c r="O11" s="75">
        <v>0</v>
      </c>
      <c r="P11" s="73">
        <v>179269.23</v>
      </c>
      <c r="Q11" s="75">
        <v>2.010734612210015E-3</v>
      </c>
    </row>
    <row r="12" spans="1:18" ht="13.5" customHeight="1" x14ac:dyDescent="0.2">
      <c r="A12" s="30">
        <v>10</v>
      </c>
      <c r="B12" s="59" t="s">
        <v>31</v>
      </c>
      <c r="C12" s="59" t="s">
        <v>26</v>
      </c>
      <c r="D12" s="69" t="s">
        <v>148</v>
      </c>
      <c r="E12" s="71">
        <v>80610919.569999993</v>
      </c>
      <c r="F12" s="73">
        <v>41869928.719999999</v>
      </c>
      <c r="G12" s="75">
        <v>0.51940765523263221</v>
      </c>
      <c r="H12" s="73">
        <v>38417558.810000002</v>
      </c>
      <c r="I12" s="75">
        <v>0.47658008387609818</v>
      </c>
      <c r="J12" s="73">
        <v>0</v>
      </c>
      <c r="K12" s="75">
        <v>0</v>
      </c>
      <c r="L12" s="73">
        <v>0</v>
      </c>
      <c r="M12" s="75">
        <v>0</v>
      </c>
      <c r="N12" s="73">
        <v>0</v>
      </c>
      <c r="O12" s="75">
        <v>0</v>
      </c>
      <c r="P12" s="73">
        <v>323432.03999999998</v>
      </c>
      <c r="Q12" s="75">
        <v>4.0122608912697214E-3</v>
      </c>
    </row>
    <row r="13" spans="1:18" ht="13.5" customHeight="1" x14ac:dyDescent="0.2">
      <c r="A13" s="30">
        <v>11</v>
      </c>
      <c r="B13" s="59" t="s">
        <v>39</v>
      </c>
      <c r="C13" s="59" t="s">
        <v>26</v>
      </c>
      <c r="D13" s="69" t="s">
        <v>136</v>
      </c>
      <c r="E13" s="71">
        <v>68886223.870000005</v>
      </c>
      <c r="F13" s="73">
        <v>36374363.899999999</v>
      </c>
      <c r="G13" s="75">
        <v>0.52803538728795174</v>
      </c>
      <c r="H13" s="73">
        <v>32357478.82</v>
      </c>
      <c r="I13" s="75">
        <v>0.46972350931971613</v>
      </c>
      <c r="J13" s="73">
        <v>0</v>
      </c>
      <c r="K13" s="75">
        <v>0</v>
      </c>
      <c r="L13" s="73">
        <v>0</v>
      </c>
      <c r="M13" s="75">
        <v>0</v>
      </c>
      <c r="N13" s="73">
        <v>0</v>
      </c>
      <c r="O13" s="75">
        <v>0</v>
      </c>
      <c r="P13" s="73">
        <v>154381.15</v>
      </c>
      <c r="Q13" s="75">
        <v>2.2411033923320201E-3</v>
      </c>
    </row>
    <row r="14" spans="1:18" ht="13.5" customHeight="1" x14ac:dyDescent="0.2">
      <c r="A14" s="30">
        <v>12</v>
      </c>
      <c r="B14" s="59" t="s">
        <v>66</v>
      </c>
      <c r="C14" s="59" t="s">
        <v>26</v>
      </c>
      <c r="D14" s="69" t="s">
        <v>127</v>
      </c>
      <c r="E14" s="71">
        <v>66542505.020000003</v>
      </c>
      <c r="F14" s="73">
        <v>32046998.370000001</v>
      </c>
      <c r="G14" s="75">
        <v>0.48160192286671444</v>
      </c>
      <c r="H14" s="73">
        <v>26920146.649999999</v>
      </c>
      <c r="I14" s="75">
        <v>0.40455565419289347</v>
      </c>
      <c r="J14" s="73">
        <v>4649520</v>
      </c>
      <c r="K14" s="75">
        <v>6.9872933076422977E-2</v>
      </c>
      <c r="L14" s="73">
        <v>0</v>
      </c>
      <c r="M14" s="75">
        <v>0</v>
      </c>
      <c r="N14" s="73">
        <v>2754961.44</v>
      </c>
      <c r="O14" s="75">
        <v>4.1401528829910585E-2</v>
      </c>
      <c r="P14" s="73">
        <v>170878.56</v>
      </c>
      <c r="Q14" s="75">
        <v>2.567961034058468E-3</v>
      </c>
    </row>
    <row r="15" spans="1:18" ht="13.5" customHeight="1" x14ac:dyDescent="0.2">
      <c r="A15" s="30">
        <v>13</v>
      </c>
      <c r="B15" s="59" t="s">
        <v>38</v>
      </c>
      <c r="C15" s="59" t="s">
        <v>26</v>
      </c>
      <c r="D15" s="69" t="s">
        <v>145</v>
      </c>
      <c r="E15" s="71">
        <v>60699908.210000001</v>
      </c>
      <c r="F15" s="73">
        <v>30476688.84</v>
      </c>
      <c r="G15" s="75">
        <v>0.50208789006008947</v>
      </c>
      <c r="H15" s="73">
        <v>30223219.370000001</v>
      </c>
      <c r="I15" s="75">
        <v>0.49791210993991059</v>
      </c>
      <c r="J15" s="73">
        <v>0</v>
      </c>
      <c r="K15" s="75">
        <v>0</v>
      </c>
      <c r="L15" s="73">
        <v>0</v>
      </c>
      <c r="M15" s="75">
        <v>0</v>
      </c>
      <c r="N15" s="73">
        <v>0</v>
      </c>
      <c r="O15" s="75">
        <v>0</v>
      </c>
      <c r="P15" s="73">
        <v>0</v>
      </c>
      <c r="Q15" s="75">
        <v>0</v>
      </c>
    </row>
    <row r="16" spans="1:18" ht="13.5" customHeight="1" x14ac:dyDescent="0.2">
      <c r="A16" s="30">
        <v>14</v>
      </c>
      <c r="B16" s="59" t="s">
        <v>37</v>
      </c>
      <c r="C16" s="59" t="s">
        <v>26</v>
      </c>
      <c r="D16" s="69" t="s">
        <v>93</v>
      </c>
      <c r="E16" s="71">
        <v>55613909.049999997</v>
      </c>
      <c r="F16" s="73">
        <v>46483699.520000003</v>
      </c>
      <c r="G16" s="75">
        <v>0.83582866793644328</v>
      </c>
      <c r="H16" s="73">
        <v>9048572.75</v>
      </c>
      <c r="I16" s="75">
        <v>0.16270341187246576</v>
      </c>
      <c r="J16" s="73">
        <v>0</v>
      </c>
      <c r="K16" s="75">
        <v>0</v>
      </c>
      <c r="L16" s="73">
        <v>0</v>
      </c>
      <c r="M16" s="75">
        <v>0</v>
      </c>
      <c r="N16" s="73">
        <v>0</v>
      </c>
      <c r="O16" s="75">
        <v>0</v>
      </c>
      <c r="P16" s="73">
        <v>81636.78</v>
      </c>
      <c r="Q16" s="75">
        <v>1.4679201910911171E-3</v>
      </c>
    </row>
    <row r="17" spans="1:17" ht="13.5" customHeight="1" x14ac:dyDescent="0.2">
      <c r="A17" s="30">
        <v>15</v>
      </c>
      <c r="B17" s="59" t="s">
        <v>41</v>
      </c>
      <c r="C17" s="59" t="s">
        <v>26</v>
      </c>
      <c r="D17" s="69" t="s">
        <v>94</v>
      </c>
      <c r="E17" s="71">
        <v>37237916.789999999</v>
      </c>
      <c r="F17" s="73">
        <v>25274357.559999999</v>
      </c>
      <c r="G17" s="75">
        <v>0.67872640949633534</v>
      </c>
      <c r="H17" s="73">
        <v>11819233.390000001</v>
      </c>
      <c r="I17" s="75">
        <v>0.31739781407895457</v>
      </c>
      <c r="J17" s="73">
        <v>0</v>
      </c>
      <c r="K17" s="75">
        <v>0</v>
      </c>
      <c r="L17" s="73">
        <v>0</v>
      </c>
      <c r="M17" s="75">
        <v>0</v>
      </c>
      <c r="N17" s="73">
        <v>0</v>
      </c>
      <c r="O17" s="75">
        <v>0</v>
      </c>
      <c r="P17" s="73">
        <v>144325.84</v>
      </c>
      <c r="Q17" s="75">
        <v>3.875776424710143E-3</v>
      </c>
    </row>
    <row r="18" spans="1:17" ht="13.5" customHeight="1" x14ac:dyDescent="0.2">
      <c r="A18" s="30">
        <v>16</v>
      </c>
      <c r="B18" s="59" t="s">
        <v>44</v>
      </c>
      <c r="C18" s="59" t="s">
        <v>26</v>
      </c>
      <c r="D18" s="69" t="s">
        <v>99</v>
      </c>
      <c r="E18" s="71">
        <v>25681651.890000001</v>
      </c>
      <c r="F18" s="73">
        <v>15738304.789999999</v>
      </c>
      <c r="G18" s="75">
        <v>0.61282291565240898</v>
      </c>
      <c r="H18" s="73">
        <v>9825309.8000000007</v>
      </c>
      <c r="I18" s="75">
        <v>0.38258091193214133</v>
      </c>
      <c r="J18" s="73">
        <v>0</v>
      </c>
      <c r="K18" s="75">
        <v>0</v>
      </c>
      <c r="L18" s="73">
        <v>0</v>
      </c>
      <c r="M18" s="75">
        <v>0</v>
      </c>
      <c r="N18" s="73">
        <v>0</v>
      </c>
      <c r="O18" s="75">
        <v>0</v>
      </c>
      <c r="P18" s="73">
        <v>118037.3</v>
      </c>
      <c r="Q18" s="75">
        <v>4.5961724154497136E-3</v>
      </c>
    </row>
    <row r="19" spans="1:17" ht="13.5" customHeight="1" x14ac:dyDescent="0.2">
      <c r="A19" s="30">
        <v>17</v>
      </c>
      <c r="B19" s="59" t="s">
        <v>67</v>
      </c>
      <c r="C19" s="59" t="s">
        <v>26</v>
      </c>
      <c r="D19" s="69" t="s">
        <v>134</v>
      </c>
      <c r="E19" s="71">
        <v>24022192.780000001</v>
      </c>
      <c r="F19" s="73">
        <v>19210819.629999999</v>
      </c>
      <c r="G19" s="75">
        <v>0.79971132552038404</v>
      </c>
      <c r="H19" s="73">
        <v>1470071.71</v>
      </c>
      <c r="I19" s="75">
        <v>6.1196399656900928E-2</v>
      </c>
      <c r="J19" s="73">
        <v>0</v>
      </c>
      <c r="K19" s="75">
        <v>0</v>
      </c>
      <c r="L19" s="73">
        <v>0</v>
      </c>
      <c r="M19" s="75">
        <v>0</v>
      </c>
      <c r="N19" s="73">
        <v>3336708</v>
      </c>
      <c r="O19" s="75">
        <v>0.13890105830713426</v>
      </c>
      <c r="P19" s="73">
        <v>4593.4399999999996</v>
      </c>
      <c r="Q19" s="75">
        <v>1.9121651558072291E-4</v>
      </c>
    </row>
    <row r="20" spans="1:17" ht="13.5" customHeight="1" x14ac:dyDescent="0.2">
      <c r="A20" s="30">
        <v>18</v>
      </c>
      <c r="B20" s="59" t="s">
        <v>68</v>
      </c>
      <c r="C20" s="59" t="s">
        <v>26</v>
      </c>
      <c r="D20" s="69" t="s">
        <v>92</v>
      </c>
      <c r="E20" s="71">
        <v>23079145.629999999</v>
      </c>
      <c r="F20" s="73">
        <v>11403835.800000001</v>
      </c>
      <c r="G20" s="75">
        <v>0.49411862912188753</v>
      </c>
      <c r="H20" s="73">
        <v>2745240.19</v>
      </c>
      <c r="I20" s="75">
        <v>0.11894895218441412</v>
      </c>
      <c r="J20" s="73">
        <v>0</v>
      </c>
      <c r="K20" s="75">
        <v>0</v>
      </c>
      <c r="L20" s="73">
        <v>0</v>
      </c>
      <c r="M20" s="75">
        <v>0</v>
      </c>
      <c r="N20" s="73">
        <v>540069.64</v>
      </c>
      <c r="O20" s="75">
        <v>2.3400763990932886E-2</v>
      </c>
      <c r="P20" s="73">
        <v>8390000</v>
      </c>
      <c r="Q20" s="75">
        <v>0.36353165470276555</v>
      </c>
    </row>
    <row r="21" spans="1:17" ht="13.5" customHeight="1" x14ac:dyDescent="0.2">
      <c r="A21" s="30">
        <v>19</v>
      </c>
      <c r="B21" s="59" t="s">
        <v>62</v>
      </c>
      <c r="C21" s="59" t="s">
        <v>26</v>
      </c>
      <c r="D21" s="69" t="s">
        <v>146</v>
      </c>
      <c r="E21" s="71">
        <v>21886525.149999999</v>
      </c>
      <c r="F21" s="73">
        <v>7590109.5300000003</v>
      </c>
      <c r="G21" s="75">
        <v>0.34679372252931623</v>
      </c>
      <c r="H21" s="73">
        <v>4937451.9000000004</v>
      </c>
      <c r="I21" s="75">
        <v>0.22559322990566189</v>
      </c>
      <c r="J21" s="73">
        <v>0</v>
      </c>
      <c r="K21" s="75">
        <v>0</v>
      </c>
      <c r="L21" s="73">
        <v>9324638</v>
      </c>
      <c r="M21" s="75">
        <v>0.42604469810046575</v>
      </c>
      <c r="N21" s="73">
        <v>0</v>
      </c>
      <c r="O21" s="75">
        <v>0</v>
      </c>
      <c r="P21" s="73">
        <v>34325.72</v>
      </c>
      <c r="Q21" s="75">
        <v>1.5683494645562777E-3</v>
      </c>
    </row>
    <row r="22" spans="1:17" ht="13.5" customHeight="1" x14ac:dyDescent="0.2">
      <c r="A22" s="30">
        <v>20</v>
      </c>
      <c r="B22" s="59" t="s">
        <v>63</v>
      </c>
      <c r="C22" s="59" t="s">
        <v>26</v>
      </c>
      <c r="D22" s="69" t="s">
        <v>154</v>
      </c>
      <c r="E22" s="71">
        <v>15185073.23</v>
      </c>
      <c r="F22" s="73">
        <v>9326145.4299999997</v>
      </c>
      <c r="G22" s="75">
        <v>0.61416532464097962</v>
      </c>
      <c r="H22" s="73">
        <v>4107488.45</v>
      </c>
      <c r="I22" s="75">
        <v>0.27049513609754255</v>
      </c>
      <c r="J22" s="73">
        <v>1731000</v>
      </c>
      <c r="K22" s="75">
        <v>0.11399352336215239</v>
      </c>
      <c r="L22" s="73">
        <v>0</v>
      </c>
      <c r="M22" s="75">
        <v>0</v>
      </c>
      <c r="N22" s="73">
        <v>0</v>
      </c>
      <c r="O22" s="75">
        <v>0</v>
      </c>
      <c r="P22" s="73">
        <v>20439.349999999999</v>
      </c>
      <c r="Q22" s="75">
        <v>1.3460158993253664E-3</v>
      </c>
    </row>
    <row r="23" spans="1:17" ht="13.5" customHeight="1" x14ac:dyDescent="0.2">
      <c r="A23" s="30">
        <v>21</v>
      </c>
      <c r="B23" s="59" t="s">
        <v>40</v>
      </c>
      <c r="C23" s="59" t="s">
        <v>26</v>
      </c>
      <c r="D23" s="69" t="s">
        <v>132</v>
      </c>
      <c r="E23" s="71">
        <v>13007087.039999999</v>
      </c>
      <c r="F23" s="73">
        <v>10701472.470000001</v>
      </c>
      <c r="G23" s="75">
        <v>0.82274166668450321</v>
      </c>
      <c r="H23" s="73">
        <v>2286457.2400000002</v>
      </c>
      <c r="I23" s="75">
        <v>0.17578549547401201</v>
      </c>
      <c r="J23" s="73">
        <v>0</v>
      </c>
      <c r="K23" s="75">
        <v>0</v>
      </c>
      <c r="L23" s="73">
        <v>0</v>
      </c>
      <c r="M23" s="75">
        <v>0</v>
      </c>
      <c r="N23" s="73">
        <v>0</v>
      </c>
      <c r="O23" s="75">
        <v>0</v>
      </c>
      <c r="P23" s="73">
        <v>19157.330000000002</v>
      </c>
      <c r="Q23" s="75">
        <v>1.4728378414849144E-3</v>
      </c>
    </row>
    <row r="24" spans="1:17" ht="13.5" customHeight="1" x14ac:dyDescent="0.2">
      <c r="A24" s="30">
        <v>22</v>
      </c>
      <c r="B24" s="59" t="s">
        <v>42</v>
      </c>
      <c r="C24" s="59" t="s">
        <v>26</v>
      </c>
      <c r="D24" s="69" t="s">
        <v>155</v>
      </c>
      <c r="E24" s="71">
        <v>12156277.85</v>
      </c>
      <c r="F24" s="73">
        <v>7723368.46</v>
      </c>
      <c r="G24" s="75">
        <v>0.63533990875340185</v>
      </c>
      <c r="H24" s="73">
        <v>2090417.19</v>
      </c>
      <c r="I24" s="75">
        <v>0.17196194557201569</v>
      </c>
      <c r="J24" s="73">
        <v>0</v>
      </c>
      <c r="K24" s="75">
        <v>0</v>
      </c>
      <c r="L24" s="73">
        <v>2297590.7999999998</v>
      </c>
      <c r="M24" s="75">
        <v>0.18900446570493615</v>
      </c>
      <c r="N24" s="73">
        <v>0</v>
      </c>
      <c r="O24" s="75">
        <v>0</v>
      </c>
      <c r="P24" s="73">
        <v>44901.4</v>
      </c>
      <c r="Q24" s="75">
        <v>3.6936799696463012E-3</v>
      </c>
    </row>
    <row r="25" spans="1:17" ht="13.5" customHeight="1" x14ac:dyDescent="0.2">
      <c r="A25" s="30">
        <v>23</v>
      </c>
      <c r="B25" s="59" t="s">
        <v>69</v>
      </c>
      <c r="C25" s="59" t="s">
        <v>26</v>
      </c>
      <c r="D25" s="69" t="s">
        <v>156</v>
      </c>
      <c r="E25" s="71">
        <v>11218416.609999999</v>
      </c>
      <c r="F25" s="73">
        <v>7258810.1799999997</v>
      </c>
      <c r="G25" s="75">
        <v>0.64704409118926454</v>
      </c>
      <c r="H25" s="73">
        <v>1745906.29</v>
      </c>
      <c r="I25" s="75">
        <v>0.15562858384522057</v>
      </c>
      <c r="J25" s="73">
        <v>1492032</v>
      </c>
      <c r="K25" s="75">
        <v>0.13299844816513728</v>
      </c>
      <c r="L25" s="73">
        <v>0</v>
      </c>
      <c r="M25" s="75">
        <v>0</v>
      </c>
      <c r="N25" s="73">
        <v>0</v>
      </c>
      <c r="O25" s="75">
        <v>0</v>
      </c>
      <c r="P25" s="73">
        <v>721668.14</v>
      </c>
      <c r="Q25" s="75">
        <v>6.4328876800377632E-2</v>
      </c>
    </row>
    <row r="26" spans="1:17" ht="13.5" customHeight="1" x14ac:dyDescent="0.2">
      <c r="A26" s="30">
        <v>24</v>
      </c>
      <c r="B26" s="59" t="s">
        <v>64</v>
      </c>
      <c r="C26" s="59" t="s">
        <v>26</v>
      </c>
      <c r="D26" s="69" t="s">
        <v>98</v>
      </c>
      <c r="E26" s="71">
        <v>10473846.82</v>
      </c>
      <c r="F26" s="73">
        <v>5504798</v>
      </c>
      <c r="G26" s="75">
        <v>0.52557556880519662</v>
      </c>
      <c r="H26" s="73">
        <v>4760866.49</v>
      </c>
      <c r="I26" s="75">
        <v>0.45454803491197132</v>
      </c>
      <c r="J26" s="73">
        <v>0</v>
      </c>
      <c r="K26" s="75">
        <v>0</v>
      </c>
      <c r="L26" s="73">
        <v>0</v>
      </c>
      <c r="M26" s="75">
        <v>0</v>
      </c>
      <c r="N26" s="73">
        <v>0</v>
      </c>
      <c r="O26" s="75">
        <v>0</v>
      </c>
      <c r="P26" s="73">
        <v>208182.33</v>
      </c>
      <c r="Q26" s="75">
        <v>1.9876396282832019E-2</v>
      </c>
    </row>
    <row r="27" spans="1:17" ht="13.5" customHeight="1" x14ac:dyDescent="0.2">
      <c r="A27" s="30">
        <v>25</v>
      </c>
      <c r="B27" s="59" t="s">
        <v>46</v>
      </c>
      <c r="C27" s="59" t="s">
        <v>26</v>
      </c>
      <c r="D27" s="69" t="s">
        <v>143</v>
      </c>
      <c r="E27" s="71">
        <v>8575101.1699999999</v>
      </c>
      <c r="F27" s="73">
        <v>4310736.76</v>
      </c>
      <c r="G27" s="75">
        <v>0.50270389521246894</v>
      </c>
      <c r="H27" s="73">
        <v>4264364.41</v>
      </c>
      <c r="I27" s="75">
        <v>0.49729610478753106</v>
      </c>
      <c r="J27" s="73">
        <v>0</v>
      </c>
      <c r="K27" s="75">
        <v>0</v>
      </c>
      <c r="L27" s="73">
        <v>0</v>
      </c>
      <c r="M27" s="75">
        <v>0</v>
      </c>
      <c r="N27" s="73">
        <v>0</v>
      </c>
      <c r="O27" s="75">
        <v>0</v>
      </c>
      <c r="P27" s="73">
        <v>0</v>
      </c>
      <c r="Q27" s="75">
        <v>0</v>
      </c>
    </row>
    <row r="28" spans="1:17" ht="13.5" customHeight="1" x14ac:dyDescent="0.2">
      <c r="A28" s="30">
        <v>26</v>
      </c>
      <c r="B28" s="59" t="s">
        <v>45</v>
      </c>
      <c r="C28" s="59" t="s">
        <v>33</v>
      </c>
      <c r="D28" s="69" t="s">
        <v>157</v>
      </c>
      <c r="E28" s="71">
        <v>7755018.54</v>
      </c>
      <c r="F28" s="73">
        <v>4071074.91</v>
      </c>
      <c r="G28" s="75">
        <v>0.52496004864483536</v>
      </c>
      <c r="H28" s="73">
        <v>3660803.91</v>
      </c>
      <c r="I28" s="75">
        <v>0.47205611322755137</v>
      </c>
      <c r="J28" s="73">
        <v>0</v>
      </c>
      <c r="K28" s="75">
        <v>0</v>
      </c>
      <c r="L28" s="73">
        <v>0</v>
      </c>
      <c r="M28" s="75">
        <v>0</v>
      </c>
      <c r="N28" s="73">
        <v>0</v>
      </c>
      <c r="O28" s="75">
        <v>0</v>
      </c>
      <c r="P28" s="73">
        <v>23139.72</v>
      </c>
      <c r="Q28" s="75">
        <v>2.9838381276132966E-3</v>
      </c>
    </row>
    <row r="29" spans="1:17" ht="13.5" customHeight="1" x14ac:dyDescent="0.2">
      <c r="A29" s="30">
        <v>27</v>
      </c>
      <c r="B29" s="59" t="s">
        <v>47</v>
      </c>
      <c r="C29" s="59" t="s">
        <v>26</v>
      </c>
      <c r="D29" s="69" t="s">
        <v>120</v>
      </c>
      <c r="E29" s="71">
        <v>7471131.3200000003</v>
      </c>
      <c r="F29" s="73">
        <v>3795611.16</v>
      </c>
      <c r="G29" s="75">
        <v>0.50803700235321259</v>
      </c>
      <c r="H29" s="73">
        <v>3659583.53</v>
      </c>
      <c r="I29" s="75">
        <v>0.48982990303000051</v>
      </c>
      <c r="J29" s="73">
        <v>0</v>
      </c>
      <c r="K29" s="75">
        <v>0</v>
      </c>
      <c r="L29" s="73">
        <v>0</v>
      </c>
      <c r="M29" s="75">
        <v>0</v>
      </c>
      <c r="N29" s="73">
        <v>0</v>
      </c>
      <c r="O29" s="75">
        <v>0</v>
      </c>
      <c r="P29" s="73">
        <v>15936.63</v>
      </c>
      <c r="Q29" s="75">
        <v>2.1330946167868988E-3</v>
      </c>
    </row>
    <row r="30" spans="1:17" ht="13.5" customHeight="1" x14ac:dyDescent="0.2">
      <c r="A30" s="30">
        <v>28</v>
      </c>
      <c r="B30" s="59" t="s">
        <v>65</v>
      </c>
      <c r="C30" s="59" t="s">
        <v>26</v>
      </c>
      <c r="D30" s="69" t="s">
        <v>115</v>
      </c>
      <c r="E30" s="71">
        <v>7042854.5800000001</v>
      </c>
      <c r="F30" s="73">
        <v>3738834.29</v>
      </c>
      <c r="G30" s="75">
        <v>0.53086915930614031</v>
      </c>
      <c r="H30" s="73">
        <v>3290761.58</v>
      </c>
      <c r="I30" s="75">
        <v>0.46724826455241109</v>
      </c>
      <c r="J30" s="73">
        <v>0</v>
      </c>
      <c r="K30" s="75">
        <v>0</v>
      </c>
      <c r="L30" s="73">
        <v>0</v>
      </c>
      <c r="M30" s="75">
        <v>0</v>
      </c>
      <c r="N30" s="73">
        <v>0</v>
      </c>
      <c r="O30" s="75">
        <v>0</v>
      </c>
      <c r="P30" s="73">
        <v>13258.71</v>
      </c>
      <c r="Q30" s="75">
        <v>1.8825761414485997E-3</v>
      </c>
    </row>
    <row r="31" spans="1:17" ht="13.5" customHeight="1" x14ac:dyDescent="0.2">
      <c r="A31" s="30">
        <v>29</v>
      </c>
      <c r="B31" s="59" t="s">
        <v>50</v>
      </c>
      <c r="C31" s="59" t="s">
        <v>26</v>
      </c>
      <c r="D31" s="69" t="s">
        <v>159</v>
      </c>
      <c r="E31" s="71">
        <v>4505537.29</v>
      </c>
      <c r="F31" s="73">
        <v>2545177.0699999998</v>
      </c>
      <c r="G31" s="75">
        <v>0.56489979023123338</v>
      </c>
      <c r="H31" s="73">
        <v>1388182.51</v>
      </c>
      <c r="I31" s="75">
        <v>0.30810587520406474</v>
      </c>
      <c r="J31" s="73">
        <v>0</v>
      </c>
      <c r="K31" s="75">
        <v>0</v>
      </c>
      <c r="L31" s="73">
        <v>559478.28</v>
      </c>
      <c r="M31" s="75">
        <v>0.1241757073549823</v>
      </c>
      <c r="N31" s="73">
        <v>0</v>
      </c>
      <c r="O31" s="75">
        <v>0</v>
      </c>
      <c r="P31" s="73">
        <v>12699.43</v>
      </c>
      <c r="Q31" s="75">
        <v>2.8186272097195314E-3</v>
      </c>
    </row>
    <row r="32" spans="1:17" ht="13.5" customHeight="1" x14ac:dyDescent="0.2">
      <c r="A32" s="30">
        <v>30</v>
      </c>
      <c r="B32" s="59" t="s">
        <v>57</v>
      </c>
      <c r="C32" s="59" t="s">
        <v>26</v>
      </c>
      <c r="D32" s="69" t="s">
        <v>97</v>
      </c>
      <c r="E32" s="71">
        <v>4099133.04</v>
      </c>
      <c r="F32" s="73">
        <v>2021530.98</v>
      </c>
      <c r="G32" s="75">
        <v>0.4931606172021194</v>
      </c>
      <c r="H32" s="73">
        <v>2067560.21</v>
      </c>
      <c r="I32" s="75">
        <v>0.50438963308202356</v>
      </c>
      <c r="J32" s="73">
        <v>0</v>
      </c>
      <c r="K32" s="75">
        <v>0</v>
      </c>
      <c r="L32" s="73">
        <v>0</v>
      </c>
      <c r="M32" s="75">
        <v>0</v>
      </c>
      <c r="N32" s="73">
        <v>0</v>
      </c>
      <c r="O32" s="75">
        <v>0</v>
      </c>
      <c r="P32" s="73">
        <v>10041.85</v>
      </c>
      <c r="Q32" s="75">
        <v>2.4497497158569902E-3</v>
      </c>
    </row>
    <row r="33" spans="1:17" ht="13.5" customHeight="1" x14ac:dyDescent="0.2">
      <c r="A33" s="30">
        <v>31</v>
      </c>
      <c r="B33" s="59" t="s">
        <v>49</v>
      </c>
      <c r="C33" s="59" t="s">
        <v>26</v>
      </c>
      <c r="D33" s="69" t="s">
        <v>160</v>
      </c>
      <c r="E33" s="71">
        <v>3690622.93</v>
      </c>
      <c r="F33" s="73">
        <v>2867742.93</v>
      </c>
      <c r="G33" s="75">
        <v>0.77703492998131896</v>
      </c>
      <c r="H33" s="73">
        <v>807970.23</v>
      </c>
      <c r="I33" s="75">
        <v>0.21892516394244588</v>
      </c>
      <c r="J33" s="73">
        <v>0</v>
      </c>
      <c r="K33" s="75">
        <v>0</v>
      </c>
      <c r="L33" s="73">
        <v>0</v>
      </c>
      <c r="M33" s="75">
        <v>0</v>
      </c>
      <c r="N33" s="73">
        <v>0</v>
      </c>
      <c r="O33" s="75">
        <v>0</v>
      </c>
      <c r="P33" s="73">
        <v>14909.77</v>
      </c>
      <c r="Q33" s="75">
        <v>4.0399060762352119E-3</v>
      </c>
    </row>
    <row r="34" spans="1:17" ht="13.5" customHeight="1" x14ac:dyDescent="0.2">
      <c r="A34" s="30">
        <v>32</v>
      </c>
      <c r="B34" s="59" t="s">
        <v>43</v>
      </c>
      <c r="C34" s="59" t="s">
        <v>26</v>
      </c>
      <c r="D34" s="69" t="s">
        <v>135</v>
      </c>
      <c r="E34" s="71">
        <v>3533641.7</v>
      </c>
      <c r="F34" s="73">
        <v>1921107.56</v>
      </c>
      <c r="G34" s="75">
        <v>0.54366223943983905</v>
      </c>
      <c r="H34" s="73">
        <v>1592176.52</v>
      </c>
      <c r="I34" s="75">
        <v>0.45057667278490626</v>
      </c>
      <c r="J34" s="73">
        <v>0</v>
      </c>
      <c r="K34" s="75">
        <v>0</v>
      </c>
      <c r="L34" s="73">
        <v>0</v>
      </c>
      <c r="M34" s="75">
        <v>0</v>
      </c>
      <c r="N34" s="73">
        <v>0</v>
      </c>
      <c r="O34" s="75">
        <v>0</v>
      </c>
      <c r="P34" s="73">
        <v>20357.62</v>
      </c>
      <c r="Q34" s="75">
        <v>5.7610877752546329E-3</v>
      </c>
    </row>
    <row r="35" spans="1:17" ht="13.5" customHeight="1" x14ac:dyDescent="0.2">
      <c r="A35" s="30">
        <v>33</v>
      </c>
      <c r="B35" s="59" t="s">
        <v>60</v>
      </c>
      <c r="C35" s="59" t="s">
        <v>36</v>
      </c>
      <c r="D35" s="69" t="s">
        <v>150</v>
      </c>
      <c r="E35" s="71">
        <v>3416164.22</v>
      </c>
      <c r="F35" s="73">
        <v>2181605.54</v>
      </c>
      <c r="G35" s="75">
        <v>0.63861260744660564</v>
      </c>
      <c r="H35" s="73">
        <v>1227108.06</v>
      </c>
      <c r="I35" s="75">
        <v>0.3592064025540318</v>
      </c>
      <c r="J35" s="73">
        <v>0</v>
      </c>
      <c r="K35" s="75">
        <v>0</v>
      </c>
      <c r="L35" s="73">
        <v>0</v>
      </c>
      <c r="M35" s="75">
        <v>0</v>
      </c>
      <c r="N35" s="73">
        <v>0</v>
      </c>
      <c r="O35" s="75">
        <v>0</v>
      </c>
      <c r="P35" s="73">
        <v>7450.62</v>
      </c>
      <c r="Q35" s="75">
        <v>2.1809899993625011E-3</v>
      </c>
    </row>
    <row r="36" spans="1:17" ht="13.5" customHeight="1" x14ac:dyDescent="0.2">
      <c r="A36" s="30">
        <v>34</v>
      </c>
      <c r="B36" s="59" t="s">
        <v>53</v>
      </c>
      <c r="C36" s="59" t="s">
        <v>26</v>
      </c>
      <c r="D36" s="69" t="s">
        <v>105</v>
      </c>
      <c r="E36" s="71">
        <v>2807145.12</v>
      </c>
      <c r="F36" s="73">
        <v>1364788.44</v>
      </c>
      <c r="G36" s="75">
        <v>0.4861837851831472</v>
      </c>
      <c r="H36" s="73">
        <v>1438849.14</v>
      </c>
      <c r="I36" s="75">
        <v>0.51256671048057534</v>
      </c>
      <c r="J36" s="73">
        <v>0</v>
      </c>
      <c r="K36" s="75">
        <v>0</v>
      </c>
      <c r="L36" s="73">
        <v>0</v>
      </c>
      <c r="M36" s="75">
        <v>0</v>
      </c>
      <c r="N36" s="73">
        <v>0</v>
      </c>
      <c r="O36" s="75">
        <v>0</v>
      </c>
      <c r="P36" s="73">
        <v>3507.54</v>
      </c>
      <c r="Q36" s="75">
        <v>1.2495043362774204E-3</v>
      </c>
    </row>
    <row r="37" spans="1:17" ht="13.5" customHeight="1" x14ac:dyDescent="0.2">
      <c r="A37" s="30">
        <v>35</v>
      </c>
      <c r="B37" s="59" t="s">
        <v>61</v>
      </c>
      <c r="C37" s="59" t="s">
        <v>26</v>
      </c>
      <c r="D37" s="69" t="s">
        <v>138</v>
      </c>
      <c r="E37" s="71">
        <v>2199502.1800000002</v>
      </c>
      <c r="F37" s="73">
        <v>1041366.51</v>
      </c>
      <c r="G37" s="75">
        <v>0.47345554801859752</v>
      </c>
      <c r="H37" s="73">
        <v>1157655.67</v>
      </c>
      <c r="I37" s="75">
        <v>0.52632622078146785</v>
      </c>
      <c r="J37" s="73">
        <v>0</v>
      </c>
      <c r="K37" s="75">
        <v>0</v>
      </c>
      <c r="L37" s="73">
        <v>0</v>
      </c>
      <c r="M37" s="75">
        <v>0</v>
      </c>
      <c r="N37" s="73">
        <v>0</v>
      </c>
      <c r="O37" s="75">
        <v>0</v>
      </c>
      <c r="P37" s="73">
        <v>480</v>
      </c>
      <c r="Q37" s="75">
        <v>2.1823119993452336E-4</v>
      </c>
    </row>
    <row r="38" spans="1:17" ht="13.5" customHeight="1" x14ac:dyDescent="0.2">
      <c r="A38" s="30">
        <v>36</v>
      </c>
      <c r="B38" s="59" t="s">
        <v>48</v>
      </c>
      <c r="C38" s="59" t="s">
        <v>26</v>
      </c>
      <c r="D38" s="69" t="s">
        <v>90</v>
      </c>
      <c r="E38" s="71">
        <v>1116901.46</v>
      </c>
      <c r="F38" s="73">
        <v>601774.75</v>
      </c>
      <c r="G38" s="75">
        <v>0.53878947387175946</v>
      </c>
      <c r="H38" s="73">
        <v>512383.99</v>
      </c>
      <c r="I38" s="75">
        <v>0.45875487529580272</v>
      </c>
      <c r="J38" s="73">
        <v>0</v>
      </c>
      <c r="K38" s="75">
        <v>0</v>
      </c>
      <c r="L38" s="73">
        <v>0</v>
      </c>
      <c r="M38" s="75">
        <v>0</v>
      </c>
      <c r="N38" s="73">
        <v>0</v>
      </c>
      <c r="O38" s="75">
        <v>0</v>
      </c>
      <c r="P38" s="73">
        <v>2742.72</v>
      </c>
      <c r="Q38" s="75">
        <v>2.4556508324378051E-3</v>
      </c>
    </row>
    <row r="39" spans="1:17" ht="13.5" customHeight="1" x14ac:dyDescent="0.2">
      <c r="A39" s="30">
        <v>37</v>
      </c>
      <c r="B39" s="59" t="s">
        <v>58</v>
      </c>
      <c r="C39" s="59" t="s">
        <v>26</v>
      </c>
      <c r="D39" s="69" t="s">
        <v>133</v>
      </c>
      <c r="E39" s="71">
        <v>998708.26</v>
      </c>
      <c r="F39" s="73">
        <v>553432.39</v>
      </c>
      <c r="G39" s="75">
        <v>0.55414820540284704</v>
      </c>
      <c r="H39" s="73">
        <v>443256.81</v>
      </c>
      <c r="I39" s="75">
        <v>0.44383012312324321</v>
      </c>
      <c r="J39" s="73">
        <v>0</v>
      </c>
      <c r="K39" s="75">
        <v>0</v>
      </c>
      <c r="L39" s="73">
        <v>0</v>
      </c>
      <c r="M39" s="75">
        <v>0</v>
      </c>
      <c r="N39" s="73">
        <v>0</v>
      </c>
      <c r="O39" s="75">
        <v>0</v>
      </c>
      <c r="P39" s="73">
        <v>2019.06</v>
      </c>
      <c r="Q39" s="75">
        <v>2.021671473909708E-3</v>
      </c>
    </row>
    <row r="40" spans="1:17" ht="13.5" customHeight="1" x14ac:dyDescent="0.2">
      <c r="A40" s="30">
        <v>38</v>
      </c>
      <c r="B40" s="59" t="s">
        <v>56</v>
      </c>
      <c r="C40" s="59" t="s">
        <v>26</v>
      </c>
      <c r="D40" s="69" t="s">
        <v>91</v>
      </c>
      <c r="E40" s="71">
        <v>994644.55</v>
      </c>
      <c r="F40" s="73">
        <v>45131.61</v>
      </c>
      <c r="G40" s="75">
        <v>4.5374611462959305E-2</v>
      </c>
      <c r="H40" s="73">
        <v>948316.31</v>
      </c>
      <c r="I40" s="75">
        <v>0.95342231553975743</v>
      </c>
      <c r="J40" s="73">
        <v>0</v>
      </c>
      <c r="K40" s="75">
        <v>0</v>
      </c>
      <c r="L40" s="73">
        <v>0</v>
      </c>
      <c r="M40" s="75">
        <v>0</v>
      </c>
      <c r="N40" s="73">
        <v>0</v>
      </c>
      <c r="O40" s="75">
        <v>0</v>
      </c>
      <c r="P40" s="73">
        <v>1196.6300000000001</v>
      </c>
      <c r="Q40" s="75">
        <v>1.203072997283301E-3</v>
      </c>
    </row>
    <row r="41" spans="1:17" ht="13.5" customHeight="1" x14ac:dyDescent="0.2">
      <c r="A41" s="30">
        <v>39</v>
      </c>
      <c r="B41" s="59" t="s">
        <v>51</v>
      </c>
      <c r="C41" s="59" t="s">
        <v>26</v>
      </c>
      <c r="D41" s="69" t="s">
        <v>137</v>
      </c>
      <c r="E41" s="71">
        <v>899246.82</v>
      </c>
      <c r="F41" s="73">
        <v>473853.85</v>
      </c>
      <c r="G41" s="75">
        <v>0.52694526070161696</v>
      </c>
      <c r="H41" s="73">
        <v>422544.8</v>
      </c>
      <c r="I41" s="75">
        <v>0.46988745537070681</v>
      </c>
      <c r="J41" s="73">
        <v>0</v>
      </c>
      <c r="K41" s="75">
        <v>0</v>
      </c>
      <c r="L41" s="73">
        <v>0</v>
      </c>
      <c r="M41" s="75">
        <v>0</v>
      </c>
      <c r="N41" s="73">
        <v>0</v>
      </c>
      <c r="O41" s="75">
        <v>0</v>
      </c>
      <c r="P41" s="73">
        <v>2848.17</v>
      </c>
      <c r="Q41" s="75">
        <v>3.1672839276762751E-3</v>
      </c>
    </row>
    <row r="42" spans="1:17" ht="13.5" customHeight="1" x14ac:dyDescent="0.2">
      <c r="A42" s="30">
        <v>40</v>
      </c>
      <c r="B42" s="59" t="s">
        <v>59</v>
      </c>
      <c r="C42" s="59" t="s">
        <v>26</v>
      </c>
      <c r="D42" s="70" t="s">
        <v>162</v>
      </c>
      <c r="E42" s="71">
        <v>351244.53</v>
      </c>
      <c r="F42" s="73">
        <v>225249.72</v>
      </c>
      <c r="G42" s="75">
        <v>0.64129032842162692</v>
      </c>
      <c r="H42" s="73">
        <v>125370.7</v>
      </c>
      <c r="I42" s="75">
        <v>0.35693281828474305</v>
      </c>
      <c r="J42" s="73">
        <v>0</v>
      </c>
      <c r="K42" s="75">
        <v>0</v>
      </c>
      <c r="L42" s="73">
        <v>0</v>
      </c>
      <c r="M42" s="75">
        <v>0</v>
      </c>
      <c r="N42" s="73">
        <v>0</v>
      </c>
      <c r="O42" s="75">
        <v>0</v>
      </c>
      <c r="P42" s="73">
        <v>624.11</v>
      </c>
      <c r="Q42" s="75">
        <v>1.7768532936299391E-3</v>
      </c>
    </row>
    <row r="43" spans="1:17" ht="13.5" customHeight="1" x14ac:dyDescent="0.2">
      <c r="A43" s="30">
        <v>41</v>
      </c>
      <c r="B43" s="59" t="s">
        <v>52</v>
      </c>
      <c r="C43" s="59" t="s">
        <v>26</v>
      </c>
      <c r="D43" s="69" t="s">
        <v>144</v>
      </c>
      <c r="E43" s="71">
        <v>273821.5</v>
      </c>
      <c r="F43" s="73">
        <v>117515.7</v>
      </c>
      <c r="G43" s="75">
        <v>0.42916900243406741</v>
      </c>
      <c r="H43" s="73">
        <v>153623.65</v>
      </c>
      <c r="I43" s="75">
        <v>0.56103574774077269</v>
      </c>
      <c r="J43" s="73">
        <v>0</v>
      </c>
      <c r="K43" s="75">
        <v>0</v>
      </c>
      <c r="L43" s="73">
        <v>0</v>
      </c>
      <c r="M43" s="75">
        <v>0</v>
      </c>
      <c r="N43" s="73">
        <v>0</v>
      </c>
      <c r="O43" s="75">
        <v>0</v>
      </c>
      <c r="P43" s="73">
        <v>2682.15</v>
      </c>
      <c r="Q43" s="75">
        <v>9.7952498251598213E-3</v>
      </c>
    </row>
    <row r="44" spans="1:17" ht="13.5" customHeight="1" x14ac:dyDescent="0.2">
      <c r="A44" s="30">
        <v>42</v>
      </c>
      <c r="B44" s="59" t="s">
        <v>55</v>
      </c>
      <c r="C44" s="59" t="s">
        <v>26</v>
      </c>
      <c r="D44" s="70" t="s">
        <v>141</v>
      </c>
      <c r="E44" s="71">
        <v>137942.76</v>
      </c>
      <c r="F44" s="73">
        <v>66036.039999999994</v>
      </c>
      <c r="G44" s="75">
        <v>0.47872059396230721</v>
      </c>
      <c r="H44" s="73">
        <v>71778.14</v>
      </c>
      <c r="I44" s="75">
        <v>0.52034728027770361</v>
      </c>
      <c r="J44" s="73">
        <v>0</v>
      </c>
      <c r="K44" s="75">
        <v>0</v>
      </c>
      <c r="L44" s="73">
        <v>0</v>
      </c>
      <c r="M44" s="75">
        <v>0</v>
      </c>
      <c r="N44" s="73">
        <v>0</v>
      </c>
      <c r="O44" s="75">
        <v>0</v>
      </c>
      <c r="P44" s="73">
        <v>128.58000000000001</v>
      </c>
      <c r="Q44" s="75">
        <v>9.3212575998914335E-4</v>
      </c>
    </row>
    <row r="45" spans="1:17" ht="13.5" customHeight="1" x14ac:dyDescent="0.2">
      <c r="A45" s="30">
        <v>43</v>
      </c>
      <c r="B45" s="59" t="s">
        <v>54</v>
      </c>
      <c r="C45" s="59" t="s">
        <v>36</v>
      </c>
      <c r="D45" s="69" t="s">
        <v>85</v>
      </c>
      <c r="E45" s="71">
        <v>43033.440000000002</v>
      </c>
      <c r="F45" s="73">
        <v>23252.77</v>
      </c>
      <c r="G45" s="75">
        <v>0.54034188296357433</v>
      </c>
      <c r="H45" s="73">
        <v>19664.919999999998</v>
      </c>
      <c r="I45" s="75">
        <v>0.45696834833561989</v>
      </c>
      <c r="J45" s="73">
        <v>0</v>
      </c>
      <c r="K45" s="75">
        <v>0</v>
      </c>
      <c r="L45" s="73">
        <v>0</v>
      </c>
      <c r="M45" s="75">
        <v>0</v>
      </c>
      <c r="N45" s="73">
        <v>0</v>
      </c>
      <c r="O45" s="75">
        <v>0</v>
      </c>
      <c r="P45" s="73">
        <v>115.75</v>
      </c>
      <c r="Q45" s="75">
        <v>2.689768700805699E-3</v>
      </c>
    </row>
    <row r="46" spans="1:17" ht="15.75" thickBot="1" x14ac:dyDescent="0.25">
      <c r="A46" s="31"/>
      <c r="B46" s="113" t="s">
        <v>4</v>
      </c>
      <c r="C46" s="113"/>
      <c r="D46" s="113"/>
      <c r="E46" s="45">
        <f>SUM(E3:E45)</f>
        <v>3846415712.4700007</v>
      </c>
      <c r="F46" s="74">
        <f>SUM(F3:F45)</f>
        <v>2434978143.0199995</v>
      </c>
      <c r="G46" s="76">
        <f>F46/$E$46</f>
        <v>0.63305121573985113</v>
      </c>
      <c r="H46" s="77">
        <f>SUM(H3:H45)</f>
        <v>1289486634.7800004</v>
      </c>
      <c r="I46" s="76">
        <f>H46/$E$46</f>
        <v>0.3352436998942967</v>
      </c>
      <c r="J46" s="77">
        <f>SUM(J3:J45)</f>
        <v>22164002.09</v>
      </c>
      <c r="K46" s="76">
        <f>J46/$E$46</f>
        <v>5.7622482193343686E-3</v>
      </c>
      <c r="L46" s="77">
        <f>SUM(L3:L45)</f>
        <v>55252209.989999995</v>
      </c>
      <c r="M46" s="76">
        <f>L46/$E$46</f>
        <v>1.4364596580362717E-2</v>
      </c>
      <c r="N46" s="77">
        <f>SUM(N3:N45)</f>
        <v>10778739.08</v>
      </c>
      <c r="O46" s="76">
        <f>N46/$E$46</f>
        <v>2.8022813667944288E-3</v>
      </c>
      <c r="P46" s="77">
        <f>SUM(P3:P45)</f>
        <v>33755983.509999998</v>
      </c>
      <c r="Q46" s="76">
        <f>P46/$E$46</f>
        <v>8.7759581993604573E-3</v>
      </c>
    </row>
  </sheetData>
  <mergeCells count="1">
    <mergeCell ref="B46:D46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16F7-CA1F-4AF5-AF71-E93E24CC0D47}">
  <sheetPr>
    <tabColor theme="8" tint="0.59999389629810485"/>
    <pageSetUpPr fitToPage="1"/>
  </sheetPr>
  <dimension ref="A1:I79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56.140625" style="9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5.5703125" style="11" customWidth="1"/>
    <col min="10" max="16384" width="9.140625" style="9"/>
  </cols>
  <sheetData>
    <row r="1" spans="1:9" s="3" customFormat="1" ht="18.75" thickBot="1" x14ac:dyDescent="0.25">
      <c r="A1" s="42" t="s">
        <v>72</v>
      </c>
      <c r="B1" s="42"/>
      <c r="C1" s="42"/>
      <c r="D1" s="42"/>
      <c r="E1" s="42"/>
      <c r="F1" s="42"/>
      <c r="G1" s="42"/>
      <c r="H1" s="42"/>
      <c r="I1" s="42"/>
    </row>
    <row r="2" spans="1:9" s="4" customFormat="1" ht="15.75" customHeight="1" thickBot="1" x14ac:dyDescent="0.25">
      <c r="A2" s="114" t="s">
        <v>3</v>
      </c>
      <c r="B2" s="121" t="s">
        <v>74</v>
      </c>
      <c r="C2" s="114" t="s">
        <v>77</v>
      </c>
      <c r="D2" s="114" t="s">
        <v>0</v>
      </c>
      <c r="E2" s="119" t="s">
        <v>18</v>
      </c>
      <c r="F2" s="116" t="s">
        <v>20</v>
      </c>
      <c r="G2" s="117"/>
      <c r="H2" s="117"/>
      <c r="I2" s="118"/>
    </row>
    <row r="3" spans="1:9" s="5" customFormat="1" ht="30.75" thickBot="1" x14ac:dyDescent="0.25">
      <c r="A3" s="115"/>
      <c r="B3" s="122"/>
      <c r="C3" s="115"/>
      <c r="D3" s="115"/>
      <c r="E3" s="120"/>
      <c r="F3" s="35" t="s">
        <v>6</v>
      </c>
      <c r="G3" s="36" t="s">
        <v>21</v>
      </c>
      <c r="H3" s="43" t="s">
        <v>7</v>
      </c>
      <c r="I3" s="110" t="s">
        <v>149</v>
      </c>
    </row>
    <row r="4" spans="1:9" s="4" customFormat="1" collapsed="1" x14ac:dyDescent="0.2">
      <c r="A4" s="48">
        <v>1</v>
      </c>
      <c r="B4" s="46" t="s">
        <v>70</v>
      </c>
      <c r="C4" s="47" t="s">
        <v>26</v>
      </c>
      <c r="D4" s="46" t="s">
        <v>131</v>
      </c>
      <c r="E4" s="56">
        <v>38188</v>
      </c>
      <c r="F4" s="52">
        <v>9.7756166742644091E-3</v>
      </c>
      <c r="G4" s="53">
        <v>2.0605626231858132E-2</v>
      </c>
      <c r="H4" s="53">
        <v>6.9606797711741164E-2</v>
      </c>
      <c r="I4" s="60">
        <v>0.14657905520528547</v>
      </c>
    </row>
    <row r="5" spans="1:9" s="4" customFormat="1" x14ac:dyDescent="0.2">
      <c r="A5" s="49">
        <v>2</v>
      </c>
      <c r="B5" s="47" t="s">
        <v>40</v>
      </c>
      <c r="C5" s="47" t="s">
        <v>26</v>
      </c>
      <c r="D5" s="47" t="s">
        <v>132</v>
      </c>
      <c r="E5" s="57">
        <v>38195</v>
      </c>
      <c r="F5" s="54">
        <v>9.9287866337991471E-3</v>
      </c>
      <c r="G5" s="55">
        <v>2.4093875850576429E-2</v>
      </c>
      <c r="H5" s="55">
        <v>7.5862572032971087E-2</v>
      </c>
      <c r="I5" s="61">
        <v>0.12630775105001901</v>
      </c>
    </row>
    <row r="6" spans="1:9" s="4" customFormat="1" x14ac:dyDescent="0.2">
      <c r="A6" s="49">
        <v>3</v>
      </c>
      <c r="B6" s="47" t="s">
        <v>59</v>
      </c>
      <c r="C6" s="47" t="s">
        <v>26</v>
      </c>
      <c r="D6" s="47" t="s">
        <v>162</v>
      </c>
      <c r="E6" s="57">
        <v>38275</v>
      </c>
      <c r="F6" s="54">
        <v>-8.3096738453003471E-4</v>
      </c>
      <c r="G6" s="55">
        <v>-6.9300069300060052E-5</v>
      </c>
      <c r="H6" s="55">
        <v>-1.5223859940488582E-3</v>
      </c>
      <c r="I6" s="61">
        <v>-6.7472371227299099E-2</v>
      </c>
    </row>
    <row r="7" spans="1:9" s="4" customFormat="1" x14ac:dyDescent="0.2">
      <c r="A7" s="49">
        <v>4</v>
      </c>
      <c r="B7" s="47" t="s">
        <v>30</v>
      </c>
      <c r="C7" s="47" t="s">
        <v>26</v>
      </c>
      <c r="D7" s="47" t="s">
        <v>153</v>
      </c>
      <c r="E7" s="57">
        <v>38281</v>
      </c>
      <c r="F7" s="54">
        <v>2.0940616163119374E-2</v>
      </c>
      <c r="G7" s="55">
        <v>3.3398614040373698E-2</v>
      </c>
      <c r="H7" s="55">
        <v>9.8553881139599397E-2</v>
      </c>
      <c r="I7" s="61">
        <v>0.1814846710299689</v>
      </c>
    </row>
    <row r="8" spans="1:9" s="4" customFormat="1" x14ac:dyDescent="0.2">
      <c r="A8" s="49">
        <v>5</v>
      </c>
      <c r="B8" s="47" t="s">
        <v>58</v>
      </c>
      <c r="C8" s="47" t="s">
        <v>26</v>
      </c>
      <c r="D8" s="47" t="s">
        <v>133</v>
      </c>
      <c r="E8" s="57">
        <v>38286</v>
      </c>
      <c r="F8" s="54">
        <v>4.4910179640718084E-3</v>
      </c>
      <c r="G8" s="55">
        <v>9.2755076460266928E-3</v>
      </c>
      <c r="H8" s="55">
        <v>2.6255416772877904E-2</v>
      </c>
      <c r="I8" s="61">
        <v>-0.1029411764705882</v>
      </c>
    </row>
    <row r="9" spans="1:9" s="4" customFormat="1" x14ac:dyDescent="0.2">
      <c r="A9" s="49">
        <v>6</v>
      </c>
      <c r="B9" s="47" t="s">
        <v>34</v>
      </c>
      <c r="C9" s="47" t="s">
        <v>26</v>
      </c>
      <c r="D9" s="47" t="s">
        <v>152</v>
      </c>
      <c r="E9" s="57">
        <v>38289</v>
      </c>
      <c r="F9" s="54">
        <v>3.3263005835281634E-2</v>
      </c>
      <c r="G9" s="55">
        <v>6.6843293101756407E-2</v>
      </c>
      <c r="H9" s="55">
        <v>0.19215333669598023</v>
      </c>
      <c r="I9" s="61">
        <v>0.25527640511707395</v>
      </c>
    </row>
    <row r="10" spans="1:9" s="4" customFormat="1" x14ac:dyDescent="0.2">
      <c r="A10" s="49">
        <v>7</v>
      </c>
      <c r="B10" s="47" t="s">
        <v>66</v>
      </c>
      <c r="C10" s="47" t="s">
        <v>26</v>
      </c>
      <c r="D10" s="47" t="s">
        <v>127</v>
      </c>
      <c r="E10" s="57">
        <v>38300</v>
      </c>
      <c r="F10" s="54">
        <v>-3.9243534160563476E-3</v>
      </c>
      <c r="G10" s="55">
        <v>4.5046735988574227E-4</v>
      </c>
      <c r="H10" s="55">
        <v>1.3538695569499826E-2</v>
      </c>
      <c r="I10" s="61">
        <v>2.3660457077011587E-2</v>
      </c>
    </row>
    <row r="11" spans="1:9" s="4" customFormat="1" x14ac:dyDescent="0.2">
      <c r="A11" s="49">
        <v>8</v>
      </c>
      <c r="B11" s="47" t="s">
        <v>37</v>
      </c>
      <c r="C11" s="47" t="s">
        <v>26</v>
      </c>
      <c r="D11" s="47" t="s">
        <v>93</v>
      </c>
      <c r="E11" s="57">
        <v>38317</v>
      </c>
      <c r="F11" s="54">
        <v>1.0145579225451229E-2</v>
      </c>
      <c r="G11" s="55">
        <v>2.0991932734916618E-2</v>
      </c>
      <c r="H11" s="55">
        <v>6.5546069014585484E-2</v>
      </c>
      <c r="I11" s="61">
        <v>0.12635141487261436</v>
      </c>
    </row>
    <row r="12" spans="1:9" s="4" customFormat="1" x14ac:dyDescent="0.2">
      <c r="A12" s="49">
        <v>9</v>
      </c>
      <c r="B12" s="47" t="s">
        <v>62</v>
      </c>
      <c r="C12" s="47" t="s">
        <v>26</v>
      </c>
      <c r="D12" s="47" t="s">
        <v>146</v>
      </c>
      <c r="E12" s="57">
        <v>38343</v>
      </c>
      <c r="F12" s="54">
        <v>2.6475589021131896E-2</v>
      </c>
      <c r="G12" s="55">
        <v>4.8077945084145313E-2</v>
      </c>
      <c r="H12" s="55">
        <v>0.1327155766579875</v>
      </c>
      <c r="I12" s="61">
        <v>0.21721598156606192</v>
      </c>
    </row>
    <row r="13" spans="1:9" s="4" customFormat="1" x14ac:dyDescent="0.2">
      <c r="A13" s="49">
        <v>10</v>
      </c>
      <c r="B13" s="47" t="s">
        <v>57</v>
      </c>
      <c r="C13" s="47" t="s">
        <v>26</v>
      </c>
      <c r="D13" s="47" t="s">
        <v>97</v>
      </c>
      <c r="E13" s="57">
        <v>38399</v>
      </c>
      <c r="F13" s="54">
        <v>9.1376170655566025E-3</v>
      </c>
      <c r="G13" s="55">
        <v>1.7475409836065658E-2</v>
      </c>
      <c r="H13" s="55">
        <v>4.7951913011177405E-2</v>
      </c>
      <c r="I13" s="61">
        <v>8.7008301516690478E-2</v>
      </c>
    </row>
    <row r="14" spans="1:9" s="4" customFormat="1" x14ac:dyDescent="0.2">
      <c r="A14" s="49">
        <v>11</v>
      </c>
      <c r="B14" s="47" t="s">
        <v>67</v>
      </c>
      <c r="C14" s="47" t="s">
        <v>26</v>
      </c>
      <c r="D14" s="47" t="s">
        <v>134</v>
      </c>
      <c r="E14" s="57">
        <v>38447</v>
      </c>
      <c r="F14" s="54">
        <v>1.5028177833437573E-2</v>
      </c>
      <c r="G14" s="55">
        <v>2.8988573846804977E-2</v>
      </c>
      <c r="H14" s="55">
        <v>7.0379133879931777E-2</v>
      </c>
      <c r="I14" s="61">
        <v>0.14517838219710355</v>
      </c>
    </row>
    <row r="15" spans="1:9" s="4" customFormat="1" x14ac:dyDescent="0.2">
      <c r="A15" s="49">
        <v>12</v>
      </c>
      <c r="B15" s="47" t="s">
        <v>28</v>
      </c>
      <c r="C15" s="47" t="s">
        <v>26</v>
      </c>
      <c r="D15" s="47" t="s">
        <v>95</v>
      </c>
      <c r="E15" s="57">
        <v>38449</v>
      </c>
      <c r="F15" s="54">
        <v>7.311300078898908E-3</v>
      </c>
      <c r="G15" s="55">
        <v>1.6022353482120666E-2</v>
      </c>
      <c r="H15" s="55">
        <v>5.242718446601935E-2</v>
      </c>
      <c r="I15" s="61">
        <v>0.10614374554766148</v>
      </c>
    </row>
    <row r="16" spans="1:9" s="4" customFormat="1" x14ac:dyDescent="0.2">
      <c r="A16" s="49">
        <v>13</v>
      </c>
      <c r="B16" s="47" t="s">
        <v>43</v>
      </c>
      <c r="C16" s="47" t="s">
        <v>26</v>
      </c>
      <c r="D16" s="47" t="s">
        <v>135</v>
      </c>
      <c r="E16" s="57">
        <v>38490</v>
      </c>
      <c r="F16" s="54">
        <v>6.7602704108162825E-3</v>
      </c>
      <c r="G16" s="55">
        <v>1.3612565445026092E-2</v>
      </c>
      <c r="H16" s="55">
        <v>4.2341268315194469E-2</v>
      </c>
      <c r="I16" s="61">
        <v>6.7170643357744586E-2</v>
      </c>
    </row>
    <row r="17" spans="1:9" s="4" customFormat="1" x14ac:dyDescent="0.2">
      <c r="A17" s="49">
        <v>14</v>
      </c>
      <c r="B17" s="47" t="s">
        <v>54</v>
      </c>
      <c r="C17" s="47" t="s">
        <v>36</v>
      </c>
      <c r="D17" s="47" t="s">
        <v>85</v>
      </c>
      <c r="E17" s="57">
        <v>38568</v>
      </c>
      <c r="F17" s="54">
        <v>7.1564885496182562E-3</v>
      </c>
      <c r="G17" s="55">
        <v>1.4659937515020482E-2</v>
      </c>
      <c r="H17" s="55">
        <v>2.4260067928190132E-2</v>
      </c>
      <c r="I17" s="61">
        <v>1.7104312213924278E-2</v>
      </c>
    </row>
    <row r="18" spans="1:9" s="4" customFormat="1" x14ac:dyDescent="0.2">
      <c r="A18" s="49">
        <v>15</v>
      </c>
      <c r="B18" s="47" t="s">
        <v>63</v>
      </c>
      <c r="C18" s="47" t="s">
        <v>26</v>
      </c>
      <c r="D18" s="47" t="s">
        <v>154</v>
      </c>
      <c r="E18" s="57">
        <v>38707</v>
      </c>
      <c r="F18" s="54">
        <v>2.3621329810254776E-2</v>
      </c>
      <c r="G18" s="55">
        <v>3.113742227117311E-2</v>
      </c>
      <c r="H18" s="55">
        <v>6.4755360739248813E-2</v>
      </c>
      <c r="I18" s="61">
        <v>0.10355836055106704</v>
      </c>
    </row>
    <row r="19" spans="1:9" s="4" customFormat="1" x14ac:dyDescent="0.2">
      <c r="A19" s="49">
        <v>16</v>
      </c>
      <c r="B19" s="47" t="s">
        <v>32</v>
      </c>
      <c r="C19" s="47" t="s">
        <v>33</v>
      </c>
      <c r="D19" s="47" t="s">
        <v>147</v>
      </c>
      <c r="E19" s="57">
        <v>38762</v>
      </c>
      <c r="F19" s="54">
        <v>1.0315540123300604E-2</v>
      </c>
      <c r="G19" s="55">
        <v>2.4913736444298396E-2</v>
      </c>
      <c r="H19" s="55">
        <v>6.8475258548701401E-2</v>
      </c>
      <c r="I19" s="61">
        <v>0.13484870882276012</v>
      </c>
    </row>
    <row r="20" spans="1:9" s="4" customFormat="1" x14ac:dyDescent="0.2">
      <c r="A20" s="49">
        <v>17</v>
      </c>
      <c r="B20" s="47" t="s">
        <v>39</v>
      </c>
      <c r="C20" s="47" t="s">
        <v>26</v>
      </c>
      <c r="D20" s="47" t="s">
        <v>136</v>
      </c>
      <c r="E20" s="57">
        <v>38820</v>
      </c>
      <c r="F20" s="54">
        <v>1.902492457289906E-3</v>
      </c>
      <c r="G20" s="55">
        <v>1.1053795136330091E-2</v>
      </c>
      <c r="H20" s="55">
        <v>4.5291416885538283E-2</v>
      </c>
      <c r="I20" s="61">
        <v>7.8081058726219954E-2</v>
      </c>
    </row>
    <row r="21" spans="1:9" s="4" customFormat="1" x14ac:dyDescent="0.2">
      <c r="A21" s="49">
        <v>18</v>
      </c>
      <c r="B21" s="47" t="s">
        <v>51</v>
      </c>
      <c r="C21" s="47" t="s">
        <v>26</v>
      </c>
      <c r="D21" s="47" t="s">
        <v>137</v>
      </c>
      <c r="E21" s="57">
        <v>38833</v>
      </c>
      <c r="F21" s="54">
        <v>8.7449070853622413E-3</v>
      </c>
      <c r="G21" s="55">
        <v>1.638742407048932E-2</v>
      </c>
      <c r="H21" s="55">
        <v>4.1199398249452956E-2</v>
      </c>
      <c r="I21" s="61">
        <v>8.6326829094281798E-2</v>
      </c>
    </row>
    <row r="22" spans="1:9" s="4" customFormat="1" x14ac:dyDescent="0.2">
      <c r="A22" s="49">
        <v>19</v>
      </c>
      <c r="B22" s="47" t="s">
        <v>27</v>
      </c>
      <c r="C22" s="47" t="s">
        <v>26</v>
      </c>
      <c r="D22" s="47" t="s">
        <v>151</v>
      </c>
      <c r="E22" s="57">
        <v>38869</v>
      </c>
      <c r="F22" s="54">
        <v>1.1337244499235011E-2</v>
      </c>
      <c r="G22" s="55">
        <v>2.7211644884680419E-2</v>
      </c>
      <c r="H22" s="55">
        <v>7.1548527044993371E-2</v>
      </c>
      <c r="I22" s="61">
        <v>0.13725368848400832</v>
      </c>
    </row>
    <row r="23" spans="1:9" s="4" customFormat="1" x14ac:dyDescent="0.2">
      <c r="A23" s="49">
        <v>20</v>
      </c>
      <c r="B23" s="47" t="s">
        <v>61</v>
      </c>
      <c r="C23" s="47" t="s">
        <v>26</v>
      </c>
      <c r="D23" s="47" t="s">
        <v>138</v>
      </c>
      <c r="E23" s="57">
        <v>38882</v>
      </c>
      <c r="F23" s="54">
        <v>-3.1318509238953407E-4</v>
      </c>
      <c r="G23" s="55">
        <v>1.4117647058824456E-3</v>
      </c>
      <c r="H23" s="55">
        <v>-5.4525627044711422E-3</v>
      </c>
      <c r="I23" s="61">
        <v>-5.9100957995578574E-2</v>
      </c>
    </row>
    <row r="24" spans="1:9" s="4" customFormat="1" x14ac:dyDescent="0.2">
      <c r="A24" s="49">
        <v>21</v>
      </c>
      <c r="B24" s="47" t="s">
        <v>56</v>
      </c>
      <c r="C24" s="47" t="s">
        <v>26</v>
      </c>
      <c r="D24" s="47" t="s">
        <v>91</v>
      </c>
      <c r="E24" s="57">
        <v>38917</v>
      </c>
      <c r="F24" s="54">
        <v>3.6266047726107864E-4</v>
      </c>
      <c r="G24" s="55">
        <v>2.6899309342056643E-3</v>
      </c>
      <c r="H24" s="55">
        <v>1.4503263234222352E-4</v>
      </c>
      <c r="I24" s="61">
        <v>-2.1982697489717706E-2</v>
      </c>
    </row>
    <row r="25" spans="1:9" s="4" customFormat="1" x14ac:dyDescent="0.2">
      <c r="A25" s="49">
        <v>22</v>
      </c>
      <c r="B25" s="47" t="s">
        <v>69</v>
      </c>
      <c r="C25" s="47" t="s">
        <v>26</v>
      </c>
      <c r="D25" s="47" t="s">
        <v>156</v>
      </c>
      <c r="E25" s="57">
        <v>38986</v>
      </c>
      <c r="F25" s="54">
        <v>1.180521396950307E-2</v>
      </c>
      <c r="G25" s="55">
        <v>1.0066290203780914E-2</v>
      </c>
      <c r="H25" s="55">
        <v>2.1097046413502074E-2</v>
      </c>
      <c r="I25" s="61">
        <v>2.9529529529529475E-2</v>
      </c>
    </row>
    <row r="26" spans="1:9" s="4" customFormat="1" x14ac:dyDescent="0.2">
      <c r="A26" s="49">
        <v>23</v>
      </c>
      <c r="B26" s="47" t="s">
        <v>47</v>
      </c>
      <c r="C26" s="47" t="s">
        <v>26</v>
      </c>
      <c r="D26" s="47" t="s">
        <v>120</v>
      </c>
      <c r="E26" s="57">
        <v>39007</v>
      </c>
      <c r="F26" s="54">
        <v>5.8016430930802887E-3</v>
      </c>
      <c r="G26" s="55">
        <v>1.4089919303189591E-2</v>
      </c>
      <c r="H26" s="55">
        <v>4.2442064606741603E-2</v>
      </c>
      <c r="I26" s="61">
        <v>7.5216731931460723E-2</v>
      </c>
    </row>
    <row r="27" spans="1:9" s="4" customFormat="1" x14ac:dyDescent="0.2">
      <c r="A27" s="49">
        <v>24</v>
      </c>
      <c r="B27" s="47" t="s">
        <v>41</v>
      </c>
      <c r="C27" s="47" t="s">
        <v>26</v>
      </c>
      <c r="D27" s="47" t="s">
        <v>94</v>
      </c>
      <c r="E27" s="57">
        <v>39056</v>
      </c>
      <c r="F27" s="54">
        <v>5.7889324751494442E-3</v>
      </c>
      <c r="G27" s="55">
        <v>1.3061741181886077E-2</v>
      </c>
      <c r="H27" s="55">
        <v>3.9499321013166222E-2</v>
      </c>
      <c r="I27" s="61">
        <v>6.8541371636657855E-2</v>
      </c>
    </row>
    <row r="28" spans="1:9" s="4" customFormat="1" x14ac:dyDescent="0.2">
      <c r="A28" s="49">
        <v>25</v>
      </c>
      <c r="B28" s="47" t="s">
        <v>35</v>
      </c>
      <c r="C28" s="47" t="s">
        <v>36</v>
      </c>
      <c r="D28" s="47" t="s">
        <v>139</v>
      </c>
      <c r="E28" s="57">
        <v>39192</v>
      </c>
      <c r="F28" s="54">
        <v>1.5068932350112307E-2</v>
      </c>
      <c r="G28" s="55">
        <v>1.856512935031529E-2</v>
      </c>
      <c r="H28" s="55">
        <v>5.8758729221992656E-2</v>
      </c>
      <c r="I28" s="61">
        <v>0.11898376265618826</v>
      </c>
    </row>
    <row r="29" spans="1:9" s="4" customFormat="1" x14ac:dyDescent="0.2">
      <c r="A29" s="49">
        <v>26</v>
      </c>
      <c r="B29" s="47" t="s">
        <v>64</v>
      </c>
      <c r="C29" s="47" t="s">
        <v>26</v>
      </c>
      <c r="D29" s="47" t="s">
        <v>98</v>
      </c>
      <c r="E29" s="57">
        <v>39219</v>
      </c>
      <c r="F29" s="54">
        <v>-4.8272953086188064E-3</v>
      </c>
      <c r="G29" s="55">
        <v>2.8264556246493378E-4</v>
      </c>
      <c r="H29" s="55">
        <v>8.3099862291657889E-3</v>
      </c>
      <c r="I29" s="61">
        <v>9.8444856612927012E-3</v>
      </c>
    </row>
    <row r="30" spans="1:9" s="4" customFormat="1" x14ac:dyDescent="0.2">
      <c r="A30" s="49">
        <v>27</v>
      </c>
      <c r="B30" s="47" t="s">
        <v>44</v>
      </c>
      <c r="C30" s="47" t="s">
        <v>26</v>
      </c>
      <c r="D30" s="47" t="s">
        <v>99</v>
      </c>
      <c r="E30" s="57">
        <v>39254</v>
      </c>
      <c r="F30" s="54">
        <v>6.5846898304824375E-3</v>
      </c>
      <c r="G30" s="55">
        <v>1.5840390678123262E-2</v>
      </c>
      <c r="H30" s="55">
        <v>5.0836890317011107E-2</v>
      </c>
      <c r="I30" s="61">
        <v>9.6646646646646683E-2</v>
      </c>
    </row>
    <row r="31" spans="1:9" s="4" customFormat="1" x14ac:dyDescent="0.2">
      <c r="A31" s="49">
        <v>28</v>
      </c>
      <c r="B31" s="47" t="s">
        <v>31</v>
      </c>
      <c r="C31" s="47" t="s">
        <v>26</v>
      </c>
      <c r="D31" s="47" t="s">
        <v>148</v>
      </c>
      <c r="E31" s="57">
        <v>39283</v>
      </c>
      <c r="F31" s="54">
        <v>1.0588733587462817E-2</v>
      </c>
      <c r="G31" s="55">
        <v>2.1929073154017598E-2</v>
      </c>
      <c r="H31" s="55">
        <v>3.883664228491801E-2</v>
      </c>
      <c r="I31" s="61">
        <v>4.0286013254272834E-2</v>
      </c>
    </row>
    <row r="32" spans="1:9" s="4" customFormat="1" x14ac:dyDescent="0.2">
      <c r="A32" s="49">
        <v>29</v>
      </c>
      <c r="B32" s="47" t="s">
        <v>65</v>
      </c>
      <c r="C32" s="47" t="s">
        <v>26</v>
      </c>
      <c r="D32" s="47" t="s">
        <v>115</v>
      </c>
      <c r="E32" s="57">
        <v>39287</v>
      </c>
      <c r="F32" s="54">
        <v>6.2364168950201915E-3</v>
      </c>
      <c r="G32" s="55">
        <v>1.450448948484051E-2</v>
      </c>
      <c r="H32" s="55">
        <v>4.3814938247402457E-2</v>
      </c>
      <c r="I32" s="61">
        <v>7.647207480414453E-2</v>
      </c>
    </row>
    <row r="33" spans="1:9" s="4" customFormat="1" x14ac:dyDescent="0.2">
      <c r="A33" s="49">
        <v>30</v>
      </c>
      <c r="B33" s="47" t="s">
        <v>45</v>
      </c>
      <c r="C33" s="47" t="s">
        <v>33</v>
      </c>
      <c r="D33" s="47" t="s">
        <v>157</v>
      </c>
      <c r="E33" s="57">
        <v>39338</v>
      </c>
      <c r="F33" s="54">
        <v>5.2000000000000934E-3</v>
      </c>
      <c r="G33" s="55">
        <v>1.0454362685967E-2</v>
      </c>
      <c r="H33" s="55">
        <v>2.9496108152396561E-2</v>
      </c>
      <c r="I33" s="61">
        <v>5.322715842414083E-2</v>
      </c>
    </row>
    <row r="34" spans="1:9" s="4" customFormat="1" x14ac:dyDescent="0.2">
      <c r="A34" s="49">
        <v>31</v>
      </c>
      <c r="B34" s="47" t="s">
        <v>60</v>
      </c>
      <c r="C34" s="47" t="s">
        <v>36</v>
      </c>
      <c r="D34" s="47" t="s">
        <v>150</v>
      </c>
      <c r="E34" s="57">
        <v>39343</v>
      </c>
      <c r="F34" s="54">
        <v>8.0447630390327873E-3</v>
      </c>
      <c r="G34" s="55">
        <v>1.7972632582204495E-2</v>
      </c>
      <c r="H34" s="55">
        <v>5.4216018048505177E-2</v>
      </c>
      <c r="I34" s="61">
        <v>8.2165343883434216E-2</v>
      </c>
    </row>
    <row r="35" spans="1:9" s="4" customFormat="1" x14ac:dyDescent="0.2">
      <c r="A35" s="49">
        <v>32</v>
      </c>
      <c r="B35" s="47" t="s">
        <v>50</v>
      </c>
      <c r="C35" s="47" t="s">
        <v>26</v>
      </c>
      <c r="D35" s="47" t="s">
        <v>159</v>
      </c>
      <c r="E35" s="57">
        <v>39345</v>
      </c>
      <c r="F35" s="54">
        <v>1.6976713932613352E-2</v>
      </c>
      <c r="G35" s="55">
        <v>3.0618634850532178E-2</v>
      </c>
      <c r="H35" s="55">
        <v>9.1486613843414943E-2</v>
      </c>
      <c r="I35" s="61">
        <v>0.14722823494882054</v>
      </c>
    </row>
    <row r="36" spans="1:9" s="4" customFormat="1" x14ac:dyDescent="0.2">
      <c r="A36" s="49">
        <v>33</v>
      </c>
      <c r="B36" s="47" t="s">
        <v>68</v>
      </c>
      <c r="C36" s="47" t="s">
        <v>26</v>
      </c>
      <c r="D36" s="47" t="s">
        <v>92</v>
      </c>
      <c r="E36" s="57">
        <v>39426</v>
      </c>
      <c r="F36" s="54">
        <v>3.810604832171105E-3</v>
      </c>
      <c r="G36" s="55">
        <v>5.6859718950530436E-3</v>
      </c>
      <c r="H36" s="55">
        <v>2.2040614165428352E-2</v>
      </c>
      <c r="I36" s="61">
        <v>3.3041301627033892E-2</v>
      </c>
    </row>
    <row r="37" spans="1:9" s="4" customFormat="1" x14ac:dyDescent="0.2">
      <c r="A37" s="49">
        <v>34</v>
      </c>
      <c r="B37" s="47" t="s">
        <v>29</v>
      </c>
      <c r="C37" s="47" t="s">
        <v>26</v>
      </c>
      <c r="D37" s="47" t="s">
        <v>140</v>
      </c>
      <c r="E37" s="57">
        <v>39443</v>
      </c>
      <c r="F37" s="54">
        <v>1.0225476043170367E-2</v>
      </c>
      <c r="G37" s="55">
        <v>2.3274031264143735E-2</v>
      </c>
      <c r="H37" s="55">
        <v>6.5449865873994151E-2</v>
      </c>
      <c r="I37" s="61">
        <v>0.1284133337172586</v>
      </c>
    </row>
    <row r="38" spans="1:9" s="4" customFormat="1" x14ac:dyDescent="0.2">
      <c r="A38" s="49">
        <v>35</v>
      </c>
      <c r="B38" s="47" t="s">
        <v>55</v>
      </c>
      <c r="C38" s="47" t="s">
        <v>26</v>
      </c>
      <c r="D38" s="47" t="s">
        <v>141</v>
      </c>
      <c r="E38" s="57">
        <v>39542</v>
      </c>
      <c r="F38" s="54">
        <v>-1.5430908108937658E-4</v>
      </c>
      <c r="G38" s="55">
        <v>2.708139894769479E-3</v>
      </c>
      <c r="H38" s="55">
        <v>-8.2650952781816445E-3</v>
      </c>
      <c r="I38" s="61">
        <v>-1.2421886907483581E-2</v>
      </c>
    </row>
    <row r="39" spans="1:9" s="4" customFormat="1" x14ac:dyDescent="0.2">
      <c r="A39" s="49">
        <v>36</v>
      </c>
      <c r="B39" s="47" t="s">
        <v>42</v>
      </c>
      <c r="C39" s="47" t="s">
        <v>26</v>
      </c>
      <c r="D39" s="47" t="s">
        <v>155</v>
      </c>
      <c r="E39" s="57">
        <v>39660</v>
      </c>
      <c r="F39" s="54">
        <v>1.6381911828103224E-2</v>
      </c>
      <c r="G39" s="55">
        <v>3.3881875043275445E-2</v>
      </c>
      <c r="H39" s="55">
        <v>0.11394325218213019</v>
      </c>
      <c r="I39" s="61">
        <v>0.16323456854241858</v>
      </c>
    </row>
    <row r="40" spans="1:9" s="4" customFormat="1" x14ac:dyDescent="0.2">
      <c r="A40" s="49">
        <v>37</v>
      </c>
      <c r="B40" s="47" t="s">
        <v>25</v>
      </c>
      <c r="C40" s="47" t="s">
        <v>26</v>
      </c>
      <c r="D40" s="47" t="s">
        <v>142</v>
      </c>
      <c r="E40" s="57">
        <v>39898</v>
      </c>
      <c r="F40" s="54">
        <v>2.1698113207547332E-2</v>
      </c>
      <c r="G40" s="55">
        <v>3.3520219491828707E-2</v>
      </c>
      <c r="H40" s="55">
        <v>7.122865781694343E-2</v>
      </c>
      <c r="I40" s="61">
        <v>0.1407778030475324</v>
      </c>
    </row>
    <row r="41" spans="1:9" s="4" customFormat="1" x14ac:dyDescent="0.2">
      <c r="A41" s="49">
        <v>38</v>
      </c>
      <c r="B41" s="47" t="s">
        <v>49</v>
      </c>
      <c r="C41" s="47" t="s">
        <v>26</v>
      </c>
      <c r="D41" s="47" t="s">
        <v>160</v>
      </c>
      <c r="E41" s="57">
        <v>40031</v>
      </c>
      <c r="F41" s="54">
        <v>7.0800868111144943E-3</v>
      </c>
      <c r="G41" s="55">
        <v>1.0279106288814344E-2</v>
      </c>
      <c r="H41" s="55">
        <v>3.9438895417156283E-2</v>
      </c>
      <c r="I41" s="61">
        <v>4.0011757357534039E-2</v>
      </c>
    </row>
    <row r="42" spans="1:9" s="4" customFormat="1" x14ac:dyDescent="0.2">
      <c r="A42" s="49">
        <v>39</v>
      </c>
      <c r="B42" s="47" t="s">
        <v>46</v>
      </c>
      <c r="C42" s="47" t="s">
        <v>26</v>
      </c>
      <c r="D42" s="47" t="s">
        <v>143</v>
      </c>
      <c r="E42" s="57">
        <v>40263</v>
      </c>
      <c r="F42" s="54">
        <v>1.6417050691244217E-3</v>
      </c>
      <c r="G42" s="55">
        <v>5.8132808884776566E-3</v>
      </c>
      <c r="H42" s="55">
        <v>6.7158778404978747E-3</v>
      </c>
      <c r="I42" s="61">
        <v>1.7049774814294816E-2</v>
      </c>
    </row>
    <row r="43" spans="1:9" s="4" customFormat="1" x14ac:dyDescent="0.2">
      <c r="A43" s="49">
        <v>40</v>
      </c>
      <c r="B43" s="47" t="s">
        <v>52</v>
      </c>
      <c r="C43" s="47" t="s">
        <v>26</v>
      </c>
      <c r="D43" s="47" t="s">
        <v>144</v>
      </c>
      <c r="E43" s="57">
        <v>40956</v>
      </c>
      <c r="F43" s="54">
        <v>5.1311288483466555E-3</v>
      </c>
      <c r="G43" s="55">
        <v>9.6920569188070349E-3</v>
      </c>
      <c r="H43" s="55">
        <v>3.0901403382511683E-2</v>
      </c>
      <c r="I43" s="61">
        <v>6.4218053491827742E-2</v>
      </c>
    </row>
    <row r="44" spans="1:9" s="4" customFormat="1" x14ac:dyDescent="0.2">
      <c r="A44" s="49">
        <v>41</v>
      </c>
      <c r="B44" s="47" t="s">
        <v>53</v>
      </c>
      <c r="C44" s="47" t="s">
        <v>26</v>
      </c>
      <c r="D44" s="47" t="s">
        <v>105</v>
      </c>
      <c r="E44" s="57">
        <v>41366</v>
      </c>
      <c r="F44" s="54">
        <v>3.7501464900973058E-3</v>
      </c>
      <c r="G44" s="55">
        <v>7.5285260557582667E-3</v>
      </c>
      <c r="H44" s="55">
        <v>2.3786755916806124E-2</v>
      </c>
      <c r="I44" s="61">
        <v>-3.807277628032335E-2</v>
      </c>
    </row>
    <row r="45" spans="1:9" s="4" customFormat="1" x14ac:dyDescent="0.2">
      <c r="A45" s="49">
        <v>42</v>
      </c>
      <c r="B45" s="47" t="s">
        <v>38</v>
      </c>
      <c r="C45" s="47" t="s">
        <v>26</v>
      </c>
      <c r="D45" s="47" t="s">
        <v>145</v>
      </c>
      <c r="E45" s="57">
        <v>43620</v>
      </c>
      <c r="F45" s="54">
        <v>1.8894662257911143E-3</v>
      </c>
      <c r="G45" s="55">
        <v>6.0988005692212965E-3</v>
      </c>
      <c r="H45" s="55">
        <v>7.395847469127359E-3</v>
      </c>
      <c r="I45" s="61">
        <v>2.3719230504033684E-2</v>
      </c>
    </row>
    <row r="46" spans="1:9" s="4" customFormat="1" ht="15" thickBot="1" x14ac:dyDescent="0.25">
      <c r="A46" s="49">
        <v>43</v>
      </c>
      <c r="B46" s="47" t="s">
        <v>48</v>
      </c>
      <c r="C46" s="47" t="s">
        <v>26</v>
      </c>
      <c r="D46" s="47" t="s">
        <v>90</v>
      </c>
      <c r="E46" s="57">
        <v>43711</v>
      </c>
      <c r="F46" s="54">
        <v>9.2832900778598848E-3</v>
      </c>
      <c r="G46" s="55">
        <v>1.2517524534348068E-2</v>
      </c>
      <c r="H46" s="55">
        <v>3.8943690916564133E-2</v>
      </c>
      <c r="I46" s="61">
        <v>6.9042080778177306E-2</v>
      </c>
    </row>
    <row r="47" spans="1:9" s="37" customFormat="1" ht="15.75" collapsed="1" thickBot="1" x14ac:dyDescent="0.25">
      <c r="A47" s="63"/>
      <c r="B47" s="38"/>
      <c r="C47" s="38"/>
      <c r="D47" s="39" t="s">
        <v>73</v>
      </c>
      <c r="E47" s="40" t="s">
        <v>5</v>
      </c>
      <c r="F47" s="50">
        <f>AVERAGE(F4:F46)</f>
        <v>8.8287464704941698E-3</v>
      </c>
      <c r="G47" s="41">
        <f>AVERAGE(G4:G46)</f>
        <v>1.73864502891664E-2</v>
      </c>
      <c r="H47" s="41">
        <f>AVERAGE(H4:H46)</f>
        <v>4.8521071690202491E-2</v>
      </c>
      <c r="I47" s="62" t="s">
        <v>71</v>
      </c>
    </row>
    <row r="48" spans="1:9" s="4" customFormat="1" collapsed="1" x14ac:dyDescent="0.2"/>
    <row r="49" spans="1:9" s="4" customFormat="1" ht="15" collapsed="1" x14ac:dyDescent="0.25">
      <c r="A49" s="58"/>
    </row>
    <row r="50" spans="1:9" s="4" customFormat="1" collapsed="1" x14ac:dyDescent="0.2"/>
    <row r="51" spans="1:9" s="4" customFormat="1" collapsed="1" x14ac:dyDescent="0.2"/>
    <row r="52" spans="1:9" s="4" customFormat="1" collapsed="1" x14ac:dyDescent="0.2"/>
    <row r="53" spans="1:9" s="4" customFormat="1" collapsed="1" x14ac:dyDescent="0.2"/>
    <row r="54" spans="1:9" s="4" customFormat="1" collapsed="1" x14ac:dyDescent="0.2"/>
    <row r="55" spans="1:9" s="4" customFormat="1" collapsed="1" x14ac:dyDescent="0.2"/>
    <row r="56" spans="1:9" s="4" customFormat="1" collapsed="1" x14ac:dyDescent="0.2"/>
    <row r="57" spans="1:9" s="4" customFormat="1" collapsed="1" x14ac:dyDescent="0.2"/>
    <row r="58" spans="1:9" s="4" customFormat="1" x14ac:dyDescent="0.2"/>
    <row r="59" spans="1:9" s="4" customFormat="1" x14ac:dyDescent="0.2"/>
    <row r="60" spans="1:9" s="6" customFormat="1" x14ac:dyDescent="0.2">
      <c r="E60" s="7"/>
      <c r="F60" s="7"/>
      <c r="G60" s="8"/>
      <c r="H60" s="8"/>
      <c r="I60" s="8"/>
    </row>
    <row r="61" spans="1:9" s="6" customFormat="1" x14ac:dyDescent="0.2">
      <c r="E61" s="7"/>
      <c r="F61" s="7"/>
      <c r="G61" s="8"/>
      <c r="H61" s="8"/>
      <c r="I61" s="8"/>
    </row>
    <row r="62" spans="1:9" s="6" customFormat="1" x14ac:dyDescent="0.2">
      <c r="E62" s="7"/>
      <c r="F62" s="7"/>
      <c r="G62" s="8"/>
      <c r="H62" s="8"/>
      <c r="I62" s="8"/>
    </row>
    <row r="63" spans="1:9" s="6" customFormat="1" x14ac:dyDescent="0.2">
      <c r="E63" s="7"/>
      <c r="F63" s="7"/>
      <c r="G63" s="8"/>
      <c r="H63" s="8"/>
      <c r="I63" s="8"/>
    </row>
    <row r="64" spans="1:9" s="6" customFormat="1" x14ac:dyDescent="0.2">
      <c r="E64" s="7"/>
      <c r="F64" s="7"/>
      <c r="G64" s="8"/>
      <c r="H64" s="8"/>
      <c r="I64" s="8"/>
    </row>
    <row r="65" spans="5:9" s="6" customFormat="1" x14ac:dyDescent="0.2">
      <c r="E65" s="7"/>
      <c r="F65" s="7"/>
      <c r="G65" s="8"/>
      <c r="H65" s="8"/>
      <c r="I65" s="8"/>
    </row>
    <row r="66" spans="5:9" s="6" customFormat="1" x14ac:dyDescent="0.2">
      <c r="E66" s="7"/>
      <c r="F66" s="7"/>
      <c r="G66" s="8"/>
      <c r="H66" s="8"/>
      <c r="I66" s="8"/>
    </row>
    <row r="67" spans="5:9" s="6" customFormat="1" x14ac:dyDescent="0.2">
      <c r="E67" s="7"/>
      <c r="F67" s="7"/>
      <c r="G67" s="8"/>
      <c r="H67" s="8"/>
      <c r="I67" s="8"/>
    </row>
    <row r="68" spans="5:9" s="6" customFormat="1" x14ac:dyDescent="0.2">
      <c r="E68" s="7"/>
      <c r="F68" s="7"/>
      <c r="G68" s="8"/>
      <c r="H68" s="8"/>
      <c r="I68" s="8"/>
    </row>
    <row r="69" spans="5:9" s="6" customFormat="1" x14ac:dyDescent="0.2">
      <c r="E69" s="7"/>
      <c r="F69" s="7"/>
      <c r="G69" s="8"/>
      <c r="H69" s="8"/>
      <c r="I69" s="8"/>
    </row>
    <row r="70" spans="5:9" s="6" customFormat="1" x14ac:dyDescent="0.2">
      <c r="E70" s="7"/>
      <c r="F70" s="7"/>
      <c r="G70" s="8"/>
      <c r="H70" s="8"/>
      <c r="I70" s="8"/>
    </row>
    <row r="71" spans="5:9" s="6" customFormat="1" x14ac:dyDescent="0.2">
      <c r="E71" s="7"/>
      <c r="F71" s="7"/>
      <c r="G71" s="8"/>
      <c r="H71" s="8"/>
      <c r="I71" s="8"/>
    </row>
    <row r="72" spans="5:9" s="6" customFormat="1" x14ac:dyDescent="0.2">
      <c r="E72" s="7"/>
      <c r="F72" s="7"/>
      <c r="G72" s="8"/>
      <c r="H72" s="8"/>
      <c r="I72" s="8"/>
    </row>
    <row r="73" spans="5:9" s="6" customFormat="1" x14ac:dyDescent="0.2">
      <c r="E73" s="7"/>
      <c r="F73" s="7"/>
      <c r="G73" s="8"/>
      <c r="H73" s="8"/>
      <c r="I73" s="8"/>
    </row>
    <row r="74" spans="5:9" s="6" customFormat="1" x14ac:dyDescent="0.2">
      <c r="E74" s="7"/>
      <c r="F74" s="7"/>
      <c r="G74" s="8"/>
      <c r="H74" s="8"/>
      <c r="I74" s="8"/>
    </row>
    <row r="75" spans="5:9" s="6" customFormat="1" x14ac:dyDescent="0.2">
      <c r="E75" s="7"/>
      <c r="F75" s="7"/>
      <c r="G75" s="8"/>
      <c r="H75" s="8"/>
      <c r="I75" s="8"/>
    </row>
    <row r="76" spans="5:9" s="6" customFormat="1" x14ac:dyDescent="0.2">
      <c r="E76" s="7"/>
      <c r="F76" s="7"/>
      <c r="G76" s="8"/>
      <c r="H76" s="8"/>
      <c r="I76" s="8"/>
    </row>
    <row r="77" spans="5:9" s="6" customFormat="1" x14ac:dyDescent="0.2">
      <c r="E77" s="7"/>
      <c r="F77" s="7"/>
      <c r="G77" s="8"/>
      <c r="H77" s="8"/>
      <c r="I77" s="8"/>
    </row>
    <row r="78" spans="5:9" s="6" customFormat="1" x14ac:dyDescent="0.2">
      <c r="E78" s="7"/>
      <c r="F78" s="7"/>
      <c r="G78" s="8"/>
      <c r="H78" s="8"/>
      <c r="I78" s="8"/>
    </row>
    <row r="79" spans="5:9" s="6" customFormat="1" x14ac:dyDescent="0.2">
      <c r="E79" s="7"/>
      <c r="F79" s="7"/>
      <c r="G79" s="8"/>
      <c r="H79" s="8"/>
      <c r="I79" s="8"/>
    </row>
  </sheetData>
  <mergeCells count="6">
    <mergeCell ref="A2:A3"/>
    <mergeCell ref="F2:I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7626-8247-4CAC-933A-E78CFEA87028}">
  <sheetPr>
    <tabColor theme="8" tint="0.59999389629810485"/>
  </sheetPr>
  <dimension ref="A1:C132"/>
  <sheetViews>
    <sheetView zoomScale="85" zoomScaleNormal="100" workbookViewId="0">
      <selection activeCell="A37" sqref="A37"/>
    </sheetView>
  </sheetViews>
  <sheetFormatPr defaultRowHeight="12.75" x14ac:dyDescent="0.2"/>
  <cols>
    <col min="1" max="1" width="71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5" t="s">
        <v>22</v>
      </c>
      <c r="C1" s="2"/>
    </row>
    <row r="2" spans="1:3" ht="14.25" x14ac:dyDescent="0.2">
      <c r="A2" s="21" t="s">
        <v>98</v>
      </c>
      <c r="B2" s="22">
        <v>-4.8272953086188064E-3</v>
      </c>
      <c r="C2" s="2"/>
    </row>
    <row r="3" spans="1:3" ht="14.25" x14ac:dyDescent="0.2">
      <c r="A3" s="108" t="s">
        <v>127</v>
      </c>
      <c r="B3" s="109">
        <v>-3.9243534160563476E-3</v>
      </c>
      <c r="C3" s="2"/>
    </row>
    <row r="4" spans="1:3" ht="14.25" x14ac:dyDescent="0.2">
      <c r="A4" s="14" t="s">
        <v>162</v>
      </c>
      <c r="B4" s="18">
        <v>-8.3096738453003471E-4</v>
      </c>
      <c r="C4" s="2"/>
    </row>
    <row r="5" spans="1:3" ht="14.25" x14ac:dyDescent="0.2">
      <c r="A5" s="14" t="s">
        <v>138</v>
      </c>
      <c r="B5" s="18">
        <v>-3.1318509238953407E-4</v>
      </c>
      <c r="C5" s="2"/>
    </row>
    <row r="6" spans="1:3" ht="14.25" x14ac:dyDescent="0.2">
      <c r="A6" s="14" t="s">
        <v>141</v>
      </c>
      <c r="B6" s="19">
        <v>-1.5430908108937658E-4</v>
      </c>
      <c r="C6" s="2"/>
    </row>
    <row r="7" spans="1:3" ht="14.25" x14ac:dyDescent="0.2">
      <c r="A7" s="14" t="s">
        <v>91</v>
      </c>
      <c r="B7" s="19">
        <v>3.6266047726107864E-4</v>
      </c>
      <c r="C7" s="2"/>
    </row>
    <row r="8" spans="1:3" ht="14.25" x14ac:dyDescent="0.2">
      <c r="A8" s="14" t="s">
        <v>143</v>
      </c>
      <c r="B8" s="19">
        <v>1.6417050691244217E-3</v>
      </c>
      <c r="C8" s="2"/>
    </row>
    <row r="9" spans="1:3" ht="14.25" x14ac:dyDescent="0.2">
      <c r="A9" s="14" t="s">
        <v>145</v>
      </c>
      <c r="B9" s="19">
        <v>1.8894662257911143E-3</v>
      </c>
      <c r="C9" s="2"/>
    </row>
    <row r="10" spans="1:3" ht="14.25" x14ac:dyDescent="0.2">
      <c r="A10" s="14" t="s">
        <v>136</v>
      </c>
      <c r="B10" s="19">
        <v>1.902492457289906E-3</v>
      </c>
      <c r="C10" s="2"/>
    </row>
    <row r="11" spans="1:3" ht="14.25" x14ac:dyDescent="0.2">
      <c r="A11" s="14" t="s">
        <v>105</v>
      </c>
      <c r="B11" s="19">
        <v>3.7501464900973058E-3</v>
      </c>
      <c r="C11" s="2"/>
    </row>
    <row r="12" spans="1:3" ht="14.25" x14ac:dyDescent="0.2">
      <c r="A12" s="14" t="s">
        <v>92</v>
      </c>
      <c r="B12" s="19">
        <v>3.810604832171105E-3</v>
      </c>
      <c r="C12" s="2"/>
    </row>
    <row r="13" spans="1:3" ht="14.25" x14ac:dyDescent="0.2">
      <c r="A13" s="14" t="s">
        <v>133</v>
      </c>
      <c r="B13" s="19">
        <v>4.4910179640718084E-3</v>
      </c>
      <c r="C13" s="2"/>
    </row>
    <row r="14" spans="1:3" ht="14.25" x14ac:dyDescent="0.2">
      <c r="A14" s="14" t="s">
        <v>144</v>
      </c>
      <c r="B14" s="19">
        <v>5.1311288483466555E-3</v>
      </c>
      <c r="C14" s="2"/>
    </row>
    <row r="15" spans="1:3" ht="14.25" x14ac:dyDescent="0.2">
      <c r="A15" s="14" t="s">
        <v>157</v>
      </c>
      <c r="B15" s="19">
        <v>5.2000000000000934E-3</v>
      </c>
      <c r="C15" s="2"/>
    </row>
    <row r="16" spans="1:3" ht="14.25" x14ac:dyDescent="0.2">
      <c r="A16" s="14" t="s">
        <v>94</v>
      </c>
      <c r="B16" s="19">
        <v>5.7889324751494442E-3</v>
      </c>
      <c r="C16" s="2"/>
    </row>
    <row r="17" spans="1:3" ht="14.25" x14ac:dyDescent="0.2">
      <c r="A17" s="14" t="s">
        <v>120</v>
      </c>
      <c r="B17" s="19">
        <v>5.8016430930802887E-3</v>
      </c>
      <c r="C17" s="2"/>
    </row>
    <row r="18" spans="1:3" ht="14.25" x14ac:dyDescent="0.2">
      <c r="A18" s="14" t="s">
        <v>115</v>
      </c>
      <c r="B18" s="19">
        <v>6.2364168950201915E-3</v>
      </c>
      <c r="C18" s="2"/>
    </row>
    <row r="19" spans="1:3" ht="14.25" x14ac:dyDescent="0.2">
      <c r="A19" s="14" t="s">
        <v>99</v>
      </c>
      <c r="B19" s="19">
        <v>6.5846898304824375E-3</v>
      </c>
      <c r="C19" s="2"/>
    </row>
    <row r="20" spans="1:3" ht="14.25" x14ac:dyDescent="0.2">
      <c r="A20" s="14" t="s">
        <v>135</v>
      </c>
      <c r="B20" s="19">
        <v>6.7602704108162825E-3</v>
      </c>
      <c r="C20" s="2"/>
    </row>
    <row r="21" spans="1:3" ht="14.25" x14ac:dyDescent="0.2">
      <c r="A21" s="14" t="s">
        <v>160</v>
      </c>
      <c r="B21" s="19">
        <v>7.0800868111144943E-3</v>
      </c>
      <c r="C21" s="2"/>
    </row>
    <row r="22" spans="1:3" ht="14.25" x14ac:dyDescent="0.2">
      <c r="A22" s="14" t="s">
        <v>85</v>
      </c>
      <c r="B22" s="19">
        <v>7.1564885496182562E-3</v>
      </c>
      <c r="C22" s="2"/>
    </row>
    <row r="23" spans="1:3" ht="14.25" x14ac:dyDescent="0.2">
      <c r="A23" s="14" t="s">
        <v>95</v>
      </c>
      <c r="B23" s="19">
        <v>7.311300078898908E-3</v>
      </c>
      <c r="C23" s="2"/>
    </row>
    <row r="24" spans="1:3" ht="14.25" x14ac:dyDescent="0.2">
      <c r="A24" s="14" t="s">
        <v>150</v>
      </c>
      <c r="B24" s="19">
        <v>8.0447630390327873E-3</v>
      </c>
      <c r="C24" s="2"/>
    </row>
    <row r="25" spans="1:3" ht="14.25" x14ac:dyDescent="0.2">
      <c r="A25" s="14" t="s">
        <v>137</v>
      </c>
      <c r="B25" s="19">
        <v>8.7449070853622413E-3</v>
      </c>
      <c r="C25" s="2"/>
    </row>
    <row r="26" spans="1:3" ht="14.25" x14ac:dyDescent="0.2">
      <c r="A26" s="14" t="s">
        <v>97</v>
      </c>
      <c r="B26" s="19">
        <v>9.1376170655566025E-3</v>
      </c>
      <c r="C26" s="2"/>
    </row>
    <row r="27" spans="1:3" ht="14.25" x14ac:dyDescent="0.2">
      <c r="A27" s="14" t="s">
        <v>90</v>
      </c>
      <c r="B27" s="19">
        <v>9.2832900778598848E-3</v>
      </c>
      <c r="C27" s="2"/>
    </row>
    <row r="28" spans="1:3" ht="14.25" x14ac:dyDescent="0.2">
      <c r="A28" s="14" t="s">
        <v>131</v>
      </c>
      <c r="B28" s="19">
        <v>9.7756166742644091E-3</v>
      </c>
      <c r="C28" s="2"/>
    </row>
    <row r="29" spans="1:3" ht="14.25" x14ac:dyDescent="0.2">
      <c r="A29" s="14" t="s">
        <v>132</v>
      </c>
      <c r="B29" s="19">
        <v>9.9287866337991471E-3</v>
      </c>
      <c r="C29" s="2"/>
    </row>
    <row r="30" spans="1:3" ht="14.25" x14ac:dyDescent="0.2">
      <c r="A30" s="14" t="s">
        <v>93</v>
      </c>
      <c r="B30" s="19">
        <v>1.0145579225451229E-2</v>
      </c>
      <c r="C30" s="2"/>
    </row>
    <row r="31" spans="1:3" ht="14.25" x14ac:dyDescent="0.2">
      <c r="A31" s="14" t="s">
        <v>140</v>
      </c>
      <c r="B31" s="19">
        <v>1.0225476043170367E-2</v>
      </c>
      <c r="C31" s="2"/>
    </row>
    <row r="32" spans="1:3" ht="14.25" x14ac:dyDescent="0.2">
      <c r="A32" s="14" t="s">
        <v>147</v>
      </c>
      <c r="B32" s="19">
        <v>1.0315540123300604E-2</v>
      </c>
      <c r="C32" s="2"/>
    </row>
    <row r="33" spans="1:3" ht="14.25" x14ac:dyDescent="0.2">
      <c r="A33" s="14" t="s">
        <v>148</v>
      </c>
      <c r="B33" s="19">
        <v>1.0588733587462817E-2</v>
      </c>
      <c r="C33" s="2"/>
    </row>
    <row r="34" spans="1:3" ht="14.25" x14ac:dyDescent="0.2">
      <c r="A34" s="14" t="s">
        <v>151</v>
      </c>
      <c r="B34" s="19">
        <v>1.1337244499235011E-2</v>
      </c>
      <c r="C34" s="2"/>
    </row>
    <row r="35" spans="1:3" ht="14.25" x14ac:dyDescent="0.2">
      <c r="A35" s="15" t="s">
        <v>156</v>
      </c>
      <c r="B35" s="51">
        <v>1.180521396950307E-2</v>
      </c>
      <c r="C35" s="2"/>
    </row>
    <row r="36" spans="1:3" ht="14.25" x14ac:dyDescent="0.2">
      <c r="A36" s="14" t="s">
        <v>134</v>
      </c>
      <c r="B36" s="19">
        <v>1.5028177833437573E-2</v>
      </c>
      <c r="C36" s="2"/>
    </row>
    <row r="37" spans="1:3" ht="14.25" x14ac:dyDescent="0.2">
      <c r="A37" s="14" t="s">
        <v>139</v>
      </c>
      <c r="B37" s="19">
        <v>1.5068932350112307E-2</v>
      </c>
      <c r="C37" s="2"/>
    </row>
    <row r="38" spans="1:3" ht="14.25" x14ac:dyDescent="0.2">
      <c r="A38" s="14" t="s">
        <v>155</v>
      </c>
      <c r="B38" s="19">
        <v>1.6381911828103224E-2</v>
      </c>
      <c r="C38" s="2"/>
    </row>
    <row r="39" spans="1:3" ht="14.25" x14ac:dyDescent="0.2">
      <c r="A39" s="14" t="s">
        <v>159</v>
      </c>
      <c r="B39" s="19">
        <v>1.6976713932613352E-2</v>
      </c>
      <c r="C39" s="2"/>
    </row>
    <row r="40" spans="1:3" ht="14.25" x14ac:dyDescent="0.2">
      <c r="A40" s="14" t="s">
        <v>153</v>
      </c>
      <c r="B40" s="19">
        <v>2.0940616163119374E-2</v>
      </c>
      <c r="C40" s="2"/>
    </row>
    <row r="41" spans="1:3" ht="14.25" x14ac:dyDescent="0.2">
      <c r="A41" s="14" t="s">
        <v>142</v>
      </c>
      <c r="B41" s="19">
        <v>2.1698113207547332E-2</v>
      </c>
      <c r="C41" s="2"/>
    </row>
    <row r="42" spans="1:3" ht="14.25" x14ac:dyDescent="0.2">
      <c r="A42" s="14" t="s">
        <v>154</v>
      </c>
      <c r="B42" s="19">
        <v>2.3621329810254776E-2</v>
      </c>
      <c r="C42" s="2"/>
    </row>
    <row r="43" spans="1:3" ht="14.25" x14ac:dyDescent="0.2">
      <c r="A43" s="14" t="s">
        <v>146</v>
      </c>
      <c r="B43" s="19">
        <v>2.6475589021131896E-2</v>
      </c>
      <c r="C43" s="2"/>
    </row>
    <row r="44" spans="1:3" ht="14.25" x14ac:dyDescent="0.2">
      <c r="A44" s="14" t="s">
        <v>152</v>
      </c>
      <c r="B44" s="19">
        <v>3.3263005835281634E-2</v>
      </c>
      <c r="C44" s="2"/>
    </row>
    <row r="45" spans="1:3" ht="15" x14ac:dyDescent="0.2">
      <c r="A45" s="26" t="s">
        <v>78</v>
      </c>
      <c r="B45" s="23">
        <v>8.8287464704941698E-3</v>
      </c>
      <c r="C45" s="2"/>
    </row>
    <row r="46" spans="1:3" ht="14.25" x14ac:dyDescent="0.2">
      <c r="A46" s="16" t="s">
        <v>1</v>
      </c>
      <c r="B46" s="18">
        <v>2.0727610672542029E-2</v>
      </c>
      <c r="C46" s="1"/>
    </row>
    <row r="47" spans="1:3" ht="14.25" x14ac:dyDescent="0.2">
      <c r="A47" s="16" t="s">
        <v>2</v>
      </c>
      <c r="B47" s="18">
        <v>5.7570016815176039E-3</v>
      </c>
      <c r="C47" s="2"/>
    </row>
    <row r="48" spans="1:3" ht="14.25" x14ac:dyDescent="0.2">
      <c r="A48" s="16" t="s">
        <v>75</v>
      </c>
      <c r="B48" s="18">
        <v>1.1861917808219179E-2</v>
      </c>
      <c r="C48" s="13"/>
    </row>
    <row r="49" spans="1:3" ht="14.25" x14ac:dyDescent="0.2">
      <c r="A49" s="16" t="s">
        <v>8</v>
      </c>
      <c r="B49" s="18">
        <v>6.3360360089264489E-2</v>
      </c>
      <c r="C49" s="2"/>
    </row>
    <row r="50" spans="1:3" ht="15" thickBot="1" x14ac:dyDescent="0.25">
      <c r="A50" s="17" t="s">
        <v>9</v>
      </c>
      <c r="B50" s="20">
        <v>1.4773150684931506E-2</v>
      </c>
      <c r="C50" s="2"/>
    </row>
    <row r="51" spans="1:3" x14ac:dyDescent="0.2">
      <c r="B51" s="2"/>
      <c r="C51" s="2"/>
    </row>
    <row r="52" spans="1:3" x14ac:dyDescent="0.2">
      <c r="C52" s="2"/>
    </row>
    <row r="53" spans="1:3" x14ac:dyDescent="0.2">
      <c r="B53" s="2"/>
      <c r="C53" s="2"/>
    </row>
    <row r="55" spans="1:3" x14ac:dyDescent="0.2">
      <c r="B55" s="2"/>
    </row>
    <row r="56" spans="1:3" x14ac:dyDescent="0.2">
      <c r="B56" s="2"/>
    </row>
    <row r="57" spans="1:3" x14ac:dyDescent="0.2">
      <c r="B57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2026-01-19T11:27:23Z</dcterms:modified>
</cp:coreProperties>
</file>