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<sst xmlns="http://schemas.openxmlformats.org/spreadsheetml/2006/main" count="285" uniqueCount="91">
  <si>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</si>
  <si>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</si>
  <si>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</si>
  <si>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</si>
  <si>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</si>
  <si>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</si>
  <si>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</si>
  <si>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</si>
  <si>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</si>
  <si>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</si>
  <si>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</si>
  <si>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</si>
  <si>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</si>
  <si>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</si>
  <si>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</si>
  <si>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</si>
  <si>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</si>
  <si>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</si>
  <si>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</si>
  <si>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</si>
  <si>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</si>
  <si>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</si>
  <si>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</si>
  <si>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</si>
  <si>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</si>
  <si>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</si>
  <si>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</si>
  <si>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</si>
  <si>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</si>
  <si>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</si>
  <si>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</si>
  <si>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</si>
  <si>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</si>
  <si>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</si>
  <si>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</si>
  <si>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</si>
  <si>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</si>
  <si>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</si>
  <si>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</si>
  <si>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</si>
  <si>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</si>
  <si>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</si>
  <si>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</si>
  <si>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</si>
  <si>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</si>
  <si>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</si>
  <si>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</si>
  <si>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</si>
  <si>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</si>
  <si>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</si>
  <si>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</si>
  <si>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</si>
  <si>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</si>
  <si>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</si>
  <si>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</si>
  <si>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</si>
  <si>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</si>
  <si>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</si>
  <si>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</si>
  <si>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</si>
  <si>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</si>
  <si>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</si>
  <si>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</si>
  <si>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</si>
  <si>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</si>
  <si>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</si>
  <si>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</si>
  <si>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</si>
  <si>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</si>
  <si>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</si>
  <si>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</si>
  <si>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</si>
  <si>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</si>
  <si>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</si>
  <si>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</si>
  <si>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</si>
  <si>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</si>
  <si>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</si>
  <si>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</si>
  <si>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</si>
  <si>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</si>
  <si>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</si>
  <si>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</si>
  <si>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</si>
  <si>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</si>
  <si>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</si>
  <si>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</si>
  <si>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</si>
  <si>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</si>
  <si>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ТАСК Український Капітал</t>
  </si>
  <si>
    <t>спец.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</si>
</sst>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3" fontId="7" fillId="0" borderId="35" xfId="54" applyNumberFormat="1" applyFont="1" applyFill="1" applyBorder="1" applyAlignment="1">
      <alignment horizontal="center" vertical="center" wrapText="1"/>
      <protection/>
    </xf>
    <xf numFmtId="4" fontId="7" fillId="0" borderId="35" xfId="54" applyNumberFormat="1" applyFont="1" applyFill="1" applyBorder="1" applyAlignment="1">
      <alignment horizontal="right" vertical="center" wrapText="1" indent="1"/>
      <protection/>
    </xf>
    <xf numFmtId="2" fontId="2" fillId="0" borderId="35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47" xfId="54" applyFont="1" applyFill="1" applyBorder="1" applyAlignment="1">
      <alignment vertical="center" wrapText="1"/>
      <protection/>
    </xf>
    <xf numFmtId="4" fontId="7" fillId="0" borderId="35" xfId="54" applyNumberFormat="1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vertical="center" wrapText="1"/>
      <protection/>
    </xf>
    <xf numFmtId="0" fontId="48" fillId="0" borderId="48" xfId="42" applyFont="1" applyFill="1" applyBorder="1" applyAlignment="1" applyProtection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8" applyNumberFormat="1" applyFont="1" applyFill="1" applyBorder="1" applyAlignment="1">
      <alignment horizontal="right" vertical="center" wrapText="1" indent="1"/>
      <protection/>
    </xf>
    <xf numFmtId="0" fontId="2" fillId="0" borderId="49" xfId="63" applyNumberFormat="1" applyFont="1" applyFill="1" applyBorder="1" applyAlignment="1">
      <alignment horizontal="right" vertical="center" indent="1"/>
    </xf>
    <xf numFmtId="3" fontId="2" fillId="0" borderId="5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3" fontId="2" fillId="0" borderId="51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4" fontId="2" fillId="0" borderId="52" xfId="0" applyNumberFormat="1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2410134"/>
        <c:axId val="46146887"/>
      </c:barChart>
      <c:catAx>
        <c:axId val="4241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6887"/>
        <c:crosses val="autoZero"/>
        <c:auto val="0"/>
        <c:lblOffset val="0"/>
        <c:tickLblSkip val="1"/>
        <c:noMultiLvlLbl val="0"/>
      </c:catAx>
      <c:val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18800"/>
        <c:axId val="56398289"/>
      </c:barChart>
      <c:catAx>
        <c:axId val="6591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98289"/>
        <c:crosses val="autoZero"/>
        <c:auto val="0"/>
        <c:lblOffset val="0"/>
        <c:tickLblSkip val="1"/>
        <c:noMultiLvlLbl val="0"/>
      </c:catAx>
      <c:val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22554"/>
        <c:axId val="4858667"/>
      </c:barChart>
      <c:cat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8667"/>
        <c:crosses val="autoZero"/>
        <c:auto val="0"/>
        <c:lblOffset val="0"/>
        <c:tickLblSkip val="1"/>
        <c:noMultiLvlLbl val="0"/>
      </c:catAx>
      <c:val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28004"/>
        <c:axId val="58007717"/>
      </c:barChart>
      <c:catAx>
        <c:axId val="4372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07717"/>
        <c:crosses val="autoZero"/>
        <c:auto val="0"/>
        <c:lblOffset val="0"/>
        <c:tickLblSkip val="1"/>
        <c:noMultiLvlLbl val="0"/>
      </c:catAx>
      <c:val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07406"/>
        <c:axId val="1004607"/>
      </c:barChart>
      <c:catAx>
        <c:axId val="523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4607"/>
        <c:crosses val="autoZero"/>
        <c:auto val="0"/>
        <c:lblOffset val="0"/>
        <c:tickLblSkip val="1"/>
        <c:noMultiLvlLbl val="0"/>
      </c:catAx>
      <c:val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41464"/>
        <c:axId val="14264313"/>
      </c:barChart>
      <c:catAx>
        <c:axId val="9041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64313"/>
        <c:crosses val="autoZero"/>
        <c:auto val="0"/>
        <c:lblOffset val="0"/>
        <c:tickLblSkip val="1"/>
        <c:noMultiLvlLbl val="0"/>
      </c:catAx>
      <c:val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61269954"/>
        <c:axId val="14558675"/>
      </c:barChart>
      <c:catAx>
        <c:axId val="61269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558675"/>
        <c:crossesAt val="0"/>
        <c:auto val="0"/>
        <c:lblOffset val="0"/>
        <c:tickLblSkip val="1"/>
        <c:noMultiLvlLbl val="0"/>
      </c:catAx>
      <c:valAx>
        <c:axId val="1455867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69954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3919212"/>
        <c:axId val="38401997"/>
      </c:barChart>
      <c:catAx>
        <c:axId val="6391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01997"/>
        <c:crosses val="autoZero"/>
        <c:auto val="0"/>
        <c:lblOffset val="0"/>
        <c:tickLblSkip val="1"/>
        <c:noMultiLvlLbl val="0"/>
      </c:catAx>
      <c:val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1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0073654"/>
        <c:axId val="23554023"/>
      </c:barChart>
      <c:catAx>
        <c:axId val="100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554023"/>
        <c:crosses val="autoZero"/>
        <c:auto val="0"/>
        <c:lblOffset val="0"/>
        <c:tickLblSkip val="52"/>
        <c:noMultiLvlLbl val="0"/>
      </c:catAx>
      <c:val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0659616"/>
        <c:axId val="28827681"/>
      </c:barChart>
      <c:catAx>
        <c:axId val="10659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827681"/>
        <c:crosses val="autoZero"/>
        <c:auto val="0"/>
        <c:lblOffset val="0"/>
        <c:tickLblSkip val="49"/>
        <c:noMultiLvlLbl val="0"/>
      </c:catAx>
      <c:val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22538"/>
        <c:axId val="53340795"/>
      </c:barChart>
      <c:catAx>
        <c:axId val="5812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40795"/>
        <c:crosses val="autoZero"/>
        <c:auto val="0"/>
        <c:lblOffset val="0"/>
        <c:tickLblSkip val="4"/>
        <c:noMultiLvlLbl val="0"/>
      </c:catAx>
      <c:val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668800"/>
        <c:axId val="46910337"/>
      </c:barChart>
      <c:catAx>
        <c:axId val="1266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10337"/>
        <c:crosses val="autoZero"/>
        <c:auto val="0"/>
        <c:lblOffset val="0"/>
        <c:tickLblSkip val="9"/>
        <c:noMultiLvlLbl val="0"/>
      </c:catAx>
      <c:val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05108"/>
        <c:axId val="25637109"/>
      </c:barChart>
      <c:catAx>
        <c:axId val="10305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637109"/>
        <c:crosses val="autoZero"/>
        <c:auto val="0"/>
        <c:lblOffset val="0"/>
        <c:tickLblSkip val="4"/>
        <c:noMultiLvlLbl val="0"/>
      </c:catAx>
      <c:val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407390"/>
        <c:axId val="63339919"/>
      </c:barChart>
      <c:catAx>
        <c:axId val="2940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339919"/>
        <c:crosses val="autoZero"/>
        <c:auto val="0"/>
        <c:lblOffset val="0"/>
        <c:tickLblSkip val="52"/>
        <c:noMultiLvlLbl val="0"/>
      </c:catAx>
      <c:val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88360"/>
        <c:axId val="30259785"/>
      </c:barChart>
      <c:catAx>
        <c:axId val="331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259785"/>
        <c:crosses val="autoZero"/>
        <c:auto val="0"/>
        <c:lblOffset val="0"/>
        <c:tickLblSkip val="4"/>
        <c:noMultiLvlLbl val="0"/>
      </c:catAx>
      <c:val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2610"/>
        <c:axId val="35123491"/>
      </c:barChart>
      <c:catAx>
        <c:axId val="39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23491"/>
        <c:crosses val="autoZero"/>
        <c:auto val="0"/>
        <c:lblOffset val="0"/>
        <c:tickLblSkip val="4"/>
        <c:noMultiLvlLbl val="0"/>
      </c:catAx>
      <c:val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75964"/>
        <c:axId val="26430493"/>
      </c:barChart>
      <c:catAx>
        <c:axId val="4767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30493"/>
        <c:crosses val="autoZero"/>
        <c:auto val="0"/>
        <c:lblOffset val="0"/>
        <c:tickLblSkip val="4"/>
        <c:noMultiLvlLbl val="0"/>
      </c:catAx>
      <c:val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47846"/>
        <c:axId val="60495159"/>
      </c:barChart>
      <c:catAx>
        <c:axId val="3654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95159"/>
        <c:crosses val="autoZero"/>
        <c:auto val="0"/>
        <c:lblOffset val="0"/>
        <c:tickLblSkip val="4"/>
        <c:noMultiLvlLbl val="0"/>
      </c:catAx>
      <c:val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85520"/>
        <c:axId val="1160817"/>
      </c:barChart>
      <c:catAx>
        <c:axId val="758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60817"/>
        <c:crosses val="autoZero"/>
        <c:auto val="0"/>
        <c:lblOffset val="0"/>
        <c:tickLblSkip val="4"/>
        <c:noMultiLvlLbl val="0"/>
      </c:catAx>
      <c:val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85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47354"/>
        <c:axId val="26917323"/>
      </c:barChart>
      <c:catAx>
        <c:axId val="1044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17323"/>
        <c:crosses val="autoZero"/>
        <c:auto val="0"/>
        <c:lblOffset val="0"/>
        <c:tickLblSkip val="4"/>
        <c:noMultiLvlLbl val="0"/>
      </c:catAx>
      <c:val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4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929316"/>
        <c:axId val="32819525"/>
      </c:barChart>
      <c:catAx>
        <c:axId val="4092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19525"/>
        <c:crosses val="autoZero"/>
        <c:auto val="0"/>
        <c:lblOffset val="0"/>
        <c:tickLblSkip val="4"/>
        <c:noMultiLvlLbl val="0"/>
      </c:catAx>
      <c:val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40270"/>
        <c:axId val="41135839"/>
      </c:barChart>
      <c:catAx>
        <c:axId val="26940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35839"/>
        <c:crosses val="autoZero"/>
        <c:auto val="0"/>
        <c:lblOffset val="0"/>
        <c:tickLblSkip val="4"/>
        <c:noMultiLvlLbl val="0"/>
      </c:catAx>
      <c:val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9539850"/>
        <c:axId val="41640923"/>
      </c:barChart>
      <c:catAx>
        <c:axId val="1953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40923"/>
        <c:crosses val="autoZero"/>
        <c:auto val="0"/>
        <c:lblOffset val="0"/>
        <c:tickLblSkip val="1"/>
        <c:noMultiLvlLbl val="0"/>
      </c:catAx>
      <c:val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75"/>
          <c:w val="0.998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4678232"/>
        <c:axId val="43668633"/>
      </c:barChart>
      <c:catAx>
        <c:axId val="3467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68633"/>
        <c:crosses val="autoZero"/>
        <c:auto val="0"/>
        <c:lblOffset val="0"/>
        <c:tickLblSkip val="1"/>
        <c:noMultiLvlLbl val="0"/>
      </c:catAx>
      <c:valAx>
        <c:axId val="43668633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7823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7473378"/>
        <c:axId val="47498355"/>
      </c:barChart>
      <c:catAx>
        <c:axId val="57473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498355"/>
        <c:crosses val="autoZero"/>
        <c:auto val="0"/>
        <c:lblOffset val="0"/>
        <c:tickLblSkip val="1"/>
        <c:noMultiLvlLbl val="0"/>
      </c:catAx>
      <c:val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73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4832012"/>
        <c:axId val="22161517"/>
      </c:barChart>
      <c:catAx>
        <c:axId val="24832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161517"/>
        <c:crosses val="autoZero"/>
        <c:auto val="0"/>
        <c:lblOffset val="0"/>
        <c:tickLblSkip val="5"/>
        <c:noMultiLvlLbl val="0"/>
      </c:catAx>
      <c:val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832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5235926"/>
        <c:axId val="50252423"/>
      </c:barChart>
      <c:catAx>
        <c:axId val="6523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252423"/>
        <c:crosses val="autoZero"/>
        <c:auto val="0"/>
        <c:lblOffset val="0"/>
        <c:tickLblSkip val="5"/>
        <c:noMultiLvlLbl val="0"/>
      </c:catAx>
      <c:val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23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18624"/>
        <c:axId val="43914433"/>
      </c:barChart>
      <c:catAx>
        <c:axId val="49618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914433"/>
        <c:crosses val="autoZero"/>
        <c:auto val="0"/>
        <c:lblOffset val="0"/>
        <c:tickLblSkip val="1"/>
        <c:noMultiLvlLbl val="0"/>
      </c:catAx>
      <c:val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618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85578"/>
        <c:axId val="299291"/>
      </c:barChart>
      <c:catAx>
        <c:axId val="5968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291"/>
        <c:crosses val="autoZero"/>
        <c:auto val="0"/>
        <c:lblOffset val="0"/>
        <c:tickLblSkip val="1"/>
        <c:noMultiLvlLbl val="0"/>
      </c:catAx>
      <c:val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3620"/>
        <c:axId val="24242581"/>
      </c:barChart>
      <c:catAx>
        <c:axId val="2693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242581"/>
        <c:crosses val="autoZero"/>
        <c:auto val="0"/>
        <c:lblOffset val="0"/>
        <c:tickLblSkip val="1"/>
        <c:noMultiLvlLbl val="0"/>
      </c:catAx>
      <c:val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93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56638"/>
        <c:axId val="17492015"/>
      </c:barChart>
      <c:catAx>
        <c:axId val="16856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492015"/>
        <c:crosses val="autoZero"/>
        <c:auto val="0"/>
        <c:lblOffset val="0"/>
        <c:tickLblSkip val="1"/>
        <c:noMultiLvlLbl val="0"/>
      </c:catAx>
      <c:val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856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10408"/>
        <c:axId val="7567081"/>
      </c:barChart>
      <c:catAx>
        <c:axId val="2321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67081"/>
        <c:crosses val="autoZero"/>
        <c:auto val="0"/>
        <c:lblOffset val="0"/>
        <c:tickLblSkip val="1"/>
        <c:noMultiLvlLbl val="0"/>
      </c:catAx>
      <c:val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21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4866"/>
        <c:axId val="8953795"/>
      </c:barChart>
      <c:catAx>
        <c:axId val="99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953795"/>
        <c:crosses val="autoZero"/>
        <c:auto val="0"/>
        <c:lblOffset val="0"/>
        <c:tickLblSkip val="1"/>
        <c:noMultiLvlLbl val="0"/>
      </c:catAx>
      <c:val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94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23988"/>
        <c:axId val="17471573"/>
      </c:barChart>
      <c:catAx>
        <c:axId val="3922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71573"/>
        <c:crosses val="autoZero"/>
        <c:auto val="0"/>
        <c:lblOffset val="0"/>
        <c:tickLblSkip val="1"/>
        <c:noMultiLvlLbl val="0"/>
      </c:catAx>
      <c:val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75292"/>
        <c:axId val="54168765"/>
      </c:barChart>
      <c:catAx>
        <c:axId val="134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68765"/>
        <c:crosses val="autoZero"/>
        <c:auto val="0"/>
        <c:lblOffset val="0"/>
        <c:tickLblSkip val="1"/>
        <c:noMultiLvlLbl val="0"/>
      </c:catAx>
      <c:val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7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56838"/>
        <c:axId val="25593815"/>
      </c:barChart>
      <c:catAx>
        <c:axId val="1775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593815"/>
        <c:crosses val="autoZero"/>
        <c:auto val="0"/>
        <c:lblOffset val="0"/>
        <c:tickLblSkip val="1"/>
        <c:noMultiLvlLbl val="0"/>
      </c:catAx>
      <c:val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756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17744"/>
        <c:axId val="59833105"/>
      </c:barChart>
      <c:catAx>
        <c:axId val="29017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33105"/>
        <c:crosses val="autoZero"/>
        <c:auto val="0"/>
        <c:lblOffset val="0"/>
        <c:tickLblSkip val="1"/>
        <c:noMultiLvlLbl val="0"/>
      </c:catAx>
      <c:val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017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7034"/>
        <c:axId val="14643307"/>
      </c:barChart>
      <c:catAx>
        <c:axId val="1627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643307"/>
        <c:crosses val="autoZero"/>
        <c:auto val="0"/>
        <c:lblOffset val="0"/>
        <c:tickLblSkip val="1"/>
        <c:noMultiLvlLbl val="0"/>
      </c:catAx>
      <c:val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27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80900"/>
        <c:axId val="45257189"/>
      </c:barChart>
      <c:catAx>
        <c:axId val="6468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257189"/>
        <c:crosses val="autoZero"/>
        <c:auto val="0"/>
        <c:lblOffset val="0"/>
        <c:tickLblSkip val="1"/>
        <c:noMultiLvlLbl val="0"/>
      </c:catAx>
      <c:val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80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661518"/>
        <c:axId val="41953663"/>
      </c:barChart>
      <c:catAx>
        <c:axId val="4661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953663"/>
        <c:crosses val="autoZero"/>
        <c:auto val="0"/>
        <c:lblOffset val="0"/>
        <c:tickLblSkip val="1"/>
        <c:noMultiLvlLbl val="0"/>
      </c:catAx>
      <c:valAx>
        <c:axId val="41953663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151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026430"/>
        <c:axId val="5911279"/>
      </c:barChart>
      <c:catAx>
        <c:axId val="23026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1279"/>
        <c:crosses val="autoZero"/>
        <c:auto val="0"/>
        <c:lblOffset val="0"/>
        <c:tickLblSkip val="1"/>
        <c:noMultiLvlLbl val="0"/>
      </c:catAx>
      <c:val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6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3201512"/>
        <c:axId val="9051561"/>
      </c:barChart>
      <c:catAx>
        <c:axId val="5320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51561"/>
        <c:crosses val="autoZero"/>
        <c:auto val="0"/>
        <c:lblOffset val="0"/>
        <c:tickLblSkip val="1"/>
        <c:noMultiLvlLbl val="0"/>
      </c:catAx>
      <c:valAx>
        <c:axId val="905156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55186"/>
        <c:axId val="62087811"/>
      </c:barChart>
      <c:cat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7811"/>
        <c:crosses val="autoZero"/>
        <c:auto val="0"/>
        <c:lblOffset val="0"/>
        <c:tickLblSkip val="1"/>
        <c:noMultiLvlLbl val="0"/>
      </c:catAx>
      <c:val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19388"/>
        <c:axId val="63056765"/>
      </c:barChart>
      <c:catAx>
        <c:axId val="2191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56765"/>
        <c:crosses val="autoZero"/>
        <c:auto val="0"/>
        <c:lblOffset val="0"/>
        <c:tickLblSkip val="1"/>
        <c:noMultiLvlLbl val="0"/>
      </c:catAx>
      <c:val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9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39974"/>
        <c:axId val="7324311"/>
      </c:barChart>
      <c:cat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24311"/>
        <c:crosses val="autoZero"/>
        <c:auto val="0"/>
        <c:lblOffset val="0"/>
        <c:tickLblSkip val="1"/>
        <c:noMultiLvlLbl val="0"/>
      </c:catAx>
      <c:val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54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29408837</v>
      </c>
      <c r="D3" s="95">
        <v>46189</v>
      </c>
      <c r="E3" s="43">
        <v>636.7065102080581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51</v>
      </c>
      <c r="C4" s="43">
        <v>13058144.57</v>
      </c>
      <c r="D4" s="95">
        <v>3025</v>
      </c>
      <c r="E4" s="43">
        <v>4316.74200661157</v>
      </c>
      <c r="F4" s="40">
        <v>1000</v>
      </c>
      <c r="G4" s="42" t="s">
        <v>63</v>
      </c>
      <c r="H4" s="44" t="s">
        <v>84</v>
      </c>
    </row>
    <row r="5" spans="1:8" ht="14.25" customHeight="1">
      <c r="A5" s="41">
        <v>3</v>
      </c>
      <c r="B5" s="42" t="s">
        <v>74</v>
      </c>
      <c r="C5" s="43">
        <v>8426939.79</v>
      </c>
      <c r="D5" s="95">
        <v>2075</v>
      </c>
      <c r="E5" s="43">
        <v>4061.175802409638</v>
      </c>
      <c r="F5" s="40">
        <v>1000</v>
      </c>
      <c r="G5" s="42" t="s">
        <v>75</v>
      </c>
      <c r="H5" s="44" t="s">
        <v>81</v>
      </c>
    </row>
    <row r="6" spans="1:8" ht="14.25">
      <c r="A6" s="41">
        <v>4</v>
      </c>
      <c r="B6" s="42" t="s">
        <v>52</v>
      </c>
      <c r="C6" s="43">
        <v>5703843.74</v>
      </c>
      <c r="D6" s="95">
        <v>4209557</v>
      </c>
      <c r="E6" s="43">
        <v>1.3549748203908394</v>
      </c>
      <c r="F6" s="40">
        <v>1</v>
      </c>
      <c r="G6" s="42" t="s">
        <v>63</v>
      </c>
      <c r="H6" s="44" t="s">
        <v>84</v>
      </c>
    </row>
    <row r="7" spans="1:8" ht="14.25">
      <c r="A7" s="41">
        <v>5</v>
      </c>
      <c r="B7" s="42" t="s">
        <v>60</v>
      </c>
      <c r="C7" s="43">
        <v>4957419.8601</v>
      </c>
      <c r="D7" s="95">
        <v>3564</v>
      </c>
      <c r="E7" s="43">
        <v>1390.970780050505</v>
      </c>
      <c r="F7" s="40">
        <v>1000</v>
      </c>
      <c r="G7" s="42" t="s">
        <v>62</v>
      </c>
      <c r="H7" s="44" t="s">
        <v>82</v>
      </c>
    </row>
    <row r="8" spans="1:8" ht="14.25" customHeight="1">
      <c r="A8" s="41">
        <v>6</v>
      </c>
      <c r="B8" s="42" t="s">
        <v>46</v>
      </c>
      <c r="C8" s="43">
        <v>4882720.98</v>
      </c>
      <c r="D8" s="95">
        <v>4105</v>
      </c>
      <c r="E8" s="43">
        <v>1189.4569987819734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69</v>
      </c>
      <c r="C9" s="43">
        <v>4623802.28</v>
      </c>
      <c r="D9" s="95">
        <v>1256</v>
      </c>
      <c r="E9" s="43">
        <v>3681.3712420382167</v>
      </c>
      <c r="F9" s="40">
        <v>1000</v>
      </c>
      <c r="G9" s="42" t="s">
        <v>70</v>
      </c>
      <c r="H9" s="44" t="s">
        <v>83</v>
      </c>
    </row>
    <row r="10" spans="1:8" ht="14.25">
      <c r="A10" s="41">
        <v>8</v>
      </c>
      <c r="B10" s="42" t="s">
        <v>78</v>
      </c>
      <c r="C10" s="43">
        <v>4021928.96</v>
      </c>
      <c r="D10" s="95">
        <v>5484</v>
      </c>
      <c r="E10" s="43">
        <v>733.3933187454413</v>
      </c>
      <c r="F10" s="40">
        <v>1000</v>
      </c>
      <c r="G10" s="42" t="s">
        <v>75</v>
      </c>
      <c r="H10" s="44" t="s">
        <v>81</v>
      </c>
    </row>
    <row r="11" spans="1:8" ht="14.25">
      <c r="A11" s="41">
        <v>9</v>
      </c>
      <c r="B11" s="42" t="s">
        <v>71</v>
      </c>
      <c r="C11" s="43">
        <v>3642581.01</v>
      </c>
      <c r="D11" s="95">
        <v>678</v>
      </c>
      <c r="E11" s="43">
        <v>5372.538362831858</v>
      </c>
      <c r="F11" s="40">
        <v>1000</v>
      </c>
      <c r="G11" s="42" t="s">
        <v>70</v>
      </c>
      <c r="H11" s="44" t="s">
        <v>83</v>
      </c>
    </row>
    <row r="12" spans="1:8" ht="14.25">
      <c r="A12" s="41">
        <v>10</v>
      </c>
      <c r="B12" s="42" t="s">
        <v>72</v>
      </c>
      <c r="C12" s="43">
        <v>3362699.65</v>
      </c>
      <c r="D12" s="95">
        <v>12256</v>
      </c>
      <c r="E12" s="43">
        <v>274.37170773498696</v>
      </c>
      <c r="F12" s="40">
        <v>100</v>
      </c>
      <c r="G12" s="42" t="s">
        <v>61</v>
      </c>
      <c r="H12" s="44" t="s">
        <v>28</v>
      </c>
    </row>
    <row r="13" spans="1:8" ht="14.25">
      <c r="A13" s="41">
        <v>11</v>
      </c>
      <c r="B13" s="42" t="s">
        <v>41</v>
      </c>
      <c r="C13" s="43">
        <v>1952725.47</v>
      </c>
      <c r="D13" s="95">
        <v>1434</v>
      </c>
      <c r="E13" s="43">
        <v>1361.7332426778241</v>
      </c>
      <c r="F13" s="40">
        <v>1000</v>
      </c>
      <c r="G13" s="42" t="s">
        <v>64</v>
      </c>
      <c r="H13" s="44" t="s">
        <v>85</v>
      </c>
    </row>
    <row r="14" spans="1:8" ht="14.25">
      <c r="A14" s="41">
        <v>12</v>
      </c>
      <c r="B14" s="42" t="s">
        <v>77</v>
      </c>
      <c r="C14" s="43">
        <v>1596564.24</v>
      </c>
      <c r="D14" s="95">
        <v>572</v>
      </c>
      <c r="E14" s="43">
        <v>2791.1962237762236</v>
      </c>
      <c r="F14" s="40">
        <v>1000</v>
      </c>
      <c r="G14" s="42" t="s">
        <v>75</v>
      </c>
      <c r="H14" s="44" t="s">
        <v>81</v>
      </c>
    </row>
    <row r="15" spans="1:8" ht="14.25">
      <c r="A15" s="41">
        <v>13</v>
      </c>
      <c r="B15" s="42" t="s">
        <v>76</v>
      </c>
      <c r="C15" s="43">
        <v>1296871.61</v>
      </c>
      <c r="D15" s="95">
        <v>366</v>
      </c>
      <c r="E15" s="43">
        <v>3543.365054644809</v>
      </c>
      <c r="F15" s="40">
        <v>1000</v>
      </c>
      <c r="G15" s="42" t="s">
        <v>75</v>
      </c>
      <c r="H15" s="44" t="s">
        <v>81</v>
      </c>
    </row>
    <row r="16" spans="1:8" ht="14.25">
      <c r="A16" s="41">
        <v>14</v>
      </c>
      <c r="B16" s="42" t="s">
        <v>22</v>
      </c>
      <c r="C16" s="43">
        <v>1042681.6301</v>
      </c>
      <c r="D16" s="95">
        <v>953</v>
      </c>
      <c r="E16" s="43">
        <v>1094.1045436516265</v>
      </c>
      <c r="F16" s="40">
        <v>1000</v>
      </c>
      <c r="G16" s="42" t="s">
        <v>65</v>
      </c>
      <c r="H16" s="44" t="s">
        <v>29</v>
      </c>
    </row>
    <row r="17" spans="1:8" ht="14.25">
      <c r="A17" s="41">
        <v>15</v>
      </c>
      <c r="B17" s="42" t="s">
        <v>73</v>
      </c>
      <c r="C17" s="43">
        <v>724739.22</v>
      </c>
      <c r="D17" s="95">
        <v>7307</v>
      </c>
      <c r="E17" s="43">
        <v>99.18423703298207</v>
      </c>
      <c r="F17" s="40">
        <v>100</v>
      </c>
      <c r="G17" s="42" t="s">
        <v>66</v>
      </c>
      <c r="H17" s="44" t="s">
        <v>53</v>
      </c>
    </row>
    <row r="18" spans="1:8" ht="15.75" customHeight="1" thickBot="1">
      <c r="A18" s="102" t="s">
        <v>24</v>
      </c>
      <c r="B18" s="103"/>
      <c r="C18" s="58">
        <f>SUM(C3:C17)</f>
        <v>88702500.0102</v>
      </c>
      <c r="D18" s="59">
        <f>SUM(D3:D17)</f>
        <v>4298821</v>
      </c>
      <c r="E18" s="57" t="s">
        <v>25</v>
      </c>
      <c r="F18" s="57" t="s">
        <v>25</v>
      </c>
      <c r="G18" s="57" t="s">
        <v>25</v>
      </c>
      <c r="H18" s="96" t="s">
        <v>25</v>
      </c>
    </row>
    <row r="19" spans="1:8" ht="15" customHeight="1" thickBot="1">
      <c r="A19" s="100" t="s">
        <v>43</v>
      </c>
      <c r="B19" s="100"/>
      <c r="C19" s="100"/>
      <c r="D19" s="100"/>
      <c r="E19" s="100"/>
      <c r="F19" s="100"/>
      <c r="G19" s="100"/>
      <c r="H19" s="100"/>
    </row>
  </sheetData>
  <sheetProtection/>
  <mergeCells count="3">
    <mergeCell ref="A19:H19"/>
    <mergeCell ref="A1:H1"/>
    <mergeCell ref="A18:B18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79</v>
      </c>
      <c r="C4" s="48">
        <v>40555</v>
      </c>
      <c r="D4" s="48">
        <v>40626</v>
      </c>
      <c r="E4" s="71">
        <v>0.003358865295480573</v>
      </c>
      <c r="F4" s="71">
        <v>-0.009086637372273998</v>
      </c>
      <c r="G4" s="71">
        <v>-0.02228372067503115</v>
      </c>
      <c r="H4" s="71">
        <v>-0.08663000200546633</v>
      </c>
      <c r="I4" s="71">
        <v>-0.14822622368925242</v>
      </c>
      <c r="J4" s="71">
        <v>-0.08737572744468669</v>
      </c>
      <c r="K4" s="72">
        <v>-0.4220545774669302</v>
      </c>
      <c r="L4" s="72">
        <v>-0.05712769712022092</v>
      </c>
    </row>
    <row r="5" spans="1:12" s="10" customFormat="1" ht="14.25">
      <c r="A5" s="80">
        <v>2</v>
      </c>
      <c r="B5" s="47" t="s">
        <v>86</v>
      </c>
      <c r="C5" s="48">
        <v>41848</v>
      </c>
      <c r="D5" s="48">
        <v>42032</v>
      </c>
      <c r="E5" s="71">
        <v>0.019550549509983917</v>
      </c>
      <c r="F5" s="71">
        <v>0.051445739954486314</v>
      </c>
      <c r="G5" s="71">
        <v>0.036971500775152544</v>
      </c>
      <c r="H5" s="71" t="s">
        <v>59</v>
      </c>
      <c r="I5" s="71">
        <v>0.33518660319684024</v>
      </c>
      <c r="J5" s="71">
        <v>0.39853599099188264</v>
      </c>
      <c r="K5" s="72">
        <v>0.3819813608751277</v>
      </c>
      <c r="L5" s="72">
        <v>0.06094540195877518</v>
      </c>
    </row>
    <row r="6" spans="1:12" s="10" customFormat="1" ht="14.25" customHeight="1" thickBot="1">
      <c r="A6" s="75"/>
      <c r="B6" s="79" t="s">
        <v>57</v>
      </c>
      <c r="C6" s="78" t="s">
        <v>25</v>
      </c>
      <c r="D6" s="78" t="s">
        <v>25</v>
      </c>
      <c r="E6" s="76">
        <f aca="true" t="shared" si="0" ref="E6:J6">AVERAGE(E4:E5)</f>
        <v>0.011454707402732245</v>
      </c>
      <c r="F6" s="76">
        <f t="shared" si="0"/>
        <v>0.021179551291106158</v>
      </c>
      <c r="G6" s="76">
        <f t="shared" si="0"/>
        <v>0.007343890050060697</v>
      </c>
      <c r="H6" s="76">
        <f t="shared" si="0"/>
        <v>-0.08663000200546633</v>
      </c>
      <c r="I6" s="76">
        <f t="shared" si="0"/>
        <v>0.09348018975379391</v>
      </c>
      <c r="J6" s="76">
        <f t="shared" si="0"/>
        <v>0.15558013177359797</v>
      </c>
      <c r="K6" s="78" t="s">
        <v>25</v>
      </c>
      <c r="L6" s="78" t="s">
        <v>25</v>
      </c>
    </row>
    <row r="7" spans="1:12" s="9" customFormat="1" ht="14.25">
      <c r="A7" s="104" t="s">
        <v>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9" customFormat="1" ht="14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86</v>
      </c>
      <c r="C4" s="30">
        <v>45.979780000000254</v>
      </c>
      <c r="D4" s="68">
        <v>0.019550549509983948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79</v>
      </c>
      <c r="C5" s="30">
        <v>31.812</v>
      </c>
      <c r="D5" s="68">
        <v>0.003358865295481039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77.79178000000026</v>
      </c>
      <c r="D6" s="67">
        <v>0.006579756542077346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67</v>
      </c>
    </row>
    <row r="10" ht="14.25" hidden="1">
      <c r="A10" s="11" t="s">
        <v>68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79</v>
      </c>
      <c r="C2" s="71">
        <v>0.003358865295480573</v>
      </c>
      <c r="D2" s="21"/>
    </row>
    <row r="3" spans="1:4" ht="14.25">
      <c r="A3" s="21"/>
      <c r="B3" s="93" t="s">
        <v>86</v>
      </c>
      <c r="C3" s="92">
        <v>0.019550549509983917</v>
      </c>
      <c r="D3" s="21"/>
    </row>
    <row r="4" spans="2:3" ht="14.25">
      <c r="B4" s="93" t="s">
        <v>21</v>
      </c>
      <c r="C4" s="92">
        <v>0.0247392234742303</v>
      </c>
    </row>
    <row r="5" spans="2:3" ht="14.25">
      <c r="B5" s="81" t="s">
        <v>27</v>
      </c>
      <c r="C5" s="86">
        <v>-0.000760821687422419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0.000975851431206376</v>
      </c>
      <c r="F4" s="71">
        <v>0.00465557349644774</v>
      </c>
      <c r="G4" s="71">
        <v>0.01982591728197458</v>
      </c>
      <c r="H4" s="71">
        <v>0.020883846653543925</v>
      </c>
      <c r="I4" s="71">
        <v>-0.006345607130617381</v>
      </c>
      <c r="J4" s="71">
        <v>0.02361569334509417</v>
      </c>
      <c r="K4" s="71">
        <v>5.367065102080591</v>
      </c>
      <c r="L4" s="72">
        <v>0.12252141701033525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0.0014095133690443795</v>
      </c>
      <c r="F5" s="71">
        <v>0.007322447728657089</v>
      </c>
      <c r="G5" s="71">
        <v>0.01881885655075144</v>
      </c>
      <c r="H5" s="71">
        <v>0.03832780781817502</v>
      </c>
      <c r="I5" s="71">
        <v>0.10310721751406926</v>
      </c>
      <c r="J5" s="71">
        <v>0.04457256467731918</v>
      </c>
      <c r="K5" s="71">
        <v>4.372538362831859</v>
      </c>
      <c r="L5" s="72">
        <v>0.13058470367151154</v>
      </c>
    </row>
    <row r="6" spans="1:12" s="9" customFormat="1" ht="14.25" collapsed="1">
      <c r="A6" s="62">
        <v>3</v>
      </c>
      <c r="B6" s="47" t="s">
        <v>77</v>
      </c>
      <c r="C6" s="48">
        <v>38919</v>
      </c>
      <c r="D6" s="48">
        <v>39092</v>
      </c>
      <c r="E6" s="71">
        <v>0.007075562171610761</v>
      </c>
      <c r="F6" s="71">
        <v>-0.0011884193648973307</v>
      </c>
      <c r="G6" s="71">
        <v>-0.04885046796812487</v>
      </c>
      <c r="H6" s="71">
        <v>-0.03331449167690559</v>
      </c>
      <c r="I6" s="71">
        <v>-0.04060370490462295</v>
      </c>
      <c r="J6" s="71">
        <v>-0.030833516959384855</v>
      </c>
      <c r="K6" s="71">
        <v>1.7911962237762227</v>
      </c>
      <c r="L6" s="72">
        <v>0.07885888947318054</v>
      </c>
    </row>
    <row r="7" spans="1:12" s="9" customFormat="1" ht="14.25" collapsed="1">
      <c r="A7" s="62">
        <v>4</v>
      </c>
      <c r="B7" s="47" t="s">
        <v>78</v>
      </c>
      <c r="C7" s="48">
        <v>38919</v>
      </c>
      <c r="D7" s="48">
        <v>39092</v>
      </c>
      <c r="E7" s="71">
        <v>0.017688504017471463</v>
      </c>
      <c r="F7" s="71">
        <v>0.048216563619837505</v>
      </c>
      <c r="G7" s="71">
        <v>0.04623343280891978</v>
      </c>
      <c r="H7" s="71">
        <v>-0.009869618835343541</v>
      </c>
      <c r="I7" s="71">
        <v>-0.08460835037797165</v>
      </c>
      <c r="J7" s="71">
        <v>0.033061957827461796</v>
      </c>
      <c r="K7" s="71">
        <v>-0.26660668125455866</v>
      </c>
      <c r="L7" s="72">
        <v>-0.02266795976236502</v>
      </c>
    </row>
    <row r="8" spans="1:12" s="9" customFormat="1" ht="14.25" collapsed="1">
      <c r="A8" s="62">
        <v>5</v>
      </c>
      <c r="B8" s="47" t="s">
        <v>51</v>
      </c>
      <c r="C8" s="48">
        <v>39413</v>
      </c>
      <c r="D8" s="48">
        <v>39589</v>
      </c>
      <c r="E8" s="71">
        <v>0.001477507323818239</v>
      </c>
      <c r="F8" s="71">
        <v>0.009859587513108004</v>
      </c>
      <c r="G8" s="71">
        <v>0.06527914135076829</v>
      </c>
      <c r="H8" s="71">
        <v>0.06479568025952753</v>
      </c>
      <c r="I8" s="71">
        <v>0.16216123506442393</v>
      </c>
      <c r="J8" s="71">
        <v>0.07625104112452874</v>
      </c>
      <c r="K8" s="71">
        <v>3.3167420066115625</v>
      </c>
      <c r="L8" s="72">
        <v>0.12778462927903345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0.003536365845474787</v>
      </c>
      <c r="F9" s="71">
        <v>0.0031653614123789975</v>
      </c>
      <c r="G9" s="71">
        <v>-0.0025875593987086942</v>
      </c>
      <c r="H9" s="71">
        <v>-0.03491119170418466</v>
      </c>
      <c r="I9" s="71">
        <v>-0.07723690595614585</v>
      </c>
      <c r="J9" s="71">
        <v>-0.03736364302433104</v>
      </c>
      <c r="K9" s="71">
        <v>0.09410454365162679</v>
      </c>
      <c r="L9" s="72">
        <v>0.00747147732308151</v>
      </c>
    </row>
    <row r="10" spans="1:12" s="9" customFormat="1" ht="14.25">
      <c r="A10" s="62">
        <v>7</v>
      </c>
      <c r="B10" s="47" t="s">
        <v>73</v>
      </c>
      <c r="C10" s="48">
        <v>39560</v>
      </c>
      <c r="D10" s="48">
        <v>39770</v>
      </c>
      <c r="E10" s="71">
        <v>0.015645162117598588</v>
      </c>
      <c r="F10" s="71">
        <v>0.027495114948320687</v>
      </c>
      <c r="G10" s="71">
        <v>-0.029930843179519884</v>
      </c>
      <c r="H10" s="71">
        <v>-0.05083620118868104</v>
      </c>
      <c r="I10" s="71">
        <v>-0.02144585888645023</v>
      </c>
      <c r="J10" s="71">
        <v>-0.04883960708899249</v>
      </c>
      <c r="K10" s="71">
        <v>-0.0081576296701793</v>
      </c>
      <c r="L10" s="72">
        <v>-0.0007019015316408472</v>
      </c>
    </row>
    <row r="11" spans="1:12" s="9" customFormat="1" ht="14.25">
      <c r="A11" s="62">
        <v>8</v>
      </c>
      <c r="B11" s="47" t="s">
        <v>46</v>
      </c>
      <c r="C11" s="48">
        <v>39884</v>
      </c>
      <c r="D11" s="48">
        <v>40001</v>
      </c>
      <c r="E11" s="71">
        <v>0.0006494571739270594</v>
      </c>
      <c r="F11" s="71">
        <v>0.0029785216025455252</v>
      </c>
      <c r="G11" s="71">
        <v>-0.0007515113052323219</v>
      </c>
      <c r="H11" s="71">
        <v>0.019567303473872588</v>
      </c>
      <c r="I11" s="71">
        <v>-0.060750522886424685</v>
      </c>
      <c r="J11" s="71">
        <v>0.018465240828664298</v>
      </c>
      <c r="K11" s="71">
        <v>0.18945699878197164</v>
      </c>
      <c r="L11" s="72">
        <v>0.01584974081259749</v>
      </c>
    </row>
    <row r="12" spans="1:12" s="9" customFormat="1" ht="14.25" collapsed="1">
      <c r="A12" s="62">
        <v>9</v>
      </c>
      <c r="B12" s="47" t="s">
        <v>52</v>
      </c>
      <c r="C12" s="48">
        <v>40253</v>
      </c>
      <c r="D12" s="48">
        <v>40366</v>
      </c>
      <c r="E12" s="71">
        <v>0.0004196454292040297</v>
      </c>
      <c r="F12" s="71">
        <v>-0.010828740825831518</v>
      </c>
      <c r="G12" s="71">
        <v>-0.006349698747746602</v>
      </c>
      <c r="H12" s="71">
        <v>-0.04885838284500399</v>
      </c>
      <c r="I12" s="71">
        <v>-0.06257404289899682</v>
      </c>
      <c r="J12" s="71">
        <v>-0.04675947774152911</v>
      </c>
      <c r="K12" s="71">
        <v>0.35497482039083983</v>
      </c>
      <c r="L12" s="72">
        <v>0.030741803501228127</v>
      </c>
    </row>
    <row r="13" spans="1:12" s="9" customFormat="1" ht="14.25" collapsed="1">
      <c r="A13" s="62">
        <v>10</v>
      </c>
      <c r="B13" s="47" t="s">
        <v>60</v>
      </c>
      <c r="C13" s="48">
        <v>40114</v>
      </c>
      <c r="D13" s="48">
        <v>40401</v>
      </c>
      <c r="E13" s="71">
        <v>0.012481514280098915</v>
      </c>
      <c r="F13" s="71">
        <v>0.03713054312742203</v>
      </c>
      <c r="G13" s="71">
        <v>-0.037121546547345785</v>
      </c>
      <c r="H13" s="71">
        <v>-0.016000830340349714</v>
      </c>
      <c r="I13" s="71">
        <v>-0.013321235912526208</v>
      </c>
      <c r="J13" s="71">
        <v>-0.022688676433105237</v>
      </c>
      <c r="K13" s="71">
        <v>0.39097078005050556</v>
      </c>
      <c r="L13" s="72">
        <v>0.03376704495804872</v>
      </c>
    </row>
    <row r="14" spans="1:12" s="9" customFormat="1" ht="14.25">
      <c r="A14" s="62">
        <v>11</v>
      </c>
      <c r="B14" s="47" t="s">
        <v>69</v>
      </c>
      <c r="C14" s="48">
        <v>40226</v>
      </c>
      <c r="D14" s="48">
        <v>40430</v>
      </c>
      <c r="E14" s="71">
        <v>0.0032069737009479127</v>
      </c>
      <c r="F14" s="71">
        <v>0.009233041566296007</v>
      </c>
      <c r="G14" s="71">
        <v>0.01949939019467206</v>
      </c>
      <c r="H14" s="71">
        <v>0.06083408544730551</v>
      </c>
      <c r="I14" s="71">
        <v>0.09472396414376649</v>
      </c>
      <c r="J14" s="71">
        <v>0.07159901089777532</v>
      </c>
      <c r="K14" s="71">
        <v>2.6813712420382174</v>
      </c>
      <c r="L14" s="72">
        <v>0.14135037393347982</v>
      </c>
    </row>
    <row r="15" spans="1:12" s="9" customFormat="1" ht="14.25">
      <c r="A15" s="62">
        <v>12</v>
      </c>
      <c r="B15" s="47" t="s">
        <v>76</v>
      </c>
      <c r="C15" s="48">
        <v>40427</v>
      </c>
      <c r="D15" s="48">
        <v>40543</v>
      </c>
      <c r="E15" s="71">
        <v>9.142064411249429E-05</v>
      </c>
      <c r="F15" s="71">
        <v>0.0032589727249541234</v>
      </c>
      <c r="G15" s="71">
        <v>0.07974150943591041</v>
      </c>
      <c r="H15" s="71">
        <v>0.08671392711825265</v>
      </c>
      <c r="I15" s="71">
        <v>0.15193770284397812</v>
      </c>
      <c r="J15" s="71">
        <v>0.09450513983911146</v>
      </c>
      <c r="K15" s="71">
        <v>2.54336505464481</v>
      </c>
      <c r="L15" s="72">
        <v>0.1416759210962455</v>
      </c>
    </row>
    <row r="16" spans="1:12" s="9" customFormat="1" ht="14.25">
      <c r="A16" s="62">
        <v>13</v>
      </c>
      <c r="B16" s="47" t="s">
        <v>41</v>
      </c>
      <c r="C16" s="48">
        <v>40444</v>
      </c>
      <c r="D16" s="48">
        <v>40638</v>
      </c>
      <c r="E16" s="71">
        <v>0.003993778291552896</v>
      </c>
      <c r="F16" s="71">
        <v>0.00925692622927321</v>
      </c>
      <c r="G16" s="71">
        <v>0.011597367504490474</v>
      </c>
      <c r="H16" s="71">
        <v>0.07639616197958032</v>
      </c>
      <c r="I16" s="71">
        <v>0.05156492656296563</v>
      </c>
      <c r="J16" s="71">
        <v>0.08363508246883278</v>
      </c>
      <c r="K16" s="71">
        <v>0.3617332426778239</v>
      </c>
      <c r="L16" s="72">
        <v>0.033802643810169286</v>
      </c>
    </row>
    <row r="17" spans="1:12" s="9" customFormat="1" ht="14.25">
      <c r="A17" s="62">
        <v>14</v>
      </c>
      <c r="B17" s="47" t="s">
        <v>74</v>
      </c>
      <c r="C17" s="48">
        <v>40427</v>
      </c>
      <c r="D17" s="48">
        <v>40708</v>
      </c>
      <c r="E17" s="71">
        <v>0.003137791482058283</v>
      </c>
      <c r="F17" s="71">
        <v>0.007950553561201668</v>
      </c>
      <c r="G17" s="71">
        <v>0.0664151430058113</v>
      </c>
      <c r="H17" s="71">
        <v>0.10200119000501617</v>
      </c>
      <c r="I17" s="71">
        <v>0.14403701105852962</v>
      </c>
      <c r="J17" s="71">
        <v>0.11684821168256332</v>
      </c>
      <c r="K17" s="71">
        <v>3.0611758024096396</v>
      </c>
      <c r="L17" s="72">
        <v>0.16658135532269558</v>
      </c>
    </row>
    <row r="18" spans="1:12" s="9" customFormat="1" ht="14.25">
      <c r="A18" s="62">
        <v>15</v>
      </c>
      <c r="B18" s="47" t="s">
        <v>72</v>
      </c>
      <c r="C18" s="48">
        <v>41026</v>
      </c>
      <c r="D18" s="48">
        <v>41242</v>
      </c>
      <c r="E18" s="71">
        <v>0.007812747934375697</v>
      </c>
      <c r="F18" s="71">
        <v>0.020459497381503322</v>
      </c>
      <c r="G18" s="71">
        <v>0.021469114369031983</v>
      </c>
      <c r="H18" s="71">
        <v>0.15000367297052009</v>
      </c>
      <c r="I18" s="71">
        <v>0.1653814019979034</v>
      </c>
      <c r="J18" s="71">
        <v>0.1759614169112229</v>
      </c>
      <c r="K18" s="71">
        <v>1.743717077349868</v>
      </c>
      <c r="L18" s="72">
        <v>0.14137354246978728</v>
      </c>
    </row>
    <row r="19" spans="1:12" ht="15.75" thickBot="1">
      <c r="A19" s="75"/>
      <c r="B19" s="79" t="s">
        <v>57</v>
      </c>
      <c r="C19" s="77" t="s">
        <v>25</v>
      </c>
      <c r="D19" s="77" t="s">
        <v>25</v>
      </c>
      <c r="E19" s="76">
        <f>AVERAGE(E4:E18)</f>
        <v>0.005306786347500125</v>
      </c>
      <c r="F19" s="76">
        <f>AVERAGE(F4:F18)</f>
        <v>0.011931036314747805</v>
      </c>
      <c r="G19" s="76">
        <f>AVERAGE(G4:G18)</f>
        <v>0.014885883023710144</v>
      </c>
      <c r="H19" s="76">
        <f>AVERAGE(H4:H18)</f>
        <v>0.028382197275688352</v>
      </c>
      <c r="I19" s="76">
        <f>AVERAGE(I4:I18)</f>
        <v>0.03373514868212538</v>
      </c>
      <c r="J19" s="76">
        <f>AVERAGE(J4:J18)</f>
        <v>0.03680202922368208</v>
      </c>
      <c r="K19" s="77" t="s">
        <v>25</v>
      </c>
      <c r="L19" s="78">
        <f>AVERAGE(L4:L18)</f>
        <v>0.07659957875782589</v>
      </c>
    </row>
    <row r="20" spans="1:12" s="9" customFormat="1" ht="14.25">
      <c r="A20" s="104" t="s">
        <v>47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78</v>
      </c>
      <c r="C4" s="30">
        <v>369.69418999999994</v>
      </c>
      <c r="D4" s="68">
        <v>0.10122410340012176</v>
      </c>
      <c r="E4" s="31">
        <v>416</v>
      </c>
      <c r="F4" s="68">
        <v>0.08208366219415943</v>
      </c>
      <c r="G4" s="50">
        <v>303.51987693764795</v>
      </c>
    </row>
    <row r="5" spans="1:7" ht="14.25">
      <c r="A5" s="89">
        <v>2</v>
      </c>
      <c r="B5" s="82" t="s">
        <v>60</v>
      </c>
      <c r="C5" s="30">
        <v>61.11332000000031</v>
      </c>
      <c r="D5" s="68">
        <v>0.012481514280099006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74</v>
      </c>
      <c r="C6" s="30">
        <v>26.35926999999955</v>
      </c>
      <c r="D6" s="68">
        <v>0.0031377914820581413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72</v>
      </c>
      <c r="C7" s="30">
        <v>26.06825999999978</v>
      </c>
      <c r="D7" s="68">
        <v>0.007812747934376946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51</v>
      </c>
      <c r="C8" s="30">
        <v>19.26504000000097</v>
      </c>
      <c r="D8" s="68">
        <v>0.0014775073238214795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69</v>
      </c>
      <c r="C9" s="30">
        <v>14.781010000000705</v>
      </c>
      <c r="D9" s="68">
        <v>0.003206973700948164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73</v>
      </c>
      <c r="C10" s="30">
        <v>11.164</v>
      </c>
      <c r="D10" s="68">
        <v>0.01564516211759708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41</v>
      </c>
      <c r="C11" s="30">
        <v>7.767729999999982</v>
      </c>
      <c r="D11" s="68">
        <v>0.003993778291552999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71</v>
      </c>
      <c r="C12" s="30">
        <v>5.127039999999572</v>
      </c>
      <c r="D12" s="68">
        <v>0.0014095133690446595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3.67430999999994</v>
      </c>
      <c r="D13" s="68">
        <v>0.0035363658454747975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46</v>
      </c>
      <c r="C14" s="30">
        <v>3.1690600000005213</v>
      </c>
      <c r="D14" s="68">
        <v>0.0006494571739284867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76</v>
      </c>
      <c r="C15" s="30">
        <v>0.11855000000004658</v>
      </c>
      <c r="D15" s="68">
        <v>9.142064411249323E-05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42</v>
      </c>
      <c r="C16" s="30">
        <v>26.762420000001786</v>
      </c>
      <c r="D16" s="68">
        <v>0.0009108417422035482</v>
      </c>
      <c r="E16" s="31">
        <v>-3</v>
      </c>
      <c r="F16" s="68">
        <v>-6.494631104953239E-05</v>
      </c>
      <c r="G16" s="50">
        <v>-1.9103211999928924</v>
      </c>
    </row>
    <row r="17" spans="1:7" ht="14.25">
      <c r="A17" s="89">
        <v>14</v>
      </c>
      <c r="B17" s="82" t="s">
        <v>77</v>
      </c>
      <c r="C17" s="30">
        <v>5.6740500000000464</v>
      </c>
      <c r="D17" s="68">
        <v>0.0035665880873902724</v>
      </c>
      <c r="E17" s="31">
        <v>-2</v>
      </c>
      <c r="F17" s="68">
        <v>-0.003484320557491289</v>
      </c>
      <c r="G17" s="50">
        <v>-5.579509721254309</v>
      </c>
    </row>
    <row r="18" spans="1:7" ht="14.25">
      <c r="A18" s="89">
        <v>15</v>
      </c>
      <c r="B18" s="82" t="s">
        <v>52</v>
      </c>
      <c r="C18" s="30">
        <v>-49.330839999999846</v>
      </c>
      <c r="D18" s="68">
        <v>-0.00857454250936356</v>
      </c>
      <c r="E18" s="31">
        <v>-38189</v>
      </c>
      <c r="F18" s="68">
        <v>-0.00899041515194176</v>
      </c>
      <c r="G18" s="50">
        <v>-51.72487307162936</v>
      </c>
    </row>
    <row r="19" spans="1:7" ht="15.75" thickBot="1">
      <c r="A19" s="63"/>
      <c r="B19" s="64" t="s">
        <v>24</v>
      </c>
      <c r="C19" s="54">
        <v>531.4074100000034</v>
      </c>
      <c r="D19" s="67">
        <v>0.006027002664122572</v>
      </c>
      <c r="E19" s="55">
        <v>-37778</v>
      </c>
      <c r="F19" s="67">
        <v>-0.00871143492861572</v>
      </c>
      <c r="G19" s="56">
        <v>244.3051729447714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6" sqref="B2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76</v>
      </c>
      <c r="C2" s="71">
        <v>9.142064411249429E-05</v>
      </c>
    </row>
    <row r="3" spans="1:5" ht="14.25">
      <c r="A3" s="14"/>
      <c r="B3" s="47" t="s">
        <v>52</v>
      </c>
      <c r="C3" s="71">
        <v>0.0004196454292040297</v>
      </c>
      <c r="D3" s="14"/>
      <c r="E3" s="14"/>
    </row>
    <row r="4" spans="1:5" ht="14.25">
      <c r="A4" s="14"/>
      <c r="B4" s="47" t="s">
        <v>46</v>
      </c>
      <c r="C4" s="71">
        <v>0.0006494571739270594</v>
      </c>
      <c r="D4" s="14"/>
      <c r="E4" s="14"/>
    </row>
    <row r="5" spans="1:5" ht="14.25">
      <c r="A5" s="14"/>
      <c r="B5" s="47" t="s">
        <v>42</v>
      </c>
      <c r="C5" s="71">
        <v>0.000975851431206376</v>
      </c>
      <c r="D5" s="14"/>
      <c r="E5" s="14"/>
    </row>
    <row r="6" spans="1:5" ht="14.25">
      <c r="A6" s="14"/>
      <c r="B6" s="47" t="s">
        <v>71</v>
      </c>
      <c r="C6" s="71">
        <v>0.0014095133690443795</v>
      </c>
      <c r="D6" s="14"/>
      <c r="E6" s="14"/>
    </row>
    <row r="7" spans="1:5" ht="14.25">
      <c r="A7" s="14"/>
      <c r="B7" s="47" t="s">
        <v>51</v>
      </c>
      <c r="C7" s="71">
        <v>0.001477507323818239</v>
      </c>
      <c r="D7" s="14"/>
      <c r="E7" s="14"/>
    </row>
    <row r="8" spans="1:5" ht="14.25">
      <c r="A8" s="14"/>
      <c r="B8" s="47" t="s">
        <v>74</v>
      </c>
      <c r="C8" s="71">
        <v>0.003137791482058283</v>
      </c>
      <c r="D8" s="14"/>
      <c r="E8" s="14"/>
    </row>
    <row r="9" spans="1:5" ht="14.25">
      <c r="A9" s="14"/>
      <c r="B9" s="47" t="s">
        <v>69</v>
      </c>
      <c r="C9" s="71">
        <v>0.0032069737009479127</v>
      </c>
      <c r="D9" s="14"/>
      <c r="E9" s="14"/>
    </row>
    <row r="10" spans="1:5" ht="14.25">
      <c r="A10" s="14"/>
      <c r="B10" s="47" t="s">
        <v>22</v>
      </c>
      <c r="C10" s="71">
        <v>0.003536365845474787</v>
      </c>
      <c r="D10" s="14"/>
      <c r="E10" s="14"/>
    </row>
    <row r="11" spans="1:5" ht="14.25">
      <c r="A11" s="14"/>
      <c r="B11" s="47" t="s">
        <v>41</v>
      </c>
      <c r="C11" s="71">
        <v>0.003993778291552896</v>
      </c>
      <c r="D11" s="14"/>
      <c r="E11" s="14"/>
    </row>
    <row r="12" spans="1:5" ht="14.25">
      <c r="A12" s="14"/>
      <c r="B12" s="47" t="s">
        <v>77</v>
      </c>
      <c r="C12" s="71">
        <v>0.007075562171610761</v>
      </c>
      <c r="D12" s="14"/>
      <c r="E12" s="14"/>
    </row>
    <row r="13" spans="1:5" ht="14.25">
      <c r="A13" s="14"/>
      <c r="B13" s="47" t="s">
        <v>72</v>
      </c>
      <c r="C13" s="71">
        <v>0.007812747934375697</v>
      </c>
      <c r="D13" s="14"/>
      <c r="E13" s="14"/>
    </row>
    <row r="14" spans="1:5" ht="14.25">
      <c r="A14" s="14"/>
      <c r="B14" s="47" t="s">
        <v>60</v>
      </c>
      <c r="C14" s="71">
        <v>0.012481514280098915</v>
      </c>
      <c r="D14" s="14"/>
      <c r="E14" s="14"/>
    </row>
    <row r="15" spans="1:5" ht="14.25">
      <c r="A15" s="14"/>
      <c r="B15" s="47" t="s">
        <v>73</v>
      </c>
      <c r="C15" s="71">
        <v>0.015645162117598588</v>
      </c>
      <c r="D15" s="14"/>
      <c r="E15" s="14"/>
    </row>
    <row r="16" spans="1:5" ht="14.25">
      <c r="A16" s="14"/>
      <c r="B16" s="47" t="s">
        <v>78</v>
      </c>
      <c r="C16" s="71">
        <v>0.017688504017471463</v>
      </c>
      <c r="D16" s="14"/>
      <c r="E16" s="14"/>
    </row>
    <row r="17" spans="2:3" ht="14.25">
      <c r="B17" s="47" t="s">
        <v>21</v>
      </c>
      <c r="C17" s="74">
        <v>0.0247392234742303</v>
      </c>
    </row>
    <row r="18" spans="2:3" ht="14.25">
      <c r="B18" s="14" t="s">
        <v>27</v>
      </c>
      <c r="C18" s="86">
        <v>-0.000760821687422419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F6" sqref="F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1492601.14</v>
      </c>
      <c r="F3" s="94">
        <v>683</v>
      </c>
      <c r="G3" s="43">
        <v>2185.360380673499</v>
      </c>
      <c r="H3" s="73">
        <v>1000</v>
      </c>
      <c r="I3" s="42" t="s">
        <v>66</v>
      </c>
      <c r="J3" s="44" t="s">
        <v>53</v>
      </c>
    </row>
    <row r="4" spans="1:10" ht="15" customHeight="1">
      <c r="A4" s="75">
        <v>2</v>
      </c>
      <c r="B4" s="126" t="s">
        <v>89</v>
      </c>
      <c r="C4" s="127" t="s">
        <v>7</v>
      </c>
      <c r="D4" s="97" t="s">
        <v>90</v>
      </c>
      <c r="E4" s="98">
        <v>819058.9203</v>
      </c>
      <c r="F4" s="94">
        <v>1982</v>
      </c>
      <c r="G4" s="98">
        <v>413.2486984359233</v>
      </c>
      <c r="H4" s="99">
        <v>1000</v>
      </c>
      <c r="I4" s="128" t="s">
        <v>65</v>
      </c>
      <c r="J4" s="129" t="s">
        <v>29</v>
      </c>
    </row>
    <row r="5" spans="1:10" ht="15.75" thickBot="1">
      <c r="A5" s="123" t="s">
        <v>24</v>
      </c>
      <c r="B5" s="124"/>
      <c r="C5" s="57" t="s">
        <v>25</v>
      </c>
      <c r="D5" s="57" t="s">
        <v>25</v>
      </c>
      <c r="E5" s="58">
        <f>SUM(E3:E4)</f>
        <v>2311660.0603</v>
      </c>
      <c r="F5" s="59">
        <f>SUM(F3:F4)</f>
        <v>2665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58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89</v>
      </c>
      <c r="C4" s="48">
        <v>39048</v>
      </c>
      <c r="D4" s="48">
        <v>39140</v>
      </c>
      <c r="E4" s="71" t="s">
        <v>59</v>
      </c>
      <c r="F4" s="71" t="s">
        <v>59</v>
      </c>
      <c r="G4" s="71">
        <v>-0.025465027654467343</v>
      </c>
      <c r="H4" s="71">
        <v>-0.09637894780058098</v>
      </c>
      <c r="I4" s="71">
        <v>-0.1281267860654971</v>
      </c>
      <c r="J4" s="71">
        <v>-0.1297781898164252</v>
      </c>
      <c r="K4" s="72">
        <v>-0.5867513015640764</v>
      </c>
      <c r="L4" s="72">
        <v>-0.06385852135123027</v>
      </c>
    </row>
    <row r="5" spans="1:12" ht="14.25">
      <c r="A5" s="75">
        <v>2</v>
      </c>
      <c r="B5" s="93" t="s">
        <v>26</v>
      </c>
      <c r="C5" s="130">
        <v>39100</v>
      </c>
      <c r="D5" s="130">
        <v>39268</v>
      </c>
      <c r="E5" s="131">
        <v>0.008379515224249179</v>
      </c>
      <c r="F5" s="131">
        <v>0.01550997418017186</v>
      </c>
      <c r="G5" s="131">
        <v>0.0009046156400123184</v>
      </c>
      <c r="H5" s="131">
        <v>0.02203177023360592</v>
      </c>
      <c r="I5" s="131">
        <v>0.04662686394506288</v>
      </c>
      <c r="J5" s="131">
        <v>0.03138438833859625</v>
      </c>
      <c r="K5" s="132">
        <v>1.1853603806735014</v>
      </c>
      <c r="L5" s="132">
        <v>0.061780773338218076</v>
      </c>
    </row>
    <row r="6" spans="1:12" ht="15.75" thickBot="1">
      <c r="A6" s="75"/>
      <c r="B6" s="79" t="s">
        <v>57</v>
      </c>
      <c r="C6" s="78" t="s">
        <v>25</v>
      </c>
      <c r="D6" s="78" t="s">
        <v>25</v>
      </c>
      <c r="E6" s="76">
        <f>AVERAGE(E4:E5)</f>
        <v>0.008379515224249179</v>
      </c>
      <c r="F6" s="76">
        <f>AVERAGE(F4:F5)</f>
        <v>0.01550997418017186</v>
      </c>
      <c r="G6" s="76">
        <f>AVERAGE(G4:G5)</f>
        <v>-0.012280206007227512</v>
      </c>
      <c r="H6" s="76">
        <f>AVERAGE(H4:H5)</f>
        <v>-0.03717358878348753</v>
      </c>
      <c r="I6" s="76">
        <f>AVERAGE(I4:I5)</f>
        <v>-0.04074996106021711</v>
      </c>
      <c r="J6" s="76">
        <f>AVERAGE(J4:J5)</f>
        <v>-0.04919690073891447</v>
      </c>
      <c r="K6" s="78" t="s">
        <v>25</v>
      </c>
      <c r="L6" s="78">
        <f>AVERAGE(L4:L5)</f>
        <v>-0.0010388740065060964</v>
      </c>
    </row>
    <row r="7" spans="1:12" s="9" customFormat="1" ht="14.25">
      <c r="A7" s="104" t="s">
        <v>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26</v>
      </c>
      <c r="C4" s="30">
        <v>12.40333999999985</v>
      </c>
      <c r="D4" s="68">
        <v>0.008379515224248983</v>
      </c>
      <c r="E4" s="31">
        <v>0</v>
      </c>
      <c r="F4" s="87">
        <v>0</v>
      </c>
      <c r="G4" s="50">
        <v>0</v>
      </c>
    </row>
    <row r="5" spans="1:7" ht="14.25" customHeight="1">
      <c r="A5" s="133">
        <v>2</v>
      </c>
      <c r="B5" s="134" t="s">
        <v>89</v>
      </c>
      <c r="C5" s="135" t="s">
        <v>59</v>
      </c>
      <c r="D5" s="136" t="s">
        <v>59</v>
      </c>
      <c r="E5" s="137" t="s">
        <v>59</v>
      </c>
      <c r="F5" s="138" t="s">
        <v>59</v>
      </c>
      <c r="G5" s="139" t="s">
        <v>59</v>
      </c>
    </row>
    <row r="6" spans="1:7" ht="15.75" thickBot="1">
      <c r="A6" s="65"/>
      <c r="B6" s="53" t="s">
        <v>24</v>
      </c>
      <c r="C6" s="54">
        <v>12.40333999999985</v>
      </c>
      <c r="D6" s="67">
        <v>0.008379515224248983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0.008379515224249179</v>
      </c>
      <c r="D2" s="21"/>
      <c r="E2" s="21"/>
    </row>
    <row r="3" spans="1:4" ht="14.25">
      <c r="A3" s="21"/>
      <c r="B3" s="47" t="s">
        <v>21</v>
      </c>
      <c r="C3" s="74">
        <v>0.0247392234742303</v>
      </c>
      <c r="D3" s="21"/>
    </row>
    <row r="4" spans="2:3" ht="14.25">
      <c r="B4" s="47" t="s">
        <v>27</v>
      </c>
      <c r="C4" s="86">
        <v>-0.000760821687422419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79</v>
      </c>
      <c r="C3" s="83" t="s">
        <v>7</v>
      </c>
      <c r="D3" s="83" t="s">
        <v>9</v>
      </c>
      <c r="E3" s="85">
        <v>9502867.61</v>
      </c>
      <c r="F3" s="11">
        <v>164425</v>
      </c>
      <c r="G3" s="85">
        <v>57.79454225330697</v>
      </c>
      <c r="H3" s="84">
        <v>100</v>
      </c>
      <c r="I3" s="83" t="s">
        <v>80</v>
      </c>
      <c r="J3" s="44" t="s">
        <v>28</v>
      </c>
    </row>
    <row r="4" spans="1:10" ht="14.25" customHeight="1">
      <c r="A4" s="41">
        <v>2</v>
      </c>
      <c r="B4" s="83" t="s">
        <v>86</v>
      </c>
      <c r="C4" s="83" t="s">
        <v>7</v>
      </c>
      <c r="D4" s="83" t="s">
        <v>87</v>
      </c>
      <c r="E4" s="85">
        <v>2397820.58</v>
      </c>
      <c r="F4" s="11">
        <v>173506</v>
      </c>
      <c r="G4" s="85">
        <v>13.819813608751282</v>
      </c>
      <c r="H4" s="84">
        <v>10</v>
      </c>
      <c r="I4" s="83" t="s">
        <v>88</v>
      </c>
      <c r="J4" s="44" t="s">
        <v>28</v>
      </c>
    </row>
    <row r="5" spans="1:10" ht="15.75" thickBot="1">
      <c r="A5" s="123" t="s">
        <v>24</v>
      </c>
      <c r="B5" s="124"/>
      <c r="C5" s="57" t="s">
        <v>25</v>
      </c>
      <c r="D5" s="57" t="s">
        <v>25</v>
      </c>
      <c r="E5" s="70">
        <f>SUM(E3:E4)</f>
        <v>11900688.19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2020-07-17T07:20:17Z</dcterms:modified>
  <cp:category>Analytics</cp:category>
  <cp:version/>
  <cp:contentType/>
  <cp:contentStatus/>
</cp:coreProperties>
</file>