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'Відкр_1'!$A$1:$H$16</definedName>
  </definedNames>
  <calcPr fullCalcOnLoad="1"/>
</workbook>
</file>

<file path=xl/sharedStrings.xml><?xml version="1.0" encoding="utf-8"?>
<sst xmlns="http://schemas.openxmlformats.org/spreadsheetml/2006/main" count="277" uniqueCount="88">
  <si>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</si>
  <si>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</si>
  <si>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</si>
  <si>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</si>
  <si>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</si>
  <si>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</si>
  <si>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</si>
  <si>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</si>
  <si>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</si>
  <si>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</si>
  <si>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</si>
  <si>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</si>
  <si>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</si>
  <si>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</si>
  <si>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</si>
  <si>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</si>
  <si>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</si>
  <si>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</si>
  <si>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</si>
  <si>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</si>
  <si>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</si>
  <si>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</si>
  <si>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</si>
  <si>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</si>
  <si>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</si>
  <si>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</si>
  <si>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</si>
  <si>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</si>
  <si>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</si>
  <si>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</si>
  <si>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</si>
  <si>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</si>
  <si>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</si>
  <si>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</si>
  <si>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</si>
  <si>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</si>
  <si>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</si>
  <si>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</si>
  <si>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</si>
  <si>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</si>
  <si>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</si>
  <si>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</si>
  <si>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</si>
  <si>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</si>
  <si>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</si>
  <si>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</si>
  <si>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</si>
  <si>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</si>
  <si>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</si>
  <si>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</si>
  <si>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</si>
  <si>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</si>
  <si>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</si>
  <si>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ПрАТ "КIНТО"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</si>
  <si>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</si>
  <si>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</si>
  <si>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</si>
  <si>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КІНТО-Казначейський</t>
  </si>
  <si>
    <t>Надбання</t>
  </si>
  <si>
    <t>http://www.altus.ua/</t>
  </si>
  <si>
    <t>http://otpcapital.com.ua/</t>
  </si>
  <si>
    <t>КІНТО-Голд</t>
  </si>
  <si>
    <t>спец. банк. мет.</t>
  </si>
  <si>
    <t>ПрАТ "КІНТО"</t>
  </si>
  <si>
    <t>н.д.</t>
  </si>
  <si>
    <t>Індекс Української Біржі</t>
  </si>
  <si>
    <t>ПрАТ “КІНТО”</t>
  </si>
  <si>
    <t>Альтус-Збалансований</t>
  </si>
  <si>
    <t>ТОВ "КУА "ОТП Капітал"</t>
  </si>
  <si>
    <t>ТОВ "КУА "ТАСК-?НВЕСТ"</t>
  </si>
  <si>
    <t>ТОВ "КУА "АРТ-КАП?ТАЛ МЕНЕДЖМЕНТ"</t>
  </si>
  <si>
    <t>КІНТО-Еквіті</t>
  </si>
  <si>
    <t>спец.</t>
  </si>
  <si>
    <t>ВСІ</t>
  </si>
  <si>
    <t>ТОВ "КУА "Всесв?т"</t>
  </si>
  <si>
    <t>http://www.vseswit.com.ua/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</si>
  <si>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</si>
  <si>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</si>
  <si>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</si>
  <si>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</si>
  <si>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</si>
  <si>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КІНТО-Класичний</t>
  </si>
  <si>
    <t>ТОВ "КУА "АЛЬТУС АССЕТС АКТІВІТІС"</t>
  </si>
  <si>
    <t>ТАСК Ресурс</t>
  </si>
  <si>
    <t>Софіївський</t>
  </si>
  <si>
    <t>ТОВ "КУА "Івекс Ессет Менеджмент"</t>
  </si>
  <si>
    <t>http://www.am.eavex.com.ua/</t>
  </si>
  <si>
    <t>ТАСК Український Капітал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</si>
</sst>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2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vertical="center" wrapText="1"/>
      <protection/>
    </xf>
    <xf numFmtId="10" fontId="7" fillId="0" borderId="0" xfId="55" applyNumberFormat="1" applyFont="1" applyFill="1" applyBorder="1" applyAlignment="1">
      <alignment horizontal="right" vertical="center" wrapText="1" indent="1"/>
      <protection/>
    </xf>
    <xf numFmtId="0" fontId="7" fillId="0" borderId="20" xfId="53" applyNumberFormat="1" applyFont="1" applyFill="1" applyBorder="1" applyAlignment="1">
      <alignment horizontal="righ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6" applyFont="1" applyFill="1" applyBorder="1" applyAlignment="1">
      <alignment horizontal="center" vertical="center" wrapText="1"/>
      <protection/>
    </xf>
    <xf numFmtId="0" fontId="49" fillId="0" borderId="37" xfId="56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6" applyFont="1" applyFill="1" applyBorder="1" applyAlignment="1">
      <alignment horizontal="center" vertical="center" wrapText="1"/>
      <protection/>
    </xf>
    <xf numFmtId="0" fontId="49" fillId="0" borderId="45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1024306"/>
        <c:axId val="55001027"/>
      </c:barChart>
      <c:catAx>
        <c:axId val="21024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1027"/>
        <c:crosses val="autoZero"/>
        <c:auto val="0"/>
        <c:lblOffset val="0"/>
        <c:tickLblSkip val="1"/>
        <c:noMultiLvlLbl val="0"/>
      </c:catAx>
      <c:val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24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02828"/>
        <c:axId val="6363405"/>
      </c:barChart>
      <c:catAx>
        <c:axId val="52902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3405"/>
        <c:crosses val="autoZero"/>
        <c:auto val="0"/>
        <c:lblOffset val="0"/>
        <c:tickLblSkip val="1"/>
        <c:noMultiLvlLbl val="0"/>
      </c:catAx>
      <c:valAx>
        <c:axId val="6363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70646"/>
        <c:axId val="45673767"/>
      </c:barChart>
      <c:catAx>
        <c:axId val="57270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73767"/>
        <c:crosses val="autoZero"/>
        <c:auto val="0"/>
        <c:lblOffset val="0"/>
        <c:tickLblSkip val="1"/>
        <c:noMultiLvlLbl val="0"/>
      </c:catAx>
      <c:val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10720"/>
        <c:axId val="8587617"/>
      </c:barChart>
      <c:catAx>
        <c:axId val="8410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87617"/>
        <c:crosses val="autoZero"/>
        <c:auto val="0"/>
        <c:lblOffset val="0"/>
        <c:tickLblSkip val="1"/>
        <c:noMultiLvlLbl val="0"/>
      </c:catAx>
      <c:val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79690"/>
        <c:axId val="24508347"/>
      </c:barChart>
      <c:catAx>
        <c:axId val="10179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8347"/>
        <c:crosses val="autoZero"/>
        <c:auto val="0"/>
        <c:lblOffset val="0"/>
        <c:tickLblSkip val="1"/>
        <c:noMultiLvlLbl val="0"/>
      </c:catAx>
      <c:val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48532"/>
        <c:axId val="39019061"/>
      </c:barChart>
      <c:catAx>
        <c:axId val="19248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19061"/>
        <c:crosses val="autoZero"/>
        <c:auto val="0"/>
        <c:lblOffset val="0"/>
        <c:tickLblSkip val="1"/>
        <c:noMultiLvlLbl val="0"/>
      </c:catAx>
      <c:val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8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75"/>
          <c:w val="0.9437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Графік_В!$B$2:$B$17</c:f>
              <c:strCache/>
            </c:strRef>
          </c:cat>
          <c:val>
            <c:numRef>
              <c:f>Графік_В!$C$2:$C$17</c:f>
              <c:numCache/>
            </c:numRef>
          </c:val>
        </c:ser>
        <c:gapWidth val="40"/>
        <c:axId val="15627230"/>
        <c:axId val="6427343"/>
      </c:barChart>
      <c:catAx>
        <c:axId val="1562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27343"/>
        <c:crossesAt val="0"/>
        <c:auto val="0"/>
        <c:lblOffset val="0"/>
        <c:tickLblSkip val="1"/>
        <c:noMultiLvlLbl val="0"/>
      </c:catAx>
      <c:valAx>
        <c:axId val="6427343"/>
        <c:scaling>
          <c:orientation val="minMax"/>
          <c:max val="0.04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2723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7846088"/>
        <c:axId val="50852745"/>
      </c:barChart>
      <c:catAx>
        <c:axId val="57846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852745"/>
        <c:crosses val="autoZero"/>
        <c:auto val="0"/>
        <c:lblOffset val="0"/>
        <c:tickLblSkip val="1"/>
        <c:noMultiLvlLbl val="0"/>
      </c:catAx>
      <c:val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46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5021522"/>
        <c:axId val="25431651"/>
      </c:barChart>
      <c:catAx>
        <c:axId val="55021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431651"/>
        <c:crosses val="autoZero"/>
        <c:auto val="0"/>
        <c:lblOffset val="0"/>
        <c:tickLblSkip val="52"/>
        <c:noMultiLvlLbl val="0"/>
      </c:catAx>
      <c:val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021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7558268"/>
        <c:axId val="46697821"/>
      </c:barChart>
      <c:catAx>
        <c:axId val="2755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697821"/>
        <c:crosses val="autoZero"/>
        <c:auto val="0"/>
        <c:lblOffset val="0"/>
        <c:tickLblSkip val="49"/>
        <c:noMultiLvlLbl val="0"/>
      </c:catAx>
      <c:val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58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27206"/>
        <c:axId val="24427127"/>
      </c:barChart>
      <c:catAx>
        <c:axId val="1762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427127"/>
        <c:crosses val="autoZero"/>
        <c:auto val="0"/>
        <c:lblOffset val="0"/>
        <c:tickLblSkip val="4"/>
        <c:noMultiLvlLbl val="0"/>
      </c:catAx>
      <c:val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27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5247196"/>
        <c:axId val="25898173"/>
      </c:barChart>
      <c:catAx>
        <c:axId val="25247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98173"/>
        <c:crosses val="autoZero"/>
        <c:auto val="0"/>
        <c:lblOffset val="0"/>
        <c:tickLblSkip val="9"/>
        <c:noMultiLvlLbl val="0"/>
      </c:catAx>
      <c:val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7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17552"/>
        <c:axId val="32440241"/>
      </c:barChart>
      <c:catAx>
        <c:axId val="1851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440241"/>
        <c:crosses val="autoZero"/>
        <c:auto val="0"/>
        <c:lblOffset val="0"/>
        <c:tickLblSkip val="4"/>
        <c:noMultiLvlLbl val="0"/>
      </c:catAx>
      <c:val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1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3526714"/>
        <c:axId val="10413835"/>
      </c:barChart>
      <c:catAx>
        <c:axId val="23526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13835"/>
        <c:crosses val="autoZero"/>
        <c:auto val="0"/>
        <c:lblOffset val="0"/>
        <c:tickLblSkip val="52"/>
        <c:noMultiLvlLbl val="0"/>
      </c:catAx>
      <c:val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526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15652"/>
        <c:axId val="38214277"/>
      </c:barChart>
      <c:catAx>
        <c:axId val="26615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214277"/>
        <c:crosses val="autoZero"/>
        <c:auto val="0"/>
        <c:lblOffset val="0"/>
        <c:tickLblSkip val="4"/>
        <c:noMultiLvlLbl val="0"/>
      </c:catAx>
      <c:valAx>
        <c:axId val="3821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15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84174"/>
        <c:axId val="8348703"/>
      </c:barChart>
      <c:catAx>
        <c:axId val="8384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48703"/>
        <c:crosses val="autoZero"/>
        <c:auto val="0"/>
        <c:lblOffset val="0"/>
        <c:tickLblSkip val="4"/>
        <c:noMultiLvlLbl val="0"/>
      </c:catAx>
      <c:val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84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029464"/>
        <c:axId val="5156313"/>
      </c:barChart>
      <c:catAx>
        <c:axId val="8029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56313"/>
        <c:crosses val="autoZero"/>
        <c:auto val="0"/>
        <c:lblOffset val="0"/>
        <c:tickLblSkip val="4"/>
        <c:noMultiLvlLbl val="0"/>
      </c:catAx>
      <c:val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29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06818"/>
        <c:axId val="15008179"/>
      </c:barChart>
      <c:catAx>
        <c:axId val="46406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08179"/>
        <c:crosses val="autoZero"/>
        <c:auto val="0"/>
        <c:lblOffset val="0"/>
        <c:tickLblSkip val="4"/>
        <c:noMultiLvlLbl val="0"/>
      </c:catAx>
      <c:valAx>
        <c:axId val="1500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06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5884"/>
        <c:axId val="7702957"/>
      </c:barChart>
      <c:catAx>
        <c:axId val="85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02957"/>
        <c:crosses val="autoZero"/>
        <c:auto val="0"/>
        <c:lblOffset val="0"/>
        <c:tickLblSkip val="4"/>
        <c:noMultiLvlLbl val="0"/>
      </c:catAx>
      <c:val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7750"/>
        <c:axId val="19959751"/>
      </c:barChart>
      <c:catAx>
        <c:axId val="2217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959751"/>
        <c:crosses val="autoZero"/>
        <c:auto val="0"/>
        <c:lblOffset val="0"/>
        <c:tickLblSkip val="4"/>
        <c:noMultiLvlLbl val="0"/>
      </c:catAx>
      <c:val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7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20032"/>
        <c:axId val="6127105"/>
      </c:barChart>
      <c:catAx>
        <c:axId val="45420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27105"/>
        <c:crosses val="autoZero"/>
        <c:auto val="0"/>
        <c:lblOffset val="0"/>
        <c:tickLblSkip val="4"/>
        <c:noMultiLvlLbl val="0"/>
      </c:catAx>
      <c:val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20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143946"/>
        <c:axId val="26533467"/>
      </c:barChart>
      <c:catAx>
        <c:axId val="55143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533467"/>
        <c:crosses val="autoZero"/>
        <c:auto val="0"/>
        <c:lblOffset val="0"/>
        <c:tickLblSkip val="4"/>
        <c:noMultiLvlLbl val="0"/>
      </c:catAx>
      <c:valAx>
        <c:axId val="265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43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1756966"/>
        <c:axId val="17377239"/>
      </c:barChart>
      <c:catAx>
        <c:axId val="3175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77239"/>
        <c:crosses val="autoZero"/>
        <c:auto val="0"/>
        <c:lblOffset val="0"/>
        <c:tickLblSkip val="1"/>
        <c:noMultiLvlLbl val="0"/>
      </c:catAx>
      <c:val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6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25"/>
          <c:w val="0.9985"/>
          <c:h val="0.87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7474612"/>
        <c:axId val="1727189"/>
      </c:barChart>
      <c:catAx>
        <c:axId val="37474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7189"/>
        <c:crosses val="autoZero"/>
        <c:auto val="0"/>
        <c:lblOffset val="0"/>
        <c:tickLblSkip val="1"/>
        <c:noMultiLvlLbl val="0"/>
      </c:catAx>
      <c:valAx>
        <c:axId val="1727189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7461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5544702"/>
        <c:axId val="5684591"/>
      </c:barChart>
      <c:catAx>
        <c:axId val="1554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84591"/>
        <c:crosses val="autoZero"/>
        <c:auto val="0"/>
        <c:lblOffset val="0"/>
        <c:tickLblSkip val="1"/>
        <c:noMultiLvlLbl val="0"/>
      </c:catAx>
      <c:valAx>
        <c:axId val="568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44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1161320"/>
        <c:axId val="57798697"/>
      </c:barChart>
      <c:catAx>
        <c:axId val="5116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798697"/>
        <c:crosses val="autoZero"/>
        <c:auto val="0"/>
        <c:lblOffset val="0"/>
        <c:tickLblSkip val="5"/>
        <c:noMultiLvlLbl val="0"/>
      </c:catAx>
      <c:val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161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0426226"/>
        <c:axId val="51182851"/>
      </c:barChart>
      <c:catAx>
        <c:axId val="5042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182851"/>
        <c:crosses val="autoZero"/>
        <c:auto val="0"/>
        <c:lblOffset val="0"/>
        <c:tickLblSkip val="5"/>
        <c:noMultiLvlLbl val="0"/>
      </c:catAx>
      <c:val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92476"/>
        <c:axId val="52170237"/>
      </c:barChart>
      <c:catAx>
        <c:axId val="57992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170237"/>
        <c:crosses val="autoZero"/>
        <c:auto val="0"/>
        <c:lblOffset val="0"/>
        <c:tickLblSkip val="1"/>
        <c:noMultiLvlLbl val="0"/>
      </c:catAx>
      <c:val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992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78950"/>
        <c:axId val="65039639"/>
      </c:barChart>
      <c:catAx>
        <c:axId val="6687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039639"/>
        <c:crosses val="autoZero"/>
        <c:auto val="0"/>
        <c:lblOffset val="0"/>
        <c:tickLblSkip val="1"/>
        <c:noMultiLvlLbl val="0"/>
      </c:catAx>
      <c:val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8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85840"/>
        <c:axId val="33719377"/>
      </c:barChart>
      <c:catAx>
        <c:axId val="4848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719377"/>
        <c:crosses val="autoZero"/>
        <c:auto val="0"/>
        <c:lblOffset val="0"/>
        <c:tickLblSkip val="1"/>
        <c:noMultiLvlLbl val="0"/>
      </c:catAx>
      <c:val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38938"/>
        <c:axId val="46914987"/>
      </c:barChart>
      <c:catAx>
        <c:axId val="35038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914987"/>
        <c:crosses val="autoZero"/>
        <c:auto val="0"/>
        <c:lblOffset val="0"/>
        <c:tickLblSkip val="1"/>
        <c:noMultiLvlLbl val="0"/>
      </c:catAx>
      <c:val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038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81700"/>
        <c:axId val="42017573"/>
      </c:barChart>
      <c:catAx>
        <c:axId val="19581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017573"/>
        <c:crosses val="autoZero"/>
        <c:auto val="0"/>
        <c:lblOffset val="0"/>
        <c:tickLblSkip val="1"/>
        <c:noMultiLvlLbl val="0"/>
      </c:catAx>
      <c:val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581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13838"/>
        <c:axId val="47980223"/>
      </c:barChart>
      <c:catAx>
        <c:axId val="4261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980223"/>
        <c:crosses val="autoZero"/>
        <c:auto val="0"/>
        <c:lblOffset val="0"/>
        <c:tickLblSkip val="1"/>
        <c:noMultiLvlLbl val="0"/>
      </c:catAx>
      <c:val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13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77424"/>
        <c:axId val="65379089"/>
      </c:barChart>
      <c:catAx>
        <c:axId val="22177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79089"/>
        <c:crosses val="autoZero"/>
        <c:auto val="0"/>
        <c:lblOffset val="0"/>
        <c:tickLblSkip val="1"/>
        <c:noMultiLvlLbl val="0"/>
      </c:catAx>
      <c:val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68824"/>
        <c:axId val="61192825"/>
      </c:barChart>
      <c:catAx>
        <c:axId val="291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192825"/>
        <c:crosses val="autoZero"/>
        <c:auto val="0"/>
        <c:lblOffset val="0"/>
        <c:tickLblSkip val="1"/>
        <c:noMultiLvlLbl val="0"/>
      </c:catAx>
      <c:val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168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64514"/>
        <c:axId val="57671763"/>
      </c:barChart>
      <c:catAx>
        <c:axId val="13864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671763"/>
        <c:crosses val="autoZero"/>
        <c:auto val="0"/>
        <c:lblOffset val="0"/>
        <c:tickLblSkip val="1"/>
        <c:noMultiLvlLbl val="0"/>
      </c:catAx>
      <c:val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864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83820"/>
        <c:axId val="40901197"/>
      </c:barChart>
      <c:catAx>
        <c:axId val="4928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901197"/>
        <c:crosses val="autoZero"/>
        <c:auto val="0"/>
        <c:lblOffset val="0"/>
        <c:tickLblSkip val="1"/>
        <c:noMultiLvlLbl val="0"/>
      </c:catAx>
      <c:val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283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66454"/>
        <c:axId val="24662631"/>
      </c:barChart>
      <c:catAx>
        <c:axId val="32566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662631"/>
        <c:crosses val="autoZero"/>
        <c:auto val="0"/>
        <c:lblOffset val="0"/>
        <c:tickLblSkip val="1"/>
        <c:noMultiLvlLbl val="0"/>
      </c:catAx>
      <c:val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66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37088"/>
        <c:axId val="51516065"/>
      </c:barChart>
      <c:catAx>
        <c:axId val="2063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516065"/>
        <c:crosses val="autoZero"/>
        <c:auto val="0"/>
        <c:lblOffset val="0"/>
        <c:tickLblSkip val="1"/>
        <c:noMultiLvlLbl val="0"/>
      </c:catAx>
      <c:val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637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0991402"/>
        <c:axId val="12051707"/>
      </c:barChart>
      <c:catAx>
        <c:axId val="60991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51707"/>
        <c:crosses val="autoZero"/>
        <c:auto val="0"/>
        <c:lblOffset val="0"/>
        <c:tickLblSkip val="1"/>
        <c:noMultiLvlLbl val="0"/>
      </c:catAx>
      <c:valAx>
        <c:axId val="12051707"/>
        <c:scaling>
          <c:orientation val="minMax"/>
          <c:max val="0.0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9140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40890"/>
        <c:axId val="61214827"/>
      </c:barChart>
      <c:catAx>
        <c:axId val="51540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14827"/>
        <c:crosses val="autoZero"/>
        <c:auto val="0"/>
        <c:lblOffset val="0"/>
        <c:tickLblSkip val="1"/>
        <c:noMultiLvlLbl val="0"/>
      </c:catAx>
      <c:val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0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062532"/>
        <c:axId val="59453925"/>
      </c:barChart>
      <c:catAx>
        <c:axId val="14062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53925"/>
        <c:crosses val="autoZero"/>
        <c:auto val="0"/>
        <c:lblOffset val="0"/>
        <c:tickLblSkip val="1"/>
        <c:noMultiLvlLbl val="0"/>
      </c:catAx>
      <c:valAx>
        <c:axId val="5945392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2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23278"/>
        <c:axId val="51038591"/>
      </c:barChart>
      <c:catAx>
        <c:axId val="65323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38591"/>
        <c:crosses val="autoZero"/>
        <c:auto val="0"/>
        <c:lblOffset val="0"/>
        <c:tickLblSkip val="1"/>
        <c:noMultiLvlLbl val="0"/>
      </c:catAx>
      <c:val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3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94136"/>
        <c:axId val="40485177"/>
      </c:barChart>
      <c:catAx>
        <c:axId val="5669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85177"/>
        <c:crosses val="autoZero"/>
        <c:auto val="0"/>
        <c:lblOffset val="0"/>
        <c:tickLblSkip val="1"/>
        <c:noMultiLvlLbl val="0"/>
      </c:catAx>
      <c:val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4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22274"/>
        <c:axId val="58073875"/>
      </c:barChart>
      <c:catAx>
        <c:axId val="28822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3875"/>
        <c:crosses val="autoZero"/>
        <c:auto val="0"/>
        <c:lblOffset val="0"/>
        <c:tickLblSkip val="1"/>
        <c:noMultiLvlLbl val="0"/>
      </c:catAx>
      <c:val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77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28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4" t="s">
        <v>48</v>
      </c>
      <c r="B1" s="94"/>
      <c r="C1" s="94"/>
      <c r="D1" s="94"/>
      <c r="E1" s="94"/>
      <c r="F1" s="94"/>
      <c r="G1" s="94"/>
      <c r="H1" s="94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83524457.05</v>
      </c>
      <c r="D3" s="86">
        <v>17083</v>
      </c>
      <c r="E3" s="43">
        <v>4889.33</v>
      </c>
      <c r="F3" s="40">
        <v>1000</v>
      </c>
      <c r="G3" s="42" t="s">
        <v>68</v>
      </c>
      <c r="H3" s="44" t="s">
        <v>60</v>
      </c>
    </row>
    <row r="4" spans="1:8" ht="14.25">
      <c r="A4" s="41">
        <v>2</v>
      </c>
      <c r="B4" s="42" t="s">
        <v>81</v>
      </c>
      <c r="C4" s="43">
        <v>32600815.93</v>
      </c>
      <c r="D4" s="86">
        <v>44959</v>
      </c>
      <c r="E4" s="43">
        <v>725.1232</v>
      </c>
      <c r="F4" s="40">
        <v>100</v>
      </c>
      <c r="G4" s="42" t="s">
        <v>53</v>
      </c>
      <c r="H4" s="44" t="s">
        <v>25</v>
      </c>
    </row>
    <row r="5" spans="1:8" ht="14.25" customHeight="1">
      <c r="A5" s="41">
        <v>3</v>
      </c>
      <c r="B5" s="42" t="s">
        <v>46</v>
      </c>
      <c r="C5" s="43">
        <v>14678377.89</v>
      </c>
      <c r="D5" s="86">
        <v>7279591</v>
      </c>
      <c r="E5" s="43">
        <v>2.02</v>
      </c>
      <c r="F5" s="40">
        <v>1</v>
      </c>
      <c r="G5" s="42" t="s">
        <v>68</v>
      </c>
      <c r="H5" s="44" t="s">
        <v>60</v>
      </c>
    </row>
    <row r="6" spans="1:8" ht="14.25">
      <c r="A6" s="41">
        <v>4</v>
      </c>
      <c r="B6" s="42" t="s">
        <v>76</v>
      </c>
      <c r="C6" s="43">
        <v>8914450.11</v>
      </c>
      <c r="D6" s="86">
        <v>10000</v>
      </c>
      <c r="E6" s="43">
        <v>891.445</v>
      </c>
      <c r="F6" s="40">
        <v>1000</v>
      </c>
      <c r="G6" s="42" t="s">
        <v>77</v>
      </c>
      <c r="H6" s="44" t="s">
        <v>78</v>
      </c>
    </row>
    <row r="7" spans="1:8" ht="14.25" customHeight="1">
      <c r="A7" s="41">
        <v>5</v>
      </c>
      <c r="B7" s="42" t="s">
        <v>71</v>
      </c>
      <c r="C7" s="43">
        <v>5089834.39</v>
      </c>
      <c r="D7" s="86">
        <v>3410</v>
      </c>
      <c r="E7" s="43">
        <v>1492.6201</v>
      </c>
      <c r="F7" s="40">
        <v>1000</v>
      </c>
      <c r="G7" s="42" t="s">
        <v>53</v>
      </c>
      <c r="H7" s="44" t="s">
        <v>25</v>
      </c>
    </row>
    <row r="8" spans="1:8" ht="14.25">
      <c r="A8" s="41">
        <v>6</v>
      </c>
      <c r="B8" s="42" t="s">
        <v>56</v>
      </c>
      <c r="C8" s="43">
        <v>4875860.01</v>
      </c>
      <c r="D8" s="86">
        <v>1256</v>
      </c>
      <c r="E8" s="43">
        <v>3882.05</v>
      </c>
      <c r="F8" s="40">
        <v>1000</v>
      </c>
      <c r="G8" s="42" t="s">
        <v>82</v>
      </c>
      <c r="H8" s="44" t="s">
        <v>59</v>
      </c>
    </row>
    <row r="9" spans="1:8" ht="14.25">
      <c r="A9" s="41">
        <v>7</v>
      </c>
      <c r="B9" s="42" t="s">
        <v>84</v>
      </c>
      <c r="C9" s="43">
        <v>4755997.6601</v>
      </c>
      <c r="D9" s="86">
        <v>2678</v>
      </c>
      <c r="E9" s="43">
        <v>1775.9513</v>
      </c>
      <c r="F9" s="40">
        <v>1000</v>
      </c>
      <c r="G9" s="42" t="s">
        <v>85</v>
      </c>
      <c r="H9" s="44" t="s">
        <v>86</v>
      </c>
    </row>
    <row r="10" spans="1:8" ht="14.25">
      <c r="A10" s="41">
        <v>8</v>
      </c>
      <c r="B10" s="42" t="s">
        <v>57</v>
      </c>
      <c r="C10" s="43">
        <v>4642981.25</v>
      </c>
      <c r="D10" s="86">
        <v>15376</v>
      </c>
      <c r="E10" s="43">
        <v>301.9629</v>
      </c>
      <c r="F10" s="40">
        <v>100</v>
      </c>
      <c r="G10" s="42" t="s">
        <v>53</v>
      </c>
      <c r="H10" s="44" t="s">
        <v>25</v>
      </c>
    </row>
    <row r="11" spans="1:8" ht="14.25">
      <c r="A11" s="41">
        <v>9</v>
      </c>
      <c r="B11" s="42" t="s">
        <v>67</v>
      </c>
      <c r="C11" s="43">
        <v>3913100.45</v>
      </c>
      <c r="D11" s="86">
        <v>675</v>
      </c>
      <c r="E11" s="43">
        <v>5797.19</v>
      </c>
      <c r="F11" s="40">
        <v>1000</v>
      </c>
      <c r="G11" s="42" t="s">
        <v>82</v>
      </c>
      <c r="H11" s="44" t="s">
        <v>59</v>
      </c>
    </row>
    <row r="12" spans="1:8" ht="14.25">
      <c r="A12" s="41">
        <v>10</v>
      </c>
      <c r="B12" s="42" t="s">
        <v>73</v>
      </c>
      <c r="C12" s="43">
        <v>2003184.69</v>
      </c>
      <c r="D12" s="86">
        <v>1523</v>
      </c>
      <c r="E12" s="43">
        <v>1315.2887</v>
      </c>
      <c r="F12" s="40">
        <v>1000</v>
      </c>
      <c r="G12" s="42" t="s">
        <v>74</v>
      </c>
      <c r="H12" s="44" t="s">
        <v>75</v>
      </c>
    </row>
    <row r="13" spans="1:8" ht="14.25">
      <c r="A13" s="41">
        <v>11</v>
      </c>
      <c r="B13" s="42" t="s">
        <v>79</v>
      </c>
      <c r="C13" s="43">
        <v>1675073.59</v>
      </c>
      <c r="D13" s="86">
        <v>529</v>
      </c>
      <c r="E13" s="43">
        <v>3166.4907</v>
      </c>
      <c r="F13" s="40">
        <v>1000</v>
      </c>
      <c r="G13" s="42" t="s">
        <v>77</v>
      </c>
      <c r="H13" s="44" t="s">
        <v>78</v>
      </c>
    </row>
    <row r="14" spans="1:8" ht="14.25">
      <c r="A14" s="41">
        <v>12</v>
      </c>
      <c r="B14" s="42" t="s">
        <v>80</v>
      </c>
      <c r="C14" s="43">
        <v>1451316.45</v>
      </c>
      <c r="D14" s="86">
        <v>366</v>
      </c>
      <c r="E14" s="43">
        <v>3965.3455</v>
      </c>
      <c r="F14" s="40">
        <v>1000</v>
      </c>
      <c r="G14" s="42" t="s">
        <v>77</v>
      </c>
      <c r="H14" s="44" t="s">
        <v>78</v>
      </c>
    </row>
    <row r="15" spans="1:8" ht="14.25">
      <c r="A15" s="41">
        <v>13</v>
      </c>
      <c r="B15" s="42" t="s">
        <v>83</v>
      </c>
      <c r="C15" s="43">
        <v>1039016.2401</v>
      </c>
      <c r="D15" s="86">
        <v>953</v>
      </c>
      <c r="E15" s="43">
        <v>1090.2584</v>
      </c>
      <c r="F15" s="40">
        <v>1000</v>
      </c>
      <c r="G15" s="42" t="s">
        <v>69</v>
      </c>
      <c r="H15" s="44" t="s">
        <v>26</v>
      </c>
    </row>
    <row r="16" spans="1:8" ht="14.25">
      <c r="A16" s="41">
        <v>14</v>
      </c>
      <c r="B16" s="42" t="s">
        <v>58</v>
      </c>
      <c r="C16" s="43">
        <v>985849.92</v>
      </c>
      <c r="D16" s="86">
        <v>7881</v>
      </c>
      <c r="E16" s="43">
        <v>125.092</v>
      </c>
      <c r="F16" s="40">
        <v>100</v>
      </c>
      <c r="G16" s="42" t="s">
        <v>70</v>
      </c>
      <c r="H16" s="44" t="s">
        <v>47</v>
      </c>
    </row>
    <row r="17" spans="1:8" ht="15.75" customHeight="1" thickBot="1">
      <c r="A17" s="95" t="s">
        <v>22</v>
      </c>
      <c r="B17" s="96"/>
      <c r="C17" s="58">
        <f>SUM(C3:C16)</f>
        <v>170150315.63019994</v>
      </c>
      <c r="D17" s="59">
        <f>SUM(D3:D16)</f>
        <v>7386280</v>
      </c>
      <c r="E17" s="57" t="s">
        <v>23</v>
      </c>
      <c r="F17" s="57" t="s">
        <v>23</v>
      </c>
      <c r="G17" s="57" t="s">
        <v>23</v>
      </c>
      <c r="H17" s="60" t="s">
        <v>23</v>
      </c>
    </row>
    <row r="18" spans="1:8" ht="15" customHeight="1" thickBot="1">
      <c r="A18" s="93" t="s">
        <v>38</v>
      </c>
      <c r="B18" s="93"/>
      <c r="C18" s="93"/>
      <c r="D18" s="93"/>
      <c r="E18" s="93"/>
      <c r="F18" s="93"/>
      <c r="G18" s="93"/>
      <c r="H18" s="93"/>
    </row>
  </sheetData>
  <sheetProtection/>
  <mergeCells count="3">
    <mergeCell ref="A18:H18"/>
    <mergeCell ref="A1:H1"/>
    <mergeCell ref="A17:B17"/>
  </mergeCells>
  <hyperlinks>
    <hyperlink ref="H1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10" customFormat="1" ht="14.25">
      <c r="A4" s="78">
        <v>1</v>
      </c>
      <c r="B4" s="47" t="s">
        <v>65</v>
      </c>
      <c r="C4" s="48">
        <v>40555</v>
      </c>
      <c r="D4" s="48">
        <v>40626</v>
      </c>
      <c r="E4" s="69">
        <v>0.047474219394952</v>
      </c>
      <c r="F4" s="69">
        <v>0.033049816215672045</v>
      </c>
      <c r="G4" s="69">
        <v>0.017731434334244955</v>
      </c>
      <c r="H4" s="69">
        <v>0.06799446986439106</v>
      </c>
      <c r="I4" s="69">
        <v>0.42268160213842076</v>
      </c>
      <c r="J4" s="69">
        <v>0.1918470267471022</v>
      </c>
      <c r="K4" s="70">
        <v>-0.1765250000000006</v>
      </c>
      <c r="L4" s="70">
        <v>-0.01811424367179615</v>
      </c>
    </row>
    <row r="5" spans="1:12" s="10" customFormat="1" ht="14.25">
      <c r="A5" s="78">
        <v>2</v>
      </c>
      <c r="B5" s="47" t="s">
        <v>61</v>
      </c>
      <c r="C5" s="48">
        <v>41848</v>
      </c>
      <c r="D5" s="48">
        <v>42032</v>
      </c>
      <c r="E5" s="69">
        <v>-0.009487781348039626</v>
      </c>
      <c r="F5" s="69">
        <v>0.008632559290830732</v>
      </c>
      <c r="G5" s="69">
        <v>-0.03306563443156596</v>
      </c>
      <c r="H5" s="69">
        <v>-0.04668811229711933</v>
      </c>
      <c r="I5" s="69">
        <v>-0.14616003164067914</v>
      </c>
      <c r="J5" s="69">
        <v>-0.13209300344250086</v>
      </c>
      <c r="K5" s="70">
        <v>0.3039400000000001</v>
      </c>
      <c r="L5" s="70">
        <v>0.039963782125507885</v>
      </c>
    </row>
    <row r="6" spans="1:12" s="10" customFormat="1" ht="14.25" customHeight="1" thickBot="1">
      <c r="A6" s="73"/>
      <c r="B6" s="77" t="s">
        <v>51</v>
      </c>
      <c r="C6" s="76" t="s">
        <v>23</v>
      </c>
      <c r="D6" s="76" t="s">
        <v>23</v>
      </c>
      <c r="E6" s="74">
        <f>AVERAGE(E4:E5)</f>
        <v>0.018993219023456187</v>
      </c>
      <c r="F6" s="74">
        <f>AVERAGE(F4:F5)</f>
        <v>0.02084118775325139</v>
      </c>
      <c r="G6" s="74">
        <f>AVERAGE(G4:G5)</f>
        <v>-0.007667100048660502</v>
      </c>
      <c r="H6" s="74">
        <f>AVERAGE(H4:H5)</f>
        <v>0.010653178783635864</v>
      </c>
      <c r="I6" s="74">
        <f>AVERAGE(I4:I5)</f>
        <v>0.1382607852488708</v>
      </c>
      <c r="J6" s="74">
        <f>AVERAGE(J4:J5)</f>
        <v>0.029877011652300667</v>
      </c>
      <c r="K6" s="76" t="s">
        <v>23</v>
      </c>
      <c r="L6" s="76">
        <f>AVERAGE(L4:L5)</f>
        <v>0.010924769226855868</v>
      </c>
    </row>
    <row r="7" spans="1:12" s="9" customFormat="1" ht="14.25">
      <c r="A7" s="97" t="s">
        <v>41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9" customFormat="1" ht="14.2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08" t="s">
        <v>37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21</v>
      </c>
      <c r="B2" s="112" t="s">
        <v>11</v>
      </c>
      <c r="C2" s="109" t="s">
        <v>27</v>
      </c>
      <c r="D2" s="110"/>
      <c r="E2" s="111" t="s">
        <v>44</v>
      </c>
      <c r="F2" s="110"/>
      <c r="G2" s="114" t="s">
        <v>43</v>
      </c>
    </row>
    <row r="3" spans="1:7" s="11" customFormat="1" ht="15.75" thickBot="1">
      <c r="A3" s="99"/>
      <c r="B3" s="113"/>
      <c r="C3" s="29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>
      <c r="A4" s="62">
        <v>1</v>
      </c>
      <c r="B4" s="49" t="s">
        <v>65</v>
      </c>
      <c r="C4" s="30">
        <v>613.6697599999998</v>
      </c>
      <c r="D4" s="68">
        <v>0.04747444043615456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61</v>
      </c>
      <c r="C5" s="30">
        <v>-21.67406999999983</v>
      </c>
      <c r="D5" s="68">
        <v>-0.009489171410146092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22</v>
      </c>
      <c r="C6" s="54">
        <v>591.99569</v>
      </c>
      <c r="D6" s="67">
        <v>0.03892044602519467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54</v>
      </c>
    </row>
    <row r="10" ht="14.25" hidden="1">
      <c r="A10" s="11" t="s">
        <v>55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61</v>
      </c>
      <c r="C2" s="69">
        <v>-0.009487781348039626</v>
      </c>
      <c r="D2" s="21"/>
    </row>
    <row r="3" spans="1:4" ht="14.25">
      <c r="A3" s="21"/>
      <c r="B3" s="47" t="s">
        <v>65</v>
      </c>
      <c r="C3" s="69">
        <v>0.047474219394952</v>
      </c>
      <c r="D3" s="21"/>
    </row>
    <row r="4" spans="2:3" ht="14.25">
      <c r="B4" s="47" t="s">
        <v>20</v>
      </c>
      <c r="C4" s="84">
        <v>0.035636797569971845</v>
      </c>
    </row>
    <row r="5" spans="2:3" ht="14.25">
      <c r="B5" s="47" t="s">
        <v>24</v>
      </c>
      <c r="C5" s="84">
        <v>-0.00569961035370292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9" customFormat="1" ht="14.25" collapsed="1">
      <c r="A4" s="61">
        <v>1</v>
      </c>
      <c r="B4" s="47" t="s">
        <v>81</v>
      </c>
      <c r="C4" s="48">
        <v>38118</v>
      </c>
      <c r="D4" s="48">
        <v>38182</v>
      </c>
      <c r="E4" s="69">
        <v>-0.0011797850545960387</v>
      </c>
      <c r="F4" s="69">
        <v>0.007392728471545151</v>
      </c>
      <c r="G4" s="69">
        <v>0.013522991601631063</v>
      </c>
      <c r="H4" s="69">
        <v>0.09726468881867123</v>
      </c>
      <c r="I4" s="69">
        <v>0.11914862847715835</v>
      </c>
      <c r="J4" s="69">
        <v>0.07512040006899112</v>
      </c>
      <c r="K4" s="69">
        <v>6.251232000000013</v>
      </c>
      <c r="L4" s="70">
        <v>0.12118114120291867</v>
      </c>
    </row>
    <row r="5" spans="1:12" s="9" customFormat="1" ht="14.25" collapsed="1">
      <c r="A5" s="62">
        <v>2</v>
      </c>
      <c r="B5" s="47" t="s">
        <v>67</v>
      </c>
      <c r="C5" s="48">
        <v>38828</v>
      </c>
      <c r="D5" s="48">
        <v>39028</v>
      </c>
      <c r="E5" s="69">
        <v>0.0008580475189132741</v>
      </c>
      <c r="F5" s="69">
        <v>0.004689669036919364</v>
      </c>
      <c r="G5" s="69">
        <v>0.014466656867068384</v>
      </c>
      <c r="H5" s="69">
        <v>0.02634667912665445</v>
      </c>
      <c r="I5" s="69">
        <v>0.05254567175885749</v>
      </c>
      <c r="J5" s="69">
        <v>0.03986776515579549</v>
      </c>
      <c r="K5" s="69">
        <v>4.79719</v>
      </c>
      <c r="L5" s="70">
        <v>0.12427324932207062</v>
      </c>
    </row>
    <row r="6" spans="1:12" s="9" customFormat="1" ht="14.25" collapsed="1">
      <c r="A6" s="62">
        <v>3</v>
      </c>
      <c r="B6" s="47" t="s">
        <v>79</v>
      </c>
      <c r="C6" s="48">
        <v>38919</v>
      </c>
      <c r="D6" s="48">
        <v>39092</v>
      </c>
      <c r="E6" s="69">
        <v>0.014743287460649013</v>
      </c>
      <c r="F6" s="69">
        <v>0.020697511237859123</v>
      </c>
      <c r="G6" s="69">
        <v>0.01983165336791104</v>
      </c>
      <c r="H6" s="69">
        <v>0.034915703882832494</v>
      </c>
      <c r="I6" s="69">
        <v>0.12206307896777835</v>
      </c>
      <c r="J6" s="69">
        <v>0.0648202137844438</v>
      </c>
      <c r="K6" s="69">
        <v>2.166490699999998</v>
      </c>
      <c r="L6" s="70">
        <v>0.08083738103176663</v>
      </c>
    </row>
    <row r="7" spans="1:12" s="9" customFormat="1" ht="14.25">
      <c r="A7" s="62">
        <v>4</v>
      </c>
      <c r="B7" s="47" t="s">
        <v>76</v>
      </c>
      <c r="C7" s="48">
        <v>38919</v>
      </c>
      <c r="D7" s="48">
        <v>39092</v>
      </c>
      <c r="E7" s="69">
        <v>0.010391408864952156</v>
      </c>
      <c r="F7" s="69">
        <v>0.03315957256194868</v>
      </c>
      <c r="G7" s="69">
        <v>0.021037768243687527</v>
      </c>
      <c r="H7" s="69">
        <v>0.015358891430765187</v>
      </c>
      <c r="I7" s="69">
        <v>0.1696897587992927</v>
      </c>
      <c r="J7" s="69">
        <v>0.10059346080477805</v>
      </c>
      <c r="K7" s="69">
        <v>-0.10855499999999896</v>
      </c>
      <c r="L7" s="70">
        <v>-0.007719993217827237</v>
      </c>
    </row>
    <row r="8" spans="1:12" s="9" customFormat="1" ht="14.25" collapsed="1">
      <c r="A8" s="62">
        <v>5</v>
      </c>
      <c r="B8" s="47" t="s">
        <v>45</v>
      </c>
      <c r="C8" s="48">
        <v>39413</v>
      </c>
      <c r="D8" s="48">
        <v>39589</v>
      </c>
      <c r="E8" s="69">
        <v>0.001480920095863425</v>
      </c>
      <c r="F8" s="69">
        <v>0.007388528207657341</v>
      </c>
      <c r="G8" s="69">
        <v>0.025457481726947062</v>
      </c>
      <c r="H8" s="69">
        <v>0.049651678277393696</v>
      </c>
      <c r="I8" s="69">
        <v>0.09801018926452909</v>
      </c>
      <c r="J8" s="69">
        <v>0.0871684456765851</v>
      </c>
      <c r="K8" s="69">
        <v>3.8893300000000055</v>
      </c>
      <c r="L8" s="70">
        <v>0.12508504929382203</v>
      </c>
    </row>
    <row r="9" spans="1:12" s="9" customFormat="1" ht="14.25">
      <c r="A9" s="62">
        <v>6</v>
      </c>
      <c r="B9" s="47" t="s">
        <v>83</v>
      </c>
      <c r="C9" s="48">
        <v>39429</v>
      </c>
      <c r="D9" s="48">
        <v>39618</v>
      </c>
      <c r="E9" s="69">
        <v>-0.003231598370844968</v>
      </c>
      <c r="F9" s="69">
        <v>-0.009717905524773585</v>
      </c>
      <c r="G9" s="69">
        <v>-0.015814993240072295</v>
      </c>
      <c r="H9" s="69">
        <v>-0.0057373596472660715</v>
      </c>
      <c r="I9" s="69">
        <v>-0.0017787291613600154</v>
      </c>
      <c r="J9" s="69">
        <v>-0.027580815416593962</v>
      </c>
      <c r="K9" s="69">
        <v>0.0902583999999993</v>
      </c>
      <c r="L9" s="70">
        <v>0.00647634133995556</v>
      </c>
    </row>
    <row r="10" spans="1:12" s="9" customFormat="1" ht="14.25">
      <c r="A10" s="62">
        <v>7</v>
      </c>
      <c r="B10" s="47" t="s">
        <v>58</v>
      </c>
      <c r="C10" s="48">
        <v>39560</v>
      </c>
      <c r="D10" s="48">
        <v>39770</v>
      </c>
      <c r="E10" s="69">
        <v>-0.02203417392174578</v>
      </c>
      <c r="F10" s="69">
        <v>0.009430018866493306</v>
      </c>
      <c r="G10" s="69">
        <v>0.015281326394456007</v>
      </c>
      <c r="H10" s="69">
        <v>0.021602016874252783</v>
      </c>
      <c r="I10" s="69">
        <v>0.10339819865560118</v>
      </c>
      <c r="J10" s="69">
        <v>0.03545145673580441</v>
      </c>
      <c r="K10" s="69">
        <v>0.2509199999999985</v>
      </c>
      <c r="L10" s="70">
        <v>0.017411339837713813</v>
      </c>
    </row>
    <row r="11" spans="1:12" s="9" customFormat="1" ht="14.25">
      <c r="A11" s="62">
        <v>8</v>
      </c>
      <c r="B11" s="47" t="s">
        <v>71</v>
      </c>
      <c r="C11" s="48">
        <v>39884</v>
      </c>
      <c r="D11" s="48">
        <v>40001</v>
      </c>
      <c r="E11" s="69">
        <v>0.01397970192957776</v>
      </c>
      <c r="F11" s="69">
        <v>0.010864445418016233</v>
      </c>
      <c r="G11" s="69">
        <v>0.009430739720986292</v>
      </c>
      <c r="H11" s="69">
        <v>0.12394949298331626</v>
      </c>
      <c r="I11" s="69">
        <v>0.1990352129953421</v>
      </c>
      <c r="J11" s="69">
        <v>0.09235658327317697</v>
      </c>
      <c r="K11" s="69">
        <v>0.4926201000000001</v>
      </c>
      <c r="L11" s="70">
        <v>0.032998806995188534</v>
      </c>
    </row>
    <row r="12" spans="1:12" s="9" customFormat="1" ht="14.25" collapsed="1">
      <c r="A12" s="62">
        <v>9</v>
      </c>
      <c r="B12" s="47" t="s">
        <v>46</v>
      </c>
      <c r="C12" s="48">
        <v>40253</v>
      </c>
      <c r="D12" s="48">
        <v>40366</v>
      </c>
      <c r="E12" s="69">
        <v>0.030612244897959107</v>
      </c>
      <c r="F12" s="69">
        <v>0.02020202020202011</v>
      </c>
      <c r="G12" s="69">
        <v>0.015075376884422065</v>
      </c>
      <c r="H12" s="69">
        <v>0.08602150537634401</v>
      </c>
      <c r="I12" s="69">
        <v>0.478845914505136</v>
      </c>
      <c r="J12" s="69">
        <v>0.2015298687239393</v>
      </c>
      <c r="K12" s="69">
        <v>1.02</v>
      </c>
      <c r="L12" s="70">
        <v>0.06398152390612166</v>
      </c>
    </row>
    <row r="13" spans="1:12" s="9" customFormat="1" ht="14.25">
      <c r="A13" s="62">
        <v>10</v>
      </c>
      <c r="B13" s="47" t="s">
        <v>84</v>
      </c>
      <c r="C13" s="48">
        <v>40114</v>
      </c>
      <c r="D13" s="48">
        <v>40401</v>
      </c>
      <c r="E13" s="69">
        <v>-0.0020497314282599266</v>
      </c>
      <c r="F13" s="69">
        <v>0.011201067074134485</v>
      </c>
      <c r="G13" s="69">
        <v>0.012595355344050096</v>
      </c>
      <c r="H13" s="69" t="s">
        <v>64</v>
      </c>
      <c r="I13" s="69">
        <v>0.22146638020018572</v>
      </c>
      <c r="J13" s="69" t="s">
        <v>64</v>
      </c>
      <c r="K13" s="69">
        <v>0.7759513000000005</v>
      </c>
      <c r="L13" s="70">
        <v>0.05242028738918214</v>
      </c>
    </row>
    <row r="14" spans="1:12" s="9" customFormat="1" ht="14.25">
      <c r="A14" s="62">
        <v>11</v>
      </c>
      <c r="B14" s="47" t="s">
        <v>56</v>
      </c>
      <c r="C14" s="48">
        <v>40226</v>
      </c>
      <c r="D14" s="48">
        <v>40430</v>
      </c>
      <c r="E14" s="69">
        <v>-0.000808197282500922</v>
      </c>
      <c r="F14" s="69">
        <v>0.0020288111837571954</v>
      </c>
      <c r="G14" s="69">
        <v>0.008513280405686219</v>
      </c>
      <c r="H14" s="69">
        <v>0.00949689787835184</v>
      </c>
      <c r="I14" s="69">
        <v>0.023369536563505156</v>
      </c>
      <c r="J14" s="69">
        <v>0.014180580337899151</v>
      </c>
      <c r="K14" s="69">
        <v>2.88205</v>
      </c>
      <c r="L14" s="70">
        <v>0.12921199098444158</v>
      </c>
    </row>
    <row r="15" spans="1:12" s="9" customFormat="1" ht="14.25">
      <c r="A15" s="62">
        <v>12</v>
      </c>
      <c r="B15" s="47" t="s">
        <v>80</v>
      </c>
      <c r="C15" s="48">
        <v>40427</v>
      </c>
      <c r="D15" s="48">
        <v>40543</v>
      </c>
      <c r="E15" s="69">
        <v>-0.0018674150892872277</v>
      </c>
      <c r="F15" s="69">
        <v>0.0029519882302873057</v>
      </c>
      <c r="G15" s="69">
        <v>0.014261162205695621</v>
      </c>
      <c r="H15" s="69">
        <v>0.03196880514305844</v>
      </c>
      <c r="I15" s="69">
        <v>0.0676692894183839</v>
      </c>
      <c r="J15" s="69">
        <v>0.05825881302865521</v>
      </c>
      <c r="K15" s="69">
        <v>2.965345499999997</v>
      </c>
      <c r="L15" s="70">
        <v>0.13535236331070455</v>
      </c>
    </row>
    <row r="16" spans="1:12" s="9" customFormat="1" ht="14.25">
      <c r="A16" s="62">
        <v>13</v>
      </c>
      <c r="B16" s="47" t="s">
        <v>73</v>
      </c>
      <c r="C16" s="48">
        <v>40444</v>
      </c>
      <c r="D16" s="48">
        <v>40638</v>
      </c>
      <c r="E16" s="69">
        <v>-0.005244651187132909</v>
      </c>
      <c r="F16" s="69">
        <v>-0.009371249240809454</v>
      </c>
      <c r="G16" s="69">
        <v>-0.015468424132630387</v>
      </c>
      <c r="H16" s="69">
        <v>-0.04110231095380623</v>
      </c>
      <c r="I16" s="69">
        <v>-0.06288764735733832</v>
      </c>
      <c r="J16" s="69">
        <v>-0.060800900290730375</v>
      </c>
      <c r="K16" s="69">
        <v>0.3152887000000004</v>
      </c>
      <c r="L16" s="70">
        <v>0.02621206864307135</v>
      </c>
    </row>
    <row r="17" spans="1:12" s="9" customFormat="1" ht="14.25">
      <c r="A17" s="62">
        <v>14</v>
      </c>
      <c r="B17" s="47" t="s">
        <v>57</v>
      </c>
      <c r="C17" s="48">
        <v>41026</v>
      </c>
      <c r="D17" s="48">
        <v>41242</v>
      </c>
      <c r="E17" s="69">
        <v>0.014734614296343818</v>
      </c>
      <c r="F17" s="69">
        <v>0.020160441628335857</v>
      </c>
      <c r="G17" s="69">
        <v>0.01646402773200739</v>
      </c>
      <c r="H17" s="69">
        <v>0.027754482172736683</v>
      </c>
      <c r="I17" s="69">
        <v>0.06901162052193754</v>
      </c>
      <c r="J17" s="69">
        <v>0.025785365747604372</v>
      </c>
      <c r="K17" s="69">
        <v>2.0196290000000023</v>
      </c>
      <c r="L17" s="70">
        <v>0.13162930997312938</v>
      </c>
    </row>
    <row r="18" spans="1:12" ht="15.75" thickBot="1">
      <c r="A18" s="73"/>
      <c r="B18" s="77" t="s">
        <v>51</v>
      </c>
      <c r="C18" s="75" t="s">
        <v>23</v>
      </c>
      <c r="D18" s="75" t="s">
        <v>23</v>
      </c>
      <c r="E18" s="74">
        <f>AVERAGE(E4:E17)</f>
        <v>0.0035989051949921985</v>
      </c>
      <c r="F18" s="74">
        <f>AVERAGE(F4:F17)</f>
        <v>0.009362689096670793</v>
      </c>
      <c r="G18" s="74">
        <f>AVERAGE(G4:G17)</f>
        <v>0.011046743080131862</v>
      </c>
      <c r="H18" s="74">
        <f>AVERAGE(H4:H17)</f>
        <v>0.0367300901048696</v>
      </c>
      <c r="I18" s="74">
        <f>AVERAGE(I4:I17)</f>
        <v>0.11854193597207209</v>
      </c>
      <c r="J18" s="74">
        <f>AVERAGE(J4:J17)</f>
        <v>0.05436547981771912</v>
      </c>
      <c r="K18" s="75" t="s">
        <v>23</v>
      </c>
      <c r="L18" s="74">
        <f>AVERAGE(L4:L17)</f>
        <v>0.07423934714373281</v>
      </c>
    </row>
    <row r="19" spans="1:12" s="9" customFormat="1" ht="14.25">
      <c r="A19" s="97" t="s">
        <v>41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3:11" s="11" customFormat="1" ht="14.25">
      <c r="C20" s="5"/>
      <c r="D20" s="5"/>
      <c r="E20" s="6"/>
      <c r="F20" s="6"/>
      <c r="G20" s="6"/>
      <c r="H20" s="6"/>
      <c r="I20" s="6"/>
      <c r="J20" s="6"/>
      <c r="K20" s="6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</sheetData>
  <sheetProtection/>
  <mergeCells count="7">
    <mergeCell ref="A19:L1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08" t="s">
        <v>35</v>
      </c>
      <c r="B1" s="108"/>
      <c r="C1" s="108"/>
      <c r="D1" s="108"/>
      <c r="E1" s="108"/>
      <c r="F1" s="108"/>
      <c r="G1" s="108"/>
    </row>
    <row r="2" spans="1:7" ht="30.75" customHeight="1" thickBot="1">
      <c r="A2" s="98" t="s">
        <v>21</v>
      </c>
      <c r="B2" s="112" t="s">
        <v>11</v>
      </c>
      <c r="C2" s="109" t="s">
        <v>27</v>
      </c>
      <c r="D2" s="110"/>
      <c r="E2" s="111" t="s">
        <v>28</v>
      </c>
      <c r="F2" s="110"/>
      <c r="G2" s="114" t="s">
        <v>43</v>
      </c>
    </row>
    <row r="3" spans="1:7" ht="15.75" thickBot="1">
      <c r="A3" s="99"/>
      <c r="B3" s="113"/>
      <c r="C3" s="51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>
      <c r="A4" s="82">
        <v>1</v>
      </c>
      <c r="B4" s="79" t="s">
        <v>45</v>
      </c>
      <c r="C4" s="30">
        <v>1119.5345099999906</v>
      </c>
      <c r="D4" s="68">
        <v>0.013585772251124437</v>
      </c>
      <c r="E4" s="31">
        <v>204</v>
      </c>
      <c r="F4" s="68">
        <v>0.012086024053557675</v>
      </c>
      <c r="G4" s="50">
        <v>997.05911153267</v>
      </c>
    </row>
    <row r="5" spans="1:7" ht="14.25">
      <c r="A5" s="83">
        <v>2</v>
      </c>
      <c r="B5" s="79" t="s">
        <v>81</v>
      </c>
      <c r="C5" s="30">
        <v>-28.339730000000447</v>
      </c>
      <c r="D5" s="68">
        <v>-0.0008685400963268581</v>
      </c>
      <c r="E5" s="31">
        <v>14</v>
      </c>
      <c r="F5" s="68">
        <v>0.00031149182333963736</v>
      </c>
      <c r="G5" s="50">
        <v>10.163715190563734</v>
      </c>
    </row>
    <row r="6" spans="1:7" ht="14.25">
      <c r="A6" s="83">
        <v>3</v>
      </c>
      <c r="B6" s="79" t="s">
        <v>76</v>
      </c>
      <c r="C6" s="30">
        <v>91.68128999999911</v>
      </c>
      <c r="D6" s="68">
        <v>0.01039144194645226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79" t="s">
        <v>71</v>
      </c>
      <c r="C7" s="30">
        <v>70.1733599999994</v>
      </c>
      <c r="D7" s="68">
        <v>0.01397970093610074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79" t="s">
        <v>57</v>
      </c>
      <c r="C8" s="30">
        <v>67.4182999999998</v>
      </c>
      <c r="D8" s="68">
        <v>0.014734427377946968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79" t="s">
        <v>79</v>
      </c>
      <c r="C9" s="30">
        <v>24.33730000000005</v>
      </c>
      <c r="D9" s="68">
        <v>0.014743299791391907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79" t="s">
        <v>67</v>
      </c>
      <c r="C10" s="30">
        <v>3.3527299999999816</v>
      </c>
      <c r="D10" s="68">
        <v>0.0008575310327183927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79" t="s">
        <v>80</v>
      </c>
      <c r="C11" s="30">
        <v>-2.7152900000000373</v>
      </c>
      <c r="D11" s="68">
        <v>-0.0018674214085588237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79" t="s">
        <v>83</v>
      </c>
      <c r="C12" s="30">
        <v>-3.36854999999993</v>
      </c>
      <c r="D12" s="68">
        <v>-0.003231580153502405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79" t="s">
        <v>56</v>
      </c>
      <c r="C13" s="30">
        <v>-3.937009999999776</v>
      </c>
      <c r="D13" s="68">
        <v>-0.0008067979024258218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79" t="s">
        <v>84</v>
      </c>
      <c r="C14" s="30">
        <v>-9.76837799999956</v>
      </c>
      <c r="D14" s="68">
        <v>-0.0020496973460102934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79" t="s">
        <v>73</v>
      </c>
      <c r="C15" s="30">
        <v>-10.561320000000066</v>
      </c>
      <c r="D15" s="68">
        <v>-0.005244613743517766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79" t="s">
        <v>58</v>
      </c>
      <c r="C16" s="30">
        <v>-22.211619999999996</v>
      </c>
      <c r="D16" s="68">
        <v>-0.022033992091395525</v>
      </c>
      <c r="E16" s="31">
        <v>0</v>
      </c>
      <c r="F16" s="68">
        <v>0</v>
      </c>
      <c r="G16" s="50">
        <v>0</v>
      </c>
    </row>
    <row r="17" spans="1:7" ht="14.25">
      <c r="A17" s="83">
        <v>14</v>
      </c>
      <c r="B17" s="79" t="s">
        <v>46</v>
      </c>
      <c r="C17" s="30">
        <v>346.15979000000095</v>
      </c>
      <c r="D17" s="68">
        <v>0.024152562261106045</v>
      </c>
      <c r="E17" s="31">
        <v>-40000</v>
      </c>
      <c r="F17" s="68">
        <v>-0.005464786215513954</v>
      </c>
      <c r="G17" s="50">
        <v>-77.97694515991378</v>
      </c>
    </row>
    <row r="18" spans="1:7" ht="15.75" thickBot="1">
      <c r="A18" s="63"/>
      <c r="B18" s="64" t="s">
        <v>22</v>
      </c>
      <c r="C18" s="54">
        <v>1641.7553819999903</v>
      </c>
      <c r="D18" s="67">
        <v>0.009742860419564514</v>
      </c>
      <c r="E18" s="55">
        <v>-39782</v>
      </c>
      <c r="F18" s="67">
        <v>-0.005357078893227662</v>
      </c>
      <c r="G18" s="56">
        <v>929.2458815633199</v>
      </c>
    </row>
    <row r="20" ht="14.25">
      <c r="D2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PageLayoutView="0" workbookViewId="0" topLeftCell="A1">
      <selection activeCell="C18" sqref="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58</v>
      </c>
      <c r="C2" s="69">
        <v>-0.02203417392174578</v>
      </c>
    </row>
    <row r="3" spans="1:5" ht="14.25">
      <c r="A3" s="14"/>
      <c r="B3" s="47" t="s">
        <v>73</v>
      </c>
      <c r="C3" s="69">
        <v>-0.005244651187132909</v>
      </c>
      <c r="D3" s="14"/>
      <c r="E3" s="14"/>
    </row>
    <row r="4" spans="1:5" ht="14.25">
      <c r="A4" s="14"/>
      <c r="B4" s="47" t="s">
        <v>83</v>
      </c>
      <c r="C4" s="69">
        <v>-0.003231598370844968</v>
      </c>
      <c r="D4" s="14"/>
      <c r="E4" s="14"/>
    </row>
    <row r="5" spans="1:5" ht="14.25">
      <c r="A5" s="14"/>
      <c r="B5" s="47" t="s">
        <v>84</v>
      </c>
      <c r="C5" s="69">
        <v>-0.0020497314282599266</v>
      </c>
      <c r="D5" s="14"/>
      <c r="E5" s="14"/>
    </row>
    <row r="6" spans="1:5" ht="14.25">
      <c r="A6" s="14"/>
      <c r="B6" s="47" t="s">
        <v>80</v>
      </c>
      <c r="C6" s="69">
        <v>-0.0018674150892872277</v>
      </c>
      <c r="D6" s="14"/>
      <c r="E6" s="14"/>
    </row>
    <row r="7" spans="1:5" ht="14.25">
      <c r="A7" s="14"/>
      <c r="B7" s="47" t="s">
        <v>81</v>
      </c>
      <c r="C7" s="69">
        <v>-0.0011797850545960387</v>
      </c>
      <c r="D7" s="14"/>
      <c r="E7" s="14"/>
    </row>
    <row r="8" spans="1:5" ht="14.25">
      <c r="A8" s="14"/>
      <c r="B8" s="47" t="s">
        <v>56</v>
      </c>
      <c r="C8" s="69">
        <v>-0.000808197282500922</v>
      </c>
      <c r="D8" s="14"/>
      <c r="E8" s="14"/>
    </row>
    <row r="9" spans="1:5" ht="14.25">
      <c r="A9" s="14"/>
      <c r="B9" s="47" t="s">
        <v>67</v>
      </c>
      <c r="C9" s="69">
        <v>0.0008580475189132741</v>
      </c>
      <c r="D9" s="14"/>
      <c r="E9" s="14"/>
    </row>
    <row r="10" spans="1:5" ht="14.25">
      <c r="A10" s="14"/>
      <c r="B10" s="47" t="s">
        <v>45</v>
      </c>
      <c r="C10" s="69">
        <v>0.001480920095863425</v>
      </c>
      <c r="D10" s="14"/>
      <c r="E10" s="14"/>
    </row>
    <row r="11" spans="1:5" ht="14.25">
      <c r="A11" s="14"/>
      <c r="B11" s="47" t="s">
        <v>76</v>
      </c>
      <c r="C11" s="69">
        <v>0.010391408864952156</v>
      </c>
      <c r="D11" s="14"/>
      <c r="E11" s="14"/>
    </row>
    <row r="12" spans="1:5" ht="14.25">
      <c r="A12" s="14"/>
      <c r="B12" s="47" t="s">
        <v>71</v>
      </c>
      <c r="C12" s="69">
        <v>0.01397970192957776</v>
      </c>
      <c r="D12" s="14"/>
      <c r="E12" s="14"/>
    </row>
    <row r="13" spans="1:5" ht="14.25">
      <c r="A13" s="14"/>
      <c r="B13" s="47" t="s">
        <v>57</v>
      </c>
      <c r="C13" s="69">
        <v>0.014734614296343818</v>
      </c>
      <c r="D13" s="14"/>
      <c r="E13" s="14"/>
    </row>
    <row r="14" spans="1:5" ht="14.25">
      <c r="A14" s="14"/>
      <c r="B14" s="47" t="s">
        <v>79</v>
      </c>
      <c r="C14" s="69">
        <v>0.014743287460649013</v>
      </c>
      <c r="D14" s="14"/>
      <c r="E14" s="14"/>
    </row>
    <row r="15" spans="1:5" ht="14.25">
      <c r="A15" s="14"/>
      <c r="B15" s="47" t="s">
        <v>46</v>
      </c>
      <c r="C15" s="69">
        <v>0.030612244897959107</v>
      </c>
      <c r="D15" s="14"/>
      <c r="E15" s="14"/>
    </row>
    <row r="16" spans="2:3" ht="14.25">
      <c r="B16" s="47" t="s">
        <v>20</v>
      </c>
      <c r="C16" s="72">
        <v>0.035636797569971845</v>
      </c>
    </row>
    <row r="17" spans="2:3" ht="14.25">
      <c r="B17" s="14" t="s">
        <v>24</v>
      </c>
      <c r="C17" s="80">
        <v>-0.00569961035370292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87</v>
      </c>
      <c r="C3" s="45" t="s">
        <v>7</v>
      </c>
      <c r="D3" s="46" t="s">
        <v>72</v>
      </c>
      <c r="E3" s="43">
        <v>820158.0703</v>
      </c>
      <c r="F3" s="92">
        <v>1982</v>
      </c>
      <c r="G3" s="43">
        <v>413.8033</v>
      </c>
      <c r="H3" s="71">
        <v>1000</v>
      </c>
      <c r="I3" s="42" t="s">
        <v>69</v>
      </c>
      <c r="J3" s="44" t="s">
        <v>26</v>
      </c>
    </row>
    <row r="4" spans="1:10" ht="15.75" thickBot="1">
      <c r="A4" s="116" t="s">
        <v>22</v>
      </c>
      <c r="B4" s="117"/>
      <c r="C4" s="57" t="s">
        <v>23</v>
      </c>
      <c r="D4" s="57" t="s">
        <v>23</v>
      </c>
      <c r="E4" s="58">
        <f>SUM(E3:E3)</f>
        <v>820158.0703</v>
      </c>
      <c r="F4" s="59">
        <f>SUM(F3:F3)</f>
        <v>1982</v>
      </c>
      <c r="G4" s="57" t="s">
        <v>23</v>
      </c>
      <c r="H4" s="57" t="s">
        <v>23</v>
      </c>
      <c r="I4" s="57" t="s">
        <v>23</v>
      </c>
      <c r="J4" s="60" t="s">
        <v>23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 customHeight="1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ht="63.7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ht="14.25" collapsed="1">
      <c r="A4" s="87">
        <v>1</v>
      </c>
      <c r="B4" s="47" t="s">
        <v>87</v>
      </c>
      <c r="C4" s="48">
        <v>39048</v>
      </c>
      <c r="D4" s="48">
        <v>39140</v>
      </c>
      <c r="E4" s="69">
        <v>0.009117590037662993</v>
      </c>
      <c r="F4" s="69" t="s">
        <v>64</v>
      </c>
      <c r="G4" s="69">
        <v>-0.021986688914835018</v>
      </c>
      <c r="H4" s="69" t="s">
        <v>64</v>
      </c>
      <c r="I4" s="69" t="s">
        <v>64</v>
      </c>
      <c r="J4" s="69">
        <v>-0.027762447184638495</v>
      </c>
      <c r="K4" s="70">
        <v>-0.5861967000000003</v>
      </c>
      <c r="L4" s="70">
        <v>-0.05827462795523142</v>
      </c>
    </row>
    <row r="5" spans="1:12" ht="15.75" thickBot="1">
      <c r="A5" s="73"/>
      <c r="B5" s="77" t="s">
        <v>51</v>
      </c>
      <c r="C5" s="76" t="s">
        <v>23</v>
      </c>
      <c r="D5" s="76" t="s">
        <v>23</v>
      </c>
      <c r="E5" s="74">
        <f>AVERAGE(E4)</f>
        <v>0.009117590037662993</v>
      </c>
      <c r="F5" s="74" t="s">
        <v>64</v>
      </c>
      <c r="G5" s="74">
        <f>AVERAGE(G4)</f>
        <v>-0.021986688914835018</v>
      </c>
      <c r="H5" s="74" t="s">
        <v>64</v>
      </c>
      <c r="I5" s="74" t="s">
        <v>64</v>
      </c>
      <c r="J5" s="74">
        <f>AVERAGE(J4)</f>
        <v>-0.027762447184638495</v>
      </c>
      <c r="K5" s="75" t="s">
        <v>23</v>
      </c>
      <c r="L5" s="74">
        <f>AVERAGE(L4:L4)</f>
        <v>-0.05827462795523142</v>
      </c>
    </row>
    <row r="6" spans="1:12" s="9" customFormat="1" ht="14.25">
      <c r="A6" s="97" t="s">
        <v>41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E5" sqref="E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08" t="s">
        <v>36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21</v>
      </c>
      <c r="B2" s="112" t="s">
        <v>11</v>
      </c>
      <c r="C2" s="111" t="s">
        <v>27</v>
      </c>
      <c r="D2" s="110"/>
      <c r="E2" s="111" t="s">
        <v>28</v>
      </c>
      <c r="F2" s="110"/>
      <c r="G2" s="114" t="s">
        <v>43</v>
      </c>
    </row>
    <row r="3" spans="1:7" s="11" customFormat="1" ht="15.75" thickBot="1">
      <c r="A3" s="99"/>
      <c r="B3" s="113"/>
      <c r="C3" s="29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 customHeight="1">
      <c r="A4" s="89">
        <v>1</v>
      </c>
      <c r="B4" s="88" t="s">
        <v>87</v>
      </c>
      <c r="C4" s="30" t="s">
        <v>64</v>
      </c>
      <c r="D4" s="68" t="s">
        <v>64</v>
      </c>
      <c r="E4" s="31" t="s">
        <v>64</v>
      </c>
      <c r="F4" s="81" t="s">
        <v>64</v>
      </c>
      <c r="G4" s="50" t="s">
        <v>64</v>
      </c>
    </row>
    <row r="5" spans="1:7" ht="15.75" thickBot="1">
      <c r="A5" s="65"/>
      <c r="B5" s="53" t="s">
        <v>22</v>
      </c>
      <c r="C5" s="54">
        <v>0</v>
      </c>
      <c r="D5" s="67" t="s">
        <v>64</v>
      </c>
      <c r="E5" s="55">
        <v>0</v>
      </c>
      <c r="F5" s="67">
        <v>0</v>
      </c>
      <c r="G5" s="56">
        <v>0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0" t="s">
        <v>87</v>
      </c>
      <c r="C2" s="91">
        <v>0.009117590037662993</v>
      </c>
      <c r="D2" s="21"/>
      <c r="E2" s="21"/>
    </row>
    <row r="3" spans="1:5" ht="14.25">
      <c r="A3" s="21"/>
      <c r="B3" s="90" t="s">
        <v>20</v>
      </c>
      <c r="C3" s="91">
        <v>0.035636797569971845</v>
      </c>
      <c r="D3" s="21"/>
      <c r="E3" s="21"/>
    </row>
    <row r="4" spans="1:5" ht="14.25">
      <c r="A4" s="21"/>
      <c r="B4" s="90" t="s">
        <v>24</v>
      </c>
      <c r="C4" s="91">
        <v>-0.00569961035370292</v>
      </c>
      <c r="D4" s="21"/>
      <c r="E4" s="21"/>
    </row>
    <row r="5" spans="1:4" ht="14.25">
      <c r="A5" s="21"/>
      <c r="D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4" t="s">
        <v>50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65</v>
      </c>
      <c r="C3" s="45" t="s">
        <v>7</v>
      </c>
      <c r="D3" s="46" t="s">
        <v>9</v>
      </c>
      <c r="E3" s="43">
        <v>13539988.73</v>
      </c>
      <c r="F3" s="85">
        <v>164425</v>
      </c>
      <c r="G3" s="43">
        <v>82.3475</v>
      </c>
      <c r="H3" s="71">
        <v>100</v>
      </c>
      <c r="I3" s="42" t="s">
        <v>66</v>
      </c>
      <c r="J3" s="44" t="s">
        <v>25</v>
      </c>
    </row>
    <row r="4" spans="1:10" ht="14.25" customHeight="1">
      <c r="A4" s="41">
        <v>2</v>
      </c>
      <c r="B4" s="42" t="s">
        <v>61</v>
      </c>
      <c r="C4" s="45" t="s">
        <v>7</v>
      </c>
      <c r="D4" s="46" t="s">
        <v>62</v>
      </c>
      <c r="E4" s="43">
        <v>2262410.5</v>
      </c>
      <c r="F4" s="85">
        <v>173506</v>
      </c>
      <c r="G4" s="43">
        <v>13.0394</v>
      </c>
      <c r="H4" s="71">
        <v>10</v>
      </c>
      <c r="I4" s="42" t="s">
        <v>63</v>
      </c>
      <c r="J4" s="44" t="s">
        <v>25</v>
      </c>
    </row>
    <row r="5" spans="1:10" ht="15.75" thickBot="1">
      <c r="A5" s="116" t="s">
        <v>22</v>
      </c>
      <c r="B5" s="117"/>
      <c r="C5" s="57" t="s">
        <v>23</v>
      </c>
      <c r="D5" s="57" t="s">
        <v>23</v>
      </c>
      <c r="E5" s="58">
        <f>SUM(E3:E4)</f>
        <v>15802399.23</v>
      </c>
      <c r="F5" s="59">
        <f>SUM(F3:F4)</f>
        <v>337931</v>
      </c>
      <c r="G5" s="57" t="s">
        <v>23</v>
      </c>
      <c r="H5" s="57" t="s">
        <v>23</v>
      </c>
      <c r="I5" s="57" t="s">
        <v>23</v>
      </c>
      <c r="J5" s="60" t="s">
        <v>23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2021-11-05T09:57:32Z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