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<sst xmlns="http://schemas.openxmlformats.org/spreadsheetml/2006/main" count="343" uniqueCount="98">
  <si>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</si>
  <si>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</si>
  <si>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</si>
  <si>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</si>
  <si>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</si>
  <si>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</si>
  <si>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</si>
  <si>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</si>
  <si>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</si>
  <si>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</si>
  <si>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</si>
  <si>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</si>
  <si>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</si>
  <si>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</si>
  <si>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</si>
  <si>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</si>
  <si>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</si>
  <si>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</si>
  <si>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</si>
  <si>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</si>
  <si>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</si>
  <si>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</si>
  <si>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</si>
  <si>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</si>
  <si>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</si>
  <si>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</si>
  <si>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</si>
  <si>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</si>
  <si>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</si>
  <si>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</si>
  <si>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</si>
  <si>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</si>
  <si>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</si>
  <si>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</si>
  <si>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</si>
  <si>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</si>
  <si>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</si>
  <si>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</si>
  <si>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</si>
  <si>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</si>
  <si>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</si>
  <si>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</si>
  <si>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</si>
  <si>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</si>
  <si>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</si>
  <si>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</si>
  <si>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</si>
  <si>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</si>
  <si>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</si>
  <si>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</si>
  <si>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</si>
  <si>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</si>
  <si>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</si>
  <si>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</si>
  <si>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</si>
  <si>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</si>
  <si>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</si>
  <si>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</si>
  <si>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</si>
  <si>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</si>
  <si>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</si>
  <si>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</si>
  <si>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</si>
  <si>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</si>
  <si>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</si>
  <si>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</si>
  <si>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</si>
  <si>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</si>
  <si>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</si>
  <si>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</si>
  <si>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</si>
  <si>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</si>
  <si>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</si>
  <si>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</si>
  <si>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</si>
  <si>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</si>
  <si>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</si>
  <si>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</si>
  <si>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</si>
  <si>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</si>
  <si>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</si>
  <si>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</si>
  <si>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ТОВ "КУА "Ун?вер Менеджмент"</t>
  </si>
  <si>
    <t>Індекс Української Біржі</t>
  </si>
  <si>
    <t>ПрАТ “КІНТО”</t>
  </si>
  <si>
    <t>Альтус-Збалансований</t>
  </si>
  <si>
    <t>ТАСК Український Капітал</t>
  </si>
  <si>
    <t>ТАСК Ресурс</t>
  </si>
  <si>
    <t>Аргентум</t>
  </si>
  <si>
    <t>ТОВ "КУА ОЗОН"</t>
  </si>
  <si>
    <t>http://ozoncap.com/</t>
  </si>
  <si>
    <t>Аурум</t>
  </si>
  <si>
    <t>Платинум</t>
  </si>
  <si>
    <t>диверс.</t>
  </si>
  <si>
    <t>спец.</t>
  </si>
  <si>
    <t>Х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</si>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</sst>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35" xfId="54" applyFont="1" applyFill="1" applyBorder="1" applyAlignment="1">
      <alignment vertical="center" wrapText="1"/>
      <protection/>
    </xf>
    <xf numFmtId="0" fontId="48" fillId="0" borderId="36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8" applyFont="1" applyFill="1" applyBorder="1" applyAlignment="1">
      <alignment horizontal="center" vertical="center" wrapText="1"/>
      <protection/>
    </xf>
    <xf numFmtId="0" fontId="49" fillId="0" borderId="39" xfId="58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8" applyFont="1" applyFill="1" applyBorder="1" applyAlignment="1">
      <alignment horizontal="center" vertical="center" wrapText="1"/>
      <protection/>
    </xf>
    <xf numFmtId="0" fontId="49" fillId="0" borderId="47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8" xfId="54" applyFont="1" applyFill="1" applyBorder="1" applyAlignment="1">
      <alignment vertical="center" wrapText="1"/>
      <protection/>
    </xf>
    <xf numFmtId="4" fontId="7" fillId="0" borderId="35" xfId="54" applyNumberFormat="1" applyFont="1" applyFill="1" applyBorder="1" applyAlignment="1">
      <alignment horizontal="center" vertical="center" wrapText="1"/>
      <protection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4" fontId="7" fillId="0" borderId="35" xfId="54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0" fontId="2" fillId="0" borderId="49" xfId="64" applyNumberFormat="1" applyFont="1" applyFill="1" applyBorder="1" applyAlignment="1">
      <alignment horizontal="right" vertical="center" indent="1"/>
    </xf>
    <xf numFmtId="4" fontId="2" fillId="0" borderId="50" xfId="0" applyNumberFormat="1" applyFont="1" applyFill="1" applyBorder="1" applyAlignment="1">
      <alignment horizontal="right" vertical="center" indent="1"/>
    </xf>
    <xf numFmtId="10" fontId="2" fillId="0" borderId="0" xfId="65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4" fontId="2" fillId="0" borderId="51" xfId="0" applyNumberFormat="1" applyFont="1" applyFill="1" applyBorder="1" applyAlignment="1">
      <alignment horizontal="right" vertical="center" indent="1"/>
    </xf>
    <xf numFmtId="0" fontId="8" fillId="0" borderId="8" xfId="57" applyFont="1" applyFill="1" applyBorder="1" applyAlignment="1">
      <alignment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3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9445622"/>
        <c:axId val="17901735"/>
      </c:barChart>
      <c:catAx>
        <c:axId val="9445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01735"/>
        <c:crosses val="autoZero"/>
        <c:auto val="0"/>
        <c:lblOffset val="0"/>
        <c:tickLblSkip val="1"/>
        <c:noMultiLvlLbl val="0"/>
      </c:catAx>
      <c:val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97424"/>
        <c:axId val="24941361"/>
      </c:barChart>
      <c:catAx>
        <c:axId val="3259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1361"/>
        <c:crosses val="autoZero"/>
        <c:auto val="0"/>
        <c:lblOffset val="0"/>
        <c:tickLblSkip val="1"/>
        <c:noMultiLvlLbl val="0"/>
      </c:catAx>
      <c:val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45658"/>
        <c:axId val="6984331"/>
      </c:barChart>
      <c:catAx>
        <c:axId val="23145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4331"/>
        <c:crosses val="autoZero"/>
        <c:auto val="0"/>
        <c:lblOffset val="0"/>
        <c:tickLblSkip val="1"/>
        <c:noMultiLvlLbl val="0"/>
      </c:catAx>
      <c:val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58980"/>
        <c:axId val="28859909"/>
      </c:barChart>
      <c:catAx>
        <c:axId val="62858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9909"/>
        <c:crosses val="autoZero"/>
        <c:auto val="0"/>
        <c:lblOffset val="0"/>
        <c:tickLblSkip val="1"/>
        <c:noMultiLvlLbl val="0"/>
      </c:catAx>
      <c:val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12590"/>
        <c:axId val="55951263"/>
      </c:barChart>
      <c:catAx>
        <c:axId val="58412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51263"/>
        <c:crosses val="autoZero"/>
        <c:auto val="0"/>
        <c:lblOffset val="0"/>
        <c:tickLblSkip val="1"/>
        <c:noMultiLvlLbl val="0"/>
      </c:catAx>
      <c:val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99320"/>
        <c:axId val="35758425"/>
      </c:barChart>
      <c:catAx>
        <c:axId val="3379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8425"/>
        <c:crosses val="autoZero"/>
        <c:auto val="0"/>
        <c:lblOffset val="0"/>
        <c:tickLblSkip val="1"/>
        <c:noMultiLvlLbl val="0"/>
      </c:catAx>
      <c:val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3390370"/>
        <c:axId val="10751283"/>
      </c:barChart>
      <c:catAx>
        <c:axId val="53390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51283"/>
        <c:crossesAt val="0"/>
        <c:auto val="0"/>
        <c:lblOffset val="0"/>
        <c:tickLblSkip val="1"/>
        <c:noMultiLvlLbl val="0"/>
      </c:catAx>
      <c:valAx>
        <c:axId val="10751283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903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652684"/>
        <c:axId val="65547565"/>
      </c:barChart>
      <c:catAx>
        <c:axId val="2965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47565"/>
        <c:crosses val="autoZero"/>
        <c:auto val="0"/>
        <c:lblOffset val="0"/>
        <c:tickLblSkip val="1"/>
        <c:noMultiLvlLbl val="0"/>
      </c:catAx>
      <c:val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52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057174"/>
        <c:axId val="7752519"/>
      </c:barChart>
      <c:catAx>
        <c:axId val="5305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52519"/>
        <c:crosses val="autoZero"/>
        <c:auto val="0"/>
        <c:lblOffset val="0"/>
        <c:tickLblSkip val="52"/>
        <c:noMultiLvlLbl val="0"/>
      </c:catAx>
      <c:val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663808"/>
        <c:axId val="23974273"/>
      </c:barChart>
      <c:catAx>
        <c:axId val="2663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74273"/>
        <c:crosses val="autoZero"/>
        <c:auto val="0"/>
        <c:lblOffset val="0"/>
        <c:tickLblSkip val="49"/>
        <c:noMultiLvlLbl val="0"/>
      </c:catAx>
      <c:val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41866"/>
        <c:axId val="62867931"/>
      </c:barChart>
      <c:catAx>
        <c:axId val="1444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867931"/>
        <c:crosses val="autoZero"/>
        <c:auto val="0"/>
        <c:lblOffset val="0"/>
        <c:tickLblSkip val="4"/>
        <c:noMultiLvlLbl val="0"/>
      </c:catAx>
      <c:val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897888"/>
        <c:axId val="40754401"/>
      </c:barChart>
      <c:catAx>
        <c:axId val="26897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4401"/>
        <c:crosses val="autoZero"/>
        <c:auto val="0"/>
        <c:lblOffset val="0"/>
        <c:tickLblSkip val="9"/>
        <c:noMultiLvlLbl val="0"/>
      </c:catAx>
      <c:val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40468"/>
        <c:axId val="59137621"/>
      </c:barChart>
      <c:catAx>
        <c:axId val="289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137621"/>
        <c:crosses val="autoZero"/>
        <c:auto val="0"/>
        <c:lblOffset val="0"/>
        <c:tickLblSkip val="4"/>
        <c:noMultiLvlLbl val="0"/>
      </c:catAx>
      <c:val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476542"/>
        <c:axId val="25417967"/>
      </c:barChart>
      <c:catAx>
        <c:axId val="62476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17967"/>
        <c:crosses val="autoZero"/>
        <c:auto val="0"/>
        <c:lblOffset val="0"/>
        <c:tickLblSkip val="52"/>
        <c:noMultiLvlLbl val="0"/>
      </c:catAx>
      <c:val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76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35112"/>
        <c:axId val="45589417"/>
      </c:barChart>
      <c:catAx>
        <c:axId val="2743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89417"/>
        <c:crosses val="autoZero"/>
        <c:auto val="0"/>
        <c:lblOffset val="0"/>
        <c:tickLblSkip val="4"/>
        <c:noMultiLvlLbl val="0"/>
      </c:catAx>
      <c:val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51570"/>
        <c:axId val="1755267"/>
      </c:barChart>
      <c:catAx>
        <c:axId val="765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55267"/>
        <c:crosses val="autoZero"/>
        <c:auto val="0"/>
        <c:lblOffset val="0"/>
        <c:tickLblSkip val="4"/>
        <c:noMultiLvlLbl val="0"/>
      </c:catAx>
      <c:val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97404"/>
        <c:axId val="7958909"/>
      </c:barChart>
      <c:catAx>
        <c:axId val="15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58909"/>
        <c:crosses val="autoZero"/>
        <c:auto val="0"/>
        <c:lblOffset val="0"/>
        <c:tickLblSkip val="4"/>
        <c:noMultiLvlLbl val="0"/>
      </c:catAx>
      <c:val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1318"/>
        <c:axId val="40691863"/>
      </c:barChart>
      <c:catAx>
        <c:axId val="4521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691863"/>
        <c:crosses val="autoZero"/>
        <c:auto val="0"/>
        <c:lblOffset val="0"/>
        <c:tickLblSkip val="4"/>
        <c:noMultiLvlLbl val="0"/>
      </c:catAx>
      <c:val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82448"/>
        <c:axId val="7706577"/>
      </c:barChart>
      <c:catAx>
        <c:axId val="3068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06577"/>
        <c:crosses val="autoZero"/>
        <c:auto val="0"/>
        <c:lblOffset val="0"/>
        <c:tickLblSkip val="4"/>
        <c:noMultiLvlLbl val="0"/>
      </c:catAx>
      <c:val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8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0330"/>
        <c:axId val="20252971"/>
      </c:barChart>
      <c:catAx>
        <c:axId val="2250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252971"/>
        <c:crosses val="autoZero"/>
        <c:auto val="0"/>
        <c:lblOffset val="0"/>
        <c:tickLblSkip val="4"/>
        <c:noMultiLvlLbl val="0"/>
      </c:catAx>
      <c:val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0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59012"/>
        <c:axId val="29877925"/>
      </c:barChart>
      <c:catAx>
        <c:axId val="4805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77925"/>
        <c:crosses val="autoZero"/>
        <c:auto val="0"/>
        <c:lblOffset val="0"/>
        <c:tickLblSkip val="4"/>
        <c:noMultiLvlLbl val="0"/>
      </c:catAx>
      <c:val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870"/>
        <c:axId val="4192831"/>
      </c:barChart>
      <c:catAx>
        <c:axId val="46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2831"/>
        <c:crosses val="autoZero"/>
        <c:auto val="0"/>
        <c:lblOffset val="0"/>
        <c:tickLblSkip val="4"/>
        <c:noMultiLvlLbl val="0"/>
      </c:catAx>
      <c:val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1245290"/>
        <c:axId val="12772155"/>
      </c:barChart>
      <c:catAx>
        <c:axId val="3124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72155"/>
        <c:crosses val="autoZero"/>
        <c:auto val="0"/>
        <c:lblOffset val="0"/>
        <c:tickLblSkip val="1"/>
        <c:noMultiLvlLbl val="0"/>
      </c:catAx>
      <c:val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55"/>
          <c:w val="0.998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7735480"/>
        <c:axId val="4075001"/>
      </c:barChart>
      <c:catAx>
        <c:axId val="37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001"/>
        <c:crosses val="autoZero"/>
        <c:auto val="0"/>
        <c:lblOffset val="0"/>
        <c:tickLblSkip val="1"/>
        <c:noMultiLvlLbl val="0"/>
      </c:catAx>
      <c:valAx>
        <c:axId val="407500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6675010"/>
        <c:axId val="61639635"/>
      </c:barChart>
      <c:catAx>
        <c:axId val="3667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39635"/>
        <c:crosses val="autoZero"/>
        <c:auto val="0"/>
        <c:lblOffset val="0"/>
        <c:tickLblSkip val="1"/>
        <c:noMultiLvlLbl val="0"/>
      </c:catAx>
      <c:val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7885804"/>
        <c:axId val="26754509"/>
      </c:barChart>
      <c:catAx>
        <c:axId val="1788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54509"/>
        <c:crosses val="autoZero"/>
        <c:auto val="0"/>
        <c:lblOffset val="0"/>
        <c:tickLblSkip val="5"/>
        <c:noMultiLvlLbl val="0"/>
      </c:catAx>
      <c:val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88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463990"/>
        <c:axId val="19631591"/>
      </c:barChart>
      <c:catAx>
        <c:axId val="3946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631591"/>
        <c:crosses val="autoZero"/>
        <c:auto val="0"/>
        <c:lblOffset val="0"/>
        <c:tickLblSkip val="5"/>
        <c:noMultiLvlLbl val="0"/>
      </c:catAx>
      <c:val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63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66592"/>
        <c:axId val="46655009"/>
      </c:barChart>
      <c:catAx>
        <c:axId val="4246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655009"/>
        <c:crosses val="autoZero"/>
        <c:auto val="0"/>
        <c:lblOffset val="0"/>
        <c:tickLblSkip val="1"/>
        <c:noMultiLvlLbl val="0"/>
      </c:catAx>
      <c:val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66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41898"/>
        <c:axId val="20959355"/>
      </c:barChart>
      <c:cat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59355"/>
        <c:crosses val="autoZero"/>
        <c:auto val="0"/>
        <c:lblOffset val="0"/>
        <c:tickLblSkip val="1"/>
        <c:noMultiLvlLbl val="0"/>
      </c:catAx>
      <c:val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16468"/>
        <c:axId val="19986165"/>
      </c:barChart>
      <c:catAx>
        <c:axId val="5441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986165"/>
        <c:crosses val="autoZero"/>
        <c:auto val="0"/>
        <c:lblOffset val="0"/>
        <c:tickLblSkip val="1"/>
        <c:noMultiLvlLbl val="0"/>
      </c:catAx>
      <c:val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416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57758"/>
        <c:axId val="8266639"/>
      </c:barChart>
      <c:catAx>
        <c:axId val="45657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66639"/>
        <c:crosses val="autoZero"/>
        <c:auto val="0"/>
        <c:lblOffset val="0"/>
        <c:tickLblSkip val="1"/>
        <c:noMultiLvlLbl val="0"/>
      </c:catAx>
      <c:val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57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90888"/>
        <c:axId val="65617993"/>
      </c:barChart>
      <c:catAx>
        <c:axId val="729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17993"/>
        <c:crosses val="autoZero"/>
        <c:auto val="0"/>
        <c:lblOffset val="0"/>
        <c:tickLblSkip val="1"/>
        <c:noMultiLvlLbl val="0"/>
      </c:catAx>
      <c:val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90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1026"/>
        <c:axId val="13457187"/>
      </c:barChart>
      <c:cat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57187"/>
        <c:crosses val="autoZero"/>
        <c:auto val="0"/>
        <c:lblOffset val="0"/>
        <c:tickLblSkip val="1"/>
        <c:noMultiLvlLbl val="0"/>
      </c:catAx>
      <c:val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91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40532"/>
        <c:axId val="27911605"/>
      </c:barChart>
      <c:catAx>
        <c:axId val="4784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11605"/>
        <c:crosses val="autoZero"/>
        <c:auto val="0"/>
        <c:lblOffset val="0"/>
        <c:tickLblSkip val="1"/>
        <c:noMultiLvlLbl val="0"/>
      </c:catAx>
      <c:val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05820"/>
        <c:axId val="16290333"/>
      </c:barChart>
      <c:catAx>
        <c:axId val="5400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290333"/>
        <c:crosses val="autoZero"/>
        <c:auto val="0"/>
        <c:lblOffset val="0"/>
        <c:tickLblSkip val="1"/>
        <c:noMultiLvlLbl val="0"/>
      </c:catAx>
      <c:val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05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95270"/>
        <c:axId val="44448567"/>
      </c:barChart>
      <c:catAx>
        <c:axId val="123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448567"/>
        <c:crosses val="autoZero"/>
        <c:auto val="0"/>
        <c:lblOffset val="0"/>
        <c:tickLblSkip val="1"/>
        <c:noMultiLvlLbl val="0"/>
      </c:catAx>
      <c:val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95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92784"/>
        <c:axId val="43564145"/>
      </c:barChart>
      <c:catAx>
        <c:axId val="6449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564145"/>
        <c:crosses val="autoZero"/>
        <c:auto val="0"/>
        <c:lblOffset val="0"/>
        <c:tickLblSkip val="1"/>
        <c:noMultiLvlLbl val="0"/>
      </c:catAx>
      <c:val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92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32986"/>
        <c:axId val="39034827"/>
      </c:barChart>
      <c:catAx>
        <c:axId val="56532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034827"/>
        <c:crosses val="autoZero"/>
        <c:auto val="0"/>
        <c:lblOffset val="0"/>
        <c:tickLblSkip val="1"/>
        <c:noMultiLvlLbl val="0"/>
      </c:catAx>
      <c:val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532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69124"/>
        <c:axId val="7704389"/>
      </c:barChart>
      <c:catAx>
        <c:axId val="1576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704389"/>
        <c:crosses val="autoZero"/>
        <c:auto val="0"/>
        <c:lblOffset val="0"/>
        <c:tickLblSkip val="1"/>
        <c:noMultiLvlLbl val="0"/>
      </c:catAx>
      <c:val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6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230638"/>
        <c:axId val="20075743"/>
      </c:barChart>
      <c:catAx>
        <c:axId val="223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075743"/>
        <c:crosses val="autoZero"/>
        <c:auto val="0"/>
        <c:lblOffset val="0"/>
        <c:tickLblSkip val="1"/>
        <c:noMultiLvlLbl val="0"/>
      </c:catAx>
      <c:valAx>
        <c:axId val="20075743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63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77854"/>
        <c:axId val="46247503"/>
      </c:barChart>
      <c:catAx>
        <c:axId val="498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47503"/>
        <c:crosses val="autoZero"/>
        <c:auto val="0"/>
        <c:lblOffset val="0"/>
        <c:tickLblSkip val="1"/>
        <c:noMultiLvlLbl val="0"/>
      </c:catAx>
      <c:val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3574344"/>
        <c:axId val="55060233"/>
      </c:barChart>
      <c:catAx>
        <c:axId val="135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60233"/>
        <c:crosses val="autoZero"/>
        <c:auto val="0"/>
        <c:lblOffset val="0"/>
        <c:tickLblSkip val="1"/>
        <c:noMultiLvlLbl val="0"/>
      </c:catAx>
      <c:valAx>
        <c:axId val="5506023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80050"/>
        <c:axId val="30693859"/>
      </c:barChart>
      <c:catAx>
        <c:axId val="25780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93859"/>
        <c:crosses val="autoZero"/>
        <c:auto val="0"/>
        <c:lblOffset val="0"/>
        <c:tickLblSkip val="1"/>
        <c:noMultiLvlLbl val="0"/>
      </c:catAx>
      <c:val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9276"/>
        <c:axId val="3174621"/>
      </c:barChart>
      <c:catAx>
        <c:axId val="7809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4621"/>
        <c:crosses val="autoZero"/>
        <c:auto val="0"/>
        <c:lblOffset val="0"/>
        <c:tickLblSkip val="1"/>
        <c:noMultiLvlLbl val="0"/>
      </c:catAx>
      <c:val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71590"/>
        <c:axId val="55817719"/>
      </c:barChart>
      <c:catAx>
        <c:axId val="28571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17719"/>
        <c:crosses val="autoZero"/>
        <c:auto val="0"/>
        <c:lblOffset val="0"/>
        <c:tickLblSkip val="1"/>
        <c:noMultiLvlLbl val="0"/>
      </c:catAx>
      <c:val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505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50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78704841.39</v>
      </c>
      <c r="D3" s="92">
        <v>16775</v>
      </c>
      <c r="E3" s="43">
        <v>4691.79</v>
      </c>
      <c r="F3" s="40">
        <v>1000</v>
      </c>
      <c r="G3" s="42" t="s">
        <v>58</v>
      </c>
      <c r="H3" s="44" t="s">
        <v>74</v>
      </c>
    </row>
    <row r="4" spans="1:8" ht="14.25">
      <c r="A4" s="41">
        <v>2</v>
      </c>
      <c r="B4" s="42" t="s">
        <v>38</v>
      </c>
      <c r="C4" s="43">
        <v>32361719.85</v>
      </c>
      <c r="D4" s="92">
        <v>45504</v>
      </c>
      <c r="E4" s="43">
        <v>711.1841</v>
      </c>
      <c r="F4" s="40">
        <v>100</v>
      </c>
      <c r="G4" s="42" t="s">
        <v>56</v>
      </c>
      <c r="H4" s="44" t="s">
        <v>25</v>
      </c>
    </row>
    <row r="5" spans="1:8" ht="14.25" customHeight="1">
      <c r="A5" s="41">
        <v>3</v>
      </c>
      <c r="B5" s="42" t="s">
        <v>48</v>
      </c>
      <c r="C5" s="43">
        <v>13267803.17</v>
      </c>
      <c r="D5" s="92">
        <v>6773954</v>
      </c>
      <c r="E5" s="43">
        <v>1.96</v>
      </c>
      <c r="F5" s="40">
        <v>1</v>
      </c>
      <c r="G5" s="42" t="s">
        <v>58</v>
      </c>
      <c r="H5" s="44" t="s">
        <v>74</v>
      </c>
    </row>
    <row r="6" spans="1:8" ht="14.25">
      <c r="A6" s="41">
        <v>4</v>
      </c>
      <c r="B6" s="42" t="s">
        <v>70</v>
      </c>
      <c r="C6" s="43">
        <v>8734291.51</v>
      </c>
      <c r="D6" s="92">
        <v>10000</v>
      </c>
      <c r="E6" s="43">
        <v>873.4292</v>
      </c>
      <c r="F6" s="40">
        <v>1000</v>
      </c>
      <c r="G6" s="42" t="s">
        <v>82</v>
      </c>
      <c r="H6" s="44" t="s">
        <v>71</v>
      </c>
    </row>
    <row r="7" spans="1:8" ht="14.25" customHeight="1">
      <c r="A7" s="41">
        <v>5</v>
      </c>
      <c r="B7" s="42" t="s">
        <v>67</v>
      </c>
      <c r="C7" s="43">
        <v>8320980.08</v>
      </c>
      <c r="D7" s="92">
        <v>1830</v>
      </c>
      <c r="E7" s="43">
        <v>4546.9837</v>
      </c>
      <c r="F7" s="40">
        <v>1000</v>
      </c>
      <c r="G7" s="42" t="s">
        <v>82</v>
      </c>
      <c r="H7" s="44" t="s">
        <v>71</v>
      </c>
    </row>
    <row r="8" spans="1:8" ht="14.25">
      <c r="A8" s="41">
        <v>6</v>
      </c>
      <c r="B8" s="42" t="s">
        <v>42</v>
      </c>
      <c r="C8" s="43">
        <v>5214698.18</v>
      </c>
      <c r="D8" s="92">
        <v>3509</v>
      </c>
      <c r="E8" s="43">
        <v>1486.0924</v>
      </c>
      <c r="F8" s="40">
        <v>1000</v>
      </c>
      <c r="G8" s="42" t="s">
        <v>56</v>
      </c>
      <c r="H8" s="44" t="s">
        <v>25</v>
      </c>
    </row>
    <row r="9" spans="1:8" ht="14.25">
      <c r="A9" s="41">
        <v>7</v>
      </c>
      <c r="B9" s="42" t="s">
        <v>63</v>
      </c>
      <c r="C9" s="43">
        <v>4828077.69</v>
      </c>
      <c r="D9" s="92">
        <v>1256</v>
      </c>
      <c r="E9" s="43">
        <v>3844.01</v>
      </c>
      <c r="F9" s="40">
        <v>1000</v>
      </c>
      <c r="G9" s="42" t="s">
        <v>64</v>
      </c>
      <c r="H9" s="44" t="s">
        <v>73</v>
      </c>
    </row>
    <row r="10" spans="1:8" ht="14.25">
      <c r="A10" s="41">
        <v>8</v>
      </c>
      <c r="B10" s="42" t="s">
        <v>65</v>
      </c>
      <c r="C10" s="43">
        <v>4640593.89</v>
      </c>
      <c r="D10" s="92">
        <v>15284</v>
      </c>
      <c r="E10" s="43">
        <v>303.6243</v>
      </c>
      <c r="F10" s="40">
        <v>100</v>
      </c>
      <c r="G10" s="42" t="s">
        <v>56</v>
      </c>
      <c r="H10" s="44" t="s">
        <v>25</v>
      </c>
    </row>
    <row r="11" spans="1:8" ht="14.25">
      <c r="A11" s="41">
        <v>9</v>
      </c>
      <c r="B11" s="42" t="s">
        <v>55</v>
      </c>
      <c r="C11" s="43">
        <v>4549826.2101</v>
      </c>
      <c r="D11" s="92">
        <v>2679</v>
      </c>
      <c r="E11" s="43">
        <v>1698.3301</v>
      </c>
      <c r="F11" s="40">
        <v>1000</v>
      </c>
      <c r="G11" s="42" t="s">
        <v>57</v>
      </c>
      <c r="H11" s="44" t="s">
        <v>72</v>
      </c>
    </row>
    <row r="12" spans="1:8" ht="14.25">
      <c r="A12" s="41">
        <v>10</v>
      </c>
      <c r="B12" s="42" t="s">
        <v>85</v>
      </c>
      <c r="C12" s="43">
        <v>3826049.6</v>
      </c>
      <c r="D12" s="92">
        <v>675</v>
      </c>
      <c r="E12" s="43">
        <v>5668.22</v>
      </c>
      <c r="F12" s="40">
        <v>1000</v>
      </c>
      <c r="G12" s="42" t="s">
        <v>64</v>
      </c>
      <c r="H12" s="44" t="s">
        <v>73</v>
      </c>
    </row>
    <row r="13" spans="1:8" ht="14.25">
      <c r="A13" s="41">
        <v>11</v>
      </c>
      <c r="B13" s="42" t="s">
        <v>75</v>
      </c>
      <c r="C13" s="43">
        <v>2072859.36</v>
      </c>
      <c r="D13" s="92">
        <v>1523</v>
      </c>
      <c r="E13" s="43">
        <v>1361.037</v>
      </c>
      <c r="F13" s="40">
        <v>1000</v>
      </c>
      <c r="G13" s="42" t="s">
        <v>76</v>
      </c>
      <c r="H13" s="44" t="s">
        <v>77</v>
      </c>
    </row>
    <row r="14" spans="1:8" ht="14.25">
      <c r="A14" s="41">
        <v>12</v>
      </c>
      <c r="B14" s="42" t="s">
        <v>69</v>
      </c>
      <c r="C14" s="43">
        <v>1660832.28</v>
      </c>
      <c r="D14" s="92">
        <v>531</v>
      </c>
      <c r="E14" s="43">
        <v>3127.7444</v>
      </c>
      <c r="F14" s="40">
        <v>1000</v>
      </c>
      <c r="G14" s="42" t="s">
        <v>82</v>
      </c>
      <c r="H14" s="44" t="s">
        <v>71</v>
      </c>
    </row>
    <row r="15" spans="1:8" ht="14.25">
      <c r="A15" s="41">
        <v>13</v>
      </c>
      <c r="B15" s="42" t="s">
        <v>88</v>
      </c>
      <c r="C15" s="43">
        <v>1487416.4</v>
      </c>
      <c r="D15" s="92">
        <v>22226</v>
      </c>
      <c r="E15" s="43">
        <v>66.9224</v>
      </c>
      <c r="F15" s="40">
        <v>100</v>
      </c>
      <c r="G15" s="42" t="s">
        <v>89</v>
      </c>
      <c r="H15" s="44" t="s">
        <v>90</v>
      </c>
    </row>
    <row r="16" spans="1:8" ht="14.25">
      <c r="A16" s="41">
        <v>14</v>
      </c>
      <c r="B16" s="42" t="s">
        <v>68</v>
      </c>
      <c r="C16" s="43">
        <v>1415444.97</v>
      </c>
      <c r="D16" s="92">
        <v>366</v>
      </c>
      <c r="E16" s="43">
        <v>3867.336</v>
      </c>
      <c r="F16" s="40">
        <v>1000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87</v>
      </c>
      <c r="C17" s="43">
        <v>1052987.6001</v>
      </c>
      <c r="D17" s="92">
        <v>953</v>
      </c>
      <c r="E17" s="43">
        <v>1104.9188</v>
      </c>
      <c r="F17" s="40">
        <v>1000</v>
      </c>
      <c r="G17" s="42" t="s">
        <v>59</v>
      </c>
      <c r="H17" s="44" t="s">
        <v>26</v>
      </c>
    </row>
    <row r="18" spans="1:8" ht="14.25">
      <c r="A18" s="41">
        <v>16</v>
      </c>
      <c r="B18" s="42" t="s">
        <v>66</v>
      </c>
      <c r="C18" s="43">
        <v>940483.58</v>
      </c>
      <c r="D18" s="92">
        <v>7881</v>
      </c>
      <c r="E18" s="43">
        <v>119.3356</v>
      </c>
      <c r="F18" s="40">
        <v>100</v>
      </c>
      <c r="G18" s="42" t="s">
        <v>60</v>
      </c>
      <c r="H18" s="44" t="s">
        <v>49</v>
      </c>
    </row>
    <row r="19" spans="1:8" ht="15.75" customHeight="1" thickBot="1">
      <c r="A19" s="98" t="s">
        <v>22</v>
      </c>
      <c r="B19" s="99"/>
      <c r="C19" s="58">
        <f>SUM(C3:C18)</f>
        <v>173078905.76020005</v>
      </c>
      <c r="D19" s="59">
        <f>SUM(D3:D18)</f>
        <v>6904946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6" t="s">
        <v>39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21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10" customFormat="1" ht="14.25">
      <c r="A4" s="80">
        <v>1</v>
      </c>
      <c r="B4" s="47" t="s">
        <v>96</v>
      </c>
      <c r="C4" s="48">
        <v>38945</v>
      </c>
      <c r="D4" s="48">
        <v>39016</v>
      </c>
      <c r="E4" s="71" t="s">
        <v>81</v>
      </c>
      <c r="F4" s="71" t="s">
        <v>81</v>
      </c>
      <c r="G4" s="71">
        <v>-0.0019658072805908144</v>
      </c>
      <c r="H4" s="71">
        <v>0.07701896159927357</v>
      </c>
      <c r="I4" s="71" t="s">
        <v>81</v>
      </c>
      <c r="J4" s="71">
        <v>0.04057708120364345</v>
      </c>
      <c r="K4" s="72">
        <v>-0.7266092999999998</v>
      </c>
      <c r="L4" s="72">
        <v>-0.08491864932214166</v>
      </c>
    </row>
    <row r="5" spans="1:12" s="10" customFormat="1" ht="14.25">
      <c r="A5" s="80">
        <v>2</v>
      </c>
      <c r="B5" s="47" t="s">
        <v>83</v>
      </c>
      <c r="C5" s="48">
        <v>40555</v>
      </c>
      <c r="D5" s="48">
        <v>40626</v>
      </c>
      <c r="E5" s="71">
        <v>-0.02217894905574236</v>
      </c>
      <c r="F5" s="71">
        <v>0.06804764424523424</v>
      </c>
      <c r="G5" s="71">
        <v>0.13080984322350409</v>
      </c>
      <c r="H5" s="71">
        <v>0.26709740473951427</v>
      </c>
      <c r="I5" s="71">
        <v>0.41073791379985014</v>
      </c>
      <c r="J5" s="71">
        <v>0.1919063676233852</v>
      </c>
      <c r="K5" s="72">
        <v>-0.1764840000000002</v>
      </c>
      <c r="L5" s="72">
        <v>-0.01885143471428896</v>
      </c>
    </row>
    <row r="6" spans="1:12" s="10" customFormat="1" ht="14.25">
      <c r="A6" s="80">
        <v>3</v>
      </c>
      <c r="B6" s="47" t="s">
        <v>78</v>
      </c>
      <c r="C6" s="48">
        <v>41848</v>
      </c>
      <c r="D6" s="48">
        <v>42032</v>
      </c>
      <c r="E6" s="71">
        <v>0.012769619409821242</v>
      </c>
      <c r="F6" s="71">
        <v>0.06691036701272113</v>
      </c>
      <c r="G6" s="71">
        <v>0.06966155091102855</v>
      </c>
      <c r="H6" s="71">
        <v>-0.0001219597423220975</v>
      </c>
      <c r="I6" s="71">
        <v>0.10903724149671179</v>
      </c>
      <c r="J6" s="71">
        <v>-0.02867153533422595</v>
      </c>
      <c r="K6" s="72">
        <v>0.45931999999999973</v>
      </c>
      <c r="L6" s="72">
        <v>0.06132327836328355</v>
      </c>
    </row>
    <row r="7" spans="1:12" s="10" customFormat="1" ht="14.25" customHeight="1" thickBot="1">
      <c r="A7" s="75"/>
      <c r="B7" s="79" t="s">
        <v>53</v>
      </c>
      <c r="C7" s="78" t="s">
        <v>23</v>
      </c>
      <c r="D7" s="78" t="s">
        <v>23</v>
      </c>
      <c r="E7" s="76">
        <f aca="true" t="shared" si="0" ref="E7:J7">AVERAGE(E4:E6)</f>
        <v>-0.004704664822960558</v>
      </c>
      <c r="F7" s="76">
        <f t="shared" si="0"/>
        <v>0.06747900562897768</v>
      </c>
      <c r="G7" s="76">
        <f t="shared" si="0"/>
        <v>0.06616852895131393</v>
      </c>
      <c r="H7" s="76">
        <f t="shared" si="0"/>
        <v>0.11466480219882191</v>
      </c>
      <c r="I7" s="76">
        <f t="shared" si="0"/>
        <v>0.25988757764828097</v>
      </c>
      <c r="J7" s="76">
        <f t="shared" si="0"/>
        <v>0.0679373044976009</v>
      </c>
      <c r="K7" s="78" t="s">
        <v>23</v>
      </c>
      <c r="L7" s="78" t="s">
        <v>23</v>
      </c>
    </row>
    <row r="8" spans="1:12" s="9" customFormat="1" ht="14.25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21</v>
      </c>
      <c r="B2" s="115" t="s">
        <v>11</v>
      </c>
      <c r="C2" s="112" t="s">
        <v>27</v>
      </c>
      <c r="D2" s="113"/>
      <c r="E2" s="114" t="s">
        <v>46</v>
      </c>
      <c r="F2" s="113"/>
      <c r="G2" s="117" t="s">
        <v>45</v>
      </c>
    </row>
    <row r="3" spans="1:7" s="11" customFormat="1" ht="15.75" thickBot="1">
      <c r="A3" s="102"/>
      <c r="B3" s="116"/>
      <c r="C3" s="29" t="s">
        <v>31</v>
      </c>
      <c r="D3" s="29" t="s">
        <v>29</v>
      </c>
      <c r="E3" s="29" t="s">
        <v>30</v>
      </c>
      <c r="F3" s="29" t="s">
        <v>29</v>
      </c>
      <c r="G3" s="118"/>
    </row>
    <row r="4" spans="1:7" ht="14.25">
      <c r="A4" s="62">
        <v>1</v>
      </c>
      <c r="B4" s="49" t="s">
        <v>78</v>
      </c>
      <c r="C4" s="30">
        <v>31.92179999999982</v>
      </c>
      <c r="D4" s="68">
        <v>0.012768316674412816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83</v>
      </c>
      <c r="C5" s="30">
        <v>-307.11635999999936</v>
      </c>
      <c r="D5" s="68">
        <v>-0.02217801554900088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96</v>
      </c>
      <c r="C6" s="30" t="s">
        <v>81</v>
      </c>
      <c r="D6" s="68" t="s">
        <v>81</v>
      </c>
      <c r="E6" s="31" t="s">
        <v>81</v>
      </c>
      <c r="F6" s="68" t="s">
        <v>81</v>
      </c>
      <c r="G6" s="50" t="s">
        <v>81</v>
      </c>
    </row>
    <row r="7" spans="1:7" ht="15.75" thickBot="1">
      <c r="A7" s="66"/>
      <c r="B7" s="53" t="s">
        <v>22</v>
      </c>
      <c r="C7" s="54">
        <v>-275.19455999999957</v>
      </c>
      <c r="D7" s="67">
        <v>-0.016833672219939613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61</v>
      </c>
    </row>
    <row r="11" ht="14.25" hidden="1">
      <c r="A11" s="11" t="s">
        <v>62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83</v>
      </c>
      <c r="C2" s="71">
        <v>-0.02217894905574236</v>
      </c>
      <c r="D2" s="21"/>
    </row>
    <row r="3" spans="1:4" ht="14.25">
      <c r="A3" s="21"/>
      <c r="B3" s="47" t="s">
        <v>78</v>
      </c>
      <c r="C3" s="71">
        <v>0.012769619409821242</v>
      </c>
      <c r="D3" s="21"/>
    </row>
    <row r="4" spans="2:3" ht="14.25">
      <c r="B4" s="47" t="s">
        <v>20</v>
      </c>
      <c r="C4" s="90">
        <v>-0.024934906874432672</v>
      </c>
    </row>
    <row r="5" spans="2:3" ht="14.25">
      <c r="B5" s="47" t="s">
        <v>24</v>
      </c>
      <c r="C5" s="90">
        <v>0.004799742732427559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21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9" customFormat="1" ht="14.25" collapsed="1">
      <c r="A4" s="61">
        <v>1</v>
      </c>
      <c r="B4" s="47" t="s">
        <v>38</v>
      </c>
      <c r="C4" s="48">
        <v>38118</v>
      </c>
      <c r="D4" s="48">
        <v>38182</v>
      </c>
      <c r="E4" s="71">
        <v>-0.002822641479806487</v>
      </c>
      <c r="F4" s="71">
        <v>0.07617188386647156</v>
      </c>
      <c r="G4" s="71">
        <v>0.04117025937240415</v>
      </c>
      <c r="H4" s="71">
        <v>0.06508215281218144</v>
      </c>
      <c r="I4" s="71">
        <v>0.13493450553793696</v>
      </c>
      <c r="J4" s="71">
        <v>0.054453276511774895</v>
      </c>
      <c r="K4" s="71">
        <v>6.11184099999999</v>
      </c>
      <c r="L4" s="72">
        <v>0.12309689106635036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-0.0003421420206836112</v>
      </c>
      <c r="F5" s="71">
        <v>0.0035135597693514153</v>
      </c>
      <c r="G5" s="71">
        <v>0.004999982269566328</v>
      </c>
      <c r="H5" s="71">
        <v>0.02299667917990189</v>
      </c>
      <c r="I5" s="71">
        <v>0.0648444031147557</v>
      </c>
      <c r="J5" s="71">
        <v>0.016733842398021226</v>
      </c>
      <c r="K5" s="71">
        <v>4.66822</v>
      </c>
      <c r="L5" s="72">
        <v>0.12635117195089873</v>
      </c>
    </row>
    <row r="6" spans="1:12" s="9" customFormat="1" ht="14.25" collapsed="1">
      <c r="A6" s="62">
        <v>3</v>
      </c>
      <c r="B6" s="47" t="s">
        <v>69</v>
      </c>
      <c r="C6" s="48">
        <v>38919</v>
      </c>
      <c r="D6" s="48">
        <v>39092</v>
      </c>
      <c r="E6" s="71">
        <v>-0.007600566944985676</v>
      </c>
      <c r="F6" s="71">
        <v>0.022252109343503523</v>
      </c>
      <c r="G6" s="71">
        <v>0.02279512673375672</v>
      </c>
      <c r="H6" s="71">
        <v>0.07409632279550893</v>
      </c>
      <c r="I6" s="71">
        <v>0.11394683847609555</v>
      </c>
      <c r="J6" s="71">
        <v>0.05179069708655626</v>
      </c>
      <c r="K6" s="71">
        <v>2.1277443999999974</v>
      </c>
      <c r="L6" s="72">
        <v>0.08237556154264114</v>
      </c>
    </row>
    <row r="7" spans="1:12" s="9" customFormat="1" ht="14.25" collapsed="1">
      <c r="A7" s="62">
        <v>4</v>
      </c>
      <c r="B7" s="47" t="s">
        <v>70</v>
      </c>
      <c r="C7" s="48">
        <v>38919</v>
      </c>
      <c r="D7" s="48">
        <v>39092</v>
      </c>
      <c r="E7" s="71">
        <v>-0.001861932659359522</v>
      </c>
      <c r="F7" s="71">
        <v>-0.005161166134469042</v>
      </c>
      <c r="G7" s="71">
        <v>0.05235977524785418</v>
      </c>
      <c r="H7" s="71">
        <v>0.09336697563036189</v>
      </c>
      <c r="I7" s="71">
        <v>0.2202174867861102</v>
      </c>
      <c r="J7" s="71">
        <v>0.07835084160654571</v>
      </c>
      <c r="K7" s="71">
        <v>-0.12657080000000076</v>
      </c>
      <c r="L7" s="72">
        <v>-0.00935022960514631</v>
      </c>
    </row>
    <row r="8" spans="1:12" s="9" customFormat="1" ht="14.25" collapsed="1">
      <c r="A8" s="62">
        <v>5</v>
      </c>
      <c r="B8" s="47" t="s">
        <v>47</v>
      </c>
      <c r="C8" s="48">
        <v>39413</v>
      </c>
      <c r="D8" s="48">
        <v>39589</v>
      </c>
      <c r="E8" s="71">
        <v>0.001847051337346528</v>
      </c>
      <c r="F8" s="71">
        <v>0.007243374373396616</v>
      </c>
      <c r="G8" s="71">
        <v>0.023425093796349383</v>
      </c>
      <c r="H8" s="71">
        <v>0.048465779200028924</v>
      </c>
      <c r="I8" s="71">
        <v>0.10663776511434797</v>
      </c>
      <c r="J8" s="71">
        <v>0.043244379442772374</v>
      </c>
      <c r="K8" s="71">
        <v>3.691789999999992</v>
      </c>
      <c r="L8" s="72">
        <v>0.12581720127111895</v>
      </c>
    </row>
    <row r="9" spans="1:12" s="9" customFormat="1" ht="14.25">
      <c r="A9" s="62">
        <v>6</v>
      </c>
      <c r="B9" s="47" t="s">
        <v>87</v>
      </c>
      <c r="C9" s="48">
        <v>39429</v>
      </c>
      <c r="D9" s="48">
        <v>39618</v>
      </c>
      <c r="E9" s="71">
        <v>-0.00393039188438471</v>
      </c>
      <c r="F9" s="71">
        <v>0.007632212201598154</v>
      </c>
      <c r="G9" s="71">
        <v>-0.021007844864076586</v>
      </c>
      <c r="H9" s="71">
        <v>0.0008782468860923931</v>
      </c>
      <c r="I9" s="71">
        <v>0.00876098896481281</v>
      </c>
      <c r="J9" s="71">
        <v>-0.014504966412663411</v>
      </c>
      <c r="K9" s="71">
        <v>0.10491879999999965</v>
      </c>
      <c r="L9" s="72">
        <v>0.007725531149837428</v>
      </c>
    </row>
    <row r="10" spans="1:12" s="9" customFormat="1" ht="14.25">
      <c r="A10" s="62">
        <v>7</v>
      </c>
      <c r="B10" s="47" t="s">
        <v>66</v>
      </c>
      <c r="C10" s="48">
        <v>39560</v>
      </c>
      <c r="D10" s="48">
        <v>39770</v>
      </c>
      <c r="E10" s="71">
        <v>-0.0005175992107012695</v>
      </c>
      <c r="F10" s="71">
        <v>-0.025409381535994924</v>
      </c>
      <c r="G10" s="71">
        <v>-0.08885502785569033</v>
      </c>
      <c r="H10" s="71">
        <v>0.0071391871427135545</v>
      </c>
      <c r="I10" s="71">
        <v>0.24163408566259514</v>
      </c>
      <c r="J10" s="71">
        <v>-0.012197255936098883</v>
      </c>
      <c r="K10" s="71">
        <v>0.1933560000000012</v>
      </c>
      <c r="L10" s="72">
        <v>0.014187222937986022</v>
      </c>
    </row>
    <row r="11" spans="1:12" s="9" customFormat="1" ht="14.25">
      <c r="A11" s="62">
        <v>8</v>
      </c>
      <c r="B11" s="47" t="s">
        <v>42</v>
      </c>
      <c r="C11" s="48">
        <v>39884</v>
      </c>
      <c r="D11" s="48">
        <v>40001</v>
      </c>
      <c r="E11" s="71">
        <v>-0.007420837883765352</v>
      </c>
      <c r="F11" s="71">
        <v>0.11903410620449018</v>
      </c>
      <c r="G11" s="71">
        <v>0.08067206991405662</v>
      </c>
      <c r="H11" s="71">
        <v>0.10076956563466766</v>
      </c>
      <c r="I11" s="71">
        <v>0.25415450827093466</v>
      </c>
      <c r="J11" s="71">
        <v>0.08757936228530805</v>
      </c>
      <c r="K11" s="71">
        <v>0.48609239999999754</v>
      </c>
      <c r="L11" s="72">
        <v>0.033806711737509154</v>
      </c>
    </row>
    <row r="12" spans="1:12" s="9" customFormat="1" ht="14.25" collapsed="1">
      <c r="A12" s="62">
        <v>9</v>
      </c>
      <c r="B12" s="47" t="s">
        <v>88</v>
      </c>
      <c r="C12" s="48">
        <v>40031</v>
      </c>
      <c r="D12" s="48">
        <v>40129</v>
      </c>
      <c r="E12" s="71">
        <v>-0.016678543878337893</v>
      </c>
      <c r="F12" s="71">
        <v>0.03831963334295185</v>
      </c>
      <c r="G12" s="71">
        <v>0.05726649538047046</v>
      </c>
      <c r="H12" s="71" t="s">
        <v>81</v>
      </c>
      <c r="I12" s="71">
        <v>0.1772067040678491</v>
      </c>
      <c r="J12" s="71">
        <v>0.09010275299714476</v>
      </c>
      <c r="K12" s="71">
        <v>-0.3307760000000003</v>
      </c>
      <c r="L12" s="72">
        <v>-0.03413428656855322</v>
      </c>
    </row>
    <row r="13" spans="1:12" s="9" customFormat="1" ht="14.25">
      <c r="A13" s="62">
        <v>10</v>
      </c>
      <c r="B13" s="47" t="s">
        <v>48</v>
      </c>
      <c r="C13" s="48">
        <v>40253</v>
      </c>
      <c r="D13" s="48">
        <v>40366</v>
      </c>
      <c r="E13" s="71">
        <v>-0.015075376884422176</v>
      </c>
      <c r="F13" s="71">
        <v>0.053763440860215006</v>
      </c>
      <c r="G13" s="71">
        <v>0.11363636363636354</v>
      </c>
      <c r="H13" s="71">
        <v>0.240506329113924</v>
      </c>
      <c r="I13" s="71">
        <v>0.43065693430656915</v>
      </c>
      <c r="J13" s="71">
        <v>0.16584086272223808</v>
      </c>
      <c r="K13" s="71">
        <v>0.96</v>
      </c>
      <c r="L13" s="72">
        <v>0.063592995125906</v>
      </c>
    </row>
    <row r="14" spans="1:12" s="9" customFormat="1" ht="14.25">
      <c r="A14" s="62">
        <v>11</v>
      </c>
      <c r="B14" s="47" t="s">
        <v>55</v>
      </c>
      <c r="C14" s="48">
        <v>40114</v>
      </c>
      <c r="D14" s="48">
        <v>40401</v>
      </c>
      <c r="E14" s="71">
        <v>-0.010784604043602375</v>
      </c>
      <c r="F14" s="71" t="s">
        <v>81</v>
      </c>
      <c r="G14" s="71">
        <v>-0.016672003764315102</v>
      </c>
      <c r="H14" s="71">
        <v>0.1031129102343169</v>
      </c>
      <c r="I14" s="71">
        <v>0.2701313902694211</v>
      </c>
      <c r="J14" s="71" t="s">
        <v>81</v>
      </c>
      <c r="K14" s="71">
        <v>0.6983300999999995</v>
      </c>
      <c r="L14" s="72">
        <v>0.05017237468389801</v>
      </c>
    </row>
    <row r="15" spans="1:12" s="9" customFormat="1" ht="14.25">
      <c r="A15" s="62">
        <v>12</v>
      </c>
      <c r="B15" s="47" t="s">
        <v>63</v>
      </c>
      <c r="C15" s="48">
        <v>40226</v>
      </c>
      <c r="D15" s="48">
        <v>40430</v>
      </c>
      <c r="E15" s="71">
        <v>-0.0006525378783939217</v>
      </c>
      <c r="F15" s="71">
        <v>-0.00039510814817844686</v>
      </c>
      <c r="G15" s="71">
        <v>-0.001986156618185353</v>
      </c>
      <c r="H15" s="71">
        <v>0.008376004700845874</v>
      </c>
      <c r="I15" s="71">
        <v>0.05570446943023977</v>
      </c>
      <c r="J15" s="71">
        <v>0.0042426791578387135</v>
      </c>
      <c r="K15" s="71">
        <v>2.8440100000000004</v>
      </c>
      <c r="L15" s="72">
        <v>0.13357588492897654</v>
      </c>
    </row>
    <row r="16" spans="1:12" s="9" customFormat="1" ht="14.25" collapsed="1">
      <c r="A16" s="62">
        <v>13</v>
      </c>
      <c r="B16" s="47" t="s">
        <v>68</v>
      </c>
      <c r="C16" s="48">
        <v>40427</v>
      </c>
      <c r="D16" s="48">
        <v>40543</v>
      </c>
      <c r="E16" s="71">
        <v>0.0011145653940516365</v>
      </c>
      <c r="F16" s="71">
        <v>0.006462138294568209</v>
      </c>
      <c r="G16" s="71">
        <v>0.003691564127104696</v>
      </c>
      <c r="H16" s="71">
        <v>0.03616584620821661</v>
      </c>
      <c r="I16" s="71">
        <v>0.10757272957422548</v>
      </c>
      <c r="J16" s="71">
        <v>0.032102348948659154</v>
      </c>
      <c r="K16" s="71">
        <v>2.8673360000000048</v>
      </c>
      <c r="L16" s="72">
        <v>0.1384624593395043</v>
      </c>
    </row>
    <row r="17" spans="1:12" s="9" customFormat="1" ht="14.25" collapsed="1">
      <c r="A17" s="62">
        <v>14</v>
      </c>
      <c r="B17" s="47" t="s">
        <v>75</v>
      </c>
      <c r="C17" s="48">
        <v>40444</v>
      </c>
      <c r="D17" s="48">
        <v>40638</v>
      </c>
      <c r="E17" s="71">
        <v>-0.0015471563574261937</v>
      </c>
      <c r="F17" s="71">
        <v>-0.007749983705962027</v>
      </c>
      <c r="G17" s="71">
        <v>-0.013985671565556412</v>
      </c>
      <c r="H17" s="71">
        <v>-0.03193256123388222</v>
      </c>
      <c r="I17" s="71">
        <v>0.010585465027825425</v>
      </c>
      <c r="J17" s="71">
        <v>-0.02813372830542471</v>
      </c>
      <c r="K17" s="71">
        <v>0.36103700000000005</v>
      </c>
      <c r="L17" s="72">
        <v>0.03077385828051704</v>
      </c>
    </row>
    <row r="18" spans="1:12" s="9" customFormat="1" ht="14.25">
      <c r="A18" s="62">
        <v>15</v>
      </c>
      <c r="B18" s="47" t="s">
        <v>67</v>
      </c>
      <c r="C18" s="48">
        <v>40427</v>
      </c>
      <c r="D18" s="48">
        <v>40708</v>
      </c>
      <c r="E18" s="71">
        <v>0.0016164918960415164</v>
      </c>
      <c r="F18" s="71">
        <v>0.007270405046659656</v>
      </c>
      <c r="G18" s="71">
        <v>0.018637823423708566</v>
      </c>
      <c r="H18" s="71">
        <v>0.05609900990421024</v>
      </c>
      <c r="I18" s="71">
        <v>0.13798001311512142</v>
      </c>
      <c r="J18" s="71">
        <v>0.05169395706235824</v>
      </c>
      <c r="K18" s="71">
        <v>3.5469837</v>
      </c>
      <c r="L18" s="72">
        <v>0.16390307328959897</v>
      </c>
    </row>
    <row r="19" spans="1:12" s="9" customFormat="1" ht="14.25">
      <c r="A19" s="62">
        <v>16</v>
      </c>
      <c r="B19" s="47" t="s">
        <v>65</v>
      </c>
      <c r="C19" s="48">
        <v>41026</v>
      </c>
      <c r="D19" s="48">
        <v>41242</v>
      </c>
      <c r="E19" s="71">
        <v>-0.003990280825361792</v>
      </c>
      <c r="F19" s="71">
        <v>0.033409187756375136</v>
      </c>
      <c r="G19" s="71">
        <v>0.04939536542389722</v>
      </c>
      <c r="H19" s="71">
        <v>0.05739852790283195</v>
      </c>
      <c r="I19" s="71">
        <v>0.1323201097680835</v>
      </c>
      <c r="J19" s="71">
        <v>0.03142923725186186</v>
      </c>
      <c r="K19" s="71">
        <v>2.036243000000001</v>
      </c>
      <c r="L19" s="72">
        <v>0.13931825337434756</v>
      </c>
    </row>
    <row r="20" spans="1:12" ht="15.75" thickBot="1">
      <c r="A20" s="75"/>
      <c r="B20" s="79" t="s">
        <v>53</v>
      </c>
      <c r="C20" s="77" t="s">
        <v>23</v>
      </c>
      <c r="D20" s="77" t="s">
        <v>23</v>
      </c>
      <c r="E20" s="76">
        <f aca="true" t="shared" si="0" ref="E20:J20">AVERAGE(E4:E19)</f>
        <v>-0.004290406457736956</v>
      </c>
      <c r="F20" s="76">
        <f t="shared" si="0"/>
        <v>0.022423760768998456</v>
      </c>
      <c r="G20" s="76">
        <f t="shared" si="0"/>
        <v>0.020346450916106755</v>
      </c>
      <c r="H20" s="76">
        <f t="shared" si="0"/>
        <v>0.05883473174079467</v>
      </c>
      <c r="I20" s="76">
        <f t="shared" si="0"/>
        <v>0.15420552484293276</v>
      </c>
      <c r="J20" s="76">
        <f t="shared" si="0"/>
        <v>0.04351521912112615</v>
      </c>
      <c r="K20" s="77" t="s">
        <v>23</v>
      </c>
      <c r="L20" s="76">
        <f>AVERAGE(L4:L19)</f>
        <v>0.07435466715658692</v>
      </c>
    </row>
    <row r="21" spans="1:12" s="9" customFormat="1" ht="14.25">
      <c r="A21" s="100" t="s">
        <v>43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21</v>
      </c>
      <c r="B2" s="115" t="s">
        <v>11</v>
      </c>
      <c r="C2" s="112" t="s">
        <v>27</v>
      </c>
      <c r="D2" s="113"/>
      <c r="E2" s="114" t="s">
        <v>28</v>
      </c>
      <c r="F2" s="113"/>
      <c r="G2" s="117" t="s">
        <v>45</v>
      </c>
    </row>
    <row r="3" spans="1:7" ht="15.75" thickBot="1">
      <c r="A3" s="102"/>
      <c r="B3" s="116"/>
      <c r="C3" s="51" t="s">
        <v>31</v>
      </c>
      <c r="D3" s="29" t="s">
        <v>29</v>
      </c>
      <c r="E3" s="29" t="s">
        <v>30</v>
      </c>
      <c r="F3" s="29" t="s">
        <v>29</v>
      </c>
      <c r="G3" s="118"/>
    </row>
    <row r="4" spans="1:7" ht="14.25">
      <c r="A4" s="87">
        <v>1</v>
      </c>
      <c r="B4" s="81" t="s">
        <v>48</v>
      </c>
      <c r="C4" s="30">
        <v>15.488880000000819</v>
      </c>
      <c r="D4" s="68">
        <v>0.0011687679344949207</v>
      </c>
      <c r="E4" s="31">
        <v>105680</v>
      </c>
      <c r="F4" s="68">
        <v>0.015848179004042125</v>
      </c>
      <c r="G4" s="50">
        <v>208.67606286460722</v>
      </c>
    </row>
    <row r="5" spans="1:7" ht="14.25">
      <c r="A5" s="88">
        <v>2</v>
      </c>
      <c r="B5" s="81" t="s">
        <v>67</v>
      </c>
      <c r="C5" s="30">
        <v>13.428990000000223</v>
      </c>
      <c r="D5" s="68">
        <v>0.0016164799776151872</v>
      </c>
      <c r="E5" s="31">
        <v>0</v>
      </c>
      <c r="F5" s="68">
        <v>0</v>
      </c>
      <c r="G5" s="50">
        <v>0</v>
      </c>
    </row>
    <row r="6" spans="1:7" ht="14.25">
      <c r="A6" s="88">
        <v>3</v>
      </c>
      <c r="B6" s="81" t="s">
        <v>68</v>
      </c>
      <c r="C6" s="30">
        <v>1.5758300000000744</v>
      </c>
      <c r="D6" s="68">
        <v>0.0011145515206591712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66</v>
      </c>
      <c r="C7" s="30">
        <v>-0.48696000000007916</v>
      </c>
      <c r="D7" s="68">
        <v>-0.0005175082314480102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85</v>
      </c>
      <c r="C8" s="30">
        <v>-1.3107900000000374</v>
      </c>
      <c r="D8" s="68">
        <v>-0.00034247885394456866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63</v>
      </c>
      <c r="C9" s="30">
        <v>-3.1485099999997765</v>
      </c>
      <c r="D9" s="68">
        <v>-0.0006516999762916869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75</v>
      </c>
      <c r="C10" s="30">
        <v>-3.212039999999804</v>
      </c>
      <c r="D10" s="68">
        <v>-0.001547172221533327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87</v>
      </c>
      <c r="C11" s="30">
        <v>-4.155010000000009</v>
      </c>
      <c r="D11" s="68">
        <v>-0.0039304157833605505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69</v>
      </c>
      <c r="C12" s="30">
        <v>-12.719939999999943</v>
      </c>
      <c r="D12" s="68">
        <v>-0.007600563548593627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70</v>
      </c>
      <c r="C13" s="30">
        <v>-16.293640000000597</v>
      </c>
      <c r="D13" s="68">
        <v>-0.0018620057654087961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65</v>
      </c>
      <c r="C14" s="30">
        <v>-18.5908900000006</v>
      </c>
      <c r="D14" s="68">
        <v>-0.003990159411535637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42</v>
      </c>
      <c r="C15" s="30">
        <v>-38.98693000000063</v>
      </c>
      <c r="D15" s="68">
        <v>-0.007420873003178645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55</v>
      </c>
      <c r="C16" s="30">
        <v>-49.603280000000254</v>
      </c>
      <c r="D16" s="68">
        <v>-0.01078465929454259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38</v>
      </c>
      <c r="C17" s="30">
        <v>-91.60476999999955</v>
      </c>
      <c r="D17" s="68">
        <v>-0.002822662117752531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88</v>
      </c>
      <c r="C18" s="30">
        <v>-38.84133000000007</v>
      </c>
      <c r="D18" s="68">
        <v>-0.025448735974624725</v>
      </c>
      <c r="E18" s="31">
        <v>-200</v>
      </c>
      <c r="F18" s="68">
        <v>-0.008918219923303309</v>
      </c>
      <c r="G18" s="50">
        <v>-13.255943190939117</v>
      </c>
    </row>
    <row r="19" spans="1:7" ht="14.25">
      <c r="A19" s="88">
        <v>16</v>
      </c>
      <c r="B19" s="81" t="s">
        <v>47</v>
      </c>
      <c r="C19" s="30">
        <v>-25288.892950000005</v>
      </c>
      <c r="D19" s="68">
        <v>-0.24317708283577738</v>
      </c>
      <c r="E19" s="31">
        <v>-5431</v>
      </c>
      <c r="F19" s="68">
        <v>-0.24457353868323878</v>
      </c>
      <c r="G19" s="50">
        <v>-25440.93648059912</v>
      </c>
    </row>
    <row r="20" spans="1:7" ht="15.75" thickBot="1">
      <c r="A20" s="63"/>
      <c r="B20" s="64" t="s">
        <v>22</v>
      </c>
      <c r="C20" s="54">
        <v>-25537.353340000005</v>
      </c>
      <c r="D20" s="67">
        <v>-0.12857634846055907</v>
      </c>
      <c r="E20" s="55">
        <v>100049</v>
      </c>
      <c r="F20" s="67">
        <v>0.014702500272965189</v>
      </c>
      <c r="G20" s="56">
        <v>-25245.516360925452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88</v>
      </c>
      <c r="C2" s="71">
        <v>-0.016678543878337893</v>
      </c>
    </row>
    <row r="3" spans="1:5" ht="14.25">
      <c r="A3" s="14"/>
      <c r="B3" s="47" t="s">
        <v>48</v>
      </c>
      <c r="C3" s="71">
        <v>-0.015075376884422176</v>
      </c>
      <c r="D3" s="14"/>
      <c r="E3" s="14"/>
    </row>
    <row r="4" spans="1:5" ht="14.25">
      <c r="A4" s="14"/>
      <c r="B4" s="47" t="s">
        <v>55</v>
      </c>
      <c r="C4" s="71">
        <v>-0.010784604043602375</v>
      </c>
      <c r="D4" s="14"/>
      <c r="E4" s="14"/>
    </row>
    <row r="5" spans="1:5" ht="14.25">
      <c r="A5" s="14"/>
      <c r="B5" s="47" t="s">
        <v>69</v>
      </c>
      <c r="C5" s="71">
        <v>-0.007600566944985676</v>
      </c>
      <c r="D5" s="14"/>
      <c r="E5" s="14"/>
    </row>
    <row r="6" spans="1:5" ht="14.25">
      <c r="A6" s="14"/>
      <c r="B6" s="47" t="s">
        <v>42</v>
      </c>
      <c r="C6" s="71">
        <v>-0.007420837883765352</v>
      </c>
      <c r="D6" s="14"/>
      <c r="E6" s="14"/>
    </row>
    <row r="7" spans="1:5" ht="14.25">
      <c r="A7" s="14"/>
      <c r="B7" s="47" t="s">
        <v>65</v>
      </c>
      <c r="C7" s="71">
        <v>-0.003990280825361792</v>
      </c>
      <c r="D7" s="14"/>
      <c r="E7" s="14"/>
    </row>
    <row r="8" spans="1:5" ht="14.25">
      <c r="A8" s="14"/>
      <c r="B8" s="47" t="s">
        <v>87</v>
      </c>
      <c r="C8" s="71">
        <v>-0.00393039188438471</v>
      </c>
      <c r="D8" s="14"/>
      <c r="E8" s="14"/>
    </row>
    <row r="9" spans="1:5" ht="14.25">
      <c r="A9" s="14"/>
      <c r="B9" s="47" t="s">
        <v>38</v>
      </c>
      <c r="C9" s="71">
        <v>-0.002822641479806487</v>
      </c>
      <c r="D9" s="14"/>
      <c r="E9" s="14"/>
    </row>
    <row r="10" spans="1:5" ht="14.25">
      <c r="A10" s="14"/>
      <c r="B10" s="47" t="s">
        <v>70</v>
      </c>
      <c r="C10" s="71">
        <v>-0.001861932659359522</v>
      </c>
      <c r="D10" s="14"/>
      <c r="E10" s="14"/>
    </row>
    <row r="11" spans="1:5" ht="14.25">
      <c r="A11" s="14"/>
      <c r="B11" s="47" t="s">
        <v>75</v>
      </c>
      <c r="C11" s="71">
        <v>-0.0015471563574261937</v>
      </c>
      <c r="D11" s="14"/>
      <c r="E11" s="14"/>
    </row>
    <row r="12" spans="1:5" ht="14.25">
      <c r="A12" s="14"/>
      <c r="B12" s="47" t="s">
        <v>63</v>
      </c>
      <c r="C12" s="71">
        <v>-0.0006525378783939217</v>
      </c>
      <c r="D12" s="14"/>
      <c r="E12" s="14"/>
    </row>
    <row r="13" spans="1:5" ht="14.25">
      <c r="A13" s="14"/>
      <c r="B13" s="47" t="s">
        <v>66</v>
      </c>
      <c r="C13" s="71">
        <v>-0.0005175992107012695</v>
      </c>
      <c r="D13" s="14"/>
      <c r="E13" s="14"/>
    </row>
    <row r="14" spans="1:5" ht="14.25">
      <c r="A14" s="14"/>
      <c r="B14" s="47" t="s">
        <v>85</v>
      </c>
      <c r="C14" s="71">
        <v>-0.0003421420206836112</v>
      </c>
      <c r="D14" s="14"/>
      <c r="E14" s="14"/>
    </row>
    <row r="15" spans="1:5" ht="14.25">
      <c r="A15" s="14"/>
      <c r="B15" s="47" t="s">
        <v>68</v>
      </c>
      <c r="C15" s="71">
        <v>0.0011145653940516365</v>
      </c>
      <c r="D15" s="14"/>
      <c r="E15" s="14"/>
    </row>
    <row r="16" spans="1:5" ht="14.25">
      <c r="A16" s="14"/>
      <c r="B16" s="47" t="s">
        <v>67</v>
      </c>
      <c r="C16" s="71">
        <v>0.0016164918960415164</v>
      </c>
      <c r="D16" s="14"/>
      <c r="E16" s="14"/>
    </row>
    <row r="17" spans="1:5" ht="14.25">
      <c r="A17" s="14"/>
      <c r="B17" s="47" t="s">
        <v>47</v>
      </c>
      <c r="C17" s="71">
        <v>0.001847051337346528</v>
      </c>
      <c r="D17" s="14"/>
      <c r="E17" s="14"/>
    </row>
    <row r="18" spans="2:3" ht="14.25">
      <c r="B18" s="47" t="s">
        <v>20</v>
      </c>
      <c r="C18" s="74">
        <v>-0.024934906874432672</v>
      </c>
    </row>
    <row r="19" spans="2:3" ht="14.25">
      <c r="B19" s="14" t="s">
        <v>24</v>
      </c>
      <c r="C19" s="85">
        <v>0.004799742732427559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92</v>
      </c>
      <c r="C3" s="45" t="s">
        <v>7</v>
      </c>
      <c r="D3" s="46" t="s">
        <v>93</v>
      </c>
      <c r="E3" s="43">
        <v>9962089.44</v>
      </c>
      <c r="F3" s="91">
        <v>22079</v>
      </c>
      <c r="G3" s="43">
        <v>451.202</v>
      </c>
      <c r="H3" s="73">
        <v>100</v>
      </c>
      <c r="I3" s="42" t="s">
        <v>89</v>
      </c>
      <c r="J3" s="44" t="s">
        <v>90</v>
      </c>
    </row>
    <row r="4" spans="1:10" ht="15" customHeight="1">
      <c r="A4" s="75">
        <v>2</v>
      </c>
      <c r="B4" s="122" t="s">
        <v>91</v>
      </c>
      <c r="C4" s="123" t="s">
        <v>7</v>
      </c>
      <c r="D4" s="124" t="s">
        <v>94</v>
      </c>
      <c r="E4" s="125">
        <v>1555897.64</v>
      </c>
      <c r="F4" s="91">
        <v>25448</v>
      </c>
      <c r="G4" s="125">
        <v>61.1403</v>
      </c>
      <c r="H4" s="126">
        <v>100</v>
      </c>
      <c r="I4" s="93" t="s">
        <v>89</v>
      </c>
      <c r="J4" s="94" t="s">
        <v>90</v>
      </c>
    </row>
    <row r="5" spans="1:10" ht="15" customHeight="1">
      <c r="A5" s="75">
        <v>3</v>
      </c>
      <c r="B5" s="122" t="s">
        <v>86</v>
      </c>
      <c r="C5" s="123" t="s">
        <v>7</v>
      </c>
      <c r="D5" s="124" t="s">
        <v>94</v>
      </c>
      <c r="E5" s="125">
        <v>844035.7603</v>
      </c>
      <c r="F5" s="91">
        <v>1982</v>
      </c>
      <c r="G5" s="125">
        <v>425.8505</v>
      </c>
      <c r="H5" s="126">
        <v>1000</v>
      </c>
      <c r="I5" s="93" t="s">
        <v>59</v>
      </c>
      <c r="J5" s="94" t="s">
        <v>26</v>
      </c>
    </row>
    <row r="6" spans="1:10" ht="15.75" thickBot="1">
      <c r="A6" s="119" t="s">
        <v>22</v>
      </c>
      <c r="B6" s="120"/>
      <c r="C6" s="57" t="s">
        <v>23</v>
      </c>
      <c r="D6" s="57" t="s">
        <v>23</v>
      </c>
      <c r="E6" s="58">
        <f>SUM(E3:E3)</f>
        <v>9962089.44</v>
      </c>
      <c r="F6" s="59">
        <f>SUM(F3:F3)</f>
        <v>22079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21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ht="14.25" collapsed="1">
      <c r="A4" s="61">
        <v>1</v>
      </c>
      <c r="B4" s="47" t="s">
        <v>92</v>
      </c>
      <c r="C4" s="48">
        <v>38862</v>
      </c>
      <c r="D4" s="48">
        <v>38958</v>
      </c>
      <c r="E4" s="71" t="s">
        <v>81</v>
      </c>
      <c r="F4" s="71">
        <v>-0.0025164682430465213</v>
      </c>
      <c r="G4" s="71">
        <v>-0.00939061480366643</v>
      </c>
      <c r="H4" s="71" t="s">
        <v>81</v>
      </c>
      <c r="I4" s="71" t="s">
        <v>81</v>
      </c>
      <c r="J4" s="71" t="s">
        <v>81</v>
      </c>
      <c r="K4" s="72">
        <v>3.512019999999998</v>
      </c>
      <c r="L4" s="72">
        <v>0.10737893409085597</v>
      </c>
    </row>
    <row r="5" spans="1:12" ht="14.25">
      <c r="A5" s="75">
        <v>2</v>
      </c>
      <c r="B5" s="95" t="s">
        <v>86</v>
      </c>
      <c r="C5" s="127">
        <v>39048</v>
      </c>
      <c r="D5" s="127">
        <v>39140</v>
      </c>
      <c r="E5" s="128" t="s">
        <v>81</v>
      </c>
      <c r="F5" s="128" t="s">
        <v>81</v>
      </c>
      <c r="G5" s="128" t="s">
        <v>81</v>
      </c>
      <c r="H5" s="128">
        <v>0.026013983601288704</v>
      </c>
      <c r="I5" s="128" t="s">
        <v>81</v>
      </c>
      <c r="J5" s="128">
        <v>0.000542644259238001</v>
      </c>
      <c r="K5" s="129">
        <v>-0.5741494999999996</v>
      </c>
      <c r="L5" s="129">
        <v>-0.05805259642883309</v>
      </c>
    </row>
    <row r="6" spans="1:12" ht="14.25">
      <c r="A6" s="75">
        <v>3</v>
      </c>
      <c r="B6" s="95" t="s">
        <v>91</v>
      </c>
      <c r="C6" s="127">
        <v>40253</v>
      </c>
      <c r="D6" s="127">
        <v>40445</v>
      </c>
      <c r="E6" s="128" t="s">
        <v>81</v>
      </c>
      <c r="F6" s="128">
        <v>-0.00522765434027106</v>
      </c>
      <c r="G6" s="128">
        <v>-0.016817737331459748</v>
      </c>
      <c r="H6" s="128" t="s">
        <v>81</v>
      </c>
      <c r="I6" s="128" t="s">
        <v>81</v>
      </c>
      <c r="J6" s="128" t="s">
        <v>81</v>
      </c>
      <c r="K6" s="129">
        <v>-0.38859699999999986</v>
      </c>
      <c r="L6" s="129">
        <v>-0.044945716688116644</v>
      </c>
    </row>
    <row r="7" spans="1:12" ht="15.75" thickBot="1">
      <c r="A7" s="75"/>
      <c r="B7" s="79" t="s">
        <v>53</v>
      </c>
      <c r="C7" s="78" t="s">
        <v>23</v>
      </c>
      <c r="D7" s="78" t="s">
        <v>23</v>
      </c>
      <c r="E7" s="76" t="s">
        <v>81</v>
      </c>
      <c r="F7" s="76">
        <f>AVERAGE(F4:F6)</f>
        <v>-0.0038720612916587904</v>
      </c>
      <c r="G7" s="76">
        <f aca="true" t="shared" si="0" ref="G7:L7">AVERAGE(G4:G6)</f>
        <v>-0.01310417606756309</v>
      </c>
      <c r="H7" s="76">
        <f t="shared" si="0"/>
        <v>0.026013983601288704</v>
      </c>
      <c r="I7" s="76" t="s">
        <v>81</v>
      </c>
      <c r="J7" s="76">
        <f t="shared" si="0"/>
        <v>0.000542644259238001</v>
      </c>
      <c r="K7" s="78" t="s">
        <v>95</v>
      </c>
      <c r="L7" s="76">
        <f t="shared" si="0"/>
        <v>0.0014602069913020783</v>
      </c>
    </row>
    <row r="8" spans="1:12" s="9" customFormat="1" ht="14.25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21</v>
      </c>
      <c r="B2" s="115" t="s">
        <v>11</v>
      </c>
      <c r="C2" s="114" t="s">
        <v>27</v>
      </c>
      <c r="D2" s="113"/>
      <c r="E2" s="114" t="s">
        <v>28</v>
      </c>
      <c r="F2" s="113"/>
      <c r="G2" s="117" t="s">
        <v>45</v>
      </c>
    </row>
    <row r="3" spans="1:7" s="11" customFormat="1" ht="15.75" thickBot="1">
      <c r="A3" s="102"/>
      <c r="B3" s="116"/>
      <c r="C3" s="29" t="s">
        <v>31</v>
      </c>
      <c r="D3" s="29" t="s">
        <v>29</v>
      </c>
      <c r="E3" s="29" t="s">
        <v>30</v>
      </c>
      <c r="F3" s="29" t="s">
        <v>29</v>
      </c>
      <c r="G3" s="118"/>
    </row>
    <row r="4" spans="1:7" ht="14.25" customHeight="1">
      <c r="A4" s="89">
        <v>1</v>
      </c>
      <c r="B4" s="136" t="s">
        <v>91</v>
      </c>
      <c r="C4" s="30" t="s">
        <v>81</v>
      </c>
      <c r="D4" s="68" t="s">
        <v>81</v>
      </c>
      <c r="E4" s="31" t="s">
        <v>81</v>
      </c>
      <c r="F4" s="86" t="s">
        <v>81</v>
      </c>
      <c r="G4" s="50" t="s">
        <v>81</v>
      </c>
    </row>
    <row r="5" spans="1:7" ht="14.25" customHeight="1">
      <c r="A5" s="130">
        <v>2</v>
      </c>
      <c r="B5" s="136" t="s">
        <v>92</v>
      </c>
      <c r="C5" s="131" t="s">
        <v>81</v>
      </c>
      <c r="D5" s="132" t="s">
        <v>81</v>
      </c>
      <c r="E5" s="133" t="s">
        <v>81</v>
      </c>
      <c r="F5" s="134" t="s">
        <v>81</v>
      </c>
      <c r="G5" s="135" t="s">
        <v>81</v>
      </c>
    </row>
    <row r="6" spans="1:7" ht="14.25" customHeight="1">
      <c r="A6" s="130">
        <v>3</v>
      </c>
      <c r="B6" s="136" t="s">
        <v>86</v>
      </c>
      <c r="C6" s="131" t="s">
        <v>81</v>
      </c>
      <c r="D6" s="132" t="s">
        <v>81</v>
      </c>
      <c r="E6" s="133" t="s">
        <v>81</v>
      </c>
      <c r="F6" s="134" t="s">
        <v>81</v>
      </c>
      <c r="G6" s="135" t="s">
        <v>81</v>
      </c>
    </row>
    <row r="7" spans="1:7" ht="15.75" thickBot="1">
      <c r="A7" s="65"/>
      <c r="B7" s="53" t="s">
        <v>22</v>
      </c>
      <c r="C7" s="54" t="s">
        <v>81</v>
      </c>
      <c r="D7" s="67" t="s">
        <v>81</v>
      </c>
      <c r="E7" s="55" t="s">
        <v>81</v>
      </c>
      <c r="F7" s="67" t="s">
        <v>81</v>
      </c>
      <c r="G7" s="56" t="s">
        <v>81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 hidden="1">
      <c r="A2" s="21"/>
      <c r="B2" s="47" t="s">
        <v>86</v>
      </c>
      <c r="C2" s="71" t="s">
        <v>81</v>
      </c>
      <c r="D2" s="21"/>
      <c r="E2" s="21"/>
    </row>
    <row r="3" spans="1:4" ht="14.25">
      <c r="A3" s="21"/>
      <c r="B3" s="47" t="s">
        <v>20</v>
      </c>
      <c r="C3" s="74">
        <v>-0.024934906874432672</v>
      </c>
      <c r="D3" s="21"/>
    </row>
    <row r="4" spans="2:3" ht="14.25">
      <c r="B4" s="47" t="s">
        <v>24</v>
      </c>
      <c r="C4" s="85">
        <v>0.004799742732427559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83</v>
      </c>
      <c r="C3" s="82" t="s">
        <v>7</v>
      </c>
      <c r="D3" s="82" t="s">
        <v>9</v>
      </c>
      <c r="E3" s="84">
        <v>13540667.24</v>
      </c>
      <c r="F3" s="11">
        <v>164425</v>
      </c>
      <c r="G3" s="84">
        <v>82.3516</v>
      </c>
      <c r="H3" s="83">
        <v>100</v>
      </c>
      <c r="I3" s="82" t="s">
        <v>84</v>
      </c>
      <c r="J3" s="44" t="s">
        <v>25</v>
      </c>
    </row>
    <row r="4" spans="1:10" ht="14.25" customHeight="1">
      <c r="A4" s="41">
        <v>2</v>
      </c>
      <c r="B4" s="82" t="s">
        <v>78</v>
      </c>
      <c r="C4" s="82" t="s">
        <v>7</v>
      </c>
      <c r="D4" s="82" t="s">
        <v>79</v>
      </c>
      <c r="E4" s="84">
        <v>2532000.77</v>
      </c>
      <c r="F4" s="11">
        <v>173506</v>
      </c>
      <c r="G4" s="84">
        <v>14.5932</v>
      </c>
      <c r="H4" s="83">
        <v>10</v>
      </c>
      <c r="I4" s="82" t="s">
        <v>80</v>
      </c>
      <c r="J4" s="44" t="s">
        <v>25</v>
      </c>
    </row>
    <row r="5" spans="1:10" ht="14.25" customHeight="1">
      <c r="A5" s="41">
        <v>3</v>
      </c>
      <c r="B5" s="82" t="s">
        <v>96</v>
      </c>
      <c r="C5" s="82" t="s">
        <v>7</v>
      </c>
      <c r="D5" s="82" t="s">
        <v>9</v>
      </c>
      <c r="E5" s="84">
        <v>899455.4104</v>
      </c>
      <c r="F5" s="11">
        <v>658</v>
      </c>
      <c r="G5" s="84">
        <v>1366.9535</v>
      </c>
      <c r="H5" s="83">
        <v>5000</v>
      </c>
      <c r="I5" s="82" t="s">
        <v>97</v>
      </c>
      <c r="J5" s="44" t="s">
        <v>26</v>
      </c>
    </row>
    <row r="6" spans="1:10" ht="15.75" thickBot="1">
      <c r="A6" s="119" t="s">
        <v>22</v>
      </c>
      <c r="B6" s="120"/>
      <c r="C6" s="57" t="s">
        <v>23</v>
      </c>
      <c r="D6" s="57" t="s">
        <v>23</v>
      </c>
      <c r="E6" s="70">
        <f>SUM(E3:E5)</f>
        <v>16972123.4204</v>
      </c>
      <c r="F6" s="6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2021-06-04T10:33:51Z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