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<sst xmlns="http://schemas.openxmlformats.org/spreadsheetml/2006/main" count="284" uniqueCount="91">
  <si>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</si>
  <si>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</si>
  <si>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</si>
  <si>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</si>
  <si>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</si>
  <si>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</si>
  <si>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</si>
  <si>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</si>
  <si>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</si>
  <si>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</si>
  <si>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</si>
  <si>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</si>
  <si>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</si>
  <si>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</si>
  <si>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</si>
  <si>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</si>
  <si>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</si>
  <si>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</si>
  <si>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</si>
  <si>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</si>
  <si>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</si>
  <si>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</si>
  <si>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</si>
  <si>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</si>
  <si>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</si>
  <si>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</si>
  <si>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</si>
  <si>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</si>
  <si>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</si>
  <si>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</si>
  <si>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</si>
  <si>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</si>
  <si>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</si>
  <si>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</si>
  <si>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</si>
  <si>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</si>
  <si>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</si>
  <si>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</si>
  <si>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</si>
  <si>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</si>
  <si>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</si>
  <si>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</si>
  <si>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</si>
  <si>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</si>
  <si>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</si>
  <si>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</si>
  <si>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</si>
  <si>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</si>
  <si>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</si>
  <si>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</si>
  <si>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</si>
  <si>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</si>
  <si>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</si>
  <si>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</si>
  <si>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</si>
  <si>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</si>
  <si>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</si>
  <si>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</si>
  <si>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</si>
  <si>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</si>
  <si>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</si>
  <si>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</si>
  <si>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</si>
  <si>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</si>
  <si>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</si>
  <si>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</si>
  <si>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</si>
  <si>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</si>
  <si>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</si>
  <si>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</si>
  <si>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</si>
  <si>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</si>
  <si>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</si>
  <si>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</si>
  <si>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</si>
  <si>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</si>
  <si>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</si>
  <si>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</si>
  <si>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</si>
  <si>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</si>
  <si>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</si>
  <si>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</si>
  <si>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</si>
  <si>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</si>
  <si>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</si>
  <si>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</si>
  <si>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КІНТО-Казначейський</t>
  </si>
  <si>
    <t>Індекс Української Біржі</t>
  </si>
  <si>
    <t>ПрАТ “КІНТО”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</si>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</sst>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0599943"/>
        <c:axId val="29855168"/>
      </c:barChart>
      <c:catAx>
        <c:axId val="4059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55168"/>
        <c:crosses val="autoZero"/>
        <c:auto val="0"/>
        <c:lblOffset val="0"/>
        <c:tickLblSkip val="1"/>
        <c:noMultiLvlLbl val="0"/>
      </c:catAx>
      <c:val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599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74673"/>
        <c:axId val="46101146"/>
      </c:barChart>
      <c:catAx>
        <c:axId val="647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01146"/>
        <c:crosses val="autoZero"/>
        <c:auto val="0"/>
        <c:lblOffset val="0"/>
        <c:tickLblSkip val="1"/>
        <c:noMultiLvlLbl val="0"/>
      </c:catAx>
      <c:val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4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257131"/>
        <c:axId val="43205316"/>
      </c:barChart>
      <c:catAx>
        <c:axId val="12257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5316"/>
        <c:crosses val="autoZero"/>
        <c:auto val="0"/>
        <c:lblOffset val="0"/>
        <c:tickLblSkip val="1"/>
        <c:noMultiLvlLbl val="0"/>
      </c:catAx>
      <c:val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7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03525"/>
        <c:axId val="9969678"/>
      </c:barChart>
      <c:catAx>
        <c:axId val="53303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69678"/>
        <c:crosses val="autoZero"/>
        <c:auto val="0"/>
        <c:lblOffset val="0"/>
        <c:tickLblSkip val="1"/>
        <c:noMultiLvlLbl val="0"/>
      </c:catAx>
      <c:val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3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18239"/>
        <c:axId val="2237560"/>
      </c:barChart>
      <c:catAx>
        <c:axId val="2261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7560"/>
        <c:crosses val="autoZero"/>
        <c:auto val="0"/>
        <c:lblOffset val="0"/>
        <c:tickLblSkip val="1"/>
        <c:noMultiLvlLbl val="0"/>
      </c:catAx>
      <c:val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8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38041"/>
        <c:axId val="47024642"/>
      </c:barChart>
      <c:catAx>
        <c:axId val="2013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24642"/>
        <c:crosses val="autoZero"/>
        <c:auto val="0"/>
        <c:lblOffset val="0"/>
        <c:tickLblSkip val="1"/>
        <c:noMultiLvlLbl val="0"/>
      </c:catAx>
      <c:val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0568595"/>
        <c:axId val="50899628"/>
      </c:barChart>
      <c:catAx>
        <c:axId val="2056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899628"/>
        <c:crossesAt val="0"/>
        <c:auto val="0"/>
        <c:lblOffset val="0"/>
        <c:tickLblSkip val="1"/>
        <c:noMultiLvlLbl val="0"/>
      </c:catAx>
      <c:valAx>
        <c:axId val="50899628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859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5443469"/>
        <c:axId val="29229174"/>
      </c:barChart>
      <c:catAx>
        <c:axId val="55443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29174"/>
        <c:crosses val="autoZero"/>
        <c:auto val="0"/>
        <c:lblOffset val="0"/>
        <c:tickLblSkip val="1"/>
        <c:noMultiLvlLbl val="0"/>
      </c:catAx>
      <c:val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43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1735975"/>
        <c:axId val="18752864"/>
      </c:barChart>
      <c:catAx>
        <c:axId val="61735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752864"/>
        <c:crosses val="autoZero"/>
        <c:auto val="0"/>
        <c:lblOffset val="0"/>
        <c:tickLblSkip val="52"/>
        <c:noMultiLvlLbl val="0"/>
      </c:catAx>
      <c:val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35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4558049"/>
        <c:axId val="42586986"/>
      </c:barChart>
      <c:catAx>
        <c:axId val="34558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586986"/>
        <c:crosses val="autoZero"/>
        <c:auto val="0"/>
        <c:lblOffset val="0"/>
        <c:tickLblSkip val="49"/>
        <c:noMultiLvlLbl val="0"/>
      </c:catAx>
      <c:val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58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38555"/>
        <c:axId val="26993812"/>
      </c:barChart>
      <c:catAx>
        <c:axId val="4773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93812"/>
        <c:crosses val="autoZero"/>
        <c:auto val="0"/>
        <c:lblOffset val="0"/>
        <c:tickLblSkip val="4"/>
        <c:noMultiLvlLbl val="0"/>
      </c:catAx>
      <c:val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38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61057"/>
        <c:axId val="2349514"/>
      </c:barChart>
      <c:catAx>
        <c:axId val="261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9514"/>
        <c:crosses val="autoZero"/>
        <c:auto val="0"/>
        <c:lblOffset val="0"/>
        <c:tickLblSkip val="9"/>
        <c:noMultiLvlLbl val="0"/>
      </c:catAx>
      <c:val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17717"/>
        <c:axId val="39015134"/>
      </c:barChart>
      <c:catAx>
        <c:axId val="4161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15134"/>
        <c:crosses val="autoZero"/>
        <c:auto val="0"/>
        <c:lblOffset val="0"/>
        <c:tickLblSkip val="4"/>
        <c:noMultiLvlLbl val="0"/>
      </c:catAx>
      <c:val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17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5591887"/>
        <c:axId val="6109256"/>
      </c:barChart>
      <c:catAx>
        <c:axId val="155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09256"/>
        <c:crosses val="autoZero"/>
        <c:auto val="0"/>
        <c:lblOffset val="0"/>
        <c:tickLblSkip val="52"/>
        <c:noMultiLvlLbl val="0"/>
      </c:catAx>
      <c:val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91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83305"/>
        <c:axId val="25087698"/>
      </c:barChart>
      <c:catAx>
        <c:axId val="54983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087698"/>
        <c:crosses val="autoZero"/>
        <c:auto val="0"/>
        <c:lblOffset val="0"/>
        <c:tickLblSkip val="4"/>
        <c:noMultiLvlLbl val="0"/>
      </c:catAx>
      <c:val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83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62691"/>
        <c:axId val="18837628"/>
      </c:barChart>
      <c:catAx>
        <c:axId val="2446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37628"/>
        <c:crosses val="autoZero"/>
        <c:auto val="0"/>
        <c:lblOffset val="0"/>
        <c:tickLblSkip val="4"/>
        <c:noMultiLvlLbl val="0"/>
      </c:catAx>
      <c:val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62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20925"/>
        <c:axId val="49452870"/>
      </c:barChart>
      <c:catAx>
        <c:axId val="35320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452870"/>
        <c:crosses val="autoZero"/>
        <c:auto val="0"/>
        <c:lblOffset val="0"/>
        <c:tickLblSkip val="4"/>
        <c:noMultiLvlLbl val="0"/>
      </c:catAx>
      <c:val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20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22647"/>
        <c:axId val="46259504"/>
      </c:barChart>
      <c:catAx>
        <c:axId val="4242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259504"/>
        <c:crosses val="autoZero"/>
        <c:auto val="0"/>
        <c:lblOffset val="0"/>
        <c:tickLblSkip val="4"/>
        <c:noMultiLvlLbl val="0"/>
      </c:catAx>
      <c:val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22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82353"/>
        <c:axId val="56032314"/>
      </c:barChart>
      <c:catAx>
        <c:axId val="1368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032314"/>
        <c:crosses val="autoZero"/>
        <c:auto val="0"/>
        <c:lblOffset val="0"/>
        <c:tickLblSkip val="4"/>
        <c:noMultiLvlLbl val="0"/>
      </c:catAx>
      <c:val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28779"/>
        <c:axId val="42323556"/>
      </c:barChart>
      <c:catAx>
        <c:axId val="34528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323556"/>
        <c:crosses val="autoZero"/>
        <c:auto val="0"/>
        <c:lblOffset val="0"/>
        <c:tickLblSkip val="4"/>
        <c:noMultiLvlLbl val="0"/>
      </c:catAx>
      <c:val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28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67685"/>
        <c:axId val="5655982"/>
      </c:barChart>
      <c:catAx>
        <c:axId val="45367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55982"/>
        <c:crosses val="autoZero"/>
        <c:auto val="0"/>
        <c:lblOffset val="0"/>
        <c:tickLblSkip val="4"/>
        <c:noMultiLvlLbl val="0"/>
      </c:catAx>
      <c:val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67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03839"/>
        <c:axId val="55481368"/>
      </c:barChart>
      <c:catAx>
        <c:axId val="50903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481368"/>
        <c:crosses val="autoZero"/>
        <c:auto val="0"/>
        <c:lblOffset val="0"/>
        <c:tickLblSkip val="4"/>
        <c:noMultiLvlLbl val="0"/>
      </c:catAx>
      <c:val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03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1145627"/>
        <c:axId val="56092916"/>
      </c:barChart>
      <c:catAx>
        <c:axId val="21145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92916"/>
        <c:crosses val="autoZero"/>
        <c:auto val="0"/>
        <c:lblOffset val="0"/>
        <c:tickLblSkip val="1"/>
        <c:noMultiLvlLbl val="0"/>
      </c:catAx>
      <c:val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29570265"/>
        <c:axId val="64805794"/>
      </c:barChart>
      <c:catAx>
        <c:axId val="29570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05794"/>
        <c:crosses val="autoZero"/>
        <c:auto val="0"/>
        <c:lblOffset val="0"/>
        <c:tickLblSkip val="1"/>
        <c:noMultiLvlLbl val="0"/>
      </c:catAx>
      <c:valAx>
        <c:axId val="64805794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7026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6381235"/>
        <c:axId val="14777932"/>
      </c:barChart>
      <c:catAx>
        <c:axId val="46381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777932"/>
        <c:crosses val="autoZero"/>
        <c:auto val="0"/>
        <c:lblOffset val="0"/>
        <c:tickLblSkip val="1"/>
        <c:noMultiLvlLbl val="0"/>
      </c:catAx>
      <c:val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81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5892525"/>
        <c:axId val="56161814"/>
      </c:barChart>
      <c:catAx>
        <c:axId val="65892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161814"/>
        <c:crosses val="autoZero"/>
        <c:auto val="0"/>
        <c:lblOffset val="0"/>
        <c:tickLblSkip val="5"/>
        <c:noMultiLvlLbl val="0"/>
      </c:catAx>
      <c:val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892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5694279"/>
        <c:axId val="52813056"/>
      </c:barChart>
      <c:catAx>
        <c:axId val="3569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813056"/>
        <c:crosses val="autoZero"/>
        <c:auto val="0"/>
        <c:lblOffset val="0"/>
        <c:tickLblSkip val="5"/>
        <c:noMultiLvlLbl val="0"/>
      </c:catAx>
      <c:val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694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5457"/>
        <c:axId val="49999114"/>
      </c:barChart>
      <c:catAx>
        <c:axId val="5555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999114"/>
        <c:crosses val="autoZero"/>
        <c:auto val="0"/>
        <c:lblOffset val="0"/>
        <c:tickLblSkip val="1"/>
        <c:noMultiLvlLbl val="0"/>
      </c:catAx>
      <c:val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55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38843"/>
        <c:axId val="23396404"/>
      </c:barChart>
      <c:catAx>
        <c:axId val="4733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396404"/>
        <c:crosses val="autoZero"/>
        <c:auto val="0"/>
        <c:lblOffset val="0"/>
        <c:tickLblSkip val="1"/>
        <c:noMultiLvlLbl val="0"/>
      </c:catAx>
      <c:val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41045"/>
        <c:axId val="16060542"/>
      </c:barChart>
      <c:catAx>
        <c:axId val="924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60542"/>
        <c:crosses val="autoZero"/>
        <c:auto val="0"/>
        <c:lblOffset val="0"/>
        <c:tickLblSkip val="1"/>
        <c:noMultiLvlLbl val="0"/>
      </c:catAx>
      <c:val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24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27151"/>
        <c:axId val="25835496"/>
      </c:barChart>
      <c:catAx>
        <c:axId val="10327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835496"/>
        <c:crosses val="autoZero"/>
        <c:auto val="0"/>
        <c:lblOffset val="0"/>
        <c:tickLblSkip val="1"/>
        <c:noMultiLvlLbl val="0"/>
      </c:catAx>
      <c:val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27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92873"/>
        <c:axId val="12300402"/>
      </c:barChart>
      <c:catAx>
        <c:axId val="31192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300402"/>
        <c:crosses val="autoZero"/>
        <c:auto val="0"/>
        <c:lblOffset val="0"/>
        <c:tickLblSkip val="1"/>
        <c:noMultiLvlLbl val="0"/>
      </c:catAx>
      <c:val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192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94755"/>
        <c:axId val="56808476"/>
      </c:barChart>
      <c:catAx>
        <c:axId val="43594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808476"/>
        <c:crosses val="autoZero"/>
        <c:auto val="0"/>
        <c:lblOffset val="0"/>
        <c:tickLblSkip val="1"/>
        <c:noMultiLvlLbl val="0"/>
      </c:catAx>
      <c:val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94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74197"/>
        <c:axId val="47232318"/>
      </c:barChart>
      <c:catAx>
        <c:axId val="35074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32318"/>
        <c:crosses val="autoZero"/>
        <c:auto val="0"/>
        <c:lblOffset val="0"/>
        <c:tickLblSkip val="1"/>
        <c:noMultiLvlLbl val="0"/>
      </c:catAx>
      <c:val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4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514237"/>
        <c:axId val="38083814"/>
      </c:barChart>
      <c:catAx>
        <c:axId val="4151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083814"/>
        <c:crosses val="autoZero"/>
        <c:auto val="0"/>
        <c:lblOffset val="0"/>
        <c:tickLblSkip val="1"/>
        <c:noMultiLvlLbl val="0"/>
      </c:catAx>
      <c:val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514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10007"/>
        <c:axId val="64890064"/>
      </c:barChart>
      <c:catAx>
        <c:axId val="7210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890064"/>
        <c:crosses val="autoZero"/>
        <c:auto val="0"/>
        <c:lblOffset val="0"/>
        <c:tickLblSkip val="1"/>
        <c:noMultiLvlLbl val="0"/>
      </c:catAx>
      <c:val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10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39665"/>
        <c:axId val="21603802"/>
      </c:barChart>
      <c:catAx>
        <c:axId val="47139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603802"/>
        <c:crosses val="autoZero"/>
        <c:auto val="0"/>
        <c:lblOffset val="0"/>
        <c:tickLblSkip val="1"/>
        <c:noMultiLvlLbl val="0"/>
      </c:catAx>
      <c:val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39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16491"/>
        <c:axId val="5077508"/>
      </c:barChart>
      <c:catAx>
        <c:axId val="6021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77508"/>
        <c:crosses val="autoZero"/>
        <c:auto val="0"/>
        <c:lblOffset val="0"/>
        <c:tickLblSkip val="1"/>
        <c:noMultiLvlLbl val="0"/>
      </c:catAx>
      <c:val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1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97573"/>
        <c:axId val="8624974"/>
      </c:barChart>
      <c:catAx>
        <c:axId val="45697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24974"/>
        <c:crosses val="autoZero"/>
        <c:auto val="0"/>
        <c:lblOffset val="0"/>
        <c:tickLblSkip val="1"/>
        <c:noMultiLvlLbl val="0"/>
      </c:catAx>
      <c:val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97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0515903"/>
        <c:axId val="27534264"/>
      </c:barChart>
      <c:catAx>
        <c:axId val="10515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534264"/>
        <c:crosses val="autoZero"/>
        <c:auto val="0"/>
        <c:lblOffset val="0"/>
        <c:tickLblSkip val="1"/>
        <c:noMultiLvlLbl val="0"/>
      </c:catAx>
      <c:valAx>
        <c:axId val="27534264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1590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37679"/>
        <c:axId val="612520"/>
      </c:barChart>
      <c:catAx>
        <c:axId val="22437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520"/>
        <c:crosses val="autoZero"/>
        <c:auto val="0"/>
        <c:lblOffset val="0"/>
        <c:tickLblSkip val="1"/>
        <c:noMultiLvlLbl val="0"/>
      </c:catAx>
      <c:val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512681"/>
        <c:axId val="49614130"/>
      </c:barChart>
      <c:catAx>
        <c:axId val="5512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14130"/>
        <c:crosses val="autoZero"/>
        <c:auto val="0"/>
        <c:lblOffset val="0"/>
        <c:tickLblSkip val="1"/>
        <c:noMultiLvlLbl val="0"/>
      </c:catAx>
      <c:valAx>
        <c:axId val="4961413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2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73987"/>
        <c:axId val="59321564"/>
      </c:barChart>
      <c:catAx>
        <c:axId val="43873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1564"/>
        <c:crosses val="autoZero"/>
        <c:auto val="0"/>
        <c:lblOffset val="0"/>
        <c:tickLblSkip val="1"/>
        <c:noMultiLvlLbl val="0"/>
      </c:catAx>
      <c:val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32029"/>
        <c:axId val="40317350"/>
      </c:barChart>
      <c:catAx>
        <c:axId val="64132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17350"/>
        <c:crosses val="autoZero"/>
        <c:auto val="0"/>
        <c:lblOffset val="0"/>
        <c:tickLblSkip val="1"/>
        <c:noMultiLvlLbl val="0"/>
      </c:catAx>
      <c:val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2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11831"/>
        <c:axId val="44479888"/>
      </c:barChart>
      <c:catAx>
        <c:axId val="2731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79888"/>
        <c:crosses val="autoZero"/>
        <c:auto val="0"/>
        <c:lblOffset val="0"/>
        <c:tickLblSkip val="1"/>
        <c:noMultiLvlLbl val="0"/>
      </c:catAx>
      <c:val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1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29881834.01</v>
      </c>
      <c r="D3" s="92">
        <v>45822</v>
      </c>
      <c r="E3" s="43">
        <v>652.1285410937978</v>
      </c>
      <c r="F3" s="40">
        <v>100</v>
      </c>
      <c r="G3" s="42" t="s">
        <v>59</v>
      </c>
      <c r="H3" s="44" t="s">
        <v>28</v>
      </c>
    </row>
    <row r="4" spans="1:8" ht="14.25">
      <c r="A4" s="41">
        <v>2</v>
      </c>
      <c r="B4" s="42" t="s">
        <v>50</v>
      </c>
      <c r="C4" s="43">
        <v>25568727.59</v>
      </c>
      <c r="D4" s="92">
        <v>5730</v>
      </c>
      <c r="E4" s="43">
        <v>4462.256123909249</v>
      </c>
      <c r="F4" s="40">
        <v>1000</v>
      </c>
      <c r="G4" s="42" t="s">
        <v>61</v>
      </c>
      <c r="H4" s="44" t="s">
        <v>78</v>
      </c>
    </row>
    <row r="5" spans="1:8" ht="14.25" customHeight="1">
      <c r="A5" s="41">
        <v>3</v>
      </c>
      <c r="B5" s="42" t="s">
        <v>70</v>
      </c>
      <c r="C5" s="43">
        <v>7947824.53</v>
      </c>
      <c r="D5" s="92">
        <v>1855</v>
      </c>
      <c r="E5" s="43">
        <v>4284.541525606469</v>
      </c>
      <c r="F5" s="40">
        <v>1000</v>
      </c>
      <c r="G5" s="42" t="s">
        <v>71</v>
      </c>
      <c r="H5" s="44" t="s">
        <v>75</v>
      </c>
    </row>
    <row r="6" spans="1:8" ht="14.25">
      <c r="A6" s="41">
        <v>4</v>
      </c>
      <c r="B6" s="42" t="s">
        <v>74</v>
      </c>
      <c r="C6" s="43">
        <v>6253863.56</v>
      </c>
      <c r="D6" s="92">
        <v>8180</v>
      </c>
      <c r="E6" s="43">
        <v>764.5309975550122</v>
      </c>
      <c r="F6" s="40">
        <v>1000</v>
      </c>
      <c r="G6" s="42" t="s">
        <v>71</v>
      </c>
      <c r="H6" s="44" t="s">
        <v>75</v>
      </c>
    </row>
    <row r="7" spans="1:8" ht="14.25" customHeight="1">
      <c r="A7" s="41">
        <v>5</v>
      </c>
      <c r="B7" s="42" t="s">
        <v>51</v>
      </c>
      <c r="C7" s="43">
        <v>6057020.98</v>
      </c>
      <c r="D7" s="92">
        <v>4207802</v>
      </c>
      <c r="E7" s="43">
        <v>1.4394738583231816</v>
      </c>
      <c r="F7" s="40">
        <v>1</v>
      </c>
      <c r="G7" s="42" t="s">
        <v>61</v>
      </c>
      <c r="H7" s="44" t="s">
        <v>78</v>
      </c>
    </row>
    <row r="8" spans="1:8" ht="14.25">
      <c r="A8" s="41">
        <v>6</v>
      </c>
      <c r="B8" s="42" t="s">
        <v>58</v>
      </c>
      <c r="C8" s="43">
        <v>5317693.7299</v>
      </c>
      <c r="D8" s="92">
        <v>3559</v>
      </c>
      <c r="E8" s="43">
        <v>1494.1538999438044</v>
      </c>
      <c r="F8" s="40">
        <v>1000</v>
      </c>
      <c r="G8" s="42" t="s">
        <v>60</v>
      </c>
      <c r="H8" s="44" t="s">
        <v>76</v>
      </c>
    </row>
    <row r="9" spans="1:8" ht="14.25">
      <c r="A9" s="41">
        <v>7</v>
      </c>
      <c r="B9" s="42" t="s">
        <v>66</v>
      </c>
      <c r="C9" s="43">
        <v>4762326.74</v>
      </c>
      <c r="D9" s="92">
        <v>1256</v>
      </c>
      <c r="E9" s="43">
        <v>3791.6614171974525</v>
      </c>
      <c r="F9" s="40">
        <v>1000</v>
      </c>
      <c r="G9" s="42" t="s">
        <v>67</v>
      </c>
      <c r="H9" s="44" t="s">
        <v>77</v>
      </c>
    </row>
    <row r="10" spans="1:8" ht="14.25">
      <c r="A10" s="41">
        <v>8</v>
      </c>
      <c r="B10" s="42" t="s">
        <v>45</v>
      </c>
      <c r="C10" s="43">
        <v>4568625.89</v>
      </c>
      <c r="D10" s="92">
        <v>3641</v>
      </c>
      <c r="E10" s="43">
        <v>1254.7722850865146</v>
      </c>
      <c r="F10" s="40">
        <v>1000</v>
      </c>
      <c r="G10" s="42" t="s">
        <v>59</v>
      </c>
      <c r="H10" s="44" t="s">
        <v>28</v>
      </c>
    </row>
    <row r="11" spans="1:8" ht="14.25">
      <c r="A11" s="41">
        <v>9</v>
      </c>
      <c r="B11" s="42" t="s">
        <v>86</v>
      </c>
      <c r="C11" s="43">
        <v>3801140.78</v>
      </c>
      <c r="D11" s="92">
        <v>13376</v>
      </c>
      <c r="E11" s="43">
        <v>284.1761946770335</v>
      </c>
      <c r="F11" s="40">
        <v>100</v>
      </c>
      <c r="G11" s="42" t="s">
        <v>59</v>
      </c>
      <c r="H11" s="44" t="s">
        <v>28</v>
      </c>
    </row>
    <row r="12" spans="1:8" ht="14.25">
      <c r="A12" s="41">
        <v>10</v>
      </c>
      <c r="B12" s="42" t="s">
        <v>68</v>
      </c>
      <c r="C12" s="43">
        <v>3729309.75</v>
      </c>
      <c r="D12" s="92">
        <v>675</v>
      </c>
      <c r="E12" s="43">
        <v>5524.903333333334</v>
      </c>
      <c r="F12" s="40">
        <v>1000</v>
      </c>
      <c r="G12" s="42" t="s">
        <v>67</v>
      </c>
      <c r="H12" s="44" t="s">
        <v>77</v>
      </c>
    </row>
    <row r="13" spans="1:8" ht="14.25">
      <c r="A13" s="41">
        <v>11</v>
      </c>
      <c r="B13" s="42" t="s">
        <v>79</v>
      </c>
      <c r="C13" s="43">
        <v>2219605.24</v>
      </c>
      <c r="D13" s="92">
        <v>1596</v>
      </c>
      <c r="E13" s="43">
        <v>1390.7301002506267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73</v>
      </c>
      <c r="C14" s="43">
        <v>1511790.04</v>
      </c>
      <c r="D14" s="92">
        <v>531</v>
      </c>
      <c r="E14" s="43">
        <v>2847.0622222222223</v>
      </c>
      <c r="F14" s="40">
        <v>1000</v>
      </c>
      <c r="G14" s="42" t="s">
        <v>71</v>
      </c>
      <c r="H14" s="44" t="s">
        <v>75</v>
      </c>
    </row>
    <row r="15" spans="1:8" ht="14.25">
      <c r="A15" s="41">
        <v>13</v>
      </c>
      <c r="B15" s="42" t="s">
        <v>72</v>
      </c>
      <c r="C15" s="43">
        <v>1360664.96</v>
      </c>
      <c r="D15" s="92">
        <v>366</v>
      </c>
      <c r="E15" s="43">
        <v>3717.663825136612</v>
      </c>
      <c r="F15" s="40">
        <v>1000</v>
      </c>
      <c r="G15" s="42" t="s">
        <v>71</v>
      </c>
      <c r="H15" s="44" t="s">
        <v>75</v>
      </c>
    </row>
    <row r="16" spans="1:8" ht="14.25">
      <c r="A16" s="41">
        <v>14</v>
      </c>
      <c r="B16" s="42" t="s">
        <v>22</v>
      </c>
      <c r="C16" s="43">
        <v>1044251.0001</v>
      </c>
      <c r="D16" s="92">
        <v>953</v>
      </c>
      <c r="E16" s="43">
        <v>1095.7513117523608</v>
      </c>
      <c r="F16" s="40">
        <v>1000</v>
      </c>
      <c r="G16" s="42" t="s">
        <v>62</v>
      </c>
      <c r="H16" s="44" t="s">
        <v>29</v>
      </c>
    </row>
    <row r="17" spans="1:8" ht="14.25">
      <c r="A17" s="41">
        <v>15</v>
      </c>
      <c r="B17" s="42" t="s">
        <v>69</v>
      </c>
      <c r="C17" s="43">
        <v>922316.51</v>
      </c>
      <c r="D17" s="92">
        <v>7931</v>
      </c>
      <c r="E17" s="43">
        <v>116.29258731559703</v>
      </c>
      <c r="F17" s="40">
        <v>100</v>
      </c>
      <c r="G17" s="42" t="s">
        <v>63</v>
      </c>
      <c r="H17" s="44" t="s">
        <v>52</v>
      </c>
    </row>
    <row r="18" spans="1:8" ht="15.75" customHeight="1" thickBot="1">
      <c r="A18" s="98" t="s">
        <v>24</v>
      </c>
      <c r="B18" s="99"/>
      <c r="C18" s="58">
        <f>SUM(C3:C17)</f>
        <v>104946995.31</v>
      </c>
      <c r="D18" s="59">
        <f>SUM(D3:D17)</f>
        <v>4303273</v>
      </c>
      <c r="E18" s="57" t="s">
        <v>25</v>
      </c>
      <c r="F18" s="57" t="s">
        <v>25</v>
      </c>
      <c r="G18" s="57" t="s">
        <v>25</v>
      </c>
      <c r="H18" s="60" t="s">
        <v>25</v>
      </c>
    </row>
    <row r="19" spans="1:8" ht="15" customHeight="1" thickBot="1">
      <c r="A19" s="96" t="s">
        <v>42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89</v>
      </c>
      <c r="C4" s="48">
        <v>38945</v>
      </c>
      <c r="D4" s="48">
        <v>39016</v>
      </c>
      <c r="E4" s="71" t="s">
        <v>85</v>
      </c>
      <c r="F4" s="71">
        <v>0.06490256908480574</v>
      </c>
      <c r="G4" s="71" t="s">
        <v>85</v>
      </c>
      <c r="H4" s="71">
        <v>0.06394356952391211</v>
      </c>
      <c r="I4" s="71">
        <v>-0.09942122638715667</v>
      </c>
      <c r="J4" s="71">
        <v>-0.10754078162959857</v>
      </c>
      <c r="K4" s="72">
        <v>-0.7537345773860182</v>
      </c>
      <c r="L4" s="72">
        <v>-0.09475587031786359</v>
      </c>
    </row>
    <row r="5" spans="1:12" s="10" customFormat="1" ht="14.25">
      <c r="A5" s="80">
        <v>2</v>
      </c>
      <c r="B5" s="47" t="s">
        <v>87</v>
      </c>
      <c r="C5" s="48">
        <v>40555</v>
      </c>
      <c r="D5" s="48">
        <v>40626</v>
      </c>
      <c r="E5" s="71">
        <v>0.013758521649096966</v>
      </c>
      <c r="F5" s="71">
        <v>0.11213353484436106</v>
      </c>
      <c r="G5" s="71">
        <v>0.008908526711829179</v>
      </c>
      <c r="H5" s="71">
        <v>0.055847393659695266</v>
      </c>
      <c r="I5" s="71">
        <v>-0.045817291796405146</v>
      </c>
      <c r="J5" s="71">
        <v>-0.046177455715057714</v>
      </c>
      <c r="K5" s="72">
        <v>-0.3959645935837002</v>
      </c>
      <c r="L5" s="72">
        <v>-0.0508187678639872</v>
      </c>
    </row>
    <row r="6" spans="1:12" s="10" customFormat="1" ht="14.25">
      <c r="A6" s="80">
        <v>3</v>
      </c>
      <c r="B6" s="47" t="s">
        <v>82</v>
      </c>
      <c r="C6" s="48">
        <v>41848</v>
      </c>
      <c r="D6" s="48">
        <v>42032</v>
      </c>
      <c r="E6" s="71">
        <v>0.007792020056894611</v>
      </c>
      <c r="F6" s="71">
        <v>-0.019814426408545582</v>
      </c>
      <c r="G6" s="71">
        <v>-0.00770425629883964</v>
      </c>
      <c r="H6" s="71">
        <v>0.14352230567161728</v>
      </c>
      <c r="I6" s="71">
        <v>0.4847802882318133</v>
      </c>
      <c r="J6" s="71">
        <v>0.5208486954216229</v>
      </c>
      <c r="K6" s="72">
        <v>0.5028462358650416</v>
      </c>
      <c r="L6" s="72">
        <v>0.07258232550093902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0.010775270852995789</v>
      </c>
      <c r="F7" s="76">
        <f t="shared" si="0"/>
        <v>0.05240722584020707</v>
      </c>
      <c r="G7" s="76">
        <f t="shared" si="0"/>
        <v>0.0006021352064947694</v>
      </c>
      <c r="H7" s="76">
        <f t="shared" si="0"/>
        <v>0.08777108961840822</v>
      </c>
      <c r="I7" s="76">
        <f t="shared" si="0"/>
        <v>0.11318059001608383</v>
      </c>
      <c r="J7" s="76">
        <f t="shared" si="0"/>
        <v>0.12237681935898888</v>
      </c>
      <c r="K7" s="78" t="s">
        <v>25</v>
      </c>
      <c r="L7" s="76">
        <f>AVERAGE(L4:L6)</f>
        <v>-0.02433077089363726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87</v>
      </c>
      <c r="C4" s="30">
        <v>134.79305000000073</v>
      </c>
      <c r="D4" s="68">
        <v>0.01375852164909675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82</v>
      </c>
      <c r="C5" s="30">
        <v>20.160820000000296</v>
      </c>
      <c r="D5" s="68">
        <v>0.007792020056895239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89</v>
      </c>
      <c r="C6" s="30" t="s">
        <v>85</v>
      </c>
      <c r="D6" s="68" t="s">
        <v>85</v>
      </c>
      <c r="E6" s="31" t="s">
        <v>85</v>
      </c>
      <c r="F6" s="68" t="s">
        <v>85</v>
      </c>
      <c r="G6" s="50" t="s">
        <v>85</v>
      </c>
    </row>
    <row r="7" spans="1:7" ht="15.75" thickBot="1">
      <c r="A7" s="66"/>
      <c r="B7" s="53" t="s">
        <v>24</v>
      </c>
      <c r="C7" s="54">
        <v>154.95387000000102</v>
      </c>
      <c r="D7" s="67">
        <v>0.012511993803081814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64</v>
      </c>
    </row>
    <row r="11" ht="14.25" hidden="1">
      <c r="A11" s="11" t="s">
        <v>65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82</v>
      </c>
      <c r="C2" s="71">
        <v>0.007792020056894611</v>
      </c>
      <c r="D2" s="21"/>
    </row>
    <row r="3" spans="1:4" ht="14.25">
      <c r="A3" s="21"/>
      <c r="B3" s="47" t="s">
        <v>87</v>
      </c>
      <c r="C3" s="71">
        <v>0.013758521649096966</v>
      </c>
      <c r="D3" s="21"/>
    </row>
    <row r="4" spans="2:3" ht="14.25">
      <c r="B4" s="90" t="s">
        <v>21</v>
      </c>
      <c r="C4" s="89">
        <v>0.03712827860463763</v>
      </c>
    </row>
    <row r="5" spans="2:3" ht="14.25">
      <c r="B5" s="81" t="s">
        <v>27</v>
      </c>
      <c r="C5" s="83">
        <v>0.0019390304847577422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0.0028544710573399357</v>
      </c>
      <c r="F4" s="71">
        <v>0.019056148664050365</v>
      </c>
      <c r="G4" s="71">
        <v>0.013454986308390593</v>
      </c>
      <c r="H4" s="71">
        <v>0.04447977988508711</v>
      </c>
      <c r="I4" s="71">
        <v>0.043474161641974485</v>
      </c>
      <c r="J4" s="71">
        <v>0.04840927183816923</v>
      </c>
      <c r="K4" s="71">
        <v>5.521285410937984</v>
      </c>
      <c r="L4" s="72">
        <v>0.12142663686501809</v>
      </c>
    </row>
    <row r="5" spans="1:12" s="9" customFormat="1" ht="14.25" collapsed="1">
      <c r="A5" s="62">
        <v>2</v>
      </c>
      <c r="B5" s="47" t="s">
        <v>68</v>
      </c>
      <c r="C5" s="48">
        <v>38828</v>
      </c>
      <c r="D5" s="48">
        <v>39028</v>
      </c>
      <c r="E5" s="71">
        <v>0.0013499729358570356</v>
      </c>
      <c r="F5" s="71">
        <v>0.005695235638538465</v>
      </c>
      <c r="G5" s="71">
        <v>0.02005982004816298</v>
      </c>
      <c r="H5" s="71">
        <v>0.03806752023315685</v>
      </c>
      <c r="I5" s="71">
        <v>0.0883450904377574</v>
      </c>
      <c r="J5" s="71">
        <v>0.07419660032958642</v>
      </c>
      <c r="K5" s="71">
        <v>4.524903333333329</v>
      </c>
      <c r="L5" s="72">
        <v>0.12942575804747714</v>
      </c>
    </row>
    <row r="6" spans="1:12" s="9" customFormat="1" ht="14.25" collapsed="1">
      <c r="A6" s="62">
        <v>3</v>
      </c>
      <c r="B6" s="47" t="s">
        <v>73</v>
      </c>
      <c r="C6" s="48">
        <v>38919</v>
      </c>
      <c r="D6" s="48">
        <v>39092</v>
      </c>
      <c r="E6" s="71">
        <v>0.004691243879352935</v>
      </c>
      <c r="F6" s="71">
        <v>0.015493184284981032</v>
      </c>
      <c r="G6" s="71">
        <v>0.014376300571505185</v>
      </c>
      <c r="H6" s="71">
        <v>-0.016983671800589573</v>
      </c>
      <c r="I6" s="71">
        <v>-0.0037992069350105684</v>
      </c>
      <c r="J6" s="71">
        <v>-0.01143557826405217</v>
      </c>
      <c r="K6" s="71">
        <v>1.8470622222222182</v>
      </c>
      <c r="L6" s="72">
        <v>0.07836229855865229</v>
      </c>
    </row>
    <row r="7" spans="1:12" s="9" customFormat="1" ht="14.25" collapsed="1">
      <c r="A7" s="62">
        <v>4</v>
      </c>
      <c r="B7" s="47" t="s">
        <v>74</v>
      </c>
      <c r="C7" s="48">
        <v>38919</v>
      </c>
      <c r="D7" s="48">
        <v>39092</v>
      </c>
      <c r="E7" s="71">
        <v>-0.0029895200003529077</v>
      </c>
      <c r="F7" s="71">
        <v>-0.04823921981769719</v>
      </c>
      <c r="G7" s="71">
        <v>0.005050395174812872</v>
      </c>
      <c r="H7" s="71">
        <v>0.09440880270323393</v>
      </c>
      <c r="I7" s="71">
        <v>0.06795217597336278</v>
      </c>
      <c r="J7" s="71">
        <v>0.07692266750537824</v>
      </c>
      <c r="K7" s="71">
        <v>-0.23546900244498814</v>
      </c>
      <c r="L7" s="72">
        <v>-0.01917370546061481</v>
      </c>
    </row>
    <row r="8" spans="1:12" s="9" customFormat="1" ht="14.25" collapsed="1">
      <c r="A8" s="62">
        <v>5</v>
      </c>
      <c r="B8" s="47" t="s">
        <v>50</v>
      </c>
      <c r="C8" s="48">
        <v>39413</v>
      </c>
      <c r="D8" s="48">
        <v>39589</v>
      </c>
      <c r="E8" s="71">
        <v>0.0015703163847244905</v>
      </c>
      <c r="F8" s="71">
        <v>0.0054792267179679666</v>
      </c>
      <c r="G8" s="71">
        <v>0.023733013869647213</v>
      </c>
      <c r="H8" s="71">
        <v>0.061122447449321715</v>
      </c>
      <c r="I8" s="71" t="s">
        <v>85</v>
      </c>
      <c r="J8" s="71">
        <v>0.11253065199775092</v>
      </c>
      <c r="K8" s="71">
        <v>3.462256123909256</v>
      </c>
      <c r="L8" s="72">
        <v>0.12703110286964736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0.002760991836524118</v>
      </c>
      <c r="F9" s="71">
        <v>0.008419310592935103</v>
      </c>
      <c r="G9" s="71">
        <v>-0.0026596978848849595</v>
      </c>
      <c r="H9" s="71">
        <v>0.008231350237750457</v>
      </c>
      <c r="I9" s="71">
        <v>-0.02927221898007759</v>
      </c>
      <c r="J9" s="71">
        <v>-0.035914751458645866</v>
      </c>
      <c r="K9" s="71">
        <v>0.09575131175236096</v>
      </c>
      <c r="L9" s="72">
        <v>0.0073850935060282286</v>
      </c>
    </row>
    <row r="10" spans="1:12" s="9" customFormat="1" ht="14.25">
      <c r="A10" s="62">
        <v>7</v>
      </c>
      <c r="B10" s="47" t="s">
        <v>69</v>
      </c>
      <c r="C10" s="48">
        <v>39560</v>
      </c>
      <c r="D10" s="48">
        <v>39770</v>
      </c>
      <c r="E10" s="71">
        <v>0.011477836211826409</v>
      </c>
      <c r="F10" s="71">
        <v>0.14798075877792516</v>
      </c>
      <c r="G10" s="71">
        <v>0.06524750263227252</v>
      </c>
      <c r="H10" s="71">
        <v>0.1731537768224487</v>
      </c>
      <c r="I10" s="71">
        <v>0.14823147977897078</v>
      </c>
      <c r="J10" s="71">
        <v>0.11522663633495012</v>
      </c>
      <c r="K10" s="71">
        <v>0.16292587315597107</v>
      </c>
      <c r="L10" s="72">
        <v>0.012646078488233847</v>
      </c>
    </row>
    <row r="11" spans="1:12" s="9" customFormat="1" ht="14.25">
      <c r="A11" s="62">
        <v>8</v>
      </c>
      <c r="B11" s="47" t="s">
        <v>45</v>
      </c>
      <c r="C11" s="48">
        <v>39884</v>
      </c>
      <c r="D11" s="48">
        <v>40001</v>
      </c>
      <c r="E11" s="71">
        <v>0.0032212296799367657</v>
      </c>
      <c r="F11" s="71">
        <v>0.017048221476957837</v>
      </c>
      <c r="G11" s="71">
        <v>0.05191923006210608</v>
      </c>
      <c r="H11" s="71">
        <v>0.06299319838866135</v>
      </c>
      <c r="I11" s="71">
        <v>0.07674148511037315</v>
      </c>
      <c r="J11" s="71">
        <v>0.07439105308086691</v>
      </c>
      <c r="K11" s="71">
        <v>0.25477228508651373</v>
      </c>
      <c r="L11" s="72">
        <v>0.020146867726235307</v>
      </c>
    </row>
    <row r="12" spans="1:12" s="9" customFormat="1" ht="14.25">
      <c r="A12" s="62">
        <v>9</v>
      </c>
      <c r="B12" s="47" t="s">
        <v>51</v>
      </c>
      <c r="C12" s="48">
        <v>40253</v>
      </c>
      <c r="D12" s="48">
        <v>40366</v>
      </c>
      <c r="E12" s="71">
        <v>0.014580815863501684</v>
      </c>
      <c r="F12" s="71">
        <v>0.07992658074210701</v>
      </c>
      <c r="G12" s="71">
        <v>0.04129302592400497</v>
      </c>
      <c r="H12" s="71">
        <v>0.07265725316381832</v>
      </c>
      <c r="I12" s="71">
        <v>0.016569601033511905</v>
      </c>
      <c r="J12" s="71">
        <v>0.012686576780524872</v>
      </c>
      <c r="K12" s="71">
        <v>0.43947385832318187</v>
      </c>
      <c r="L12" s="72">
        <v>0.035723973118166885</v>
      </c>
    </row>
    <row r="13" spans="1:12" s="9" customFormat="1" ht="14.25" collapsed="1">
      <c r="A13" s="62">
        <v>10</v>
      </c>
      <c r="B13" s="47" t="s">
        <v>58</v>
      </c>
      <c r="C13" s="48">
        <v>40114</v>
      </c>
      <c r="D13" s="48">
        <v>40401</v>
      </c>
      <c r="E13" s="71">
        <v>0.010029569361538648</v>
      </c>
      <c r="F13" s="71">
        <v>0.11305358003675048</v>
      </c>
      <c r="G13" s="71">
        <v>0.07899130103597307</v>
      </c>
      <c r="H13" s="71">
        <v>0.07426677496238265</v>
      </c>
      <c r="I13" s="71">
        <v>0.06283976626557286</v>
      </c>
      <c r="J13" s="71">
        <v>0.049808915118760844</v>
      </c>
      <c r="K13" s="71">
        <v>0.4941538999438051</v>
      </c>
      <c r="L13" s="72">
        <v>0.039826569628180986</v>
      </c>
    </row>
    <row r="14" spans="1:12" s="9" customFormat="1" ht="14.25" collapsed="1">
      <c r="A14" s="62">
        <v>11</v>
      </c>
      <c r="B14" s="47" t="s">
        <v>66</v>
      </c>
      <c r="C14" s="48">
        <v>40226</v>
      </c>
      <c r="D14" s="48">
        <v>40430</v>
      </c>
      <c r="E14" s="71">
        <v>0.001350563542436456</v>
      </c>
      <c r="F14" s="71">
        <v>0.0023265767027544904</v>
      </c>
      <c r="G14" s="71">
        <v>0.021898711735708343</v>
      </c>
      <c r="H14" s="71">
        <v>0.045963601290418765</v>
      </c>
      <c r="I14" s="71">
        <v>0.10597839916922536</v>
      </c>
      <c r="J14" s="71">
        <v>0.10370303813164439</v>
      </c>
      <c r="K14" s="71">
        <v>2.791661417197451</v>
      </c>
      <c r="L14" s="72">
        <v>0.13954834987963727</v>
      </c>
    </row>
    <row r="15" spans="1:12" s="9" customFormat="1" ht="14.25">
      <c r="A15" s="62">
        <v>12</v>
      </c>
      <c r="B15" s="47" t="s">
        <v>72</v>
      </c>
      <c r="C15" s="48">
        <v>40427</v>
      </c>
      <c r="D15" s="48">
        <v>40543</v>
      </c>
      <c r="E15" s="71">
        <v>0.0008437623676662565</v>
      </c>
      <c r="F15" s="71">
        <v>0.0031288295864202453</v>
      </c>
      <c r="G15" s="71">
        <v>0.03803098813230843</v>
      </c>
      <c r="H15" s="71">
        <v>0.07944447042571645</v>
      </c>
      <c r="I15" s="71">
        <v>0.16174426398669017</v>
      </c>
      <c r="J15" s="71">
        <v>0.14834404642336096</v>
      </c>
      <c r="K15" s="71">
        <v>2.7176638251366096</v>
      </c>
      <c r="L15" s="72">
        <v>0.14193904418874936</v>
      </c>
    </row>
    <row r="16" spans="1:12" s="9" customFormat="1" ht="14.25">
      <c r="A16" s="62">
        <v>13</v>
      </c>
      <c r="B16" s="47" t="s">
        <v>79</v>
      </c>
      <c r="C16" s="48">
        <v>40444</v>
      </c>
      <c r="D16" s="48">
        <v>40638</v>
      </c>
      <c r="E16" s="71">
        <v>0.0005441403817998403</v>
      </c>
      <c r="F16" s="71">
        <v>-0.005940991938199192</v>
      </c>
      <c r="G16" s="71">
        <v>0.015894753412207363</v>
      </c>
      <c r="H16" s="71">
        <v>0.03802201764865454</v>
      </c>
      <c r="I16" s="71">
        <v>0.09130251261429723</v>
      </c>
      <c r="J16" s="71">
        <v>0.10671009537330667</v>
      </c>
      <c r="K16" s="71">
        <v>0.3907301002506274</v>
      </c>
      <c r="L16" s="72">
        <v>0.034832846872064005</v>
      </c>
    </row>
    <row r="17" spans="1:12" s="9" customFormat="1" ht="14.25">
      <c r="A17" s="62">
        <v>14</v>
      </c>
      <c r="B17" s="47" t="s">
        <v>70</v>
      </c>
      <c r="C17" s="48">
        <v>40427</v>
      </c>
      <c r="D17" s="48">
        <v>40708</v>
      </c>
      <c r="E17" s="71">
        <v>0.0012115847242635258</v>
      </c>
      <c r="F17" s="71">
        <v>0.0034356308843055405</v>
      </c>
      <c r="G17" s="71">
        <v>0.04034738845848085</v>
      </c>
      <c r="H17" s="71">
        <v>0.08715356091012838</v>
      </c>
      <c r="I17" s="71">
        <v>0.1791275225680138</v>
      </c>
      <c r="J17" s="71">
        <v>0.17827515319924103</v>
      </c>
      <c r="K17" s="71">
        <v>3.284541525606472</v>
      </c>
      <c r="L17" s="72">
        <v>0.16662492454029554</v>
      </c>
    </row>
    <row r="18" spans="1:12" s="9" customFormat="1" ht="14.25">
      <c r="A18" s="62">
        <v>15</v>
      </c>
      <c r="B18" s="47" t="s">
        <v>86</v>
      </c>
      <c r="C18" s="48">
        <v>41026</v>
      </c>
      <c r="D18" s="48">
        <v>41242</v>
      </c>
      <c r="E18" s="71">
        <v>0.0028994699644393496</v>
      </c>
      <c r="F18" s="71">
        <v>0.01250156014257442</v>
      </c>
      <c r="G18" s="71">
        <v>-0.005967528692583657</v>
      </c>
      <c r="H18" s="71">
        <v>0.06235178827659005</v>
      </c>
      <c r="I18" s="71">
        <v>0.21156238114817483</v>
      </c>
      <c r="J18" s="71">
        <v>0.21798360080050894</v>
      </c>
      <c r="K18" s="71">
        <v>1.8417619467703368</v>
      </c>
      <c r="L18" s="72">
        <v>0.13986712104716403</v>
      </c>
    </row>
    <row r="19" spans="1:12" ht="15.75" thickBot="1">
      <c r="A19" s="75"/>
      <c r="B19" s="79" t="s">
        <v>56</v>
      </c>
      <c r="C19" s="77" t="s">
        <v>25</v>
      </c>
      <c r="D19" s="77" t="s">
        <v>25</v>
      </c>
      <c r="E19" s="76">
        <f>AVERAGE(E4:E18)</f>
        <v>0.003759763212723636</v>
      </c>
      <c r="F19" s="76">
        <f>AVERAGE(F4:F18)</f>
        <v>0.02529097549949145</v>
      </c>
      <c r="G19" s="76">
        <f>AVERAGE(G4:G18)</f>
        <v>0.02811134605254079</v>
      </c>
      <c r="H19" s="76">
        <f>AVERAGE(H4:H18)</f>
        <v>0.06168884470645198</v>
      </c>
      <c r="I19" s="76">
        <f>AVERAGE(I4:I18)</f>
        <v>0.08719981527234547</v>
      </c>
      <c r="J19" s="76">
        <f>AVERAGE(J4:J18)</f>
        <v>0.08478919847942343</v>
      </c>
      <c r="K19" s="77" t="s">
        <v>25</v>
      </c>
      <c r="L19" s="76">
        <f>AVERAGE(L4:L18)</f>
        <v>0.0783741973249957</v>
      </c>
    </row>
    <row r="20" spans="1:12" s="9" customFormat="1" ht="14.25">
      <c r="A20" s="100" t="s">
        <v>46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5">
        <v>1</v>
      </c>
      <c r="B4" s="82" t="s">
        <v>50</v>
      </c>
      <c r="C4" s="30">
        <v>138.1037600000016</v>
      </c>
      <c r="D4" s="68">
        <v>0.005430608424048307</v>
      </c>
      <c r="E4" s="31">
        <v>22</v>
      </c>
      <c r="F4" s="68">
        <v>0.003854239663629993</v>
      </c>
      <c r="G4" s="50">
        <v>98.14525209180312</v>
      </c>
    </row>
    <row r="5" spans="1:7" ht="14.25">
      <c r="A5" s="86">
        <v>2</v>
      </c>
      <c r="B5" s="82" t="s">
        <v>51</v>
      </c>
      <c r="C5" s="30">
        <v>87.04709000000078</v>
      </c>
      <c r="D5" s="68">
        <v>0.014580815863501337</v>
      </c>
      <c r="E5" s="31">
        <v>0</v>
      </c>
      <c r="F5" s="68">
        <v>0</v>
      </c>
      <c r="G5" s="50">
        <v>0</v>
      </c>
    </row>
    <row r="6" spans="1:7" ht="14.25">
      <c r="A6" s="86">
        <v>3</v>
      </c>
      <c r="B6" s="82" t="s">
        <v>58</v>
      </c>
      <c r="C6" s="30">
        <v>52.80457099999953</v>
      </c>
      <c r="D6" s="68">
        <v>0.010029569361538477</v>
      </c>
      <c r="E6" s="31">
        <v>0</v>
      </c>
      <c r="F6" s="68">
        <v>0</v>
      </c>
      <c r="G6" s="50">
        <v>0</v>
      </c>
    </row>
    <row r="7" spans="1:7" ht="14.25">
      <c r="A7" s="86">
        <v>4</v>
      </c>
      <c r="B7" s="82" t="s">
        <v>45</v>
      </c>
      <c r="C7" s="30">
        <v>14.669339999999849</v>
      </c>
      <c r="D7" s="68">
        <v>0.0032212296799361976</v>
      </c>
      <c r="E7" s="31">
        <v>0</v>
      </c>
      <c r="F7" s="68">
        <v>0</v>
      </c>
      <c r="G7" s="50">
        <v>0</v>
      </c>
    </row>
    <row r="8" spans="1:7" ht="14.25">
      <c r="A8" s="86">
        <v>5</v>
      </c>
      <c r="B8" s="82" t="s">
        <v>86</v>
      </c>
      <c r="C8" s="30">
        <v>10.989429999999702</v>
      </c>
      <c r="D8" s="68">
        <v>0.0028994699644381487</v>
      </c>
      <c r="E8" s="31">
        <v>0</v>
      </c>
      <c r="F8" s="68">
        <v>0</v>
      </c>
      <c r="G8" s="50">
        <v>0</v>
      </c>
    </row>
    <row r="9" spans="1:7" ht="14.25">
      <c r="A9" s="86">
        <v>6</v>
      </c>
      <c r="B9" s="82" t="s">
        <v>69</v>
      </c>
      <c r="C9" s="30">
        <v>10.466070000000064</v>
      </c>
      <c r="D9" s="68">
        <v>0.011477836211824457</v>
      </c>
      <c r="E9" s="31">
        <v>0</v>
      </c>
      <c r="F9" s="68">
        <v>0</v>
      </c>
      <c r="G9" s="50">
        <v>0</v>
      </c>
    </row>
    <row r="10" spans="1:7" ht="14.25">
      <c r="A10" s="86">
        <v>7</v>
      </c>
      <c r="B10" s="82" t="s">
        <v>70</v>
      </c>
      <c r="C10" s="30">
        <v>9.61781000000052</v>
      </c>
      <c r="D10" s="68">
        <v>0.001211584724263835</v>
      </c>
      <c r="E10" s="31">
        <v>0</v>
      </c>
      <c r="F10" s="68">
        <v>0</v>
      </c>
      <c r="G10" s="50">
        <v>0</v>
      </c>
    </row>
    <row r="11" spans="1:7" ht="14.25">
      <c r="A11" s="86">
        <v>8</v>
      </c>
      <c r="B11" s="82" t="s">
        <v>73</v>
      </c>
      <c r="C11" s="30">
        <v>7.0590600000000565</v>
      </c>
      <c r="D11" s="68">
        <v>0.004691243879354472</v>
      </c>
      <c r="E11" s="31">
        <v>0</v>
      </c>
      <c r="F11" s="68">
        <v>0</v>
      </c>
      <c r="G11" s="50">
        <v>0</v>
      </c>
    </row>
    <row r="12" spans="1:7" ht="14.25">
      <c r="A12" s="86">
        <v>9</v>
      </c>
      <c r="B12" s="82" t="s">
        <v>66</v>
      </c>
      <c r="C12" s="30">
        <v>6.423150000000373</v>
      </c>
      <c r="D12" s="68">
        <v>0.001350563542437237</v>
      </c>
      <c r="E12" s="31">
        <v>0</v>
      </c>
      <c r="F12" s="68">
        <v>0</v>
      </c>
      <c r="G12" s="50">
        <v>0</v>
      </c>
    </row>
    <row r="13" spans="1:7" ht="14.25">
      <c r="A13" s="86">
        <v>10</v>
      </c>
      <c r="B13" s="82" t="s">
        <v>68</v>
      </c>
      <c r="C13" s="30">
        <v>5.027680000000167</v>
      </c>
      <c r="D13" s="68">
        <v>0.0013499729358577202</v>
      </c>
      <c r="E13" s="31">
        <v>0</v>
      </c>
      <c r="F13" s="68">
        <v>0</v>
      </c>
      <c r="G13" s="50">
        <v>0</v>
      </c>
    </row>
    <row r="14" spans="1:7" ht="14.25">
      <c r="A14" s="86">
        <v>11</v>
      </c>
      <c r="B14" s="82" t="s">
        <v>22</v>
      </c>
      <c r="C14" s="30">
        <v>2.875229999999981</v>
      </c>
      <c r="D14" s="68">
        <v>0.0027609918365239876</v>
      </c>
      <c r="E14" s="31">
        <v>0</v>
      </c>
      <c r="F14" s="68">
        <v>0</v>
      </c>
      <c r="G14" s="50">
        <v>0</v>
      </c>
    </row>
    <row r="15" spans="1:7" ht="14.25">
      <c r="A15" s="86">
        <v>12</v>
      </c>
      <c r="B15" s="82" t="s">
        <v>79</v>
      </c>
      <c r="C15" s="30">
        <v>1.2071200000001117</v>
      </c>
      <c r="D15" s="68">
        <v>0.0005441403817995084</v>
      </c>
      <c r="E15" s="31">
        <v>0</v>
      </c>
      <c r="F15" s="68">
        <v>0</v>
      </c>
      <c r="G15" s="50">
        <v>0</v>
      </c>
    </row>
    <row r="16" spans="1:7" ht="14.25">
      <c r="A16" s="86">
        <v>13</v>
      </c>
      <c r="B16" s="82" t="s">
        <v>72</v>
      </c>
      <c r="C16" s="30">
        <v>1.1471099999998697</v>
      </c>
      <c r="D16" s="68">
        <v>0.0008437623676657645</v>
      </c>
      <c r="E16" s="31">
        <v>0</v>
      </c>
      <c r="F16" s="68">
        <v>0</v>
      </c>
      <c r="G16" s="50">
        <v>0</v>
      </c>
    </row>
    <row r="17" spans="1:7" ht="14.25">
      <c r="A17" s="86">
        <v>14</v>
      </c>
      <c r="B17" s="82" t="s">
        <v>74</v>
      </c>
      <c r="C17" s="30">
        <v>-18.752110000000336</v>
      </c>
      <c r="D17" s="68">
        <v>-0.0029895200003542278</v>
      </c>
      <c r="E17" s="31">
        <v>0</v>
      </c>
      <c r="F17" s="68">
        <v>0</v>
      </c>
      <c r="G17" s="50">
        <v>0</v>
      </c>
    </row>
    <row r="18" spans="1:7" ht="14.25">
      <c r="A18" s="86">
        <v>15</v>
      </c>
      <c r="B18" s="82" t="s">
        <v>41</v>
      </c>
      <c r="C18" s="30">
        <v>66.84642000000179</v>
      </c>
      <c r="D18" s="68">
        <v>0.0022420408460080057</v>
      </c>
      <c r="E18" s="31">
        <v>-28</v>
      </c>
      <c r="F18" s="68">
        <v>-0.0006106870229007634</v>
      </c>
      <c r="G18" s="50">
        <v>-18.18430762273826</v>
      </c>
    </row>
    <row r="19" spans="1:7" ht="15.75" thickBot="1">
      <c r="A19" s="63"/>
      <c r="B19" s="64" t="s">
        <v>24</v>
      </c>
      <c r="C19" s="54">
        <v>395.531731000004</v>
      </c>
      <c r="D19" s="67">
        <v>0.003783129546542759</v>
      </c>
      <c r="E19" s="55">
        <v>-6</v>
      </c>
      <c r="F19" s="67">
        <v>-1.3942856133659938E-06</v>
      </c>
      <c r="G19" s="56">
        <v>79.96094446906486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74</v>
      </c>
      <c r="C2" s="71">
        <v>-0.0029895200003529077</v>
      </c>
    </row>
    <row r="3" spans="1:5" ht="14.25">
      <c r="A3" s="14"/>
      <c r="B3" s="47" t="s">
        <v>79</v>
      </c>
      <c r="C3" s="71">
        <v>0.0005441403817998403</v>
      </c>
      <c r="D3" s="14"/>
      <c r="E3" s="14"/>
    </row>
    <row r="4" spans="1:5" ht="14.25">
      <c r="A4" s="14"/>
      <c r="B4" s="47" t="s">
        <v>72</v>
      </c>
      <c r="C4" s="71">
        <v>0.0008437623676662565</v>
      </c>
      <c r="D4" s="14"/>
      <c r="E4" s="14"/>
    </row>
    <row r="5" spans="1:5" ht="14.25">
      <c r="A5" s="14"/>
      <c r="B5" s="47" t="s">
        <v>70</v>
      </c>
      <c r="C5" s="71">
        <v>0.0012115847242635258</v>
      </c>
      <c r="D5" s="14"/>
      <c r="E5" s="14"/>
    </row>
    <row r="6" spans="1:5" ht="14.25">
      <c r="A6" s="14"/>
      <c r="B6" s="47" t="s">
        <v>68</v>
      </c>
      <c r="C6" s="71">
        <v>0.0013499729358570356</v>
      </c>
      <c r="D6" s="14"/>
      <c r="E6" s="14"/>
    </row>
    <row r="7" spans="1:5" ht="14.25">
      <c r="A7" s="14"/>
      <c r="B7" s="47" t="s">
        <v>66</v>
      </c>
      <c r="C7" s="71">
        <v>0.001350563542436456</v>
      </c>
      <c r="D7" s="14"/>
      <c r="E7" s="14"/>
    </row>
    <row r="8" spans="1:5" ht="14.25">
      <c r="A8" s="14"/>
      <c r="B8" s="47" t="s">
        <v>50</v>
      </c>
      <c r="C8" s="71">
        <v>0.0015703163847244905</v>
      </c>
      <c r="D8" s="14"/>
      <c r="E8" s="14"/>
    </row>
    <row r="9" spans="1:5" ht="14.25">
      <c r="A9" s="14"/>
      <c r="B9" s="47" t="s">
        <v>22</v>
      </c>
      <c r="C9" s="71">
        <v>0.002760991836524118</v>
      </c>
      <c r="D9" s="14"/>
      <c r="E9" s="14"/>
    </row>
    <row r="10" spans="1:5" ht="14.25">
      <c r="A10" s="14"/>
      <c r="B10" s="47" t="s">
        <v>41</v>
      </c>
      <c r="C10" s="71">
        <v>0.0028544710573399357</v>
      </c>
      <c r="D10" s="14"/>
      <c r="E10" s="14"/>
    </row>
    <row r="11" spans="1:5" ht="14.25">
      <c r="A11" s="14"/>
      <c r="B11" s="47" t="s">
        <v>86</v>
      </c>
      <c r="C11" s="71">
        <v>0.0028994699644393496</v>
      </c>
      <c r="D11" s="14"/>
      <c r="E11" s="14"/>
    </row>
    <row r="12" spans="1:5" ht="14.25">
      <c r="A12" s="14"/>
      <c r="B12" s="47" t="s">
        <v>45</v>
      </c>
      <c r="C12" s="71">
        <v>0.0032212296799367657</v>
      </c>
      <c r="D12" s="14"/>
      <c r="E12" s="14"/>
    </row>
    <row r="13" spans="1:5" ht="14.25">
      <c r="A13" s="14"/>
      <c r="B13" s="47" t="s">
        <v>73</v>
      </c>
      <c r="C13" s="71">
        <v>0.004691243879352935</v>
      </c>
      <c r="D13" s="14"/>
      <c r="E13" s="14"/>
    </row>
    <row r="14" spans="1:5" ht="14.25">
      <c r="A14" s="14"/>
      <c r="B14" s="47" t="s">
        <v>58</v>
      </c>
      <c r="C14" s="71">
        <v>0.010029569361538648</v>
      </c>
      <c r="D14" s="14"/>
      <c r="E14" s="14"/>
    </row>
    <row r="15" spans="1:5" ht="14.25">
      <c r="A15" s="14"/>
      <c r="B15" s="47" t="s">
        <v>69</v>
      </c>
      <c r="C15" s="71">
        <v>0.011477836211826409</v>
      </c>
      <c r="D15" s="14"/>
      <c r="E15" s="14"/>
    </row>
    <row r="16" spans="1:5" ht="14.25">
      <c r="A16" s="14"/>
      <c r="B16" s="47" t="s">
        <v>51</v>
      </c>
      <c r="C16" s="71">
        <v>0.014580815863501684</v>
      </c>
      <c r="D16" s="14"/>
      <c r="E16" s="14"/>
    </row>
    <row r="17" spans="2:3" ht="14.25">
      <c r="B17" s="47" t="s">
        <v>21</v>
      </c>
      <c r="C17" s="74">
        <v>0.03712827860463763</v>
      </c>
    </row>
    <row r="18" spans="2:3" ht="14.25">
      <c r="B18" s="14" t="s">
        <v>27</v>
      </c>
      <c r="C18" s="83">
        <v>0.0019390304847577422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1597000.94</v>
      </c>
      <c r="F3" s="91">
        <v>680</v>
      </c>
      <c r="G3" s="43">
        <v>2348.530794117647</v>
      </c>
      <c r="H3" s="73">
        <v>1000</v>
      </c>
      <c r="I3" s="42" t="s">
        <v>63</v>
      </c>
      <c r="J3" s="44" t="s">
        <v>52</v>
      </c>
    </row>
    <row r="4" spans="1:10" ht="15.75" thickBot="1">
      <c r="A4" s="119" t="s">
        <v>24</v>
      </c>
      <c r="B4" s="120"/>
      <c r="C4" s="57" t="s">
        <v>25</v>
      </c>
      <c r="D4" s="57" t="s">
        <v>25</v>
      </c>
      <c r="E4" s="58">
        <f>SUM(E3:E3)</f>
        <v>1597000.94</v>
      </c>
      <c r="F4" s="59">
        <f>SUM(F3:F3)</f>
        <v>680</v>
      </c>
      <c r="G4" s="57" t="s">
        <v>25</v>
      </c>
      <c r="H4" s="57" t="s">
        <v>25</v>
      </c>
      <c r="I4" s="57" t="s">
        <v>25</v>
      </c>
      <c r="J4" s="60" t="s">
        <v>25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26</v>
      </c>
      <c r="C4" s="48">
        <v>39100</v>
      </c>
      <c r="D4" s="48">
        <v>39268</v>
      </c>
      <c r="E4" s="71">
        <v>0.004599679907177245</v>
      </c>
      <c r="F4" s="71">
        <v>0.06433971795053917</v>
      </c>
      <c r="G4" s="71">
        <v>0.042013237187373376</v>
      </c>
      <c r="H4" s="71">
        <v>0.08957829868503797</v>
      </c>
      <c r="I4" s="71">
        <v>0.12191298604509493</v>
      </c>
      <c r="J4" s="71">
        <v>0.10839293052383492</v>
      </c>
      <c r="K4" s="72">
        <v>1.3485307941176456</v>
      </c>
      <c r="L4" s="72">
        <v>0.06585881082710365</v>
      </c>
    </row>
    <row r="5" spans="1:12" ht="15.75" thickBot="1">
      <c r="A5" s="75"/>
      <c r="B5" s="79" t="s">
        <v>56</v>
      </c>
      <c r="C5" s="78" t="s">
        <v>25</v>
      </c>
      <c r="D5" s="78" t="s">
        <v>25</v>
      </c>
      <c r="E5" s="76">
        <f>AVERAGE(E4:E4)</f>
        <v>0.004599679907177245</v>
      </c>
      <c r="F5" s="76">
        <f>AVERAGE(F4:F4)</f>
        <v>0.06433971795053917</v>
      </c>
      <c r="G5" s="76">
        <f>AVERAGE(G4:G4)</f>
        <v>0.042013237187373376</v>
      </c>
      <c r="H5" s="76">
        <f>AVERAGE(H4:H4)</f>
        <v>0.08957829868503797</v>
      </c>
      <c r="I5" s="76">
        <f>AVERAGE(I4:I4)</f>
        <v>0.12191298604509493</v>
      </c>
      <c r="J5" s="76">
        <f>AVERAGE(J4:J4)</f>
        <v>0.10839293052383492</v>
      </c>
      <c r="K5" s="78" t="s">
        <v>25</v>
      </c>
      <c r="L5" s="76">
        <f>AVERAGE(L4:L4)</f>
        <v>0.06585881082710365</v>
      </c>
    </row>
    <row r="6" spans="1:12" s="9" customFormat="1" ht="14.25">
      <c r="A6" s="100" t="s">
        <v>46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87">
        <v>1</v>
      </c>
      <c r="B4" s="88" t="s">
        <v>26</v>
      </c>
      <c r="C4" s="30">
        <v>7.312060000000055</v>
      </c>
      <c r="D4" s="68">
        <v>0.004599679907177847</v>
      </c>
      <c r="E4" s="31">
        <v>0</v>
      </c>
      <c r="F4" s="84">
        <v>0</v>
      </c>
      <c r="G4" s="50">
        <v>0</v>
      </c>
    </row>
    <row r="5" spans="1:7" ht="15.75" thickBot="1">
      <c r="A5" s="65"/>
      <c r="B5" s="53" t="s">
        <v>24</v>
      </c>
      <c r="C5" s="54">
        <v>7.312060000000055</v>
      </c>
      <c r="D5" s="67">
        <v>0.004599679907177847</v>
      </c>
      <c r="E5" s="55">
        <v>0</v>
      </c>
      <c r="F5" s="67">
        <v>0</v>
      </c>
      <c r="G5" s="56">
        <v>0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:C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0.004599679907177245</v>
      </c>
      <c r="D2" s="21"/>
      <c r="E2" s="21"/>
    </row>
    <row r="3" spans="1:4" ht="14.25">
      <c r="A3" s="21"/>
      <c r="B3" s="47" t="s">
        <v>21</v>
      </c>
      <c r="C3" s="74">
        <v>0.03712827860463763</v>
      </c>
      <c r="D3" s="21"/>
    </row>
    <row r="4" spans="2:3" ht="14.25">
      <c r="B4" s="47" t="s">
        <v>27</v>
      </c>
      <c r="C4" s="83">
        <v>0.0019390304847577422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93" t="s">
        <v>87</v>
      </c>
      <c r="C3" s="93" t="s">
        <v>7</v>
      </c>
      <c r="D3" s="93" t="s">
        <v>9</v>
      </c>
      <c r="E3" s="94">
        <v>9931852.17</v>
      </c>
      <c r="F3" s="95">
        <v>164425</v>
      </c>
      <c r="G3" s="94">
        <v>60.403540641629924</v>
      </c>
      <c r="H3" s="94">
        <v>100</v>
      </c>
      <c r="I3" s="93" t="s">
        <v>88</v>
      </c>
      <c r="J3" s="44" t="s">
        <v>28</v>
      </c>
    </row>
    <row r="4" spans="1:10" ht="14.25" customHeight="1">
      <c r="A4" s="41">
        <v>2</v>
      </c>
      <c r="B4" s="93" t="s">
        <v>82</v>
      </c>
      <c r="C4" s="93" t="s">
        <v>7</v>
      </c>
      <c r="D4" s="93" t="s">
        <v>83</v>
      </c>
      <c r="E4" s="94">
        <v>2607528.39</v>
      </c>
      <c r="F4" s="95">
        <v>173506</v>
      </c>
      <c r="G4" s="94">
        <v>15.028462358650422</v>
      </c>
      <c r="H4" s="94">
        <v>10</v>
      </c>
      <c r="I4" s="93" t="s">
        <v>84</v>
      </c>
      <c r="J4" s="44" t="s">
        <v>28</v>
      </c>
    </row>
    <row r="5" spans="1:10" ht="14.25" customHeight="1">
      <c r="A5" s="41">
        <v>3</v>
      </c>
      <c r="B5" s="93" t="s">
        <v>89</v>
      </c>
      <c r="C5" s="93" t="s">
        <v>7</v>
      </c>
      <c r="D5" s="93" t="s">
        <v>9</v>
      </c>
      <c r="E5" s="94">
        <v>810213.2404</v>
      </c>
      <c r="F5" s="95">
        <v>658</v>
      </c>
      <c r="G5" s="94">
        <v>1231.3271130699088</v>
      </c>
      <c r="H5" s="94">
        <v>5000</v>
      </c>
      <c r="I5" s="93" t="s">
        <v>90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13349593.8004</v>
      </c>
      <c r="F6" s="69">
        <f>SUM(F3:F5)</f>
        <v>338589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2020-11-20T09:27:52Z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