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<sst xmlns="http://schemas.openxmlformats.org/spreadsheetml/2006/main" count="350" uniqueCount="98">
  <si>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</si>
  <si>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</si>
  <si>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</si>
  <si>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</si>
  <si>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</si>
  <si>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</si>
  <si>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</si>
  <si>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</si>
  <si>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</si>
  <si>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</si>
  <si>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</si>
  <si>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</si>
  <si>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</si>
  <si>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</si>
  <si>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</si>
  <si>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</si>
  <si>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</si>
  <si>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</si>
  <si>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</si>
  <si>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</si>
  <si>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</si>
  <si>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</si>
  <si>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</si>
  <si>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</si>
  <si>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</si>
  <si>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</si>
  <si>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</si>
  <si>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</si>
  <si>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</si>
  <si>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</si>
  <si>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</si>
  <si>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</si>
  <si>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</si>
  <si>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</si>
  <si>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</si>
  <si>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</si>
  <si>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</si>
  <si>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</si>
  <si>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</si>
  <si>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</si>
  <si>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</si>
  <si>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</si>
  <si>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</si>
  <si>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</si>
  <si>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</si>
  <si>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</si>
  <si>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</si>
  <si>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</si>
  <si>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</si>
  <si>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</si>
  <si>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</si>
  <si>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</si>
  <si>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</si>
  <si>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</si>
  <si>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</si>
  <si>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</si>
  <si>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</si>
  <si>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</si>
  <si>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</si>
  <si>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</si>
  <si>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КІНТО-Казначейський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</si>
  <si>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</si>
  <si>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</si>
  <si>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</si>
  <si>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</si>
  <si>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</si>
  <si>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</si>
  <si>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</si>
  <si>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</si>
  <si>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</si>
  <si>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</si>
  <si>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http://www.vseswit.com.ua/</t>
  </si>
  <si>
    <t>КІНТО-Голд</t>
  </si>
  <si>
    <t>спец. банк. мет.</t>
  </si>
  <si>
    <t>ПрАТ "КІНТО"</t>
  </si>
  <si>
    <t>н.д.</t>
  </si>
  <si>
    <t>Індекс Української Біржі</t>
  </si>
  <si>
    <t>ПрАТ “КІНТО”</t>
  </si>
  <si>
    <t>Альтус-Збалансований</t>
  </si>
  <si>
    <t>ТАСК Український Капітал</t>
  </si>
  <si>
    <t>ТАСК Ресурс</t>
  </si>
  <si>
    <t>ТОВ "КУА "ОТП Капітал"</t>
  </si>
  <si>
    <t>ТОВ "КУА "Універ Менеджмент"</t>
  </si>
  <si>
    <t>ТОВ "КУА "Всесв?т"</t>
  </si>
  <si>
    <t>ТОВ "КУА "ТАСК-?НВЕСТ"</t>
  </si>
  <si>
    <t>ТОВ "КУА "АРТ-КАП?ТАЛ МЕНЕДЖМЕНТ"</t>
  </si>
  <si>
    <t>спец.</t>
  </si>
  <si>
    <t>КІНТО-Класичний</t>
  </si>
  <si>
    <t>КІНТО-Еквіті</t>
  </si>
  <si>
    <t>диверс.</t>
  </si>
  <si>
    <t>Аргентум</t>
  </si>
  <si>
    <t>ТОВ "КУА ОЗОН"</t>
  </si>
  <si>
    <t>http://ozoncap.com/</t>
  </si>
  <si>
    <t>Платинум</t>
  </si>
  <si>
    <t>КІНТО-Народний</t>
  </si>
  <si>
    <t>Аурум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</si>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</sst>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3" fontId="49" fillId="0" borderId="28" xfId="56" applyNumberFormat="1" applyFont="1" applyFill="1" applyBorder="1" applyAlignment="1">
      <alignment vertical="center" wrapText="1"/>
      <protection/>
    </xf>
    <xf numFmtId="4" fontId="49" fillId="0" borderId="28" xfId="56" applyNumberFormat="1" applyFont="1" applyFill="1" applyBorder="1" applyAlignment="1">
      <alignment vertical="center" wrapText="1"/>
      <protection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2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6" applyFont="1" applyFill="1" applyBorder="1" applyAlignment="1">
      <alignment horizontal="center" vertical="center" wrapText="1"/>
      <protection/>
    </xf>
    <xf numFmtId="0" fontId="49" fillId="0" borderId="38" xfId="56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6" xfId="56" applyFont="1" applyFill="1" applyBorder="1" applyAlignment="1">
      <alignment horizontal="center" vertical="center" wrapText="1"/>
      <protection/>
    </xf>
    <xf numFmtId="0" fontId="49" fillId="0" borderId="45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21" xfId="54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</xf>
    <xf numFmtId="0" fontId="2" fillId="0" borderId="16" xfId="63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8212683"/>
        <c:axId val="31260964"/>
      </c:barChart>
      <c:catAx>
        <c:axId val="48212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60964"/>
        <c:crosses val="autoZero"/>
        <c:auto val="0"/>
        <c:lblOffset val="0"/>
        <c:tickLblSkip val="1"/>
        <c:noMultiLvlLbl val="0"/>
      </c:catAx>
      <c:valAx>
        <c:axId val="312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12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95253"/>
        <c:axId val="52821822"/>
      </c:barChart>
      <c:catAx>
        <c:axId val="35695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21822"/>
        <c:crosses val="autoZero"/>
        <c:auto val="0"/>
        <c:lblOffset val="0"/>
        <c:tickLblSkip val="1"/>
        <c:noMultiLvlLbl val="0"/>
      </c:catAx>
      <c:valAx>
        <c:axId val="5282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5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4351"/>
        <c:axId val="50709160"/>
      </c:barChart>
      <c:catAx>
        <c:axId val="5634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9160"/>
        <c:crosses val="autoZero"/>
        <c:auto val="0"/>
        <c:lblOffset val="0"/>
        <c:tickLblSkip val="1"/>
        <c:noMultiLvlLbl val="0"/>
      </c:catAx>
      <c:valAx>
        <c:axId val="5070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4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729257"/>
        <c:axId val="13801266"/>
      </c:barChart>
      <c:catAx>
        <c:axId val="53729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01266"/>
        <c:crosses val="autoZero"/>
        <c:auto val="0"/>
        <c:lblOffset val="0"/>
        <c:tickLblSkip val="1"/>
        <c:noMultiLvlLbl val="0"/>
      </c:catAx>
      <c:valAx>
        <c:axId val="1380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9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02531"/>
        <c:axId val="44160732"/>
      </c:barChart>
      <c:catAx>
        <c:axId val="57102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60732"/>
        <c:crosses val="autoZero"/>
        <c:auto val="0"/>
        <c:lblOffset val="0"/>
        <c:tickLblSkip val="1"/>
        <c:noMultiLvlLbl val="0"/>
      </c:catAx>
      <c:valAx>
        <c:axId val="4416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02269"/>
        <c:axId val="20249510"/>
      </c:barChart>
      <c:catAx>
        <c:axId val="61902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49510"/>
        <c:crosses val="autoZero"/>
        <c:auto val="0"/>
        <c:lblOffset val="0"/>
        <c:tickLblSkip val="1"/>
        <c:noMultiLvlLbl val="0"/>
      </c:catAx>
      <c:valAx>
        <c:axId val="202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2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8027863"/>
        <c:axId val="29597584"/>
      </c:barChart>
      <c:catAx>
        <c:axId val="48027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597584"/>
        <c:crossesAt val="0"/>
        <c:auto val="0"/>
        <c:lblOffset val="0"/>
        <c:tickLblSkip val="1"/>
        <c:noMultiLvlLbl val="0"/>
      </c:catAx>
      <c:valAx>
        <c:axId val="29597584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786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5051665"/>
        <c:axId val="48594074"/>
      </c:barChart>
      <c:catAx>
        <c:axId val="65051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594074"/>
        <c:crosses val="autoZero"/>
        <c:auto val="0"/>
        <c:lblOffset val="0"/>
        <c:tickLblSkip val="1"/>
        <c:noMultiLvlLbl val="0"/>
      </c:catAx>
      <c:valAx>
        <c:axId val="4859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51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4693483"/>
        <c:axId val="43805892"/>
      </c:barChart>
      <c:catAx>
        <c:axId val="34693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805892"/>
        <c:crosses val="autoZero"/>
        <c:auto val="0"/>
        <c:lblOffset val="0"/>
        <c:tickLblSkip val="52"/>
        <c:noMultiLvlLbl val="0"/>
      </c:catAx>
      <c:valAx>
        <c:axId val="4380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93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8708709"/>
        <c:axId val="58616334"/>
      </c:barChart>
      <c:catAx>
        <c:axId val="58708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616334"/>
        <c:crosses val="autoZero"/>
        <c:auto val="0"/>
        <c:lblOffset val="0"/>
        <c:tickLblSkip val="49"/>
        <c:noMultiLvlLbl val="0"/>
      </c:catAx>
      <c:valAx>
        <c:axId val="5861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708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84959"/>
        <c:axId val="50302584"/>
      </c:barChart>
      <c:catAx>
        <c:axId val="57784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302584"/>
        <c:crosses val="autoZero"/>
        <c:auto val="0"/>
        <c:lblOffset val="0"/>
        <c:tickLblSkip val="4"/>
        <c:noMultiLvlLbl val="0"/>
      </c:catAx>
      <c:valAx>
        <c:axId val="5030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84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2913221"/>
        <c:axId val="49110126"/>
      </c:barChart>
      <c:catAx>
        <c:axId val="12913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10126"/>
        <c:crosses val="autoZero"/>
        <c:auto val="0"/>
        <c:lblOffset val="0"/>
        <c:tickLblSkip val="9"/>
        <c:noMultiLvlLbl val="0"/>
      </c:catAx>
      <c:valAx>
        <c:axId val="4911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70073"/>
        <c:axId val="47977474"/>
      </c:barChart>
      <c:catAx>
        <c:axId val="50070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977474"/>
        <c:crosses val="autoZero"/>
        <c:auto val="0"/>
        <c:lblOffset val="0"/>
        <c:tickLblSkip val="4"/>
        <c:noMultiLvlLbl val="0"/>
      </c:catAx>
      <c:valAx>
        <c:axId val="4797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70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144083"/>
        <c:axId val="60970156"/>
      </c:barChart>
      <c:catAx>
        <c:axId val="29144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970156"/>
        <c:crosses val="autoZero"/>
        <c:auto val="0"/>
        <c:lblOffset val="0"/>
        <c:tickLblSkip val="52"/>
        <c:noMultiLvlLbl val="0"/>
      </c:catAx>
      <c:valAx>
        <c:axId val="6097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44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60493"/>
        <c:axId val="39635574"/>
      </c:barChart>
      <c:catAx>
        <c:axId val="1186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635574"/>
        <c:crosses val="autoZero"/>
        <c:auto val="0"/>
        <c:lblOffset val="0"/>
        <c:tickLblSkip val="4"/>
        <c:noMultiLvlLbl val="0"/>
      </c:catAx>
      <c:valAx>
        <c:axId val="3963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6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75847"/>
        <c:axId val="56364896"/>
      </c:barChart>
      <c:catAx>
        <c:axId val="21175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364896"/>
        <c:crosses val="autoZero"/>
        <c:auto val="0"/>
        <c:lblOffset val="0"/>
        <c:tickLblSkip val="4"/>
        <c:noMultiLvlLbl val="0"/>
      </c:catAx>
      <c:valAx>
        <c:axId val="5636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75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22017"/>
        <c:axId val="2153834"/>
      </c:barChart>
      <c:catAx>
        <c:axId val="3752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3834"/>
        <c:crosses val="autoZero"/>
        <c:auto val="0"/>
        <c:lblOffset val="0"/>
        <c:tickLblSkip val="4"/>
        <c:noMultiLvlLbl val="0"/>
      </c:catAx>
      <c:valAx>
        <c:axId val="215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2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84507"/>
        <c:axId val="40242836"/>
      </c:barChart>
      <c:catAx>
        <c:axId val="19384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242836"/>
        <c:crosses val="autoZero"/>
        <c:auto val="0"/>
        <c:lblOffset val="0"/>
        <c:tickLblSkip val="4"/>
        <c:noMultiLvlLbl val="0"/>
      </c:catAx>
      <c:valAx>
        <c:axId val="4024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84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41205"/>
        <c:axId val="38444254"/>
      </c:barChart>
      <c:catAx>
        <c:axId val="2664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44254"/>
        <c:crosses val="autoZero"/>
        <c:auto val="0"/>
        <c:lblOffset val="0"/>
        <c:tickLblSkip val="4"/>
        <c:noMultiLvlLbl val="0"/>
      </c:catAx>
      <c:valAx>
        <c:axId val="3844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41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53967"/>
        <c:axId val="26976840"/>
      </c:barChart>
      <c:catAx>
        <c:axId val="10453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76840"/>
        <c:crosses val="autoZero"/>
        <c:auto val="0"/>
        <c:lblOffset val="0"/>
        <c:tickLblSkip val="4"/>
        <c:noMultiLvlLbl val="0"/>
      </c:catAx>
      <c:valAx>
        <c:axId val="2697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53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64969"/>
        <c:axId val="37640402"/>
      </c:barChart>
      <c:catAx>
        <c:axId val="4146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40402"/>
        <c:crosses val="autoZero"/>
        <c:auto val="0"/>
        <c:lblOffset val="0"/>
        <c:tickLblSkip val="4"/>
        <c:noMultiLvlLbl val="0"/>
      </c:catAx>
      <c:valAx>
        <c:axId val="3764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6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9299"/>
        <c:axId val="28973692"/>
      </c:barChart>
      <c:catAx>
        <c:axId val="3219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73692"/>
        <c:crosses val="autoZero"/>
        <c:auto val="0"/>
        <c:lblOffset val="0"/>
        <c:tickLblSkip val="4"/>
        <c:noMultiLvlLbl val="0"/>
      </c:catAx>
      <c:valAx>
        <c:axId val="28973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9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9337951"/>
        <c:axId val="18497240"/>
      </c:barChart>
      <c:catAx>
        <c:axId val="39337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97240"/>
        <c:crosses val="autoZero"/>
        <c:auto val="0"/>
        <c:lblOffset val="0"/>
        <c:tickLblSkip val="1"/>
        <c:noMultiLvlLbl val="0"/>
      </c:catAx>
      <c:valAx>
        <c:axId val="18497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59436637"/>
        <c:axId val="65167686"/>
      </c:barChart>
      <c:catAx>
        <c:axId val="59436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67686"/>
        <c:crosses val="autoZero"/>
        <c:auto val="0"/>
        <c:lblOffset val="0"/>
        <c:tickLblSkip val="1"/>
        <c:noMultiLvlLbl val="0"/>
      </c:catAx>
      <c:valAx>
        <c:axId val="6516768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3663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9638263"/>
        <c:axId val="44091184"/>
      </c:barChart>
      <c:catAx>
        <c:axId val="49638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091184"/>
        <c:crosses val="autoZero"/>
        <c:auto val="0"/>
        <c:lblOffset val="0"/>
        <c:tickLblSkip val="1"/>
        <c:noMultiLvlLbl val="0"/>
      </c:catAx>
      <c:valAx>
        <c:axId val="44091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38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1276337"/>
        <c:axId val="14616122"/>
      </c:barChart>
      <c:catAx>
        <c:axId val="61276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616122"/>
        <c:crosses val="autoZero"/>
        <c:auto val="0"/>
        <c:lblOffset val="0"/>
        <c:tickLblSkip val="5"/>
        <c:noMultiLvlLbl val="0"/>
      </c:catAx>
      <c:valAx>
        <c:axId val="1461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276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4436235"/>
        <c:axId val="43055204"/>
      </c:barChart>
      <c:catAx>
        <c:axId val="64436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055204"/>
        <c:crosses val="autoZero"/>
        <c:auto val="0"/>
        <c:lblOffset val="0"/>
        <c:tickLblSkip val="5"/>
        <c:noMultiLvlLbl val="0"/>
      </c:catAx>
      <c:valAx>
        <c:axId val="430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36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52517"/>
        <c:axId val="64919470"/>
      </c:barChart>
      <c:catAx>
        <c:axId val="51952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919470"/>
        <c:crosses val="autoZero"/>
        <c:auto val="0"/>
        <c:lblOffset val="0"/>
        <c:tickLblSkip val="1"/>
        <c:noMultiLvlLbl val="0"/>
      </c:catAx>
      <c:valAx>
        <c:axId val="64919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952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04319"/>
        <c:axId val="23985688"/>
      </c:barChart>
      <c:catAx>
        <c:axId val="47404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985688"/>
        <c:crosses val="autoZero"/>
        <c:auto val="0"/>
        <c:lblOffset val="0"/>
        <c:tickLblSkip val="1"/>
        <c:noMultiLvlLbl val="0"/>
      </c:catAx>
      <c:valAx>
        <c:axId val="23985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4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44601"/>
        <c:axId val="63792546"/>
      </c:barChart>
      <c:catAx>
        <c:axId val="1454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792546"/>
        <c:crosses val="autoZero"/>
        <c:auto val="0"/>
        <c:lblOffset val="0"/>
        <c:tickLblSkip val="1"/>
        <c:noMultiLvlLbl val="0"/>
      </c:catAx>
      <c:valAx>
        <c:axId val="6379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544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262003"/>
        <c:axId val="66922572"/>
      </c:barChart>
      <c:catAx>
        <c:axId val="37262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922572"/>
        <c:crosses val="autoZero"/>
        <c:auto val="0"/>
        <c:lblOffset val="0"/>
        <c:tickLblSkip val="1"/>
        <c:noMultiLvlLbl val="0"/>
      </c:catAx>
      <c:valAx>
        <c:axId val="6692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262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32237"/>
        <c:axId val="52019222"/>
      </c:barChart>
      <c:catAx>
        <c:axId val="65432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019222"/>
        <c:crosses val="autoZero"/>
        <c:auto val="0"/>
        <c:lblOffset val="0"/>
        <c:tickLblSkip val="1"/>
        <c:noMultiLvlLbl val="0"/>
      </c:catAx>
      <c:valAx>
        <c:axId val="5201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432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519815"/>
        <c:axId val="52807424"/>
      </c:barChart>
      <c:catAx>
        <c:axId val="65519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807424"/>
        <c:crosses val="autoZero"/>
        <c:auto val="0"/>
        <c:lblOffset val="0"/>
        <c:tickLblSkip val="1"/>
        <c:noMultiLvlLbl val="0"/>
      </c:catAx>
      <c:valAx>
        <c:axId val="5280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519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57433"/>
        <c:axId val="21881442"/>
      </c:barChart>
      <c:catAx>
        <c:axId val="3225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81442"/>
        <c:crosses val="autoZero"/>
        <c:auto val="0"/>
        <c:lblOffset val="0"/>
        <c:tickLblSkip val="1"/>
        <c:noMultiLvlLbl val="0"/>
      </c:catAx>
      <c:valAx>
        <c:axId val="218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4769"/>
        <c:axId val="49542922"/>
      </c:barChart>
      <c:catAx>
        <c:axId val="550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542922"/>
        <c:crosses val="autoZero"/>
        <c:auto val="0"/>
        <c:lblOffset val="0"/>
        <c:tickLblSkip val="1"/>
        <c:noMultiLvlLbl val="0"/>
      </c:catAx>
      <c:valAx>
        <c:axId val="4954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33115"/>
        <c:axId val="53553716"/>
      </c:barChart>
      <c:catAx>
        <c:axId val="43233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553716"/>
        <c:crosses val="autoZero"/>
        <c:auto val="0"/>
        <c:lblOffset val="0"/>
        <c:tickLblSkip val="1"/>
        <c:noMultiLvlLbl val="0"/>
      </c:catAx>
      <c:valAx>
        <c:axId val="5355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233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221397"/>
        <c:axId val="42883710"/>
      </c:barChart>
      <c:catAx>
        <c:axId val="12221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883710"/>
        <c:crosses val="autoZero"/>
        <c:auto val="0"/>
        <c:lblOffset val="0"/>
        <c:tickLblSkip val="1"/>
        <c:noMultiLvlLbl val="0"/>
      </c:catAx>
      <c:valAx>
        <c:axId val="4288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221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09071"/>
        <c:axId val="51028456"/>
      </c:barChart>
      <c:catAx>
        <c:axId val="50409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28456"/>
        <c:crosses val="autoZero"/>
        <c:auto val="0"/>
        <c:lblOffset val="0"/>
        <c:tickLblSkip val="1"/>
        <c:noMultiLvlLbl val="0"/>
      </c:catAx>
      <c:valAx>
        <c:axId val="5102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09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602921"/>
        <c:axId val="39664242"/>
      </c:barChart>
      <c:catAx>
        <c:axId val="56602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664242"/>
        <c:crosses val="autoZero"/>
        <c:auto val="0"/>
        <c:lblOffset val="0"/>
        <c:tickLblSkip val="1"/>
        <c:noMultiLvlLbl val="0"/>
      </c:catAx>
      <c:valAx>
        <c:axId val="3966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602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1433859"/>
        <c:axId val="58687004"/>
      </c:barChart>
      <c:catAx>
        <c:axId val="2143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687004"/>
        <c:crosses val="autoZero"/>
        <c:auto val="0"/>
        <c:lblOffset val="0"/>
        <c:tickLblSkip val="1"/>
        <c:noMultiLvlLbl val="0"/>
      </c:catAx>
      <c:valAx>
        <c:axId val="58687004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3385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15251"/>
        <c:axId val="27566348"/>
      </c:barChart>
      <c:catAx>
        <c:axId val="62715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66348"/>
        <c:crosses val="autoZero"/>
        <c:auto val="0"/>
        <c:lblOffset val="0"/>
        <c:tickLblSkip val="1"/>
        <c:noMultiLvlLbl val="0"/>
      </c:catAx>
      <c:valAx>
        <c:axId val="275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15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6770541"/>
        <c:axId val="18281686"/>
      </c:barChart>
      <c:catAx>
        <c:axId val="46770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81686"/>
        <c:crosses val="autoZero"/>
        <c:auto val="0"/>
        <c:lblOffset val="0"/>
        <c:tickLblSkip val="1"/>
        <c:noMultiLvlLbl val="0"/>
      </c:catAx>
      <c:valAx>
        <c:axId val="1828168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0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17447"/>
        <c:axId val="4421568"/>
      </c:barChart>
      <c:catAx>
        <c:axId val="30317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1568"/>
        <c:crosses val="autoZero"/>
        <c:auto val="0"/>
        <c:lblOffset val="0"/>
        <c:tickLblSkip val="1"/>
        <c:noMultiLvlLbl val="0"/>
      </c:catAx>
      <c:valAx>
        <c:axId val="4421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7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94113"/>
        <c:axId val="22602698"/>
      </c:barChart>
      <c:catAx>
        <c:axId val="3979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02698"/>
        <c:crosses val="autoZero"/>
        <c:auto val="0"/>
        <c:lblOffset val="0"/>
        <c:tickLblSkip val="1"/>
        <c:noMultiLvlLbl val="0"/>
      </c:catAx>
      <c:valAx>
        <c:axId val="2260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94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7691"/>
        <c:axId val="18879220"/>
      </c:barChart>
      <c:catAx>
        <c:axId val="209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79220"/>
        <c:crosses val="autoZero"/>
        <c:auto val="0"/>
        <c:lblOffset val="0"/>
        <c:tickLblSkip val="1"/>
        <c:noMultiLvlLbl val="0"/>
      </c:catAx>
      <c:valAx>
        <c:axId val="1887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3" t="s">
        <v>48</v>
      </c>
      <c r="B1" s="93"/>
      <c r="C1" s="93"/>
      <c r="D1" s="93"/>
      <c r="E1" s="93"/>
      <c r="F1" s="93"/>
      <c r="G1" s="93"/>
      <c r="H1" s="93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80912260.47</v>
      </c>
      <c r="D3" s="88">
        <v>16965</v>
      </c>
      <c r="E3" s="43">
        <v>4769.36</v>
      </c>
      <c r="F3" s="40">
        <v>1000</v>
      </c>
      <c r="G3" s="42" t="s">
        <v>81</v>
      </c>
      <c r="H3" s="44" t="s">
        <v>69</v>
      </c>
    </row>
    <row r="4" spans="1:8" ht="14.25">
      <c r="A4" s="41">
        <v>2</v>
      </c>
      <c r="B4" s="42" t="s">
        <v>87</v>
      </c>
      <c r="C4" s="43">
        <v>32475849.4</v>
      </c>
      <c r="D4" s="88">
        <v>45456</v>
      </c>
      <c r="E4" s="43">
        <v>714.4458</v>
      </c>
      <c r="F4" s="40">
        <v>100</v>
      </c>
      <c r="G4" s="42" t="s">
        <v>54</v>
      </c>
      <c r="H4" s="44" t="s">
        <v>25</v>
      </c>
    </row>
    <row r="5" spans="1:8" ht="14.25" customHeight="1">
      <c r="A5" s="41">
        <v>3</v>
      </c>
      <c r="B5" s="42" t="s">
        <v>46</v>
      </c>
      <c r="C5" s="43">
        <v>14152556.8</v>
      </c>
      <c r="D5" s="88">
        <v>7150453</v>
      </c>
      <c r="E5" s="43">
        <v>1.98</v>
      </c>
      <c r="F5" s="40">
        <v>1</v>
      </c>
      <c r="G5" s="42" t="s">
        <v>81</v>
      </c>
      <c r="H5" s="44" t="s">
        <v>69</v>
      </c>
    </row>
    <row r="6" spans="1:8" ht="14.25">
      <c r="A6" s="41">
        <v>4</v>
      </c>
      <c r="B6" s="42" t="s">
        <v>65</v>
      </c>
      <c r="C6" s="43">
        <v>8709723.86</v>
      </c>
      <c r="D6" s="88">
        <v>10000</v>
      </c>
      <c r="E6" s="43">
        <v>870.9724</v>
      </c>
      <c r="F6" s="40">
        <v>1000</v>
      </c>
      <c r="G6" s="42" t="s">
        <v>82</v>
      </c>
      <c r="H6" s="44" t="s">
        <v>66</v>
      </c>
    </row>
    <row r="7" spans="1:8" ht="14.25" customHeight="1">
      <c r="A7" s="41">
        <v>5</v>
      </c>
      <c r="B7" s="42" t="s">
        <v>62</v>
      </c>
      <c r="C7" s="43">
        <v>8430448.5</v>
      </c>
      <c r="D7" s="88">
        <v>1830</v>
      </c>
      <c r="E7" s="43">
        <v>4606.8025</v>
      </c>
      <c r="F7" s="40">
        <v>1000</v>
      </c>
      <c r="G7" s="42" t="s">
        <v>82</v>
      </c>
      <c r="H7" s="44" t="s">
        <v>66</v>
      </c>
    </row>
    <row r="8" spans="1:8" ht="14.25">
      <c r="A8" s="41">
        <v>6</v>
      </c>
      <c r="B8" s="42" t="s">
        <v>88</v>
      </c>
      <c r="C8" s="43">
        <v>5128279.12</v>
      </c>
      <c r="D8" s="88">
        <v>3477</v>
      </c>
      <c r="E8" s="43">
        <v>1474.9149</v>
      </c>
      <c r="F8" s="40">
        <v>1000</v>
      </c>
      <c r="G8" s="42" t="s">
        <v>54</v>
      </c>
      <c r="H8" s="44" t="s">
        <v>25</v>
      </c>
    </row>
    <row r="9" spans="1:8" ht="14.25">
      <c r="A9" s="41">
        <v>7</v>
      </c>
      <c r="B9" s="42" t="s">
        <v>58</v>
      </c>
      <c r="C9" s="43">
        <v>4835517.7</v>
      </c>
      <c r="D9" s="88">
        <v>1256</v>
      </c>
      <c r="E9" s="43">
        <v>3849.93</v>
      </c>
      <c r="F9" s="40">
        <v>1000</v>
      </c>
      <c r="G9" s="42" t="s">
        <v>59</v>
      </c>
      <c r="H9" s="44" t="s">
        <v>68</v>
      </c>
    </row>
    <row r="10" spans="1:8" ht="14.25">
      <c r="A10" s="41">
        <v>8</v>
      </c>
      <c r="B10" s="42" t="s">
        <v>53</v>
      </c>
      <c r="C10" s="43">
        <v>4696818.7701</v>
      </c>
      <c r="D10" s="88">
        <v>2678</v>
      </c>
      <c r="E10" s="43">
        <v>1753.8532</v>
      </c>
      <c r="F10" s="40">
        <v>1000</v>
      </c>
      <c r="G10" s="42" t="s">
        <v>55</v>
      </c>
      <c r="H10" s="44" t="s">
        <v>67</v>
      </c>
    </row>
    <row r="11" spans="1:8" ht="14.25">
      <c r="A11" s="41">
        <v>9</v>
      </c>
      <c r="B11" s="42" t="s">
        <v>60</v>
      </c>
      <c r="C11" s="43">
        <v>4562298.48</v>
      </c>
      <c r="D11" s="88">
        <v>15377</v>
      </c>
      <c r="E11" s="43">
        <v>296.6963</v>
      </c>
      <c r="F11" s="40">
        <v>100</v>
      </c>
      <c r="G11" s="42" t="s">
        <v>54</v>
      </c>
      <c r="H11" s="44" t="s">
        <v>25</v>
      </c>
    </row>
    <row r="12" spans="1:8" ht="14.25">
      <c r="A12" s="41">
        <v>10</v>
      </c>
      <c r="B12" s="42" t="s">
        <v>78</v>
      </c>
      <c r="C12" s="43">
        <v>3858011.96</v>
      </c>
      <c r="D12" s="88">
        <v>675</v>
      </c>
      <c r="E12" s="43">
        <v>5715.57</v>
      </c>
      <c r="F12" s="40">
        <v>1000</v>
      </c>
      <c r="G12" s="42" t="s">
        <v>59</v>
      </c>
      <c r="H12" s="44" t="s">
        <v>68</v>
      </c>
    </row>
    <row r="13" spans="1:8" ht="14.25">
      <c r="A13" s="41">
        <v>11</v>
      </c>
      <c r="B13" s="42" t="s">
        <v>70</v>
      </c>
      <c r="C13" s="43">
        <v>2034553.12</v>
      </c>
      <c r="D13" s="88">
        <v>1523</v>
      </c>
      <c r="E13" s="43">
        <v>1335.8852</v>
      </c>
      <c r="F13" s="40">
        <v>1000</v>
      </c>
      <c r="G13" s="42" t="s">
        <v>83</v>
      </c>
      <c r="H13" s="44" t="s">
        <v>71</v>
      </c>
    </row>
    <row r="14" spans="1:8" ht="14.25">
      <c r="A14" s="41">
        <v>12</v>
      </c>
      <c r="B14" s="42" t="s">
        <v>64</v>
      </c>
      <c r="C14" s="43">
        <v>1637300.45</v>
      </c>
      <c r="D14" s="88">
        <v>529</v>
      </c>
      <c r="E14" s="43">
        <v>3095.0859</v>
      </c>
      <c r="F14" s="40">
        <v>1000</v>
      </c>
      <c r="G14" s="42" t="s">
        <v>82</v>
      </c>
      <c r="H14" s="44" t="s">
        <v>66</v>
      </c>
    </row>
    <row r="15" spans="1:8" ht="14.25">
      <c r="A15" s="41">
        <v>13</v>
      </c>
      <c r="B15" s="42" t="s">
        <v>90</v>
      </c>
      <c r="C15" s="43">
        <v>1457066.38</v>
      </c>
      <c r="D15" s="88">
        <v>22187</v>
      </c>
      <c r="E15" s="43">
        <v>65.67208</v>
      </c>
      <c r="F15" s="40">
        <v>100</v>
      </c>
      <c r="G15" s="42" t="s">
        <v>91</v>
      </c>
      <c r="H15" s="44" t="s">
        <v>92</v>
      </c>
    </row>
    <row r="16" spans="1:8" ht="14.25">
      <c r="A16" s="41">
        <v>14</v>
      </c>
      <c r="B16" s="42" t="s">
        <v>63</v>
      </c>
      <c r="C16" s="43">
        <v>1431387.69</v>
      </c>
      <c r="D16" s="88">
        <v>366</v>
      </c>
      <c r="E16" s="43">
        <v>3910.8953</v>
      </c>
      <c r="F16" s="40">
        <v>1000</v>
      </c>
      <c r="G16" s="42" t="s">
        <v>82</v>
      </c>
      <c r="H16" s="44" t="s">
        <v>66</v>
      </c>
    </row>
    <row r="17" spans="1:8" ht="14.25">
      <c r="A17" s="41">
        <v>15</v>
      </c>
      <c r="B17" s="42" t="s">
        <v>80</v>
      </c>
      <c r="C17" s="43">
        <v>1052874.7201</v>
      </c>
      <c r="D17" s="88">
        <v>953</v>
      </c>
      <c r="E17" s="43">
        <v>1104.8003</v>
      </c>
      <c r="F17" s="40">
        <v>1000</v>
      </c>
      <c r="G17" s="42" t="s">
        <v>84</v>
      </c>
      <c r="H17" s="44" t="s">
        <v>26</v>
      </c>
    </row>
    <row r="18" spans="1:8" ht="14.25">
      <c r="A18" s="41">
        <v>16</v>
      </c>
      <c r="B18" s="42" t="s">
        <v>61</v>
      </c>
      <c r="C18" s="43">
        <v>969796.37</v>
      </c>
      <c r="D18" s="88">
        <v>7881</v>
      </c>
      <c r="E18" s="43">
        <v>123.055</v>
      </c>
      <c r="F18" s="40">
        <v>100</v>
      </c>
      <c r="G18" s="42" t="s">
        <v>85</v>
      </c>
      <c r="H18" s="44" t="s">
        <v>47</v>
      </c>
    </row>
    <row r="19" spans="1:8" ht="15.75" customHeight="1" thickBot="1">
      <c r="A19" s="94" t="s">
        <v>22</v>
      </c>
      <c r="B19" s="95"/>
      <c r="C19" s="58">
        <f>SUM(C3:C18)</f>
        <v>176344743.79019997</v>
      </c>
      <c r="D19" s="59">
        <f>SUM(D3:D18)</f>
        <v>7281606</v>
      </c>
      <c r="E19" s="57" t="s">
        <v>23</v>
      </c>
      <c r="F19" s="57" t="s">
        <v>23</v>
      </c>
      <c r="G19" s="57" t="s">
        <v>23</v>
      </c>
      <c r="H19" s="60" t="s">
        <v>23</v>
      </c>
    </row>
    <row r="20" spans="1:8" ht="15" customHeight="1" thickBot="1">
      <c r="A20" s="92" t="s">
        <v>38</v>
      </c>
      <c r="B20" s="92"/>
      <c r="C20" s="92"/>
      <c r="D20" s="92"/>
      <c r="E20" s="92"/>
      <c r="F20" s="92"/>
      <c r="G20" s="92"/>
      <c r="H20" s="92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9" customFormat="1" ht="15.75" thickBot="1">
      <c r="A2" s="97" t="s">
        <v>21</v>
      </c>
      <c r="B2" s="101" t="s">
        <v>11</v>
      </c>
      <c r="C2" s="103" t="s">
        <v>12</v>
      </c>
      <c r="D2" s="90" t="s">
        <v>13</v>
      </c>
      <c r="E2" s="99" t="s">
        <v>14</v>
      </c>
      <c r="F2" s="100"/>
      <c r="G2" s="100"/>
      <c r="H2" s="100"/>
      <c r="I2" s="100"/>
      <c r="J2" s="100"/>
      <c r="K2" s="100"/>
      <c r="L2" s="100"/>
    </row>
    <row r="3" spans="1:12" s="10" customFormat="1" ht="64.5" customHeight="1" thickBot="1">
      <c r="A3" s="98"/>
      <c r="B3" s="102"/>
      <c r="C3" s="89"/>
      <c r="D3" s="91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10" customFormat="1" ht="14.25">
      <c r="A4" s="80">
        <v>1</v>
      </c>
      <c r="B4" s="47" t="s">
        <v>96</v>
      </c>
      <c r="C4" s="48">
        <v>38945</v>
      </c>
      <c r="D4" s="48">
        <v>39016</v>
      </c>
      <c r="E4" s="71" t="s">
        <v>75</v>
      </c>
      <c r="F4" s="71" t="s">
        <v>75</v>
      </c>
      <c r="G4" s="71" t="s">
        <v>75</v>
      </c>
      <c r="H4" s="71" t="s">
        <v>75</v>
      </c>
      <c r="I4" s="71">
        <v>0.19807932110609694</v>
      </c>
      <c r="J4" s="71">
        <v>0.06262010053458456</v>
      </c>
      <c r="K4" s="72">
        <v>-0.7208179399999997</v>
      </c>
      <c r="L4" s="72">
        <v>-0.0826706674295633</v>
      </c>
    </row>
    <row r="5" spans="1:12" s="10" customFormat="1" ht="14.25">
      <c r="A5" s="80">
        <v>2</v>
      </c>
      <c r="B5" s="47" t="s">
        <v>76</v>
      </c>
      <c r="C5" s="48">
        <v>40555</v>
      </c>
      <c r="D5" s="48">
        <v>40626</v>
      </c>
      <c r="E5" s="71">
        <v>-0.003330654067909</v>
      </c>
      <c r="F5" s="71">
        <v>-0.04033330781450328</v>
      </c>
      <c r="G5" s="71">
        <v>0.040487751735299726</v>
      </c>
      <c r="H5" s="71">
        <v>0.11991514918689195</v>
      </c>
      <c r="I5" s="71">
        <v>0.37338828032277305</v>
      </c>
      <c r="J5" s="71">
        <v>0.16115042564776227</v>
      </c>
      <c r="K5" s="72">
        <v>-0.1977340000000002</v>
      </c>
      <c r="L5" s="72">
        <v>-0.021010620796213297</v>
      </c>
    </row>
    <row r="6" spans="1:12" s="10" customFormat="1" ht="14.25">
      <c r="A6" s="80">
        <v>3</v>
      </c>
      <c r="B6" s="47" t="s">
        <v>72</v>
      </c>
      <c r="C6" s="48">
        <v>41848</v>
      </c>
      <c r="D6" s="48">
        <v>42032</v>
      </c>
      <c r="E6" s="71">
        <v>-0.001163100811948481</v>
      </c>
      <c r="F6" s="71">
        <v>-0.008333333333333748</v>
      </c>
      <c r="G6" s="71">
        <v>-0.014278403275332918</v>
      </c>
      <c r="H6" s="71">
        <v>-0.07163695880146737</v>
      </c>
      <c r="I6" s="71">
        <v>-0.13005409618590968</v>
      </c>
      <c r="J6" s="71">
        <v>-0.10258680134931131</v>
      </c>
      <c r="K6" s="72">
        <v>0.34826999999999964</v>
      </c>
      <c r="L6" s="72">
        <v>0.04687395807466754</v>
      </c>
    </row>
    <row r="7" spans="1:12" s="10" customFormat="1" ht="14.25" customHeight="1" thickBot="1">
      <c r="A7" s="75"/>
      <c r="B7" s="79" t="s">
        <v>51</v>
      </c>
      <c r="C7" s="78" t="s">
        <v>23</v>
      </c>
      <c r="D7" s="78" t="s">
        <v>23</v>
      </c>
      <c r="E7" s="76">
        <f aca="true" t="shared" si="0" ref="E7:J7">AVERAGE(E4:E6)</f>
        <v>-0.0022468774399287406</v>
      </c>
      <c r="F7" s="76">
        <f t="shared" si="0"/>
        <v>-0.024333320573918515</v>
      </c>
      <c r="G7" s="76">
        <f t="shared" si="0"/>
        <v>0.013104674229983404</v>
      </c>
      <c r="H7" s="76">
        <f t="shared" si="0"/>
        <v>0.02413909519271229</v>
      </c>
      <c r="I7" s="76">
        <f t="shared" si="0"/>
        <v>0.14713783508098677</v>
      </c>
      <c r="J7" s="76">
        <f t="shared" si="0"/>
        <v>0.040394574944345174</v>
      </c>
      <c r="K7" s="78" t="s">
        <v>23</v>
      </c>
      <c r="L7" s="78" t="s">
        <v>23</v>
      </c>
    </row>
    <row r="8" spans="1:12" s="9" customFormat="1" ht="14.25">
      <c r="A8" s="96" t="s">
        <v>41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s="9" customFormat="1" ht="14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04" t="s">
        <v>37</v>
      </c>
      <c r="B1" s="104"/>
      <c r="C1" s="104"/>
      <c r="D1" s="104"/>
      <c r="E1" s="104"/>
      <c r="F1" s="104"/>
      <c r="G1" s="104"/>
    </row>
    <row r="2" spans="1:7" s="11" customFormat="1" ht="15.75" thickBot="1">
      <c r="A2" s="97" t="s">
        <v>21</v>
      </c>
      <c r="B2" s="108" t="s">
        <v>11</v>
      </c>
      <c r="C2" s="105" t="s">
        <v>27</v>
      </c>
      <c r="D2" s="106"/>
      <c r="E2" s="107" t="s">
        <v>44</v>
      </c>
      <c r="F2" s="106"/>
      <c r="G2" s="110" t="s">
        <v>43</v>
      </c>
    </row>
    <row r="3" spans="1:7" s="11" customFormat="1" ht="15.75" thickBot="1">
      <c r="A3" s="98"/>
      <c r="B3" s="109"/>
      <c r="C3" s="29" t="s">
        <v>31</v>
      </c>
      <c r="D3" s="29" t="s">
        <v>29</v>
      </c>
      <c r="E3" s="29" t="s">
        <v>30</v>
      </c>
      <c r="F3" s="29" t="s">
        <v>29</v>
      </c>
      <c r="G3" s="111"/>
    </row>
    <row r="4" spans="1:7" ht="14.25">
      <c r="A4" s="62">
        <v>1</v>
      </c>
      <c r="B4" s="49" t="s">
        <v>72</v>
      </c>
      <c r="C4" s="30">
        <v>-2.722607599999755</v>
      </c>
      <c r="D4" s="68">
        <v>-0.0011624860401147944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76</v>
      </c>
      <c r="C5" s="30">
        <v>-44.07083000000007</v>
      </c>
      <c r="D5" s="68">
        <v>-0.003329785067253012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96</v>
      </c>
      <c r="C6" s="30" t="s">
        <v>75</v>
      </c>
      <c r="D6" s="68" t="s">
        <v>75</v>
      </c>
      <c r="E6" s="31" t="s">
        <v>75</v>
      </c>
      <c r="F6" s="68" t="s">
        <v>75</v>
      </c>
      <c r="G6" s="50" t="s">
        <v>75</v>
      </c>
    </row>
    <row r="7" spans="1:7" ht="15.75" thickBot="1">
      <c r="A7" s="66"/>
      <c r="B7" s="53" t="s">
        <v>22</v>
      </c>
      <c r="C7" s="54">
        <v>-46.79343759999983</v>
      </c>
      <c r="D7" s="67">
        <v>-0.0030039323552786723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56</v>
      </c>
    </row>
    <row r="11" ht="14.25" hidden="1">
      <c r="A11" s="11" t="s">
        <v>57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4" sqref="B4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76</v>
      </c>
      <c r="C2" s="71">
        <v>-0.003330654067909</v>
      </c>
      <c r="D2" s="21"/>
    </row>
    <row r="3" spans="1:4" ht="14.25">
      <c r="A3" s="21"/>
      <c r="B3" s="47" t="s">
        <v>72</v>
      </c>
      <c r="C3" s="71">
        <v>-0.001163100811948481</v>
      </c>
      <c r="D3" s="21"/>
    </row>
    <row r="4" spans="2:3" ht="14.25">
      <c r="B4" s="47" t="s">
        <v>20</v>
      </c>
      <c r="C4" s="86">
        <v>0.005176087961609843</v>
      </c>
    </row>
    <row r="5" spans="2:3" ht="14.25">
      <c r="B5" s="47" t="s">
        <v>24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9" customFormat="1" ht="15.75" thickBot="1">
      <c r="A2" s="97" t="s">
        <v>21</v>
      </c>
      <c r="B2" s="101" t="s">
        <v>11</v>
      </c>
      <c r="C2" s="103" t="s">
        <v>12</v>
      </c>
      <c r="D2" s="90" t="s">
        <v>13</v>
      </c>
      <c r="E2" s="99" t="s">
        <v>14</v>
      </c>
      <c r="F2" s="100"/>
      <c r="G2" s="100"/>
      <c r="H2" s="100"/>
      <c r="I2" s="100"/>
      <c r="J2" s="100"/>
      <c r="K2" s="100"/>
      <c r="L2" s="100"/>
    </row>
    <row r="3" spans="1:12" s="10" customFormat="1" ht="64.5" customHeight="1" thickBot="1">
      <c r="A3" s="98"/>
      <c r="B3" s="102"/>
      <c r="C3" s="89"/>
      <c r="D3" s="91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9" customFormat="1" ht="14.25" collapsed="1">
      <c r="A4" s="61">
        <v>1</v>
      </c>
      <c r="B4" s="47" t="s">
        <v>87</v>
      </c>
      <c r="C4" s="48">
        <v>38118</v>
      </c>
      <c r="D4" s="48">
        <v>38182</v>
      </c>
      <c r="E4" s="71">
        <v>-0.0033336797633484183</v>
      </c>
      <c r="F4" s="71">
        <v>-0.0027027479752398387</v>
      </c>
      <c r="G4" s="71">
        <v>0.08110752547264544</v>
      </c>
      <c r="H4" s="71">
        <v>0.05226446966045262</v>
      </c>
      <c r="I4" s="71">
        <v>0.11908214581147436</v>
      </c>
      <c r="J4" s="71">
        <v>0.05928931018013217</v>
      </c>
      <c r="K4" s="71">
        <v>6.144458000000009</v>
      </c>
      <c r="L4" s="72">
        <v>0.12208014837360581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0.0011367856116932806</v>
      </c>
      <c r="F5" s="71">
        <v>0.005106805028725736</v>
      </c>
      <c r="G5" s="71">
        <v>0.01189650310166357</v>
      </c>
      <c r="H5" s="71">
        <v>0.019732487417416955</v>
      </c>
      <c r="I5" s="71">
        <v>0.05816454993149933</v>
      </c>
      <c r="J5" s="71">
        <v>0.025227222583960485</v>
      </c>
      <c r="K5" s="71">
        <v>4.71557</v>
      </c>
      <c r="L5" s="72">
        <v>0.12541877720119654</v>
      </c>
    </row>
    <row r="6" spans="1:12" s="9" customFormat="1" ht="14.25" collapsed="1">
      <c r="A6" s="62">
        <v>3</v>
      </c>
      <c r="B6" s="47" t="s">
        <v>64</v>
      </c>
      <c r="C6" s="48">
        <v>38919</v>
      </c>
      <c r="D6" s="48">
        <v>39092</v>
      </c>
      <c r="E6" s="71">
        <v>-0.0016011357237980528</v>
      </c>
      <c r="F6" s="71">
        <v>-0.015491127308349117</v>
      </c>
      <c r="G6" s="71">
        <v>0.011578212680787514</v>
      </c>
      <c r="H6" s="71">
        <v>0.021838155265863746</v>
      </c>
      <c r="I6" s="71">
        <v>0.10484356759543534</v>
      </c>
      <c r="J6" s="71">
        <v>0.0408083717786456</v>
      </c>
      <c r="K6" s="71">
        <v>2.095085900000003</v>
      </c>
      <c r="L6" s="72">
        <v>0.08058329171211542</v>
      </c>
    </row>
    <row r="7" spans="1:12" s="9" customFormat="1" ht="14.25">
      <c r="A7" s="62">
        <v>4</v>
      </c>
      <c r="B7" s="47" t="s">
        <v>65</v>
      </c>
      <c r="C7" s="48">
        <v>38919</v>
      </c>
      <c r="D7" s="48">
        <v>39092</v>
      </c>
      <c r="E7" s="71">
        <v>-0.002177635881136175</v>
      </c>
      <c r="F7" s="71">
        <v>-0.007594704785959916</v>
      </c>
      <c r="G7" s="71">
        <v>-0.00795946970279604</v>
      </c>
      <c r="H7" s="71">
        <v>0.04582598044939923</v>
      </c>
      <c r="I7" s="71">
        <v>0.14817131248286652</v>
      </c>
      <c r="J7" s="71">
        <v>0.07531763370868805</v>
      </c>
      <c r="K7" s="71">
        <v>-0.1290276000000009</v>
      </c>
      <c r="L7" s="72">
        <v>-0.00943145371336207</v>
      </c>
    </row>
    <row r="8" spans="1:12" s="9" customFormat="1" ht="14.25" collapsed="1">
      <c r="A8" s="62">
        <v>5</v>
      </c>
      <c r="B8" s="47" t="s">
        <v>45</v>
      </c>
      <c r="C8" s="48">
        <v>39413</v>
      </c>
      <c r="D8" s="48">
        <v>39589</v>
      </c>
      <c r="E8" s="71">
        <v>0.001566601566597603</v>
      </c>
      <c r="F8" s="71">
        <v>0.008161496591447381</v>
      </c>
      <c r="G8" s="71">
        <v>0.02389626560470548</v>
      </c>
      <c r="H8" s="71">
        <v>0.04966437044698835</v>
      </c>
      <c r="I8" s="71">
        <v>0.10100667144213471</v>
      </c>
      <c r="J8" s="71">
        <v>0.060492480170506235</v>
      </c>
      <c r="K8" s="71">
        <v>3.76935999999999</v>
      </c>
      <c r="L8" s="72">
        <v>0.1254716616371283</v>
      </c>
    </row>
    <row r="9" spans="1:12" s="9" customFormat="1" ht="14.25" collapsed="1">
      <c r="A9" s="62">
        <v>6</v>
      </c>
      <c r="B9" s="47" t="s">
        <v>80</v>
      </c>
      <c r="C9" s="48">
        <v>39429</v>
      </c>
      <c r="D9" s="48">
        <v>39618</v>
      </c>
      <c r="E9" s="71">
        <v>-0.0026626948916897986</v>
      </c>
      <c r="F9" s="71">
        <v>-0.005244703613784263</v>
      </c>
      <c r="G9" s="71">
        <v>0.007524145964382223</v>
      </c>
      <c r="H9" s="71">
        <v>-0.01980166018475693</v>
      </c>
      <c r="I9" s="71">
        <v>0.011578422023610369</v>
      </c>
      <c r="J9" s="71">
        <v>-0.01461065848838805</v>
      </c>
      <c r="K9" s="71">
        <v>0.10480030000000062</v>
      </c>
      <c r="L9" s="72">
        <v>0.007615415451118768</v>
      </c>
    </row>
    <row r="10" spans="1:12" s="9" customFormat="1" ht="14.25">
      <c r="A10" s="62">
        <v>7</v>
      </c>
      <c r="B10" s="47" t="s">
        <v>61</v>
      </c>
      <c r="C10" s="48">
        <v>39560</v>
      </c>
      <c r="D10" s="48">
        <v>39770</v>
      </c>
      <c r="E10" s="71">
        <v>-0.0007373373675759742</v>
      </c>
      <c r="F10" s="71">
        <v>-0.010704537871873754</v>
      </c>
      <c r="G10" s="71">
        <v>0.004966234343213971</v>
      </c>
      <c r="H10" s="71">
        <v>-0.014932472582332879</v>
      </c>
      <c r="I10" s="71">
        <v>0.20021293770148185</v>
      </c>
      <c r="J10" s="71">
        <v>0.01859014971880346</v>
      </c>
      <c r="K10" s="71">
        <v>0.23055000000000003</v>
      </c>
      <c r="L10" s="72">
        <v>0.016442862112615808</v>
      </c>
    </row>
    <row r="11" spans="1:12" s="9" customFormat="1" ht="14.25">
      <c r="A11" s="62">
        <v>8</v>
      </c>
      <c r="B11" s="47" t="s">
        <v>88</v>
      </c>
      <c r="C11" s="48">
        <v>39884</v>
      </c>
      <c r="D11" s="48">
        <v>40001</v>
      </c>
      <c r="E11" s="71">
        <v>-0.0031824981458113966</v>
      </c>
      <c r="F11" s="71">
        <v>-0.011508514318133822</v>
      </c>
      <c r="G11" s="71">
        <v>0.11061739959721928</v>
      </c>
      <c r="H11" s="71">
        <v>0.07343052309504605</v>
      </c>
      <c r="I11" s="71">
        <v>0.24067623229117485</v>
      </c>
      <c r="J11" s="71">
        <v>0.07939923948679395</v>
      </c>
      <c r="K11" s="71">
        <v>0.4749149000000026</v>
      </c>
      <c r="L11" s="72">
        <v>0.032670827990666895</v>
      </c>
    </row>
    <row r="12" spans="1:12" s="9" customFormat="1" ht="14.25">
      <c r="A12" s="62">
        <v>9</v>
      </c>
      <c r="B12" s="47" t="s">
        <v>90</v>
      </c>
      <c r="C12" s="48">
        <v>40031</v>
      </c>
      <c r="D12" s="48">
        <v>40129</v>
      </c>
      <c r="E12" s="71" t="s">
        <v>75</v>
      </c>
      <c r="F12" s="71">
        <v>-0.02756752098430104</v>
      </c>
      <c r="G12" s="71">
        <v>0.018921361528753344</v>
      </c>
      <c r="H12" s="71">
        <v>0.047275654570406944</v>
      </c>
      <c r="I12" s="71">
        <v>0.1658943992682822</v>
      </c>
      <c r="J12" s="71">
        <v>0.06973621990617196</v>
      </c>
      <c r="K12" s="71">
        <v>-0.3432791999999997</v>
      </c>
      <c r="L12" s="72">
        <v>-0.035192423332954914</v>
      </c>
    </row>
    <row r="13" spans="1:12" s="9" customFormat="1" ht="14.25">
      <c r="A13" s="62">
        <v>10</v>
      </c>
      <c r="B13" s="47" t="s">
        <v>46</v>
      </c>
      <c r="C13" s="48">
        <v>40253</v>
      </c>
      <c r="D13" s="48">
        <v>40366</v>
      </c>
      <c r="E13" s="71">
        <v>0</v>
      </c>
      <c r="F13" s="71">
        <v>-0.024630541871921152</v>
      </c>
      <c r="G13" s="71">
        <v>0.06451612903225801</v>
      </c>
      <c r="H13" s="71">
        <v>0.13793103448275867</v>
      </c>
      <c r="I13" s="71">
        <v>0.4510171776983052</v>
      </c>
      <c r="J13" s="71">
        <v>0.1777371980561384</v>
      </c>
      <c r="K13" s="71">
        <v>0.98</v>
      </c>
      <c r="L13" s="72">
        <v>0.06354608178567656</v>
      </c>
    </row>
    <row r="14" spans="1:12" s="9" customFormat="1" ht="14.25">
      <c r="A14" s="62">
        <v>11</v>
      </c>
      <c r="B14" s="47" t="s">
        <v>53</v>
      </c>
      <c r="C14" s="48">
        <v>40114</v>
      </c>
      <c r="D14" s="48">
        <v>40401</v>
      </c>
      <c r="E14" s="71">
        <v>-0.0020735733621242147</v>
      </c>
      <c r="F14" s="71">
        <v>-0.025103409388673836</v>
      </c>
      <c r="G14" s="71" t="s">
        <v>75</v>
      </c>
      <c r="H14" s="71">
        <v>0.060758465988986377</v>
      </c>
      <c r="I14" s="71">
        <v>0.32260342204846326</v>
      </c>
      <c r="J14" s="71" t="s">
        <v>75</v>
      </c>
      <c r="K14" s="71">
        <v>0.7538531999999993</v>
      </c>
      <c r="L14" s="72">
        <v>0.05244107550519739</v>
      </c>
    </row>
    <row r="15" spans="1:12" s="9" customFormat="1" ht="14.25">
      <c r="A15" s="62">
        <v>12</v>
      </c>
      <c r="B15" s="47" t="s">
        <v>58</v>
      </c>
      <c r="C15" s="48">
        <v>40226</v>
      </c>
      <c r="D15" s="48">
        <v>40430</v>
      </c>
      <c r="E15" s="71">
        <v>-0.00016620915864418162</v>
      </c>
      <c r="F15" s="71">
        <v>0.0015843531468531236</v>
      </c>
      <c r="G15" s="71">
        <v>0.0011443417907557318</v>
      </c>
      <c r="H15" s="71">
        <v>0.004820616683979484</v>
      </c>
      <c r="I15" s="71">
        <v>0.03708801939524542</v>
      </c>
      <c r="J15" s="71">
        <v>0.0057892715602034794</v>
      </c>
      <c r="K15" s="71">
        <v>2.8499299999999996</v>
      </c>
      <c r="L15" s="72">
        <v>0.1314896507861747</v>
      </c>
    </row>
    <row r="16" spans="1:12" s="9" customFormat="1" ht="14.25" collapsed="1">
      <c r="A16" s="62">
        <v>13</v>
      </c>
      <c r="B16" s="47" t="s">
        <v>63</v>
      </c>
      <c r="C16" s="48">
        <v>40427</v>
      </c>
      <c r="D16" s="48">
        <v>40543</v>
      </c>
      <c r="E16" s="71">
        <v>0.0005117047014124854</v>
      </c>
      <c r="F16" s="71">
        <v>0.0049303030957090765</v>
      </c>
      <c r="G16" s="71">
        <v>0.017798310331496925</v>
      </c>
      <c r="H16" s="71">
        <v>0.02372802275085495</v>
      </c>
      <c r="I16" s="71">
        <v>0.09884956165265257</v>
      </c>
      <c r="J16" s="71">
        <v>0.04372731658750739</v>
      </c>
      <c r="K16" s="71">
        <v>2.9108952999999986</v>
      </c>
      <c r="L16" s="72">
        <v>0.13726238270380753</v>
      </c>
    </row>
    <row r="17" spans="1:12" s="9" customFormat="1" ht="14.25">
      <c r="A17" s="62">
        <v>14</v>
      </c>
      <c r="B17" s="47" t="s">
        <v>70</v>
      </c>
      <c r="C17" s="48">
        <v>40444</v>
      </c>
      <c r="D17" s="48">
        <v>40638</v>
      </c>
      <c r="E17" s="71">
        <v>-0.0019301908217950192</v>
      </c>
      <c r="F17" s="71">
        <v>-0.012061064310219916</v>
      </c>
      <c r="G17" s="71">
        <v>-0.02608664461953325</v>
      </c>
      <c r="H17" s="71">
        <v>-0.03218147090427337</v>
      </c>
      <c r="I17" s="71">
        <v>-0.03143567300726269</v>
      </c>
      <c r="J17" s="71">
        <v>-0.04609370007137048</v>
      </c>
      <c r="K17" s="71">
        <v>0.3358852000000001</v>
      </c>
      <c r="L17" s="72">
        <v>0.028396191753448985</v>
      </c>
    </row>
    <row r="18" spans="1:12" s="9" customFormat="1" ht="14.25">
      <c r="A18" s="62">
        <v>15</v>
      </c>
      <c r="B18" s="47" t="s">
        <v>62</v>
      </c>
      <c r="C18" s="48">
        <v>40427</v>
      </c>
      <c r="D18" s="48">
        <v>40708</v>
      </c>
      <c r="E18" s="71">
        <v>0.0011732941406534803</v>
      </c>
      <c r="F18" s="71">
        <v>0.006037488262845114</v>
      </c>
      <c r="G18" s="71">
        <v>0.020521762623639805</v>
      </c>
      <c r="H18" s="71">
        <v>0.04192978010471626</v>
      </c>
      <c r="I18" s="71">
        <v>0.12779830457057417</v>
      </c>
      <c r="J18" s="71">
        <v>0.0655297380172617</v>
      </c>
      <c r="K18" s="71">
        <v>3.6068024999999952</v>
      </c>
      <c r="L18" s="72">
        <v>0.16239880728514877</v>
      </c>
    </row>
    <row r="19" spans="1:12" s="9" customFormat="1" ht="14.25">
      <c r="A19" s="62">
        <v>16</v>
      </c>
      <c r="B19" s="47" t="s">
        <v>60</v>
      </c>
      <c r="C19" s="48">
        <v>41026</v>
      </c>
      <c r="D19" s="48">
        <v>41242</v>
      </c>
      <c r="E19" s="71">
        <v>-0.0019507111568313196</v>
      </c>
      <c r="F19" s="71">
        <v>-0.010938813118442803</v>
      </c>
      <c r="G19" s="71">
        <v>0.009829194808588904</v>
      </c>
      <c r="H19" s="71">
        <v>0.011040688369519547</v>
      </c>
      <c r="I19" s="71">
        <v>0.039265786519814494</v>
      </c>
      <c r="J19" s="71">
        <v>0.007894422167294302</v>
      </c>
      <c r="K19" s="71">
        <v>1.966962999999998</v>
      </c>
      <c r="L19" s="72">
        <v>0.13335454967001148</v>
      </c>
    </row>
    <row r="20" spans="1:12" ht="15.75" thickBot="1">
      <c r="A20" s="75"/>
      <c r="B20" s="79" t="s">
        <v>51</v>
      </c>
      <c r="C20" s="77" t="s">
        <v>23</v>
      </c>
      <c r="D20" s="77" t="s">
        <v>23</v>
      </c>
      <c r="E20" s="76">
        <f aca="true" t="shared" si="0" ref="E20:J20">AVERAGE(E4:E19)</f>
        <v>-0.0010284853501598469</v>
      </c>
      <c r="F20" s="76">
        <f t="shared" si="0"/>
        <v>-0.00798295246383244</v>
      </c>
      <c r="G20" s="76">
        <f t="shared" si="0"/>
        <v>0.023351418170518726</v>
      </c>
      <c r="H20" s="76">
        <f t="shared" si="0"/>
        <v>0.032707790350939125</v>
      </c>
      <c r="I20" s="76">
        <f t="shared" si="0"/>
        <v>0.13717605233910954</v>
      </c>
      <c r="J20" s="76">
        <f t="shared" si="0"/>
        <v>0.04458894769082324</v>
      </c>
      <c r="K20" s="77" t="s">
        <v>23</v>
      </c>
      <c r="L20" s="76">
        <f>AVERAGE(L4:L19)</f>
        <v>0.07340924043259975</v>
      </c>
    </row>
    <row r="21" spans="1:12" s="9" customFormat="1" ht="14.25">
      <c r="A21" s="96" t="s">
        <v>41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04" t="s">
        <v>35</v>
      </c>
      <c r="B1" s="104"/>
      <c r="C1" s="104"/>
      <c r="D1" s="104"/>
      <c r="E1" s="104"/>
      <c r="F1" s="104"/>
      <c r="G1" s="104"/>
    </row>
    <row r="2" spans="1:7" ht="30.75" customHeight="1" thickBot="1">
      <c r="A2" s="97" t="s">
        <v>21</v>
      </c>
      <c r="B2" s="108" t="s">
        <v>11</v>
      </c>
      <c r="C2" s="105" t="s">
        <v>27</v>
      </c>
      <c r="D2" s="106"/>
      <c r="E2" s="107" t="s">
        <v>28</v>
      </c>
      <c r="F2" s="106"/>
      <c r="G2" s="110" t="s">
        <v>43</v>
      </c>
    </row>
    <row r="3" spans="1:7" ht="15.75" thickBot="1">
      <c r="A3" s="98"/>
      <c r="B3" s="109"/>
      <c r="C3" s="51" t="s">
        <v>31</v>
      </c>
      <c r="D3" s="29" t="s">
        <v>29</v>
      </c>
      <c r="E3" s="29" t="s">
        <v>30</v>
      </c>
      <c r="F3" s="29" t="s">
        <v>29</v>
      </c>
      <c r="G3" s="111"/>
    </row>
    <row r="4" spans="1:7" ht="14.25">
      <c r="A4" s="84">
        <v>1</v>
      </c>
      <c r="B4" s="81" t="s">
        <v>46</v>
      </c>
      <c r="C4" s="30">
        <v>451.72004000000095</v>
      </c>
      <c r="D4" s="68">
        <v>0.032970251957078346</v>
      </c>
      <c r="E4" s="31">
        <v>239898</v>
      </c>
      <c r="F4" s="68">
        <v>0.034714722623580885</v>
      </c>
      <c r="G4" s="50">
        <v>475.62074783436066</v>
      </c>
    </row>
    <row r="5" spans="1:7" ht="14.25">
      <c r="A5" s="85">
        <v>2</v>
      </c>
      <c r="B5" s="81" t="s">
        <v>45</v>
      </c>
      <c r="C5" s="30">
        <v>350.3614200000018</v>
      </c>
      <c r="D5" s="68">
        <v>0.004348971711584818</v>
      </c>
      <c r="E5" s="31">
        <v>47</v>
      </c>
      <c r="F5" s="68">
        <v>0.0027781061591204636</v>
      </c>
      <c r="G5" s="50">
        <v>224.0268915256012</v>
      </c>
    </row>
    <row r="6" spans="1:7" ht="14.25">
      <c r="A6" s="85">
        <v>3</v>
      </c>
      <c r="B6" s="81" t="s">
        <v>62</v>
      </c>
      <c r="C6" s="30">
        <v>9.879759999999775</v>
      </c>
      <c r="D6" s="68">
        <v>0.0011732889196745366</v>
      </c>
      <c r="E6" s="31">
        <v>0</v>
      </c>
      <c r="F6" s="68">
        <v>0</v>
      </c>
      <c r="G6" s="50">
        <v>0</v>
      </c>
    </row>
    <row r="7" spans="1:7" ht="14.25">
      <c r="A7" s="85">
        <v>4</v>
      </c>
      <c r="B7" s="81" t="s">
        <v>78</v>
      </c>
      <c r="C7" s="30">
        <v>4.382419999999926</v>
      </c>
      <c r="D7" s="68">
        <v>0.0011372188100883009</v>
      </c>
      <c r="E7" s="31">
        <v>0</v>
      </c>
      <c r="F7" s="68">
        <v>0</v>
      </c>
      <c r="G7" s="50">
        <v>0</v>
      </c>
    </row>
    <row r="8" spans="1:7" ht="14.25">
      <c r="A8" s="85">
        <v>5</v>
      </c>
      <c r="B8" s="81" t="s">
        <v>60</v>
      </c>
      <c r="C8" s="30">
        <v>0.8923996000001206</v>
      </c>
      <c r="D8" s="68">
        <v>0.00019564134047058226</v>
      </c>
      <c r="E8" s="31">
        <v>33</v>
      </c>
      <c r="F8" s="68">
        <v>0.0021506777893639207</v>
      </c>
      <c r="G8" s="50">
        <v>9.810114745385459</v>
      </c>
    </row>
    <row r="9" spans="1:7" ht="14.25">
      <c r="A9" s="85">
        <v>6</v>
      </c>
      <c r="B9" s="81" t="s">
        <v>63</v>
      </c>
      <c r="C9" s="30">
        <v>0.7320799999998417</v>
      </c>
      <c r="D9" s="68">
        <v>0.0005117094532623695</v>
      </c>
      <c r="E9" s="31">
        <v>0</v>
      </c>
      <c r="F9" s="68">
        <v>0</v>
      </c>
      <c r="G9" s="50">
        <v>0</v>
      </c>
    </row>
    <row r="10" spans="1:7" ht="14.25">
      <c r="A10" s="85">
        <v>7</v>
      </c>
      <c r="B10" s="81" t="s">
        <v>61</v>
      </c>
      <c r="C10" s="30">
        <v>-0.716</v>
      </c>
      <c r="D10" s="68">
        <v>-0.0007377546357291664</v>
      </c>
      <c r="E10" s="31">
        <v>0</v>
      </c>
      <c r="F10" s="68">
        <v>0</v>
      </c>
      <c r="G10" s="50">
        <v>0</v>
      </c>
    </row>
    <row r="11" spans="1:7" ht="14.25">
      <c r="A11" s="85">
        <v>8</v>
      </c>
      <c r="B11" s="81" t="s">
        <v>58</v>
      </c>
      <c r="C11" s="30">
        <v>-0.8044199999999254</v>
      </c>
      <c r="D11" s="68">
        <v>-0.00016632887141105593</v>
      </c>
      <c r="E11" s="31">
        <v>0</v>
      </c>
      <c r="F11" s="68">
        <v>0</v>
      </c>
      <c r="G11" s="50">
        <v>0</v>
      </c>
    </row>
    <row r="12" spans="1:7" ht="14.25">
      <c r="A12" s="85">
        <v>9</v>
      </c>
      <c r="B12" s="81" t="s">
        <v>64</v>
      </c>
      <c r="C12" s="30">
        <v>-2.625760000000009</v>
      </c>
      <c r="D12" s="68">
        <v>-0.0016011452125031947</v>
      </c>
      <c r="E12" s="31">
        <v>0</v>
      </c>
      <c r="F12" s="68">
        <v>0</v>
      </c>
      <c r="G12" s="50">
        <v>0</v>
      </c>
    </row>
    <row r="13" spans="1:7" ht="14.25">
      <c r="A13" s="85">
        <v>10</v>
      </c>
      <c r="B13" s="81" t="s">
        <v>80</v>
      </c>
      <c r="C13" s="30">
        <v>-2.8109599999999624</v>
      </c>
      <c r="D13" s="68">
        <v>-0.0026626864918104162</v>
      </c>
      <c r="E13" s="31">
        <v>0</v>
      </c>
      <c r="F13" s="68">
        <v>0</v>
      </c>
      <c r="G13" s="50">
        <v>0</v>
      </c>
    </row>
    <row r="14" spans="1:7" ht="14.25">
      <c r="A14" s="85">
        <v>11</v>
      </c>
      <c r="B14" s="81" t="s">
        <v>70</v>
      </c>
      <c r="C14" s="30">
        <v>-3.934649999999907</v>
      </c>
      <c r="D14" s="68">
        <v>-0.0019301808222277966</v>
      </c>
      <c r="E14" s="31">
        <v>0</v>
      </c>
      <c r="F14" s="68">
        <v>0</v>
      </c>
      <c r="G14" s="50">
        <v>0</v>
      </c>
    </row>
    <row r="15" spans="1:7" ht="14.25">
      <c r="A15" s="85">
        <v>12</v>
      </c>
      <c r="B15" s="81" t="s">
        <v>53</v>
      </c>
      <c r="C15" s="30">
        <v>-9.759540000000039</v>
      </c>
      <c r="D15" s="68">
        <v>-0.002073595584090617</v>
      </c>
      <c r="E15" s="31">
        <v>0</v>
      </c>
      <c r="F15" s="68">
        <v>0</v>
      </c>
      <c r="G15" s="50">
        <v>0</v>
      </c>
    </row>
    <row r="16" spans="1:7" ht="14.25">
      <c r="A16" s="85">
        <v>13</v>
      </c>
      <c r="B16" s="81" t="s">
        <v>88</v>
      </c>
      <c r="C16" s="30">
        <v>-16.372929999999702</v>
      </c>
      <c r="D16" s="68">
        <v>-0.003182514549258915</v>
      </c>
      <c r="E16" s="31">
        <v>0</v>
      </c>
      <c r="F16" s="68">
        <v>0</v>
      </c>
      <c r="G16" s="50">
        <v>0</v>
      </c>
    </row>
    <row r="17" spans="1:7" ht="14.25">
      <c r="A17" s="85">
        <v>14</v>
      </c>
      <c r="B17" s="81" t="s">
        <v>65</v>
      </c>
      <c r="C17" s="30">
        <v>-19.007660000000147</v>
      </c>
      <c r="D17" s="68">
        <v>-0.002177597049061276</v>
      </c>
      <c r="E17" s="31">
        <v>0</v>
      </c>
      <c r="F17" s="68">
        <v>0</v>
      </c>
      <c r="G17" s="50">
        <v>0</v>
      </c>
    </row>
    <row r="18" spans="1:7" ht="14.25">
      <c r="A18" s="85">
        <v>15</v>
      </c>
      <c r="B18" s="81" t="s">
        <v>87</v>
      </c>
      <c r="C18" s="30">
        <v>-107.19305000000074</v>
      </c>
      <c r="D18" s="68">
        <v>-0.0032898416458344193</v>
      </c>
      <c r="E18" s="31">
        <v>2</v>
      </c>
      <c r="F18" s="68">
        <v>4.4000528006336074E-05</v>
      </c>
      <c r="G18" s="50">
        <v>1.4336710718496772</v>
      </c>
    </row>
    <row r="19" spans="1:7" ht="14.25">
      <c r="A19" s="85">
        <v>16</v>
      </c>
      <c r="B19" s="81" t="s">
        <v>90</v>
      </c>
      <c r="C19" s="30" t="s">
        <v>75</v>
      </c>
      <c r="D19" s="68" t="s">
        <v>75</v>
      </c>
      <c r="E19" s="31" t="s">
        <v>75</v>
      </c>
      <c r="F19" s="68" t="s">
        <v>75</v>
      </c>
      <c r="G19" s="50" t="s">
        <v>75</v>
      </c>
    </row>
    <row r="20" spans="1:7" ht="15.75" thickBot="1">
      <c r="A20" s="63"/>
      <c r="B20" s="64" t="s">
        <v>22</v>
      </c>
      <c r="C20" s="54">
        <v>654.7431496000021</v>
      </c>
      <c r="D20" s="67">
        <v>0.0037578610058917063</v>
      </c>
      <c r="E20" s="55">
        <v>239980</v>
      </c>
      <c r="F20" s="67">
        <v>0.03418791729652469</v>
      </c>
      <c r="G20" s="56">
        <v>710.891425177197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87</v>
      </c>
      <c r="C2" s="71">
        <v>-0.0033336797633484183</v>
      </c>
    </row>
    <row r="3" spans="1:5" ht="14.25">
      <c r="A3" s="14"/>
      <c r="B3" s="47" t="s">
        <v>88</v>
      </c>
      <c r="C3" s="71">
        <v>-0.0031824981458113966</v>
      </c>
      <c r="D3" s="14"/>
      <c r="E3" s="14"/>
    </row>
    <row r="4" spans="1:5" ht="14.25">
      <c r="A4" s="14"/>
      <c r="B4" s="47" t="s">
        <v>80</v>
      </c>
      <c r="C4" s="71">
        <v>-0.0026626948916897986</v>
      </c>
      <c r="D4" s="14"/>
      <c r="E4" s="14"/>
    </row>
    <row r="5" spans="1:5" ht="14.25">
      <c r="A5" s="14"/>
      <c r="B5" s="47" t="s">
        <v>65</v>
      </c>
      <c r="C5" s="71">
        <v>-0.002177635881136175</v>
      </c>
      <c r="D5" s="14"/>
      <c r="E5" s="14"/>
    </row>
    <row r="6" spans="1:5" ht="14.25">
      <c r="A6" s="14"/>
      <c r="B6" s="47" t="s">
        <v>53</v>
      </c>
      <c r="C6" s="71">
        <v>-0.0020735733621242147</v>
      </c>
      <c r="D6" s="14"/>
      <c r="E6" s="14"/>
    </row>
    <row r="7" spans="1:5" ht="14.25">
      <c r="A7" s="14"/>
      <c r="B7" s="47" t="s">
        <v>60</v>
      </c>
      <c r="C7" s="71">
        <v>-0.0019507111568313196</v>
      </c>
      <c r="D7" s="14"/>
      <c r="E7" s="14"/>
    </row>
    <row r="8" spans="1:5" ht="14.25">
      <c r="A8" s="14"/>
      <c r="B8" s="47" t="s">
        <v>70</v>
      </c>
      <c r="C8" s="71">
        <v>-0.0019301908217950192</v>
      </c>
      <c r="D8" s="14"/>
      <c r="E8" s="14"/>
    </row>
    <row r="9" spans="1:5" ht="14.25">
      <c r="A9" s="14"/>
      <c r="B9" s="47" t="s">
        <v>64</v>
      </c>
      <c r="C9" s="71">
        <v>-0.0016011357237980528</v>
      </c>
      <c r="D9" s="14"/>
      <c r="E9" s="14"/>
    </row>
    <row r="10" spans="1:5" ht="14.25">
      <c r="A10" s="14"/>
      <c r="B10" s="47" t="s">
        <v>61</v>
      </c>
      <c r="C10" s="71">
        <v>-0.0007373373675759742</v>
      </c>
      <c r="D10" s="14"/>
      <c r="E10" s="14"/>
    </row>
    <row r="11" spans="1:5" ht="14.25">
      <c r="A11" s="14"/>
      <c r="B11" s="47" t="s">
        <v>58</v>
      </c>
      <c r="C11" s="71">
        <v>-0.00016620915864418162</v>
      </c>
      <c r="D11" s="14"/>
      <c r="E11" s="14"/>
    </row>
    <row r="12" spans="1:5" ht="14.25">
      <c r="A12" s="14"/>
      <c r="B12" s="47" t="s">
        <v>46</v>
      </c>
      <c r="C12" s="71">
        <v>0</v>
      </c>
      <c r="D12" s="14"/>
      <c r="E12" s="14"/>
    </row>
    <row r="13" spans="1:5" ht="14.25">
      <c r="A13" s="14"/>
      <c r="B13" s="47" t="s">
        <v>63</v>
      </c>
      <c r="C13" s="71">
        <v>0.0005117047014124854</v>
      </c>
      <c r="D13" s="14"/>
      <c r="E13" s="14"/>
    </row>
    <row r="14" spans="1:5" ht="14.25">
      <c r="A14" s="14"/>
      <c r="B14" s="47" t="s">
        <v>78</v>
      </c>
      <c r="C14" s="71">
        <v>0.0011367856116932806</v>
      </c>
      <c r="D14" s="14"/>
      <c r="E14" s="14"/>
    </row>
    <row r="15" spans="1:5" ht="14.25">
      <c r="A15" s="14"/>
      <c r="B15" s="47" t="s">
        <v>62</v>
      </c>
      <c r="C15" s="71">
        <v>0.0011732941406534803</v>
      </c>
      <c r="D15" s="14"/>
      <c r="E15" s="14"/>
    </row>
    <row r="16" spans="1:5" ht="14.25">
      <c r="A16" s="14"/>
      <c r="B16" s="47" t="s">
        <v>45</v>
      </c>
      <c r="C16" s="71">
        <v>0.001566601566597603</v>
      </c>
      <c r="D16" s="14"/>
      <c r="E16" s="14"/>
    </row>
    <row r="17" spans="2:3" ht="14.25">
      <c r="B17" s="47" t="s">
        <v>20</v>
      </c>
      <c r="C17" s="74">
        <v>0.005176087961609843</v>
      </c>
    </row>
    <row r="18" spans="2:3" ht="14.25">
      <c r="B18" s="14" t="s">
        <v>24</v>
      </c>
      <c r="C18" s="82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93</v>
      </c>
      <c r="C3" s="45" t="s">
        <v>7</v>
      </c>
      <c r="D3" s="46" t="s">
        <v>89</v>
      </c>
      <c r="E3" s="43">
        <v>9842693.65</v>
      </c>
      <c r="F3" s="87">
        <v>21926</v>
      </c>
      <c r="G3" s="43">
        <v>448.90512</v>
      </c>
      <c r="H3" s="73">
        <v>100</v>
      </c>
      <c r="I3" s="42" t="s">
        <v>91</v>
      </c>
      <c r="J3" s="44" t="s">
        <v>92</v>
      </c>
    </row>
    <row r="4" spans="1:10" ht="15" customHeight="1">
      <c r="A4" s="41">
        <v>2</v>
      </c>
      <c r="B4" s="42" t="s">
        <v>94</v>
      </c>
      <c r="C4" s="45" t="s">
        <v>7</v>
      </c>
      <c r="D4" s="46" t="s">
        <v>89</v>
      </c>
      <c r="E4" s="43">
        <v>5865689.11</v>
      </c>
      <c r="F4" s="87">
        <v>4551</v>
      </c>
      <c r="G4" s="43">
        <v>1288.8792</v>
      </c>
      <c r="H4" s="73">
        <v>1000</v>
      </c>
      <c r="I4" s="42" t="s">
        <v>54</v>
      </c>
      <c r="J4" s="44" t="s">
        <v>25</v>
      </c>
    </row>
    <row r="5" spans="1:10" ht="15" customHeight="1">
      <c r="A5" s="41">
        <v>3</v>
      </c>
      <c r="B5" s="42" t="s">
        <v>95</v>
      </c>
      <c r="C5" s="45" t="s">
        <v>7</v>
      </c>
      <c r="D5" s="46" t="s">
        <v>86</v>
      </c>
      <c r="E5" s="43">
        <v>1576337.6</v>
      </c>
      <c r="F5" s="87">
        <v>25448</v>
      </c>
      <c r="G5" s="43">
        <v>61.94348</v>
      </c>
      <c r="H5" s="73">
        <v>100</v>
      </c>
      <c r="I5" s="42" t="s">
        <v>91</v>
      </c>
      <c r="J5" s="44" t="s">
        <v>92</v>
      </c>
    </row>
    <row r="6" spans="1:10" ht="15" customHeight="1">
      <c r="A6" s="41">
        <v>4</v>
      </c>
      <c r="B6" s="42" t="s">
        <v>79</v>
      </c>
      <c r="C6" s="45" t="s">
        <v>7</v>
      </c>
      <c r="D6" s="46" t="s">
        <v>86</v>
      </c>
      <c r="E6" s="43">
        <v>834259.5403</v>
      </c>
      <c r="F6" s="87">
        <v>1982</v>
      </c>
      <c r="G6" s="43">
        <v>420.918</v>
      </c>
      <c r="H6" s="73">
        <v>1000</v>
      </c>
      <c r="I6" s="42" t="s">
        <v>84</v>
      </c>
      <c r="J6" s="44" t="s">
        <v>26</v>
      </c>
    </row>
    <row r="7" spans="1:10" ht="15.75" thickBot="1">
      <c r="A7" s="112" t="s">
        <v>22</v>
      </c>
      <c r="B7" s="113"/>
      <c r="C7" s="57" t="s">
        <v>23</v>
      </c>
      <c r="D7" s="57" t="s">
        <v>23</v>
      </c>
      <c r="E7" s="58">
        <f>SUM(E3:E6)</f>
        <v>18118979.900300004</v>
      </c>
      <c r="F7" s="59">
        <f>SUM(F3:F6)</f>
        <v>53907</v>
      </c>
      <c r="G7" s="57" t="s">
        <v>23</v>
      </c>
      <c r="H7" s="57" t="s">
        <v>23</v>
      </c>
      <c r="I7" s="57" t="s">
        <v>23</v>
      </c>
      <c r="J7" s="60" t="s">
        <v>23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 customHeight="1" thickBot="1">
      <c r="A2" s="97" t="s">
        <v>21</v>
      </c>
      <c r="B2" s="101" t="s">
        <v>11</v>
      </c>
      <c r="C2" s="103" t="s">
        <v>12</v>
      </c>
      <c r="D2" s="90" t="s">
        <v>13</v>
      </c>
      <c r="E2" s="99" t="s">
        <v>14</v>
      </c>
      <c r="F2" s="100"/>
      <c r="G2" s="100"/>
      <c r="H2" s="100"/>
      <c r="I2" s="100"/>
      <c r="J2" s="100"/>
      <c r="K2" s="100"/>
      <c r="L2" s="100"/>
    </row>
    <row r="3" spans="1:12" ht="63.75" customHeight="1" thickBot="1">
      <c r="A3" s="98"/>
      <c r="B3" s="102"/>
      <c r="C3" s="89"/>
      <c r="D3" s="91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ht="14.25" collapsed="1">
      <c r="A4" s="115">
        <v>1</v>
      </c>
      <c r="B4" s="47" t="s">
        <v>93</v>
      </c>
      <c r="C4" s="48">
        <v>38862</v>
      </c>
      <c r="D4" s="48">
        <v>38958</v>
      </c>
      <c r="E4" s="71" t="s">
        <v>75</v>
      </c>
      <c r="F4" s="71">
        <v>-0.002492141298743089</v>
      </c>
      <c r="G4" s="71">
        <v>-0.007594238231703132</v>
      </c>
      <c r="H4" s="71">
        <v>-0.016508124866946194</v>
      </c>
      <c r="I4" s="71" t="s">
        <v>75</v>
      </c>
      <c r="J4" s="71" t="s">
        <v>75</v>
      </c>
      <c r="K4" s="72">
        <v>3.4890511999999987</v>
      </c>
      <c r="L4" s="72">
        <v>0.10569761511403208</v>
      </c>
    </row>
    <row r="5" spans="1:12" ht="14.25">
      <c r="A5" s="115">
        <v>2</v>
      </c>
      <c r="B5" s="47" t="s">
        <v>94</v>
      </c>
      <c r="C5" s="48">
        <v>38925</v>
      </c>
      <c r="D5" s="48">
        <v>39092</v>
      </c>
      <c r="E5" s="71" t="s">
        <v>75</v>
      </c>
      <c r="F5" s="71" t="s">
        <v>75</v>
      </c>
      <c r="G5" s="71" t="s">
        <v>75</v>
      </c>
      <c r="H5" s="71">
        <v>-0.050927000970538816</v>
      </c>
      <c r="I5" s="71">
        <v>-0.029679152501214445</v>
      </c>
      <c r="J5" s="71" t="s">
        <v>75</v>
      </c>
      <c r="K5" s="72">
        <v>0.2888791999999998</v>
      </c>
      <c r="L5" s="72">
        <v>0.017560245145824327</v>
      </c>
    </row>
    <row r="6" spans="1:12" ht="14.25">
      <c r="A6" s="115">
        <v>3</v>
      </c>
      <c r="B6" s="47" t="s">
        <v>79</v>
      </c>
      <c r="C6" s="48">
        <v>39048</v>
      </c>
      <c r="D6" s="48">
        <v>39140</v>
      </c>
      <c r="E6" s="71">
        <v>-0.004477413199417524</v>
      </c>
      <c r="F6" s="71" t="s">
        <v>75</v>
      </c>
      <c r="G6" s="71" t="s">
        <v>75</v>
      </c>
      <c r="H6" s="71">
        <v>-0.018679152929481746</v>
      </c>
      <c r="I6" s="71">
        <v>0.020364231908762465</v>
      </c>
      <c r="J6" s="71">
        <v>-0.011046344347817594</v>
      </c>
      <c r="K6" s="72">
        <v>-0.579082</v>
      </c>
      <c r="L6" s="72">
        <v>-0.058139158271356406</v>
      </c>
    </row>
    <row r="7" spans="1:12" ht="14.25">
      <c r="A7" s="115">
        <v>4</v>
      </c>
      <c r="B7" s="47" t="s">
        <v>95</v>
      </c>
      <c r="C7" s="48">
        <v>40253</v>
      </c>
      <c r="D7" s="48">
        <v>40445</v>
      </c>
      <c r="E7" s="71" t="s">
        <v>75</v>
      </c>
      <c r="F7" s="71">
        <v>-0.0041513334844551775</v>
      </c>
      <c r="G7" s="71">
        <v>0.00784034258789168</v>
      </c>
      <c r="H7" s="71">
        <v>0.005566342789898204</v>
      </c>
      <c r="I7" s="71" t="s">
        <v>75</v>
      </c>
      <c r="J7" s="71" t="s">
        <v>75</v>
      </c>
      <c r="K7" s="72">
        <v>-0.38056520000000016</v>
      </c>
      <c r="L7" s="72">
        <v>-0.04310005242239068</v>
      </c>
    </row>
    <row r="8" spans="1:12" ht="15.75" thickBot="1">
      <c r="A8" s="75"/>
      <c r="B8" s="79" t="s">
        <v>51</v>
      </c>
      <c r="C8" s="78" t="s">
        <v>23</v>
      </c>
      <c r="D8" s="78" t="s">
        <v>23</v>
      </c>
      <c r="E8" s="76">
        <f>AVERAGE(E4:E7)</f>
        <v>-0.004477413199417524</v>
      </c>
      <c r="F8" s="76" t="s">
        <v>75</v>
      </c>
      <c r="G8" s="76">
        <f aca="true" t="shared" si="0" ref="G8:L8">AVERAGE(G4:G7)</f>
        <v>0.00012305217809427393</v>
      </c>
      <c r="H8" s="76">
        <f t="shared" si="0"/>
        <v>-0.020136983994267138</v>
      </c>
      <c r="I8" s="76">
        <f t="shared" si="0"/>
        <v>-0.00465746029622599</v>
      </c>
      <c r="J8" s="76">
        <f t="shared" si="0"/>
        <v>-0.011046344347817594</v>
      </c>
      <c r="K8" s="77" t="s">
        <v>23</v>
      </c>
      <c r="L8" s="76">
        <f t="shared" si="0"/>
        <v>0.005504662391527332</v>
      </c>
    </row>
    <row r="9" spans="1:12" s="9" customFormat="1" ht="14.25">
      <c r="A9" s="96" t="s">
        <v>41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04" t="s">
        <v>36</v>
      </c>
      <c r="B1" s="104"/>
      <c r="C1" s="104"/>
      <c r="D1" s="104"/>
      <c r="E1" s="104"/>
      <c r="F1" s="104"/>
      <c r="G1" s="104"/>
    </row>
    <row r="2" spans="1:7" s="11" customFormat="1" ht="15.75" thickBot="1">
      <c r="A2" s="97" t="s">
        <v>21</v>
      </c>
      <c r="B2" s="108" t="s">
        <v>11</v>
      </c>
      <c r="C2" s="107" t="s">
        <v>27</v>
      </c>
      <c r="D2" s="106"/>
      <c r="E2" s="107" t="s">
        <v>28</v>
      </c>
      <c r="F2" s="106"/>
      <c r="G2" s="110" t="s">
        <v>43</v>
      </c>
    </row>
    <row r="3" spans="1:7" s="11" customFormat="1" ht="15.75" thickBot="1">
      <c r="A3" s="98"/>
      <c r="B3" s="109"/>
      <c r="C3" s="29" t="s">
        <v>31</v>
      </c>
      <c r="D3" s="29" t="s">
        <v>29</v>
      </c>
      <c r="E3" s="29" t="s">
        <v>30</v>
      </c>
      <c r="F3" s="29" t="s">
        <v>29</v>
      </c>
      <c r="G3" s="111"/>
    </row>
    <row r="4" spans="1:7" ht="14.25" customHeight="1">
      <c r="A4" s="117">
        <v>1</v>
      </c>
      <c r="B4" s="116" t="s">
        <v>79</v>
      </c>
      <c r="C4" s="30">
        <v>-3.7521300000000046</v>
      </c>
      <c r="D4" s="68">
        <v>-0.004477419746024275</v>
      </c>
      <c r="E4" s="31">
        <v>0</v>
      </c>
      <c r="F4" s="83">
        <v>0</v>
      </c>
      <c r="G4" s="50">
        <v>0</v>
      </c>
    </row>
    <row r="5" spans="1:7" ht="14.25" customHeight="1">
      <c r="A5" s="117">
        <v>2</v>
      </c>
      <c r="B5" s="116" t="s">
        <v>95</v>
      </c>
      <c r="C5" s="30" t="s">
        <v>75</v>
      </c>
      <c r="D5" s="68" t="s">
        <v>75</v>
      </c>
      <c r="E5" s="31" t="s">
        <v>75</v>
      </c>
      <c r="F5" s="83" t="s">
        <v>75</v>
      </c>
      <c r="G5" s="50" t="s">
        <v>75</v>
      </c>
    </row>
    <row r="6" spans="1:7" ht="14.25" customHeight="1">
      <c r="A6" s="117">
        <v>3</v>
      </c>
      <c r="B6" s="116" t="s">
        <v>93</v>
      </c>
      <c r="C6" s="30" t="s">
        <v>75</v>
      </c>
      <c r="D6" s="68" t="s">
        <v>75</v>
      </c>
      <c r="E6" s="31" t="s">
        <v>75</v>
      </c>
      <c r="F6" s="83" t="s">
        <v>75</v>
      </c>
      <c r="G6" s="50" t="s">
        <v>75</v>
      </c>
    </row>
    <row r="7" spans="1:7" ht="14.25" customHeight="1">
      <c r="A7" s="117">
        <v>4</v>
      </c>
      <c r="B7" s="116" t="s">
        <v>94</v>
      </c>
      <c r="C7" s="30" t="s">
        <v>75</v>
      </c>
      <c r="D7" s="68" t="s">
        <v>75</v>
      </c>
      <c r="E7" s="31" t="s">
        <v>75</v>
      </c>
      <c r="F7" s="83" t="s">
        <v>75</v>
      </c>
      <c r="G7" s="50" t="s">
        <v>75</v>
      </c>
    </row>
    <row r="8" spans="1:7" ht="15.75" thickBot="1">
      <c r="A8" s="65"/>
      <c r="B8" s="53" t="s">
        <v>22</v>
      </c>
      <c r="C8" s="54">
        <v>-3.7521300000000046</v>
      </c>
      <c r="D8" s="67">
        <v>-0.004477419746024275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B4" sqref="B4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 hidden="1">
      <c r="A2" s="21"/>
      <c r="B2" s="47" t="s">
        <v>79</v>
      </c>
      <c r="C2" s="71" t="s">
        <v>75</v>
      </c>
      <c r="D2" s="21"/>
      <c r="E2" s="21"/>
    </row>
    <row r="3" spans="1:5" ht="14.25">
      <c r="A3" s="21"/>
      <c r="B3" s="47" t="s">
        <v>79</v>
      </c>
      <c r="C3" s="86">
        <v>-0.004477413199417524</v>
      </c>
      <c r="D3" s="21"/>
      <c r="E3" s="21"/>
    </row>
    <row r="4" spans="1:4" ht="14.25">
      <c r="A4" s="21"/>
      <c r="B4" s="47" t="s">
        <v>20</v>
      </c>
      <c r="C4" s="74">
        <v>0.005176087961609843</v>
      </c>
      <c r="D4" s="21"/>
    </row>
    <row r="5" spans="2:3" ht="14.25">
      <c r="B5" s="47" t="s">
        <v>24</v>
      </c>
      <c r="C5" s="82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F6" sqref="F6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76</v>
      </c>
      <c r="C3" s="45" t="s">
        <v>7</v>
      </c>
      <c r="D3" s="46" t="s">
        <v>9</v>
      </c>
      <c r="E3" s="43">
        <v>13191266.92</v>
      </c>
      <c r="F3" s="87">
        <v>164425</v>
      </c>
      <c r="G3" s="43">
        <v>80.2266</v>
      </c>
      <c r="H3" s="73">
        <v>100</v>
      </c>
      <c r="I3" s="42" t="s">
        <v>77</v>
      </c>
      <c r="J3" s="44" t="s">
        <v>25</v>
      </c>
    </row>
    <row r="4" spans="1:10" ht="14.25" customHeight="1">
      <c r="A4" s="41">
        <v>2</v>
      </c>
      <c r="B4" s="42" t="s">
        <v>72</v>
      </c>
      <c r="C4" s="45" t="s">
        <v>7</v>
      </c>
      <c r="D4" s="46" t="s">
        <v>73</v>
      </c>
      <c r="E4" s="43">
        <v>2339333.56</v>
      </c>
      <c r="F4" s="87">
        <v>173506</v>
      </c>
      <c r="G4" s="43">
        <v>13.4827</v>
      </c>
      <c r="H4" s="73">
        <v>10</v>
      </c>
      <c r="I4" s="42" t="s">
        <v>74</v>
      </c>
      <c r="J4" s="44" t="s">
        <v>25</v>
      </c>
    </row>
    <row r="5" spans="1:10" ht="14.25" customHeight="1">
      <c r="A5" s="41">
        <v>3</v>
      </c>
      <c r="B5" s="42" t="s">
        <v>96</v>
      </c>
      <c r="C5" s="45" t="s">
        <v>7</v>
      </c>
      <c r="D5" s="46" t="s">
        <v>9</v>
      </c>
      <c r="E5" s="43">
        <v>918508.9604</v>
      </c>
      <c r="F5" s="87">
        <v>658</v>
      </c>
      <c r="G5" s="43">
        <v>1395.9103</v>
      </c>
      <c r="H5" s="73">
        <v>5000</v>
      </c>
      <c r="I5" s="42" t="s">
        <v>97</v>
      </c>
      <c r="J5" s="44" t="s">
        <v>26</v>
      </c>
    </row>
    <row r="6" spans="1:10" ht="15.75" thickBot="1">
      <c r="A6" s="112" t="s">
        <v>22</v>
      </c>
      <c r="B6" s="113"/>
      <c r="C6" s="57" t="s">
        <v>23</v>
      </c>
      <c r="D6" s="57" t="s">
        <v>23</v>
      </c>
      <c r="E6" s="70">
        <f>SUM(E3:E5)</f>
        <v>16449109.4404</v>
      </c>
      <c r="F6" s="69">
        <f>SUM(F3:F5)</f>
        <v>338589</v>
      </c>
      <c r="G6" s="57" t="s">
        <v>23</v>
      </c>
      <c r="H6" s="57" t="s">
        <v>23</v>
      </c>
      <c r="I6" s="57" t="s">
        <v>23</v>
      </c>
      <c r="J6" s="60" t="s">
        <v>23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2021-08-06T09:59:54Z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