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АНАЛІТИКА РИНКУ\! КВАРТАЛЬНІ ЗВІТИ\2020\Q2 2020\! final\"/>
    </mc:Choice>
  </mc:AlternateContent>
  <bookViews>
    <workbookView xWindow="0" yWindow="0" windowWidth="24150" windowHeight="10440" tabRatio="917"/>
  </bookViews>
  <sheets>
    <sheet name="СК в управлінні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G10" i="45" l="1"/>
  <c r="F10" i="45"/>
  <c r="E10" i="45" l="1"/>
  <c r="F21" i="45" l="1"/>
  <c r="L21" i="45" l="1"/>
</calcChain>
</file>

<file path=xl/sharedStrings.xml><?xml version="1.0" encoding="utf-8"?>
<sst xmlns="http://schemas.openxmlformats.org/spreadsheetml/2006/main" count="38" uniqueCount="32">
  <si>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</si>
  <si>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</si>
  <si>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</si>
  <si>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</si>
  <si>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</si>
  <si>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Муніципальні облігації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</si>
  <si>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</si>
  <si>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</si>
  <si>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</si>
  <si>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</si>
  <si>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</si>
  <si>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</si>
  <si>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</si>
  <si>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</si>
  <si>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</si>
  <si>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</si>
  <si>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</si>
  <si>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</si>
  <si>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</si>
  <si>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</si>
  <si>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</si>
  <si>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</si>
  <si>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</si>
  <si>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2 кв. 2019</t>
  </si>
  <si>
    <t>3 кв. 2019</t>
  </si>
  <si>
    <t>https://www.uaib.com.ua/analituaib/rankings/kua/kua-insur</t>
  </si>
  <si>
    <t>4 кв. 2019</t>
  </si>
  <si>
    <t>1 кв. 2020</t>
  </si>
  <si>
    <t>Статистика ринку управління активами СК* за 2-й квартал 2020 року</t>
  </si>
  <si>
    <t>2 кв. 2020</t>
  </si>
  <si>
    <t>(млн грн)</t>
  </si>
  <si>
    <t>Активи СК в управлінні, млн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</si>
</sst>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</numFmts>
  <fonts count="4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medium">
        <color indexed="20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medium">
        <color indexed="20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medium">
        <color indexed="20"/>
      </top>
      <bottom style="dotted">
        <color theme="0" tint="-0.34998626667073579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6" fillId="0" borderId="25" xfId="58" applyNumberFormat="1" applyFont="1" applyBorder="1" applyAlignment="1">
      <alignment horizontal="center" vertical="center" wrapText="1"/>
    </xf>
    <xf numFmtId="0" fontId="6" fillId="0" borderId="24" xfId="58" applyFont="1" applyBorder="1" applyAlignment="1">
      <alignment horizontal="center" vertical="center"/>
    </xf>
    <xf numFmtId="166" fontId="6" fillId="0" borderId="24" xfId="58" applyNumberFormat="1" applyFont="1" applyBorder="1" applyAlignment="1">
      <alignment horizontal="center" vertical="center"/>
    </xf>
    <xf numFmtId="165" fontId="6" fillId="0" borderId="24" xfId="58" applyNumberFormat="1" applyFont="1" applyBorder="1" applyAlignment="1">
      <alignment horizontal="center" vertical="center"/>
    </xf>
    <xf numFmtId="165" fontId="6" fillId="0" borderId="26" xfId="58" applyNumberFormat="1" applyFont="1" applyBorder="1" applyAlignment="1">
      <alignment horizontal="center" vertical="center"/>
    </xf>
    <xf numFmtId="0" fontId="7" fillId="0" borderId="23" xfId="58" applyNumberFormat="1" applyFont="1" applyBorder="1" applyAlignment="1">
      <alignment horizontal="center" vertical="center" wrapText="1"/>
    </xf>
    <xf numFmtId="0" fontId="7" fillId="0" borderId="27" xfId="58" applyFont="1" applyBorder="1" applyAlignment="1">
      <alignment horizontal="center" vertical="center"/>
    </xf>
    <xf numFmtId="165" fontId="7" fillId="0" borderId="27" xfId="58" applyNumberFormat="1" applyFont="1" applyBorder="1" applyAlignment="1">
      <alignment horizontal="center" vertical="center"/>
    </xf>
    <xf numFmtId="165" fontId="7" fillId="0" borderId="28" xfId="58" applyNumberFormat="1" applyFont="1" applyBorder="1" applyAlignment="1">
      <alignment horizontal="center" vertical="center"/>
    </xf>
    <xf numFmtId="0" fontId="6" fillId="0" borderId="29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166" fontId="7" fillId="0" borderId="27" xfId="58" applyNumberFormat="1" applyFont="1" applyFill="1" applyBorder="1" applyAlignment="1">
      <alignment horizontal="center" vertical="center"/>
    </xf>
    <xf numFmtId="0" fontId="7" fillId="0" borderId="34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32" xfId="58" applyNumberFormat="1" applyFont="1" applyFill="1" applyBorder="1" applyAlignment="1">
      <alignment vertical="center"/>
    </xf>
    <xf numFmtId="4" fontId="7" fillId="0" borderId="30" xfId="58" applyNumberFormat="1" applyFont="1" applyBorder="1" applyAlignment="1">
      <alignment vertical="center"/>
    </xf>
    <xf numFmtId="4" fontId="6" fillId="0" borderId="30" xfId="58" applyNumberFormat="1" applyFont="1" applyBorder="1" applyAlignment="1">
      <alignment vertical="center"/>
    </xf>
    <xf numFmtId="4" fontId="7" fillId="0" borderId="31" xfId="58" applyNumberFormat="1" applyFont="1" applyBorder="1" applyAlignment="1">
      <alignment vertical="center"/>
    </xf>
    <xf numFmtId="4" fontId="7" fillId="0" borderId="33" xfId="58" applyNumberFormat="1" applyFont="1" applyFill="1" applyBorder="1" applyAlignment="1">
      <alignment vertical="center"/>
    </xf>
    <xf numFmtId="4" fontId="6" fillId="0" borderId="32" xfId="58" applyNumberFormat="1" applyFont="1" applyFill="1" applyBorder="1" applyAlignment="1">
      <alignment vertical="center"/>
    </xf>
    <xf numFmtId="4" fontId="6" fillId="0" borderId="33" xfId="58" applyNumberFormat="1" applyFont="1" applyFill="1" applyBorder="1" applyAlignment="1">
      <alignment vertical="center"/>
    </xf>
    <xf numFmtId="4" fontId="7" fillId="0" borderId="28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10" fontId="42" fillId="0" borderId="0" xfId="87" applyNumberFormat="1" applyFont="1" applyAlignment="1">
      <alignment vertical="center"/>
    </xf>
    <xf numFmtId="0" fontId="42" fillId="0" borderId="0" xfId="58" applyFont="1" applyAlignment="1">
      <alignment horizontal="center" vertical="center"/>
    </xf>
    <xf numFmtId="0" fontId="6" fillId="0" borderId="35" xfId="58" applyNumberFormat="1" applyFont="1" applyBorder="1" applyAlignment="1">
      <alignment horizontal="center" vertical="center" wrapText="1"/>
    </xf>
    <xf numFmtId="0" fontId="6" fillId="0" borderId="36" xfId="58" applyFont="1" applyBorder="1" applyAlignment="1">
      <alignment horizontal="center" vertical="center"/>
    </xf>
    <xf numFmtId="166" fontId="6" fillId="0" borderId="36" xfId="58" applyNumberFormat="1" applyFont="1" applyFill="1" applyBorder="1" applyAlignment="1">
      <alignment horizontal="center" vertical="center"/>
    </xf>
    <xf numFmtId="165" fontId="6" fillId="0" borderId="36" xfId="58" applyNumberFormat="1" applyFont="1" applyBorder="1" applyAlignment="1">
      <alignment horizontal="center" vertical="center"/>
    </xf>
    <xf numFmtId="165" fontId="6" fillId="0" borderId="37" xfId="58" applyNumberFormat="1" applyFont="1" applyBorder="1" applyAlignment="1">
      <alignment horizontal="center" vertical="center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 2" xfId="70"/>
    <cellStyle name="Финансовый 2 2" xfId="82"/>
    <cellStyle name="Хороший 2" xfId="71"/>
    <cellStyle name="Шапка" xfId="72"/>
  </cellStyles>
  <dxfs count="0"/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69179863909319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управлінні'!$A$6:$A$10</c:f>
              <c:strCache>
                <c:ptCount val="5"/>
                <c:pt idx="0">
                  <c:v>2 кв. 2019</c:v>
                </c:pt>
                <c:pt idx="1">
                  <c:v>3 кв. 2019</c:v>
                </c:pt>
                <c:pt idx="2">
                  <c:v>4 кв. 2019</c:v>
                </c:pt>
                <c:pt idx="3">
                  <c:v>1 кв. 2020</c:v>
                </c:pt>
                <c:pt idx="4">
                  <c:v>2 кв. 2020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2 кв. 2019</c:v>
                </c:pt>
                <c:pt idx="1">
                  <c:v>3 кв. 2019</c:v>
                </c:pt>
                <c:pt idx="2">
                  <c:v>4 кв. 2019</c:v>
                </c:pt>
                <c:pt idx="3">
                  <c:v>1 кв. 2020</c:v>
                </c:pt>
                <c:pt idx="4">
                  <c:v>2 кв. 2020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9733360"/>
        <c:axId val="659737280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34342653432784E-2"/>
                  <c:y val="-4.06295203434924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434125752044693E-2"/>
                  <c:y val="-4.062952034349238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274038991489471E-2"/>
                  <c:y val="-4.062952034349238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934780628418401E-2"/>
                  <c:y val="-6.3972855801829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7494429413988034E-2"/>
                  <c:y val="-4.06295203434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609680654383507E-2"/>
                  <c:y val="-5.0460925979585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2 кв. 2019</c:v>
                </c:pt>
                <c:pt idx="1">
                  <c:v>3 кв. 2019</c:v>
                </c:pt>
                <c:pt idx="2">
                  <c:v>4 кв. 2019</c:v>
                </c:pt>
                <c:pt idx="3">
                  <c:v>1 кв. 2020</c:v>
                </c:pt>
                <c:pt idx="4">
                  <c:v>2 кв. 2020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92.75</c:v>
                </c:pt>
                <c:pt idx="1">
                  <c:v>97.75</c:v>
                </c:pt>
                <c:pt idx="2">
                  <c:v>96.65</c:v>
                </c:pt>
                <c:pt idx="3">
                  <c:v>131.15</c:v>
                </c:pt>
                <c:pt idx="4">
                  <c:v>157.21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731120"/>
        <c:axId val="659727760"/>
      </c:lineChart>
      <c:catAx>
        <c:axId val="659733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973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59737280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9733360"/>
        <c:crosses val="autoZero"/>
        <c:crossBetween val="between"/>
      </c:valAx>
      <c:catAx>
        <c:axId val="65973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9727760"/>
        <c:crosses val="autoZero"/>
        <c:auto val="0"/>
        <c:lblAlgn val="ctr"/>
        <c:lblOffset val="100"/>
        <c:noMultiLvlLbl val="0"/>
      </c:catAx>
      <c:valAx>
        <c:axId val="659727760"/>
        <c:scaling>
          <c:orientation val="minMax"/>
          <c:max val="17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9731120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339989166046272"/>
          <c:w val="0.9941201671704023"/>
          <c:h val="0.108472427008409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.0</a:t>
            </a:r>
            <a:r>
              <a:rPr lang="en-US" sz="1100" b="1" i="0" baseline="0">
                <a:effectLst/>
              </a:rPr>
              <a:t>6</a:t>
            </a:r>
            <a:r>
              <a:rPr lang="uk-UA" sz="1100" b="1" i="0" baseline="0">
                <a:effectLst/>
              </a:rPr>
              <a:t>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44766662610196"/>
          <c:y val="0.2446565665933314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8480396123952868E-2"/>
                  <c:y val="-0.2320236534942611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826688526368141"/>
                      <c:h val="0.61585940197345845"/>
                    </c:manualLayout>
                  </c15:layout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6286284127410241E-3"/>
                  <c:y val="1.89204117349756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1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100" b="1" i="1"/>
                      <a:t>Цінні папери</a:t>
                    </a:r>
                    <a:r>
                      <a:rPr lang="uk-UA" sz="1100" b="1" i="1" baseline="0"/>
                      <a:t>
99.86%</a:t>
                    </a:r>
                    <a:endParaRPr lang="uk-UA" sz="1100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управлінні'!$B$17:$E$17,'СК в управлінні'!$G$17:$K$17)</c:f>
              <c:numCache>
                <c:formatCode>#,##0.00</c:formatCode>
                <c:ptCount val="9"/>
                <c:pt idx="0">
                  <c:v>0.13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92.62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.0</a:t>
            </a:r>
            <a:r>
              <a:rPr lang="en-US" sz="1100" b="1" i="0" baseline="0">
                <a:effectLst/>
              </a:rPr>
              <a:t>6</a:t>
            </a:r>
            <a:r>
              <a:rPr lang="uk-UA" sz="1100" b="1" i="0" baseline="0">
                <a:effectLst/>
              </a:rPr>
              <a:t>.2020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50751711292565"/>
          <c:y val="0.207242218202233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8964883322844076E-2"/>
                  <c:y val="-0.2482752167675129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2444415373818"/>
                      <c:h val="0.60208346328987583"/>
                    </c:manualLayout>
                  </c15:layout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1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10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sz="1100" b="1" i="1" baseline="0">
                        <a:solidFill>
                          <a:sysClr val="windowText" lastClr="000000"/>
                        </a:solidFill>
                      </a:rPr>
                      <a:t>
99.99%</a:t>
                    </a:r>
                    <a:endParaRPr lang="uk-UA" sz="1100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управлінні'!$B$21:$E$21,'СК в управлінні'!$G$21:$K$21)</c:f>
              <c:numCache>
                <c:formatCode>#,##0.00</c:formatCode>
                <c:ptCount val="9"/>
                <c:pt idx="0">
                  <c:v>3.3754359999999997E-2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157.1772129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ru-RU" sz="1100" b="1" i="0" baseline="0">
                <a:effectLst/>
              </a:rPr>
              <a:t>1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03</a:t>
            </a:r>
            <a:r>
              <a:rPr lang="uk-UA" sz="1100" b="1" i="0" baseline="0">
                <a:effectLst/>
              </a:rPr>
              <a:t>.20</a:t>
            </a:r>
            <a:r>
              <a:rPr lang="en-US" sz="1100" b="1" i="0" baseline="0">
                <a:effectLst/>
              </a:rPr>
              <a:t>20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41551360712760627"/>
          <c:y val="4.2393905557654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01221578732273"/>
          <c:y val="0.239926754258973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8541938710073997E-2"/>
                  <c:y val="-0.265151184858671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892582310782392"/>
                      <c:h val="0.59724195651388123"/>
                    </c:manualLayout>
                  </c15:layout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1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552760240490525"/>
                  <c:y val="-3.071283056258289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100" b="1" i="1"/>
                      <a:t>Цінні папери</a:t>
                    </a:r>
                    <a:r>
                      <a:rPr lang="uk-UA" sz="1100" b="1" i="1" baseline="0"/>
                      <a:t>
99.99%</a:t>
                    </a:r>
                    <a:endParaRPr lang="uk-UA" sz="1100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управлінні'!$B$20:$E$20,'СК в управлінні'!$G$20:$K$20)</c:f>
              <c:numCache>
                <c:formatCode>#,##0.00</c:formatCode>
                <c:ptCount val="9"/>
                <c:pt idx="0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131.13999999999999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8964</xdr:colOff>
      <xdr:row>3</xdr:row>
      <xdr:rowOff>0</xdr:rowOff>
    </xdr:from>
    <xdr:to>
      <xdr:col>18</xdr:col>
      <xdr:colOff>337456</xdr:colOff>
      <xdr:row>13</xdr:row>
      <xdr:rowOff>161363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35858</xdr:colOff>
      <xdr:row>22</xdr:row>
      <xdr:rowOff>10886</xdr:rowOff>
    </xdr:from>
    <xdr:to>
      <xdr:col>4</xdr:col>
      <xdr:colOff>742950</xdr:colOff>
      <xdr:row>38</xdr:row>
      <xdr:rowOff>105017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740309</xdr:colOff>
      <xdr:row>22</xdr:row>
      <xdr:rowOff>8965</xdr:rowOff>
    </xdr:from>
    <xdr:to>
      <xdr:col>10</xdr:col>
      <xdr:colOff>266700</xdr:colOff>
      <xdr:row>38</xdr:row>
      <xdr:rowOff>143435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1032942</xdr:colOff>
      <xdr:row>38</xdr:row>
      <xdr:rowOff>74359</xdr:rowOff>
    </xdr:from>
    <xdr:to>
      <xdr:col>7</xdr:col>
      <xdr:colOff>371475</xdr:colOff>
      <xdr:row>55</xdr:row>
      <xdr:rowOff>5203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1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ColWidth="9.140625" defaultRowHeight="12.75" outlineLevelRow="1"/>
  <cols>
    <col min="1" max="1" width="18.5703125" style="21" customWidth="1"/>
    <col min="2" max="2" width="15.7109375" style="21" customWidth="1"/>
    <col min="3" max="3" width="14.140625" style="21" customWidth="1"/>
    <col min="4" max="4" width="12.5703125" style="21" customWidth="1"/>
    <col min="5" max="5" width="13.85546875" style="21" bestFit="1" customWidth="1"/>
    <col min="6" max="6" width="13.5703125" style="21" customWidth="1"/>
    <col min="7" max="8" width="12.28515625" style="21" customWidth="1"/>
    <col min="9" max="9" width="13.42578125" style="21" customWidth="1"/>
    <col min="10" max="11" width="12.28515625" style="21" customWidth="1"/>
    <col min="12" max="12" width="13.7109375" style="21" customWidth="1"/>
    <col min="13" max="13" width="10.85546875" style="21" customWidth="1"/>
    <col min="14" max="15" width="9.7109375" style="21" customWidth="1"/>
    <col min="16" max="16" width="10.5703125" style="21" customWidth="1"/>
    <col min="17" max="16384" width="9.140625" style="21"/>
  </cols>
  <sheetData>
    <row r="1" spans="1:14" s="46" customFormat="1" ht="25.9" customHeight="1">
      <c r="A1" s="46" t="s">
        <v>28</v>
      </c>
    </row>
    <row r="2" spans="1:14" s="47" customFormat="1" ht="6" customHeight="1"/>
    <row r="3" spans="1:14" s="48" customFormat="1" ht="16.5" thickBot="1">
      <c r="A3" s="48" t="s">
        <v>14</v>
      </c>
    </row>
    <row r="4" spans="1:14" ht="28.9" customHeight="1">
      <c r="A4" s="49" t="s">
        <v>20</v>
      </c>
      <c r="B4" s="51" t="s">
        <v>6</v>
      </c>
      <c r="C4" s="51" t="s">
        <v>21</v>
      </c>
      <c r="D4" s="51" t="s">
        <v>31</v>
      </c>
      <c r="E4" s="53" t="s">
        <v>10</v>
      </c>
      <c r="F4" s="54"/>
      <c r="G4" s="54"/>
    </row>
    <row r="5" spans="1:14" ht="28.9" customHeight="1" thickBot="1">
      <c r="A5" s="50"/>
      <c r="B5" s="52"/>
      <c r="C5" s="52"/>
      <c r="D5" s="52"/>
      <c r="E5" s="9" t="s">
        <v>11</v>
      </c>
      <c r="F5" s="9" t="s">
        <v>12</v>
      </c>
      <c r="G5" s="9" t="s">
        <v>13</v>
      </c>
    </row>
    <row r="6" spans="1:14" s="1" customFormat="1" ht="18.75" customHeight="1">
      <c r="A6" s="36" t="s">
        <v>23</v>
      </c>
      <c r="B6" s="37">
        <v>1</v>
      </c>
      <c r="C6" s="37">
        <v>2</v>
      </c>
      <c r="D6" s="38">
        <v>92.75</v>
      </c>
      <c r="E6" s="39">
        <v>3.2523898757201186E-2</v>
      </c>
      <c r="F6" s="39">
        <v>0.16176522835593365</v>
      </c>
      <c r="G6" s="40">
        <v>-0.13791671891552992</v>
      </c>
    </row>
    <row r="7" spans="1:14" s="1" customFormat="1" ht="18.75" customHeight="1">
      <c r="A7" s="10" t="s">
        <v>24</v>
      </c>
      <c r="B7" s="11">
        <v>1</v>
      </c>
      <c r="C7" s="11">
        <v>2</v>
      </c>
      <c r="D7" s="12">
        <v>97.75</v>
      </c>
      <c r="E7" s="13">
        <v>5.3878699551485054E-2</v>
      </c>
      <c r="F7" s="13">
        <v>0.22435962804388554</v>
      </c>
      <c r="G7" s="14">
        <v>-0.13179751125311878</v>
      </c>
    </row>
    <row r="8" spans="1:14" s="1" customFormat="1" ht="18.75" customHeight="1">
      <c r="A8" s="10" t="s">
        <v>26</v>
      </c>
      <c r="B8" s="11">
        <v>1</v>
      </c>
      <c r="C8" s="11">
        <v>2</v>
      </c>
      <c r="D8" s="12">
        <v>96.65</v>
      </c>
      <c r="E8" s="13">
        <v>-1.1170747858146202E-2</v>
      </c>
      <c r="F8" s="13">
        <v>0.21068261535131372</v>
      </c>
      <c r="G8" s="14">
        <v>0.21068261535131372</v>
      </c>
    </row>
    <row r="9" spans="1:14" s="1" customFormat="1" ht="18.75" customHeight="1">
      <c r="A9" s="10" t="s">
        <v>27</v>
      </c>
      <c r="B9" s="11">
        <v>1</v>
      </c>
      <c r="C9" s="11">
        <v>2</v>
      </c>
      <c r="D9" s="12">
        <v>131.15</v>
      </c>
      <c r="E9" s="13">
        <v>0.35695809622348684</v>
      </c>
      <c r="F9" s="13">
        <v>0.35695809622348684</v>
      </c>
      <c r="G9" s="14">
        <v>0.45997996215072923</v>
      </c>
    </row>
    <row r="10" spans="1:14" s="1" customFormat="1" ht="18.75" customHeight="1" thickBot="1">
      <c r="A10" s="15" t="s">
        <v>29</v>
      </c>
      <c r="B10" s="16">
        <v>1</v>
      </c>
      <c r="C10" s="16">
        <v>2</v>
      </c>
      <c r="D10" s="22">
        <v>157.21</v>
      </c>
      <c r="E10" s="17">
        <f>D10/D9-1</f>
        <v>0.1987037743042317</v>
      </c>
      <c r="F10" s="17">
        <f>D10/$D$8-1</f>
        <v>0.62659079151577868</v>
      </c>
      <c r="G10" s="18">
        <f>D10/D6-1</f>
        <v>0.69498652291105123</v>
      </c>
    </row>
    <row r="11" spans="1:14" s="6" customFormat="1" ht="18" customHeight="1">
      <c r="A11" s="41" t="s">
        <v>7</v>
      </c>
      <c r="B11" s="41"/>
      <c r="C11" s="41"/>
      <c r="D11" s="41"/>
      <c r="E11" s="41"/>
      <c r="F11" s="41"/>
      <c r="G11" s="41"/>
    </row>
    <row r="12" spans="1:14" s="2" customFormat="1" ht="18" customHeight="1">
      <c r="A12" s="42" t="s">
        <v>8</v>
      </c>
      <c r="B12" s="42"/>
      <c r="C12" s="42"/>
      <c r="D12" s="42"/>
      <c r="E12" s="42"/>
      <c r="F12" s="42"/>
      <c r="G12" s="42"/>
    </row>
    <row r="13" spans="1:14" s="2" customFormat="1" ht="18" customHeight="1">
      <c r="A13" s="43" t="s">
        <v>25</v>
      </c>
      <c r="B13" s="43"/>
      <c r="C13" s="43"/>
      <c r="D13" s="43"/>
      <c r="E13" s="43"/>
      <c r="F13" s="43"/>
      <c r="G13" s="43"/>
    </row>
    <row r="14" spans="1:14" s="45" customFormat="1"/>
    <row r="15" spans="1:14" s="44" customFormat="1" ht="16.5" thickBot="1">
      <c r="A15" s="44" t="s">
        <v>18</v>
      </c>
    </row>
    <row r="16" spans="1:14" ht="82.15" customHeight="1" thickBot="1">
      <c r="A16" s="3" t="s">
        <v>20</v>
      </c>
      <c r="B16" s="4" t="s">
        <v>17</v>
      </c>
      <c r="C16" s="4" t="s">
        <v>4</v>
      </c>
      <c r="D16" s="4" t="s">
        <v>2</v>
      </c>
      <c r="E16" s="5" t="s">
        <v>1</v>
      </c>
      <c r="F16" s="4" t="s">
        <v>16</v>
      </c>
      <c r="G16" s="7" t="s">
        <v>3</v>
      </c>
      <c r="H16" s="7" t="s">
        <v>0</v>
      </c>
      <c r="I16" s="7" t="s">
        <v>5</v>
      </c>
      <c r="J16" s="7" t="s">
        <v>9</v>
      </c>
      <c r="K16" s="8" t="s">
        <v>15</v>
      </c>
      <c r="L16" s="23" t="s">
        <v>22</v>
      </c>
      <c r="M16" s="20" t="s">
        <v>30</v>
      </c>
      <c r="N16" s="35"/>
    </row>
    <row r="17" spans="1:14" ht="18" customHeight="1">
      <c r="A17" s="19" t="s">
        <v>23</v>
      </c>
      <c r="B17" s="25">
        <v>0.13</v>
      </c>
      <c r="C17" s="25">
        <v>0</v>
      </c>
      <c r="D17" s="25">
        <v>0</v>
      </c>
      <c r="E17" s="25">
        <v>0</v>
      </c>
      <c r="F17" s="29">
        <v>92.62</v>
      </c>
      <c r="G17" s="30">
        <v>0</v>
      </c>
      <c r="H17" s="30">
        <v>0</v>
      </c>
      <c r="I17" s="30">
        <v>0</v>
      </c>
      <c r="J17" s="30">
        <v>92.62</v>
      </c>
      <c r="K17" s="31">
        <v>0</v>
      </c>
      <c r="L17" s="28">
        <v>92.75</v>
      </c>
      <c r="N17" s="34"/>
    </row>
    <row r="18" spans="1:14" ht="18" customHeight="1" outlineLevel="1">
      <c r="A18" s="19" t="s">
        <v>24</v>
      </c>
      <c r="B18" s="26">
        <v>0.17</v>
      </c>
      <c r="C18" s="26">
        <v>0</v>
      </c>
      <c r="D18" s="26">
        <v>0</v>
      </c>
      <c r="E18" s="26">
        <v>0</v>
      </c>
      <c r="F18" s="26">
        <v>97.58</v>
      </c>
      <c r="G18" s="27">
        <v>0</v>
      </c>
      <c r="H18" s="27">
        <v>0</v>
      </c>
      <c r="I18" s="27">
        <v>0</v>
      </c>
      <c r="J18" s="27">
        <v>97.58</v>
      </c>
      <c r="K18" s="27">
        <v>0</v>
      </c>
      <c r="L18" s="28">
        <v>97.75</v>
      </c>
      <c r="N18" s="34"/>
    </row>
    <row r="19" spans="1:14" ht="18" customHeight="1" outlineLevel="1">
      <c r="A19" s="19" t="s">
        <v>26</v>
      </c>
      <c r="B19" s="26">
        <v>0.41</v>
      </c>
      <c r="C19" s="26">
        <v>0</v>
      </c>
      <c r="D19" s="26">
        <v>0</v>
      </c>
      <c r="E19" s="26">
        <v>0</v>
      </c>
      <c r="F19" s="26">
        <v>96.243979679999995</v>
      </c>
      <c r="G19" s="27">
        <v>0</v>
      </c>
      <c r="H19" s="27">
        <v>0</v>
      </c>
      <c r="I19" s="27">
        <v>0</v>
      </c>
      <c r="J19" s="27">
        <v>96.243979679999995</v>
      </c>
      <c r="K19" s="27">
        <v>0</v>
      </c>
      <c r="L19" s="28">
        <v>96.65470599999999</v>
      </c>
      <c r="N19" s="34"/>
    </row>
    <row r="20" spans="1:14" ht="18" customHeight="1" outlineLevel="1">
      <c r="A20" s="10" t="s">
        <v>27</v>
      </c>
      <c r="B20" s="26">
        <v>0.01</v>
      </c>
      <c r="C20" s="26">
        <v>0</v>
      </c>
      <c r="D20" s="26">
        <v>0</v>
      </c>
      <c r="E20" s="26">
        <v>0</v>
      </c>
      <c r="F20" s="26">
        <v>131.13999999999999</v>
      </c>
      <c r="G20" s="27">
        <v>0</v>
      </c>
      <c r="H20" s="27">
        <v>0</v>
      </c>
      <c r="I20" s="27">
        <v>0</v>
      </c>
      <c r="J20" s="27">
        <v>131.13999999999999</v>
      </c>
      <c r="K20" s="27">
        <v>0</v>
      </c>
      <c r="L20" s="28">
        <v>131.14999999999998</v>
      </c>
      <c r="N20" s="34"/>
    </row>
    <row r="21" spans="1:14" s="24" customFormat="1" ht="16.149999999999999" customHeight="1" thickBot="1">
      <c r="A21" s="15" t="s">
        <v>29</v>
      </c>
      <c r="B21" s="25">
        <v>3.3754359999999997E-2</v>
      </c>
      <c r="C21" s="25">
        <v>0</v>
      </c>
      <c r="D21" s="25">
        <v>0</v>
      </c>
      <c r="E21" s="25">
        <v>0</v>
      </c>
      <c r="F21" s="29">
        <f>SUM(G21:K21)</f>
        <v>157.1772129</v>
      </c>
      <c r="G21" s="30">
        <v>0</v>
      </c>
      <c r="H21" s="30">
        <v>0</v>
      </c>
      <c r="I21" s="30">
        <v>0</v>
      </c>
      <c r="J21" s="30">
        <v>157.1772129</v>
      </c>
      <c r="K21" s="31">
        <v>0</v>
      </c>
      <c r="L21" s="32">
        <f t="shared" ref="L21" si="0">SUM(B21:F21)</f>
        <v>157.21096725999999</v>
      </c>
      <c r="M21" s="34"/>
      <c r="N21" s="34"/>
    </row>
    <row r="22" spans="1:14">
      <c r="A22" s="41" t="s">
        <v>19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M22" s="33"/>
    </row>
    <row r="31" spans="1:14">
      <c r="K31" s="33"/>
    </row>
  </sheetData>
  <mergeCells count="14">
    <mergeCell ref="A1:XFD1"/>
    <mergeCell ref="A2:XFD2"/>
    <mergeCell ref="A3:XFD3"/>
    <mergeCell ref="A4:A5"/>
    <mergeCell ref="B4:B5"/>
    <mergeCell ref="C4:C5"/>
    <mergeCell ref="D4:D5"/>
    <mergeCell ref="E4:G4"/>
    <mergeCell ref="A11:G11"/>
    <mergeCell ref="A12:G12"/>
    <mergeCell ref="A13:G13"/>
    <mergeCell ref="A15:XFD15"/>
    <mergeCell ref="A22:K22"/>
    <mergeCell ref="A14:XFD14"/>
  </mergeCells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2020-09-09T10:11:57Z</dcterms:modified>
</cp:coreProperties>
</file>