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АНАЛІТИКА РИНКУ - КВАРТАЛЬНІ ЗВІТИ\2024\Q4 2024\! final\"/>
    </mc:Choice>
  </mc:AlternateContent>
  <xr:revisionPtr revIDLastSave="0" documentId="13_ncr:1_{876C3240-C85D-483F-B6B6-70F7A2623917}" xr6:coauthVersionLast="36" xr6:coauthVersionMax="36" xr10:uidLastSave="{00000000-0000-0000-0000-000000000000}"/>
  <bookViews>
    <workbookView xWindow="1116" yWindow="0" windowWidth="21732" windowHeight="9696" tabRatio="917" xr2:uid="{00000000-000D-0000-FFFF-FFFF00000000}"/>
  </bookViews>
  <sheets>
    <sheet name="Активи СК в управлінні КУА" sheetId="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_____________a11" localSheetId="0" hidden="1">{#N/A,#N/A,FALSE,"т02бд"}</definedName>
    <definedName name="____________________a11" hidden="1">{#N/A,#N/A,FALSE,"т02бд"}</definedName>
    <definedName name="____________________t06" localSheetId="0" hidden="1">{#N/A,#N/A,FALSE,"т04"}</definedName>
    <definedName name="____________________t06" hidden="1">{#N/A,#N/A,FALSE,"т04"}</definedName>
    <definedName name="__________________a11" localSheetId="0" hidden="1">{#N/A,#N/A,FALSE,"т02бд"}</definedName>
    <definedName name="__________________a11" hidden="1">{#N/A,#N/A,FALSE,"т02бд"}</definedName>
    <definedName name="__________________t06" localSheetId="0" hidden="1">{#N/A,#N/A,FALSE,"т04"}</definedName>
    <definedName name="__________________t06" hidden="1">{#N/A,#N/A,FALSE,"т04"}</definedName>
    <definedName name="________________a11" localSheetId="0" hidden="1">{#N/A,#N/A,FALSE,"т02бд"}</definedName>
    <definedName name="________________a11" hidden="1">{#N/A,#N/A,FALSE,"т02бд"}</definedName>
    <definedName name="________________t06" localSheetId="0" hidden="1">{#N/A,#N/A,FALSE,"т04"}</definedName>
    <definedName name="________________t06" hidden="1">{#N/A,#N/A,FALSE,"т04"}</definedName>
    <definedName name="______________a11" localSheetId="0" hidden="1">{#N/A,#N/A,FALSE,"т02бд"}</definedName>
    <definedName name="______________a11" hidden="1">{#N/A,#N/A,FALSE,"т02бд"}</definedName>
    <definedName name="______________t06" localSheetId="0" hidden="1">{#N/A,#N/A,FALSE,"т04"}</definedName>
    <definedName name="______________t06" hidden="1">{#N/A,#N/A,FALSE,"т04"}</definedName>
    <definedName name="____________a11" localSheetId="0" hidden="1">{#N/A,#N/A,FALSE,"т02бд"}</definedName>
    <definedName name="____________a11" hidden="1">{#N/A,#N/A,FALSE,"т02бд"}</definedName>
    <definedName name="____________t06" localSheetId="0" hidden="1">{#N/A,#N/A,FALSE,"т04"}</definedName>
    <definedName name="____________t06" hidden="1">{#N/A,#N/A,FALSE,"т04"}</definedName>
    <definedName name="___________a11" localSheetId="0" hidden="1">{#N/A,#N/A,FALSE,"т02бд"}</definedName>
    <definedName name="___________a11" hidden="1">{#N/A,#N/A,FALSE,"т02бд"}</definedName>
    <definedName name="___________t06" localSheetId="0" hidden="1">{#N/A,#N/A,FALSE,"т04"}</definedName>
    <definedName name="___________t06" hidden="1">{#N/A,#N/A,FALSE,"т04"}</definedName>
    <definedName name="__________a11" localSheetId="0" hidden="1">{#N/A,#N/A,FALSE,"т02бд"}</definedName>
    <definedName name="__________a11" hidden="1">{#N/A,#N/A,FALSE,"т02бд"}</definedName>
    <definedName name="__________t06" localSheetId="0" hidden="1">{#N/A,#N/A,FALSE,"т04"}</definedName>
    <definedName name="__________t06" hidden="1">{#N/A,#N/A,FALSE,"т04"}</definedName>
    <definedName name="________a11" localSheetId="0" hidden="1">{#N/A,#N/A,FALSE,"т02бд"}</definedName>
    <definedName name="________a11" hidden="1">{#N/A,#N/A,FALSE,"т02бд"}</definedName>
    <definedName name="________t06" localSheetId="0" hidden="1">{#N/A,#N/A,FALSE,"т04"}</definedName>
    <definedName name="________t06" hidden="1">{#N/A,#N/A,FALSE,"т04"}</definedName>
    <definedName name="_______a11" localSheetId="0" hidden="1">{#N/A,#N/A,FALSE,"т02бд"}</definedName>
    <definedName name="_______a11" hidden="1">{#N/A,#N/A,FALSE,"т02бд"}</definedName>
    <definedName name="_______t06" localSheetId="0" hidden="1">{#N/A,#N/A,FALSE,"т04"}</definedName>
    <definedName name="_______t06" hidden="1">{#N/A,#N/A,FALSE,"т04"}</definedName>
    <definedName name="______a11" localSheetId="0" hidden="1">{#N/A,#N/A,FALSE,"т02бд"}</definedName>
    <definedName name="______a11" hidden="1">{#N/A,#N/A,FALSE,"т02бд"}</definedName>
    <definedName name="______t06" localSheetId="0" hidden="1">{#N/A,#N/A,FALSE,"т04"}</definedName>
    <definedName name="______t06" hidden="1">{#N/A,#N/A,FALSE,"т04"}</definedName>
    <definedName name="____a11" localSheetId="0" hidden="1">{#N/A,#N/A,FALSE,"т02бд"}</definedName>
    <definedName name="____a11" hidden="1">{#N/A,#N/A,FALSE,"т02бд"}</definedName>
    <definedName name="____t06" localSheetId="0" hidden="1">{#N/A,#N/A,FALSE,"т04"}</definedName>
    <definedName name="____t06" hidden="1">{#N/A,#N/A,FALSE,"т04"}</definedName>
    <definedName name="___a11" localSheetId="0" hidden="1">{#N/A,#N/A,FALSE,"т02бд"}</definedName>
    <definedName name="___a11" hidden="1">{#N/A,#N/A,FALSE,"т02бд"}</definedName>
    <definedName name="___t06" localSheetId="0" hidden="1">{#N/A,#N/A,FALSE,"т04"}</definedName>
    <definedName name="___t06" hidden="1">{#N/A,#N/A,FALSE,"т04"}</definedName>
    <definedName name="__a11" localSheetId="0" hidden="1">{#N/A,#N/A,FALSE,"т02бд"}</definedName>
    <definedName name="__a11" hidden="1">{#N/A,#N/A,FALSE,"т02бд"}</definedName>
    <definedName name="__t06" localSheetId="0" hidden="1">{#N/A,#N/A,FALSE,"т04"}</definedName>
    <definedName name="__t06" hidden="1">{#N/A,#N/A,FALSE,"т04"}</definedName>
    <definedName name="_18_Лют_09" localSheetId="0">#REF!</definedName>
    <definedName name="_18_Лют_09">#REF!</definedName>
    <definedName name="_19_Лют_09" localSheetId="0">#REF!</definedName>
    <definedName name="_19_Лют_09">#REF!</definedName>
    <definedName name="_19_Лют_09_ВЧА" localSheetId="0">#REF!</definedName>
    <definedName name="_19_Лют_09_ВЧА">#REF!</definedName>
    <definedName name="_a11" localSheetId="0" hidden="1">{#N/A,#N/A,FALSE,"т02бд"}</definedName>
    <definedName name="_a11" hidden="1">{#N/A,#N/A,FALSE,"т02бд"}</definedName>
    <definedName name="_t06" localSheetId="0" hidden="1">{#N/A,#N/A,FALSE,"т04"}</definedName>
    <definedName name="_t06" hidden="1">{#N/A,#N/A,FALSE,"т04"}</definedName>
    <definedName name="BAZA">'[1]Мульт-ор М2, швидкість'!$E$1:$E$65536</definedName>
    <definedName name="cevv" localSheetId="0">[2]табл1!#REF!</definedName>
    <definedName name="cevv">[2]табл1!#REF!</definedName>
    <definedName name="d" localSheetId="0" hidden="1">{#N/A,#N/A,FALSE,"т02бд"}</definedName>
    <definedName name="d" hidden="1">{#N/A,#N/A,FALSE,"т02бд"}</definedName>
    <definedName name="ic" localSheetId="0" hidden="1">{#N/A,#N/A,FALSE,"т02бд"}</definedName>
    <definedName name="ic" hidden="1">{#N/A,#N/A,FALSE,"т02бд"}</definedName>
    <definedName name="ICC_2008" localSheetId="0" hidden="1">{#N/A,#N/A,FALSE,"т02бд"}</definedName>
    <definedName name="ICC_2008" hidden="1">{#N/A,#N/A,FALSE,"т02бд"}</definedName>
    <definedName name="q" localSheetId="0" hidden="1">{#N/A,#N/A,FALSE,"т02бд"}</definedName>
    <definedName name="q" hidden="1">{#N/A,#N/A,FALSE,"т02бд"}</definedName>
    <definedName name="tt" localSheetId="0" hidden="1">{#N/A,#N/A,FALSE,"т02бд"}</definedName>
    <definedName name="tt" hidden="1">{#N/A,#N/A,FALSE,"т02бд"}</definedName>
    <definedName name="V">'[3]146024'!$A$1:$K$1</definedName>
    <definedName name="ven_vcha" localSheetId="0" hidden="1">{#N/A,#N/A,FALSE,"т02бд"}</definedName>
    <definedName name="ven_vcha" hidden="1">{#N/A,#N/A,FALSE,"т02бд"}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_xlnm.Database" localSheetId="0">#REF!</definedName>
    <definedName name="_xlnm.Database">#REF!</definedName>
    <definedName name="ГЦ" localSheetId="0" hidden="1">{#N/A,#N/A,FALSE,"т02бд"}</definedName>
    <definedName name="ГЦ" hidden="1">{#N/A,#N/A,FALSE,"т02бд"}</definedName>
    <definedName name="д17.1">'[4]д17-1'!$A$1:$H$1</definedName>
    <definedName name="ее" localSheetId="0" hidden="1">{#N/A,#N/A,FALSE,"т02бд"}</definedName>
    <definedName name="ее" hidden="1">{#N/A,#N/A,FALSE,"т02бд"}</definedName>
    <definedName name="збз1998" localSheetId="0">#REF!</definedName>
    <definedName name="збз1998">#REF!</definedName>
    <definedName name="ии" localSheetId="0" hidden="1">{#N/A,#N/A,FALSE,"т02бд"}</definedName>
    <definedName name="ии" hidden="1">{#N/A,#N/A,FALSE,"т02бд"}</definedName>
    <definedName name="іі" localSheetId="0" hidden="1">{#N/A,#N/A,FALSE,"т02бд"}</definedName>
    <definedName name="іі" hidden="1">{#N/A,#N/A,FALSE,"т02бд"}</definedName>
    <definedName name="квітень" localSheetId="0" hidden="1">{#N/A,#N/A,FALSE,"т17-1банки (2)"}</definedName>
    <definedName name="квітень" hidden="1">{#N/A,#N/A,FALSE,"т17-1банки (2)"}</definedName>
    <definedName name="ке" localSheetId="0" hidden="1">{#N/A,#N/A,FALSE,"т17-1банки (2)"}</definedName>
    <definedName name="ке" hidden="1">{#N/A,#N/A,FALSE,"т17-1банки (2)"}</definedName>
    <definedName name="М2">'[1]Мульт-ор М2, швидкість'!$C$1:$C$65536</definedName>
    <definedName name="нн" localSheetId="0" hidden="1">{#N/A,#N/A,FALSE,"т02бд"}</definedName>
    <definedName name="нн" hidden="1">{#N/A,#N/A,FALSE,"т02бд"}</definedName>
    <definedName name="Список">'[3]146024'!$A$8:$A$88</definedName>
    <definedName name="стельм." localSheetId="0" hidden="1">{#N/A,#N/A,FALSE,"т17-1банки (2)"}</definedName>
    <definedName name="стельм." hidden="1">{#N/A,#N/A,FALSE,"т17-1банки (2)"}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'[5]т07(98)'!$A$1</definedName>
    <definedName name="т09СЕ98">'[6]т09(98) по сек-рам ек-ки'!$A$1</definedName>
    <definedName name="т15">[7]т15!$A$1</definedName>
    <definedName name="т17.1">'[8]т17-1(шаблон)'!$A$1:$H$1</definedName>
    <definedName name="т17.1.2001">'[8]т17-1(шаблон)'!$A$1:$H$1</definedName>
    <definedName name="т17.1обл2001">'[8]т17-1(шаблон)'!$A$1:$H$1</definedName>
    <definedName name="т17.2" localSheetId="0">#REF!</definedName>
    <definedName name="т17.2">#REF!</definedName>
    <definedName name="т17.2.2001">'[9]т17-2 '!$A$1</definedName>
    <definedName name="т17.3">'[9]т17-3'!$A$1:$L$2</definedName>
    <definedName name="т17.3.2001">'[9]т17-2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'[10]т17мб(шаблон)'!$A$1</definedName>
    <definedName name="Усі_банки">'[3]146024'!$A$8:$K$88</definedName>
    <definedName name="ц" localSheetId="0" hidden="1">{#N/A,#N/A,FALSE,"т02бд"}</definedName>
    <definedName name="ц" hidden="1">{#N/A,#N/A,FALSE,"т02бд"}</definedName>
    <definedName name="цеу" localSheetId="0" hidden="1">{#N/A,#N/A,FALSE,"т02бд"}</definedName>
    <definedName name="цеу" hidden="1">{#N/A,#N/A,FALSE,"т02бд"}</definedName>
    <definedName name="черв" localSheetId="0" hidden="1">{#N/A,#N/A,FALSE,"т02бд"}</definedName>
    <definedName name="черв" hidden="1">{#N/A,#N/A,FALSE,"т02бд"}</definedName>
  </definedNames>
  <calcPr calcId="191029"/>
</workbook>
</file>

<file path=xl/calcChain.xml><?xml version="1.0" encoding="utf-8"?>
<calcChain xmlns="http://schemas.openxmlformats.org/spreadsheetml/2006/main">
  <c r="G12" i="45" l="1"/>
  <c r="H6" i="45" l="1"/>
  <c r="F12" i="45" l="1"/>
  <c r="F25" i="45" l="1"/>
  <c r="L25" i="45" s="1"/>
  <c r="E12" i="45" l="1"/>
</calcChain>
</file>

<file path=xl/sharedStrings.xml><?xml version="1.0" encoding="utf-8"?>
<sst xmlns="http://schemas.openxmlformats.org/spreadsheetml/2006/main" count="28" uniqueCount="27">
  <si>
    <t>Інші активи</t>
  </si>
  <si>
    <t>Нерухомість</t>
  </si>
  <si>
    <t>Акції</t>
  </si>
  <si>
    <t>Банківські метали</t>
  </si>
  <si>
    <t>Кількість КУА, що мають активи СК в управлінні</t>
  </si>
  <si>
    <t>Детальніше про результати роботи КУА з управління активами СК дивіться у Ренкінгах КУА:</t>
  </si>
  <si>
    <t>Облігації державні (у т. ч. ОВДП)</t>
  </si>
  <si>
    <t>Зміна активів СК в управлінні</t>
  </si>
  <si>
    <t xml:space="preserve"> за квартал</t>
  </si>
  <si>
    <t>з початку року</t>
  </si>
  <si>
    <t xml:space="preserve">Кількість учасників </t>
  </si>
  <si>
    <t>Іпотечні сертифікати</t>
  </si>
  <si>
    <t>Цінні папери, всього</t>
  </si>
  <si>
    <t>Грошові кошти (поточні та депозитні рахунки, у т.ч. в іноземній валюті)</t>
  </si>
  <si>
    <t xml:space="preserve">Структура активів страхових компаній в управлінні* </t>
  </si>
  <si>
    <t>* За даними, наданими КУА з активами СК в управлінні.</t>
  </si>
  <si>
    <t>Дата / Період</t>
  </si>
  <si>
    <t>Кількість СК, активи яких є в управлінні КУА</t>
  </si>
  <si>
    <t>РАЗОМ</t>
  </si>
  <si>
    <t>https://www.uaib.com.ua/analituaib/rankings/kua/kua-insur</t>
  </si>
  <si>
    <t>Активи СК в управлінні, млн грн</t>
  </si>
  <si>
    <t>(млн грн)</t>
  </si>
  <si>
    <t xml:space="preserve">Корпоративні облігації </t>
  </si>
  <si>
    <t>Облігації місцевих позик</t>
  </si>
  <si>
    <t>за рік</t>
  </si>
  <si>
    <t xml:space="preserve">* СК - страхові компанії. </t>
  </si>
  <si>
    <t>Статистика сектору управління активами СК* станом на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</si>
</sst>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₴_-;\-* #,##0.00_₴_-;_-* &quot;-&quot;??_₴_-;_-@_-"/>
    <numFmt numFmtId="165" formatCode="_(* #,##0.00_);_(* \(#,##0.00\);_(* &quot;-&quot;??_);_(@_)"/>
    <numFmt numFmtId="166" formatCode="0.0%"/>
    <numFmt numFmtId="167" formatCode="0.0"/>
    <numFmt numFmtId="168" formatCode="&quot;$&quot;#,##0_);[Red]\(&quot;$&quot;#,##0\)"/>
  </numFmts>
  <fonts count="45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2"/>
      <color indexed="8"/>
      <name val="Arial"/>
      <family val="2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b/>
      <sz val="14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"/>
      <color indexed="12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i/>
      <u/>
      <sz val="9"/>
      <color indexed="12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medium">
        <color indexed="20"/>
      </bottom>
      <diagonal/>
    </border>
    <border>
      <left/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 style="dotted">
        <color indexed="23"/>
      </right>
      <top/>
      <bottom style="medium">
        <color indexed="20"/>
      </bottom>
      <diagonal/>
    </border>
    <border>
      <left/>
      <right/>
      <top style="medium">
        <color indexed="20"/>
      </top>
      <bottom/>
      <diagonal/>
    </border>
    <border>
      <left/>
      <right style="dotted">
        <color indexed="23"/>
      </right>
      <top style="medium">
        <color indexed="20"/>
      </top>
      <bottom/>
      <diagonal/>
    </border>
    <border>
      <left style="dotted">
        <color indexed="23"/>
      </left>
      <right style="dotted">
        <color indexed="23"/>
      </right>
      <top style="medium">
        <color indexed="20"/>
      </top>
      <bottom/>
      <diagonal/>
    </border>
    <border>
      <left style="dotted">
        <color theme="0" tint="-0.34998626667073579"/>
      </left>
      <right/>
      <top style="dotted">
        <color theme="0" tint="-0.34998626667073579"/>
      </top>
      <bottom style="medium">
        <color indexed="20"/>
      </bottom>
      <diagonal/>
    </border>
    <border>
      <left/>
      <right/>
      <top style="medium">
        <color indexed="20"/>
      </top>
      <bottom style="medium">
        <color indexed="20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0"/>
      </bottom>
      <diagonal/>
    </border>
    <border>
      <left style="dotted">
        <color indexed="23"/>
      </left>
      <right/>
      <top style="dotted">
        <color indexed="23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dotted">
        <color indexed="23"/>
      </bottom>
      <diagonal/>
    </border>
    <border>
      <left/>
      <right/>
      <top style="medium">
        <color indexed="20"/>
      </top>
      <bottom style="dotted">
        <color indexed="2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/>
      <top style="medium">
        <color indexed="20"/>
      </top>
      <bottom style="thin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thin">
        <color theme="0" tint="-0.34998626667073579"/>
      </bottom>
      <diagonal/>
    </border>
  </borders>
  <cellStyleXfs count="89">
    <xf numFmtId="0" fontId="0" fillId="0" borderId="0"/>
    <xf numFmtId="49" fontId="12" fillId="0" borderId="0">
      <alignment horizontal="centerContinuous" vertical="top" wrapText="1"/>
    </xf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3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3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9" fillId="0" borderId="0"/>
    <xf numFmtId="0" fontId="6" fillId="0" borderId="0"/>
    <xf numFmtId="0" fontId="6" fillId="0" borderId="0"/>
    <xf numFmtId="0" fontId="10" fillId="0" borderId="0"/>
    <xf numFmtId="0" fontId="37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33" fillId="0" borderId="0"/>
    <xf numFmtId="0" fontId="15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23" borderId="9" applyNumberFormat="0" applyFont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1" fillId="4" borderId="0" applyNumberFormat="0" applyBorder="0" applyAlignment="0" applyProtection="0"/>
    <xf numFmtId="49" fontId="12" fillId="0" borderId="11">
      <alignment horizontal="center" vertical="center" wrapText="1"/>
    </xf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41" fillId="0" borderId="0" applyFont="0" applyFill="0" applyBorder="0" applyAlignment="0" applyProtection="0"/>
    <xf numFmtId="164" fontId="42" fillId="0" borderId="0" applyFont="0" applyFill="0" applyBorder="0" applyAlignment="0" applyProtection="0"/>
  </cellStyleXfs>
  <cellXfs count="68">
    <xf numFmtId="0" fontId="0" fillId="0" borderId="0" xfId="0"/>
    <xf numFmtId="0" fontId="6" fillId="0" borderId="0" xfId="58" applyFont="1" applyBorder="1" applyAlignment="1">
      <alignment vertical="center"/>
    </xf>
    <xf numFmtId="0" fontId="34" fillId="0" borderId="0" xfId="58" applyFont="1" applyAlignment="1">
      <alignment vertical="center"/>
    </xf>
    <xf numFmtId="0" fontId="7" fillId="0" borderId="12" xfId="58" applyFont="1" applyBorder="1" applyAlignment="1">
      <alignment horizontal="center" vertical="center" wrapText="1"/>
    </xf>
    <xf numFmtId="14" fontId="7" fillId="0" borderId="13" xfId="58" applyNumberFormat="1" applyFont="1" applyBorder="1" applyAlignment="1">
      <alignment horizontal="center" vertical="center" wrapText="1"/>
    </xf>
    <xf numFmtId="14" fontId="7" fillId="0" borderId="14" xfId="58" applyNumberFormat="1" applyFont="1" applyBorder="1" applyAlignment="1">
      <alignment horizontal="center" vertical="center" wrapText="1"/>
    </xf>
    <xf numFmtId="0" fontId="34" fillId="0" borderId="0" xfId="58" applyFont="1" applyBorder="1" applyAlignment="1">
      <alignment vertical="center"/>
    </xf>
    <xf numFmtId="14" fontId="6" fillId="0" borderId="13" xfId="58" applyNumberFormat="1" applyFont="1" applyBorder="1" applyAlignment="1">
      <alignment horizontal="center" vertical="center" wrapText="1"/>
    </xf>
    <xf numFmtId="14" fontId="6" fillId="0" borderId="14" xfId="58" applyNumberFormat="1" applyFont="1" applyBorder="1" applyAlignment="1">
      <alignment horizontal="center" vertical="center" wrapText="1"/>
    </xf>
    <xf numFmtId="0" fontId="40" fillId="0" borderId="0" xfId="58" applyFont="1" applyAlignment="1">
      <alignment vertical="center"/>
    </xf>
    <xf numFmtId="0" fontId="6" fillId="0" borderId="0" xfId="58" applyFont="1" applyAlignment="1">
      <alignment vertical="center"/>
    </xf>
    <xf numFmtId="0" fontId="7" fillId="0" borderId="21" xfId="58" applyFont="1" applyBorder="1" applyAlignment="1">
      <alignment horizontal="center" vertical="center" wrapText="1"/>
    </xf>
    <xf numFmtId="0" fontId="6" fillId="0" borderId="0" xfId="58" applyFont="1" applyFill="1" applyAlignment="1">
      <alignment vertical="center"/>
    </xf>
    <xf numFmtId="10" fontId="6" fillId="0" borderId="0" xfId="87" applyNumberFormat="1" applyFont="1" applyAlignment="1">
      <alignment vertical="center"/>
    </xf>
    <xf numFmtId="167" fontId="6" fillId="0" borderId="0" xfId="58" applyNumberFormat="1" applyFont="1" applyAlignment="1">
      <alignment vertical="center"/>
    </xf>
    <xf numFmtId="0" fontId="7" fillId="0" borderId="26" xfId="58" applyFont="1" applyBorder="1" applyAlignment="1">
      <alignment horizontal="center" vertical="center"/>
    </xf>
    <xf numFmtId="167" fontId="7" fillId="0" borderId="26" xfId="58" applyNumberFormat="1" applyFont="1" applyFill="1" applyBorder="1" applyAlignment="1">
      <alignment horizontal="center" vertical="center"/>
    </xf>
    <xf numFmtId="166" fontId="7" fillId="0" borderId="26" xfId="58" applyNumberFormat="1" applyFont="1" applyBorder="1" applyAlignment="1">
      <alignment horizontal="center" vertical="center"/>
    </xf>
    <xf numFmtId="166" fontId="7" fillId="0" borderId="20" xfId="58" applyNumberFormat="1" applyFont="1" applyBorder="1" applyAlignment="1">
      <alignment horizontal="center" vertical="center"/>
    </xf>
    <xf numFmtId="164" fontId="6" fillId="0" borderId="0" xfId="88" applyFont="1" applyAlignment="1">
      <alignment vertical="center"/>
    </xf>
    <xf numFmtId="166" fontId="6" fillId="0" borderId="0" xfId="87" applyNumberFormat="1" applyFont="1" applyAlignment="1">
      <alignment vertical="center"/>
    </xf>
    <xf numFmtId="14" fontId="7" fillId="0" borderId="29" xfId="58" applyNumberFormat="1" applyFont="1" applyBorder="1" applyAlignment="1">
      <alignment horizontal="center" vertical="center" wrapText="1"/>
    </xf>
    <xf numFmtId="14" fontId="7" fillId="0" borderId="25" xfId="58" applyNumberFormat="1" applyFont="1" applyBorder="1" applyAlignment="1">
      <alignment horizontal="center" vertical="center" wrapText="1"/>
    </xf>
    <xf numFmtId="14" fontId="7" fillId="0" borderId="28" xfId="58" applyNumberFormat="1" applyFont="1" applyBorder="1" applyAlignment="1">
      <alignment horizontal="center" vertical="center" wrapText="1"/>
    </xf>
    <xf numFmtId="166" fontId="7" fillId="0" borderId="0" xfId="87" applyNumberFormat="1" applyFont="1" applyAlignment="1">
      <alignment vertical="center"/>
    </xf>
    <xf numFmtId="4" fontId="7" fillId="0" borderId="26" xfId="58" applyNumberFormat="1" applyFont="1" applyFill="1" applyBorder="1" applyAlignment="1">
      <alignment vertical="center"/>
    </xf>
    <xf numFmtId="4" fontId="6" fillId="0" borderId="26" xfId="58" applyNumberFormat="1" applyFont="1" applyFill="1" applyBorder="1" applyAlignment="1">
      <alignment vertical="center"/>
    </xf>
    <xf numFmtId="4" fontId="7" fillId="0" borderId="20" xfId="58" applyNumberFormat="1" applyFont="1" applyFill="1" applyBorder="1" applyAlignment="1">
      <alignment horizontal="right" vertical="center"/>
    </xf>
    <xf numFmtId="10" fontId="6" fillId="0" borderId="0" xfId="75" applyNumberFormat="1" applyFont="1" applyFill="1" applyAlignment="1">
      <alignment vertical="center"/>
    </xf>
    <xf numFmtId="0" fontId="38" fillId="0" borderId="0" xfId="31" applyFont="1" applyAlignment="1" applyProtection="1">
      <alignment vertical="center"/>
    </xf>
    <xf numFmtId="164" fontId="6" fillId="0" borderId="0" xfId="88" applyFont="1" applyFill="1" applyAlignment="1">
      <alignment vertical="center"/>
    </xf>
    <xf numFmtId="2" fontId="7" fillId="0" borderId="32" xfId="58" applyNumberFormat="1" applyFont="1" applyBorder="1" applyAlignment="1">
      <alignment horizontal="right" vertical="center"/>
    </xf>
    <xf numFmtId="2" fontId="6" fillId="0" borderId="32" xfId="58" applyNumberFormat="1" applyFont="1" applyBorder="1" applyAlignment="1">
      <alignment horizontal="right" vertical="center"/>
    </xf>
    <xf numFmtId="2" fontId="7" fillId="0" borderId="33" xfId="58" applyNumberFormat="1" applyFont="1" applyBorder="1" applyAlignment="1">
      <alignment horizontal="right" vertical="center"/>
    </xf>
    <xf numFmtId="0" fontId="36" fillId="24" borderId="0" xfId="58" applyFont="1" applyFill="1" applyAlignment="1">
      <alignment horizontal="left" vertical="center"/>
    </xf>
    <xf numFmtId="0" fontId="14" fillId="0" borderId="0" xfId="58" applyFont="1" applyFill="1" applyAlignment="1">
      <alignment horizontal="center" vertical="center"/>
    </xf>
    <xf numFmtId="0" fontId="11" fillId="25" borderId="0" xfId="58" applyFont="1" applyFill="1" applyAlignment="1">
      <alignment horizontal="left" vertical="center"/>
    </xf>
    <xf numFmtId="0" fontId="7" fillId="0" borderId="18" xfId="58" applyFont="1" applyBorder="1" applyAlignment="1">
      <alignment horizontal="center" vertical="center" wrapText="1"/>
    </xf>
    <xf numFmtId="0" fontId="7" fillId="0" borderId="15" xfId="58" applyFont="1" applyBorder="1" applyAlignment="1">
      <alignment horizontal="center" vertical="center" wrapText="1"/>
    </xf>
    <xf numFmtId="14" fontId="7" fillId="0" borderId="19" xfId="58" applyNumberFormat="1" applyFont="1" applyBorder="1" applyAlignment="1">
      <alignment horizontal="center" vertical="center" wrapText="1"/>
    </xf>
    <xf numFmtId="14" fontId="7" fillId="0" borderId="16" xfId="58" applyNumberFormat="1" applyFont="1" applyBorder="1" applyAlignment="1">
      <alignment horizontal="center" vertical="center" wrapText="1"/>
    </xf>
    <xf numFmtId="14" fontId="7" fillId="0" borderId="27" xfId="58" applyNumberFormat="1" applyFont="1" applyBorder="1" applyAlignment="1">
      <alignment horizontal="center" vertical="center" wrapText="1"/>
    </xf>
    <xf numFmtId="14" fontId="7" fillId="0" borderId="28" xfId="58" applyNumberFormat="1" applyFont="1" applyBorder="1" applyAlignment="1">
      <alignment horizontal="center" vertical="center" wrapText="1"/>
    </xf>
    <xf numFmtId="14" fontId="7" fillId="0" borderId="30" xfId="58" applyNumberFormat="1" applyFont="1" applyBorder="1" applyAlignment="1">
      <alignment horizontal="center" vertical="center" wrapText="1"/>
    </xf>
    <xf numFmtId="14" fontId="7" fillId="0" borderId="31" xfId="58" applyNumberFormat="1" applyFont="1" applyBorder="1" applyAlignment="1">
      <alignment horizontal="center" vertical="center" wrapText="1"/>
    </xf>
    <xf numFmtId="0" fontId="11" fillId="26" borderId="0" xfId="58" applyFont="1" applyFill="1" applyAlignment="1">
      <alignment horizontal="left" vertical="center"/>
    </xf>
    <xf numFmtId="0" fontId="35" fillId="0" borderId="17" xfId="58" applyFont="1" applyBorder="1" applyAlignment="1">
      <alignment horizontal="left" vertical="center"/>
    </xf>
    <xf numFmtId="0" fontId="6" fillId="0" borderId="0" xfId="58" applyFont="1" applyAlignment="1">
      <alignment horizontal="center" vertical="center"/>
    </xf>
    <xf numFmtId="0" fontId="35" fillId="0" borderId="0" xfId="57" applyFont="1" applyAlignment="1">
      <alignment horizontal="left" vertical="center"/>
    </xf>
    <xf numFmtId="0" fontId="38" fillId="0" borderId="0" xfId="31" applyFont="1" applyAlignment="1" applyProtection="1">
      <alignment horizontal="left" vertical="center"/>
    </xf>
    <xf numFmtId="14" fontId="6" fillId="0" borderId="34" xfId="58" applyNumberFormat="1" applyFont="1" applyBorder="1" applyAlignment="1">
      <alignment horizontal="center" vertical="center" wrapText="1"/>
    </xf>
    <xf numFmtId="0" fontId="6" fillId="0" borderId="32" xfId="58" applyFont="1" applyBorder="1" applyAlignment="1">
      <alignment horizontal="center" vertical="center"/>
    </xf>
    <xf numFmtId="167" fontId="6" fillId="0" borderId="32" xfId="58" applyNumberFormat="1" applyFont="1" applyBorder="1" applyAlignment="1">
      <alignment horizontal="center" vertical="center"/>
    </xf>
    <xf numFmtId="166" fontId="6" fillId="0" borderId="32" xfId="58" applyNumberFormat="1" applyFont="1" applyBorder="1" applyAlignment="1">
      <alignment horizontal="center" vertical="center"/>
    </xf>
    <xf numFmtId="166" fontId="6" fillId="0" borderId="35" xfId="58" applyNumberFormat="1" applyFont="1" applyBorder="1" applyAlignment="1">
      <alignment horizontal="center" vertical="center"/>
    </xf>
    <xf numFmtId="2" fontId="7" fillId="0" borderId="35" xfId="58" applyNumberFormat="1" applyFont="1" applyBorder="1" applyAlignment="1">
      <alignment horizontal="right" vertical="center"/>
    </xf>
    <xf numFmtId="14" fontId="40" fillId="0" borderId="22" xfId="58" applyNumberFormat="1" applyFont="1" applyBorder="1" applyAlignment="1">
      <alignment horizontal="center" vertical="center" wrapText="1"/>
    </xf>
    <xf numFmtId="4" fontId="43" fillId="0" borderId="23" xfId="58" applyNumberFormat="1" applyFont="1" applyBorder="1" applyAlignment="1">
      <alignment vertical="center"/>
    </xf>
    <xf numFmtId="4" fontId="40" fillId="0" borderId="23" xfId="58" applyNumberFormat="1" applyFont="1" applyBorder="1" applyAlignment="1">
      <alignment vertical="center"/>
    </xf>
    <xf numFmtId="4" fontId="43" fillId="0" borderId="24" xfId="58" applyNumberFormat="1" applyFont="1" applyBorder="1" applyAlignment="1">
      <alignment vertical="center"/>
    </xf>
    <xf numFmtId="166" fontId="40" fillId="0" borderId="0" xfId="87" applyNumberFormat="1" applyFont="1" applyAlignment="1">
      <alignment vertical="center"/>
    </xf>
    <xf numFmtId="166" fontId="43" fillId="0" borderId="0" xfId="87" applyNumberFormat="1" applyFont="1" applyAlignment="1">
      <alignment vertical="center"/>
    </xf>
    <xf numFmtId="0" fontId="40" fillId="0" borderId="23" xfId="58" applyFont="1" applyBorder="1" applyAlignment="1">
      <alignment horizontal="center" vertical="center"/>
    </xf>
    <xf numFmtId="167" fontId="40" fillId="0" borderId="23" xfId="58" applyNumberFormat="1" applyFont="1" applyFill="1" applyBorder="1" applyAlignment="1">
      <alignment horizontal="center" vertical="center"/>
    </xf>
    <xf numFmtId="166" fontId="40" fillId="0" borderId="23" xfId="58" applyNumberFormat="1" applyFont="1" applyBorder="1" applyAlignment="1">
      <alignment horizontal="center" vertical="center"/>
    </xf>
    <xf numFmtId="166" fontId="40" fillId="0" borderId="24" xfId="58" applyNumberFormat="1" applyFont="1" applyBorder="1" applyAlignment="1">
      <alignment horizontal="center" vertical="center"/>
    </xf>
    <xf numFmtId="0" fontId="44" fillId="0" borderId="0" xfId="31" applyFont="1" applyAlignment="1" applyProtection="1">
      <alignment vertical="center"/>
    </xf>
    <xf numFmtId="0" fontId="40" fillId="0" borderId="0" xfId="58" applyFont="1" applyBorder="1" applyAlignment="1">
      <alignment vertical="center"/>
    </xf>
  </cellXfs>
  <cellStyles count="89">
    <cellStyle name="100" xfId="1" xr:uid="{00000000-0005-0000-0000-000000000000}"/>
    <cellStyle name="20% - Акцент1 2" xfId="2" xr:uid="{00000000-0005-0000-0000-000001000000}"/>
    <cellStyle name="20% - Акцент2 2" xfId="3" xr:uid="{00000000-0005-0000-0000-000002000000}"/>
    <cellStyle name="20% - Акцент3 2" xfId="4" xr:uid="{00000000-0005-0000-0000-000003000000}"/>
    <cellStyle name="20% - Акцент4 2" xfId="5" xr:uid="{00000000-0005-0000-0000-000004000000}"/>
    <cellStyle name="20% - Акцент5 2" xfId="6" xr:uid="{00000000-0005-0000-0000-000005000000}"/>
    <cellStyle name="20% - Акцент6 2" xfId="7" xr:uid="{00000000-0005-0000-0000-000006000000}"/>
    <cellStyle name="40% - Акцент1 2" xfId="8" xr:uid="{00000000-0005-0000-0000-000007000000}"/>
    <cellStyle name="40% - Акцент2 2" xfId="9" xr:uid="{00000000-0005-0000-0000-000008000000}"/>
    <cellStyle name="40% - Акцент3 2" xfId="10" xr:uid="{00000000-0005-0000-0000-000009000000}"/>
    <cellStyle name="40% - Акцент4 2" xfId="11" xr:uid="{00000000-0005-0000-0000-00000A000000}"/>
    <cellStyle name="40% - Акцент5 2" xfId="12" xr:uid="{00000000-0005-0000-0000-00000B000000}"/>
    <cellStyle name="40% - Акцент6 2" xfId="13" xr:uid="{00000000-0005-0000-0000-00000C000000}"/>
    <cellStyle name="60% - Акцент1 2" xfId="14" xr:uid="{00000000-0005-0000-0000-00000D000000}"/>
    <cellStyle name="60% - Акцент2 2" xfId="15" xr:uid="{00000000-0005-0000-0000-00000E000000}"/>
    <cellStyle name="60% - Акцент3 2" xfId="16" xr:uid="{00000000-0005-0000-0000-00000F000000}"/>
    <cellStyle name="60% - Акцент4 2" xfId="17" xr:uid="{00000000-0005-0000-0000-000010000000}"/>
    <cellStyle name="60% - Акцент5 2" xfId="18" xr:uid="{00000000-0005-0000-0000-000011000000}"/>
    <cellStyle name="60% - Акцент6 2" xfId="19" xr:uid="{00000000-0005-0000-0000-000012000000}"/>
    <cellStyle name="Comma [0]" xfId="20" xr:uid="{00000000-0005-0000-0000-000014000000}"/>
    <cellStyle name="Currency [0]" xfId="21" xr:uid="{00000000-0005-0000-0000-000015000000}"/>
    <cellStyle name="Акцент1 2" xfId="22" xr:uid="{00000000-0005-0000-0000-000019000000}"/>
    <cellStyle name="Акцент2 2" xfId="23" xr:uid="{00000000-0005-0000-0000-00001A000000}"/>
    <cellStyle name="Акцент3 2" xfId="24" xr:uid="{00000000-0005-0000-0000-00001B000000}"/>
    <cellStyle name="Акцент4 2" xfId="25" xr:uid="{00000000-0005-0000-0000-00001C000000}"/>
    <cellStyle name="Акцент5 2" xfId="26" xr:uid="{00000000-0005-0000-0000-00001D000000}"/>
    <cellStyle name="Акцент6 2" xfId="27" xr:uid="{00000000-0005-0000-0000-00001E000000}"/>
    <cellStyle name="Ввод  2" xfId="28" xr:uid="{00000000-0005-0000-0000-00001F000000}"/>
    <cellStyle name="Відсотковий" xfId="87" builtinId="5"/>
    <cellStyle name="Вывод 2" xfId="29" xr:uid="{00000000-0005-0000-0000-000020000000}"/>
    <cellStyle name="Вычисление 2" xfId="30" xr:uid="{00000000-0005-0000-0000-000021000000}"/>
    <cellStyle name="Гиперссылка 2" xfId="32" xr:uid="{00000000-0005-0000-0000-000022000000}"/>
    <cellStyle name="Гиперссылка 3" xfId="33" xr:uid="{00000000-0005-0000-0000-000023000000}"/>
    <cellStyle name="Гиперссылка 4" xfId="76" xr:uid="{00000000-0005-0000-0000-000024000000}"/>
    <cellStyle name="Гіперпосилання" xfId="31" builtinId="8"/>
    <cellStyle name="Заголовки до таблиць в бюлетень" xfId="34" xr:uid="{00000000-0005-0000-0000-000025000000}"/>
    <cellStyle name="Заголовок 1 2" xfId="35" xr:uid="{00000000-0005-0000-0000-000026000000}"/>
    <cellStyle name="Заголовок 2 2" xfId="36" xr:uid="{00000000-0005-0000-0000-000027000000}"/>
    <cellStyle name="Заголовок 3 2" xfId="37" xr:uid="{00000000-0005-0000-0000-000028000000}"/>
    <cellStyle name="Заголовок 4 2" xfId="38" xr:uid="{00000000-0005-0000-0000-000029000000}"/>
    <cellStyle name="Звичайний" xfId="0" builtinId="0"/>
    <cellStyle name="Итог 2" xfId="39" xr:uid="{00000000-0005-0000-0000-00002A000000}"/>
    <cellStyle name="Контрольная ячейка 2" xfId="40" xr:uid="{00000000-0005-0000-0000-00002B000000}"/>
    <cellStyle name="Название 2" xfId="41" xr:uid="{00000000-0005-0000-0000-00002C000000}"/>
    <cellStyle name="Нейтральный 2" xfId="42" xr:uid="{00000000-0005-0000-0000-00002D000000}"/>
    <cellStyle name="Обычный 2" xfId="43" xr:uid="{00000000-0005-0000-0000-00002E000000}"/>
    <cellStyle name="Обычный 2 2" xfId="44" xr:uid="{00000000-0005-0000-0000-00002F000000}"/>
    <cellStyle name="Обычный 2 3" xfId="45" xr:uid="{00000000-0005-0000-0000-000030000000}"/>
    <cellStyle name="Обычный 2 4" xfId="46" xr:uid="{00000000-0005-0000-0000-000031000000}"/>
    <cellStyle name="Обычный 2 5" xfId="47" xr:uid="{00000000-0005-0000-0000-000032000000}"/>
    <cellStyle name="Обычный 2 5 2" xfId="73" xr:uid="{00000000-0005-0000-0000-000033000000}"/>
    <cellStyle name="Обычный 2 5 3" xfId="77" xr:uid="{00000000-0005-0000-0000-000034000000}"/>
    <cellStyle name="Обычный 2 5 3 2" xfId="84" xr:uid="{00000000-0005-0000-0000-000035000000}"/>
    <cellStyle name="Обычный 2 5 4" xfId="83" xr:uid="{00000000-0005-0000-0000-000036000000}"/>
    <cellStyle name="Обычный 2_2013_PR" xfId="48" xr:uid="{00000000-0005-0000-0000-000037000000}"/>
    <cellStyle name="Обычный 3" xfId="49" xr:uid="{00000000-0005-0000-0000-000038000000}"/>
    <cellStyle name="Обычный 4" xfId="50" xr:uid="{00000000-0005-0000-0000-000039000000}"/>
    <cellStyle name="Обычный 5" xfId="51" xr:uid="{00000000-0005-0000-0000-00003A000000}"/>
    <cellStyle name="Обычный 5 2" xfId="52" xr:uid="{00000000-0005-0000-0000-00003B000000}"/>
    <cellStyle name="Обычный 5 2 2" xfId="74" xr:uid="{00000000-0005-0000-0000-00003C000000}"/>
    <cellStyle name="Обычный 5_РОБОЧИЙ_Q4_2013" xfId="78" xr:uid="{00000000-0005-0000-0000-00003D000000}"/>
    <cellStyle name="Обычный 6" xfId="53" xr:uid="{00000000-0005-0000-0000-00003E000000}"/>
    <cellStyle name="Обычный 7" xfId="54" xr:uid="{00000000-0005-0000-0000-00003F000000}"/>
    <cellStyle name="Обычный 7 2" xfId="55" xr:uid="{00000000-0005-0000-0000-000040000000}"/>
    <cellStyle name="Обычный 7 2 2" xfId="80" xr:uid="{00000000-0005-0000-0000-000041000000}"/>
    <cellStyle name="Обычный 7 2 3" xfId="86" xr:uid="{00000000-0005-0000-0000-000042000000}"/>
    <cellStyle name="Обычный 7 3" xfId="79" xr:uid="{00000000-0005-0000-0000-000043000000}"/>
    <cellStyle name="Обычный 7 4" xfId="85" xr:uid="{00000000-0005-0000-0000-000044000000}"/>
    <cellStyle name="Обычный 8" xfId="56" xr:uid="{00000000-0005-0000-0000-000045000000}"/>
    <cellStyle name="Обычный_Аналіз_3q_09" xfId="57" xr:uid="{00000000-0005-0000-0000-000046000000}"/>
    <cellStyle name="Обычный_Книга3" xfId="58" xr:uid="{00000000-0005-0000-0000-000047000000}"/>
    <cellStyle name="Плохой 2" xfId="59" xr:uid="{00000000-0005-0000-0000-000048000000}"/>
    <cellStyle name="Пояснение 2" xfId="60" xr:uid="{00000000-0005-0000-0000-000049000000}"/>
    <cellStyle name="Примечание 2" xfId="61" xr:uid="{00000000-0005-0000-0000-00004A000000}"/>
    <cellStyle name="Процентный 2" xfId="62" xr:uid="{00000000-0005-0000-0000-00004B000000}"/>
    <cellStyle name="Процентный 2 2" xfId="63" xr:uid="{00000000-0005-0000-0000-00004C000000}"/>
    <cellStyle name="Процентный 2 3" xfId="75" xr:uid="{00000000-0005-0000-0000-00004D000000}"/>
    <cellStyle name="Процентный 3" xfId="64" xr:uid="{00000000-0005-0000-0000-00004E000000}"/>
    <cellStyle name="Процентный 4" xfId="65" xr:uid="{00000000-0005-0000-0000-00004F000000}"/>
    <cellStyle name="Процентный 4 2" xfId="81" xr:uid="{00000000-0005-0000-0000-000050000000}"/>
    <cellStyle name="Связанная ячейка 2" xfId="66" xr:uid="{00000000-0005-0000-0000-000051000000}"/>
    <cellStyle name="Текст предупреждения 2" xfId="67" xr:uid="{00000000-0005-0000-0000-000052000000}"/>
    <cellStyle name="Тысячи [0]_MM95 (3)" xfId="68" xr:uid="{00000000-0005-0000-0000-000053000000}"/>
    <cellStyle name="Тысячи_MM95 (3)" xfId="69" xr:uid="{00000000-0005-0000-0000-000054000000}"/>
    <cellStyle name="Финансовый 2" xfId="70" xr:uid="{00000000-0005-0000-0000-000055000000}"/>
    <cellStyle name="Финансовый 2 2" xfId="82" xr:uid="{00000000-0005-0000-0000-000056000000}"/>
    <cellStyle name="Фінансовий" xfId="88" builtinId="3"/>
    <cellStyle name="Хороший 2" xfId="71" xr:uid="{00000000-0005-0000-0000-000057000000}"/>
    <cellStyle name="Шапка" xfId="72" xr:uid="{00000000-0005-0000-0000-000058000000}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CD816"/>
      <color rgb="FF03B921"/>
      <color rgb="FF38B64A"/>
      <color rgb="FF8FC850"/>
      <color rgb="FF90BA44"/>
      <color rgb="FF6FCC22"/>
      <color rgb="FF8CAB53"/>
      <color rgb="FF5EC553"/>
      <color rgb="FF58AA54"/>
      <color rgb="FF587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9936781878926E-2"/>
          <c:y val="6.7234855783720543E-2"/>
          <c:w val="0.88712074264026786"/>
          <c:h val="0.628216453412073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'Активи СК в управлінні КУА'!$B$4:$B$5</c:f>
              <c:strCache>
                <c:ptCount val="2"/>
                <c:pt idx="0">
                  <c:v>Кількість КУА, що мають активи СК в управлінні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numRef>
              <c:f>'Активи СК в управлінні КУА'!$A$6:$A$12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45565</c:v>
                </c:pt>
                <c:pt idx="4">
                  <c:v>45657</c:v>
                </c:pt>
              </c:numCache>
            </c:numRef>
          </c:cat>
          <c:val>
            <c:numRef>
              <c:f>'Активи СК в управлінні КУА'!$B$6:$B$12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4-4B6F-BD37-347109A54A77}"/>
            </c:ext>
          </c:extLst>
        </c:ser>
        <c:ser>
          <c:idx val="0"/>
          <c:order val="1"/>
          <c:tx>
            <c:strRef>
              <c:f>'Активи СК в управлінні КУА'!$C$4:$C$5</c:f>
              <c:strCache>
                <c:ptCount val="2"/>
                <c:pt idx="0">
                  <c:v>Кількість СК, активи яких є в управлінні КУА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614-4B6F-BD37-347109A54A77}"/>
                </c:ext>
              </c:extLst>
            </c:dLbl>
            <c:dLbl>
              <c:idx val="2"/>
              <c:layout>
                <c:manualLayout>
                  <c:x val="8.0427146251698684E-3"/>
                  <c:y val="8.7758132138410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14-4B6F-BD37-347109A54A7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614-4B6F-BD37-347109A54A77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614-4B6F-BD37-347109A54A7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endParaRPr lang="LID4096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'Активи СК в управлінні КУА'!$A$6:$A$12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45565</c:v>
                </c:pt>
                <c:pt idx="4">
                  <c:v>45657</c:v>
                </c:pt>
              </c:numCache>
            </c:numRef>
          </c:cat>
          <c:val>
            <c:numRef>
              <c:f>'Активи СК в управлінні КУА'!$C$6:$C$12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14-4B6F-BD37-347109A54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451872"/>
        <c:axId val="1797453504"/>
      </c:barChart>
      <c:lineChart>
        <c:grouping val="standard"/>
        <c:varyColors val="0"/>
        <c:ser>
          <c:idx val="2"/>
          <c:order val="2"/>
          <c:tx>
            <c:strRef>
              <c:f>'Активи СК в управлінні КУА'!$D$4:$D$5</c:f>
              <c:strCache>
                <c:ptCount val="2"/>
                <c:pt idx="0">
                  <c:v>Активи СК в управлінні, млн грн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614-4B6F-BD37-347109A54A77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614-4B6F-BD37-347109A54A77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614-4B6F-BD37-347109A54A77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614-4B6F-BD37-347109A54A77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2614-4B6F-BD37-347109A54A77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614-4B6F-BD37-347109A54A77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614-4B6F-BD37-347109A54A77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2614-4B6F-BD37-347109A54A7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800080"/>
                    </a:solidFill>
                    <a:latin typeface="Arial"/>
                    <a:ea typeface="Arial"/>
                    <a:cs typeface="Arial"/>
                  </a:defRPr>
                </a:pPr>
                <a:endParaRPr lang="LID4096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'Активи СК в управлінні КУА'!$A$6:$A$12</c:f>
              <c:numCache>
                <c:formatCode>m/d/yyyy</c:formatCode>
                <c:ptCount val="5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45565</c:v>
                </c:pt>
                <c:pt idx="4">
                  <c:v>45657</c:v>
                </c:pt>
              </c:numCache>
            </c:numRef>
          </c:cat>
          <c:val>
            <c:numRef>
              <c:f>'Активи СК в управлінні КУА'!$D$6:$D$12</c:f>
              <c:numCache>
                <c:formatCode>0.0</c:formatCode>
                <c:ptCount val="5"/>
                <c:pt idx="0">
                  <c:v>191.48</c:v>
                </c:pt>
                <c:pt idx="1">
                  <c:v>140.80910477</c:v>
                </c:pt>
                <c:pt idx="2">
                  <c:v>200.62540258999999</c:v>
                </c:pt>
                <c:pt idx="3">
                  <c:v>242.12511248000001</c:v>
                </c:pt>
                <c:pt idx="4">
                  <c:v>257.41709474000004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614-4B6F-BD37-347109A54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279008"/>
        <c:axId val="1653287712"/>
      </c:lineChart>
      <c:catAx>
        <c:axId val="1797451872"/>
        <c:scaling>
          <c:orientation val="minMax"/>
        </c:scaling>
        <c:delete val="0"/>
        <c:axPos val="b"/>
        <c:numFmt formatCode="m/d/yy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ID4096"/>
          </a:p>
        </c:txPr>
        <c:crossAx val="1797453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97453504"/>
        <c:scaling>
          <c:orientation val="minMax"/>
          <c:max val="4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ID4096"/>
          </a:p>
        </c:txPr>
        <c:crossAx val="1797451872"/>
        <c:crosses val="autoZero"/>
        <c:crossBetween val="between"/>
        <c:majorUnit val="1"/>
      </c:valAx>
      <c:catAx>
        <c:axId val="16532790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53287712"/>
        <c:crosses val="autoZero"/>
        <c:auto val="0"/>
        <c:lblAlgn val="ctr"/>
        <c:lblOffset val="100"/>
        <c:noMultiLvlLbl val="0"/>
      </c:catAx>
      <c:valAx>
        <c:axId val="1653287712"/>
        <c:scaling>
          <c:orientation val="minMax"/>
          <c:max val="275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ID4096"/>
          </a:p>
        </c:txPr>
        <c:crossAx val="1653279008"/>
        <c:crosses val="max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6494811156666686E-3"/>
          <c:y val="0.81532037387907386"/>
          <c:w val="0.98747056706285952"/>
          <c:h val="0.166551883954453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3366"/>
              </a:solidFill>
              <a:latin typeface="Arial"/>
              <a:ea typeface="Arial"/>
              <a:cs typeface="Arial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ID4096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31.12.202</a:t>
            </a:r>
            <a:r>
              <a:rPr lang="en-US" sz="1100" b="1" i="0" baseline="0">
                <a:effectLst/>
              </a:rPr>
              <a:t>4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6465245373760151"/>
          <c:h val="0.696482532322987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B68-4B28-B6A5-6D2BA25F4E01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B68-4B28-B6A5-6D2BA25F4E01}"/>
              </c:ext>
            </c:extLst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B68-4B28-B6A5-6D2BA25F4E01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B68-4B28-B6A5-6D2BA25F4E01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FB68-4B28-B6A5-6D2BA25F4E01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FB68-4B28-B6A5-6D2BA25F4E01}"/>
              </c:ext>
            </c:extLst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FB68-4B28-B6A5-6D2BA25F4E01}"/>
              </c:ext>
            </c:extLst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FB68-4B28-B6A5-6D2BA25F4E01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FB68-4B28-B6A5-6D2BA25F4E01}"/>
              </c:ext>
            </c:extLst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FB68-4B28-B6A5-6D2BA25F4E01}"/>
              </c:ext>
            </c:extLst>
          </c:dPt>
          <c:dLbls>
            <c:dLbl>
              <c:idx val="0"/>
              <c:layout>
                <c:manualLayout>
                  <c:x val="3.4475443789335147E-2"/>
                  <c:y val="-0.2648677246331513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8-4B28-B6A5-6D2BA25F4E0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8-4B28-B6A5-6D2BA25F4E0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68-4B28-B6A5-6D2BA25F4E0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8-4B28-B6A5-6D2BA25F4E0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8-4B28-B6A5-6D2BA25F4E0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8-4B28-B6A5-6D2BA25F4E0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8-4B28-B6A5-6D2BA25F4E01}"/>
                </c:ext>
              </c:extLst>
            </c:dLbl>
            <c:dLbl>
              <c:idx val="7"/>
              <c:layout>
                <c:manualLayout>
                  <c:x val="-3.6849820854084198E-2"/>
                  <c:y val="4.7300316089942682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68-4B28-B6A5-6D2BA25F4E0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B68-4B28-B6A5-6D2BA25F4E01}"/>
                </c:ext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99.92%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B68-4B28-B6A5-6D2BA25F4E0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LID4096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КУА'!$B$18:$E$18,'Активи СК в управлінні КУА'!$G$18:$K$18)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КУА'!$B$25:$E$25,'Активи СК в управлінні КУА'!$G$25:$K$25)</c:f>
              <c:numCache>
                <c:formatCode>#,##0.00</c:formatCode>
                <c:ptCount val="9"/>
                <c:pt idx="0">
                  <c:v>0.20294553000000001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257.21414921000002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B68-4B28-B6A5-6D2BA25F4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LID4096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</a:t>
            </a:r>
            <a:r>
              <a:rPr lang="en-US" sz="1100" b="1" i="0" baseline="0">
                <a:effectLst/>
              </a:rPr>
              <a:t>0</a:t>
            </a:r>
            <a:r>
              <a:rPr lang="uk-UA" sz="1100" b="1" i="0" baseline="0">
                <a:effectLst/>
              </a:rPr>
              <a:t>.</a:t>
            </a:r>
            <a:r>
              <a:rPr lang="en-US" sz="1100" b="1" i="0" baseline="0">
                <a:effectLst/>
              </a:rPr>
              <a:t>0</a:t>
            </a:r>
            <a:r>
              <a:rPr lang="uk-UA" sz="1100" b="1" i="0" baseline="0">
                <a:effectLst/>
              </a:rPr>
              <a:t>9.202</a:t>
            </a:r>
            <a:r>
              <a:rPr lang="en-US" sz="1100" b="1" i="0" baseline="0">
                <a:effectLst/>
              </a:rPr>
              <a:t>4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801-4B58-B1A0-C24AC298E561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801-4B58-B1A0-C24AC298E561}"/>
              </c:ext>
            </c:extLst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801-4B58-B1A0-C24AC298E561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801-4B58-B1A0-C24AC298E561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801-4B58-B1A0-C24AC298E561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1801-4B58-B1A0-C24AC298E561}"/>
              </c:ext>
            </c:extLst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1801-4B58-B1A0-C24AC298E561}"/>
              </c:ext>
            </c:extLst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1801-4B58-B1A0-C24AC298E561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1801-4B58-B1A0-C24AC298E561}"/>
              </c:ext>
            </c:extLst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1801-4B58-B1A0-C24AC298E561}"/>
              </c:ext>
            </c:extLst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01-4B58-B1A0-C24AC298E5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01-4B58-B1A0-C24AC298E5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01-4B58-B1A0-C24AC298E56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01-4B58-B1A0-C24AC298E5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01-4B58-B1A0-C24AC298E5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01-4B58-B1A0-C24AC298E5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01-4B58-B1A0-C24AC298E561}"/>
                </c:ext>
              </c:extLst>
            </c:dLbl>
            <c:dLbl>
              <c:idx val="7"/>
              <c:layout>
                <c:manualLayout>
                  <c:x val="-3.8727527181916771E-2"/>
                  <c:y val="4.732503617384162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01-4B58-B1A0-C24AC298E56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801-4B58-B1A0-C24AC298E561}"/>
                </c:ext>
              </c:extLst>
            </c:dLbl>
            <c:dLbl>
              <c:idx val="9"/>
              <c:layout>
                <c:manualLayout>
                  <c:x val="-0.21635608048993876"/>
                  <c:y val="-1.72686105568287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99.97%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801-4B58-B1A0-C24AC298E56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LID4096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КУА'!$B$18:$E$18,'Активи СК в управлінні КУА'!$G$18:$K$18)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КУА'!$B$24:$E$24,'Активи СК в управлінні КУА'!$G$24:$K$24)</c:f>
              <c:numCache>
                <c:formatCode>#,##0.00</c:formatCode>
                <c:ptCount val="9"/>
                <c:pt idx="0">
                  <c:v>6.3170050000000005E-2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242.06194243000002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801-4B58-B1A0-C24AC298E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4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LID4096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31.12.202</a:t>
            </a:r>
            <a:r>
              <a:rPr lang="en-US" sz="1100" b="1" i="0" baseline="0">
                <a:effectLst/>
              </a:rPr>
              <a:t>3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6922159040044948"/>
          <c:h val="0.70090739762027399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6A1-40E3-9875-F882D3FE96A6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6A1-40E3-9875-F882D3FE96A6}"/>
              </c:ext>
            </c:extLst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6A1-40E3-9875-F882D3FE96A6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6A1-40E3-9875-F882D3FE96A6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6A1-40E3-9875-F882D3FE96A6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6A1-40E3-9875-F882D3FE96A6}"/>
              </c:ext>
            </c:extLst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86A1-40E3-9875-F882D3FE96A6}"/>
              </c:ext>
            </c:extLst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86A1-40E3-9875-F882D3FE96A6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86A1-40E3-9875-F882D3FE96A6}"/>
              </c:ext>
            </c:extLst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86A1-40E3-9875-F882D3FE96A6}"/>
              </c:ext>
            </c:extLst>
          </c:dPt>
          <c:dLbls>
            <c:dLbl>
              <c:idx val="0"/>
              <c:layout>
                <c:manualLayout>
                  <c:x val="3.4475443789335147E-2"/>
                  <c:y val="-0.2648677246331513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A1-40E3-9875-F882D3FE96A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A1-40E3-9875-F882D3FE96A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A1-40E3-9875-F882D3FE96A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A1-40E3-9875-F882D3FE96A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A1-40E3-9875-F882D3FE96A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A1-40E3-9875-F882D3FE96A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A1-40E3-9875-F882D3FE96A6}"/>
                </c:ext>
              </c:extLst>
            </c:dLbl>
            <c:dLbl>
              <c:idx val="7"/>
              <c:layout>
                <c:manualLayout>
                  <c:x val="-3.022749222878628E-2"/>
                  <c:y val="4.730102933743921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A1-40E3-9875-F882D3FE96A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A1-40E3-9875-F882D3FE96A6}"/>
                </c:ext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99.91%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A1-40E3-9875-F882D3FE96A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LID4096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КУА'!$B$18:$E$18,'Активи СК в управлінні КУА'!$G$18:$K$18)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КУА'!$B$21:$E$21,'Активи СК в управлінні КУА'!$G$21:$K$21)</c:f>
              <c:numCache>
                <c:formatCode>0.00</c:formatCode>
                <c:ptCount val="9"/>
                <c:pt idx="0">
                  <c:v>0.18487569000000001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200.44052690000001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A1-40E3-9875-F882D3FE9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LID4096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8404</xdr:colOff>
      <xdr:row>2</xdr:row>
      <xdr:rowOff>1</xdr:rowOff>
    </xdr:from>
    <xdr:to>
      <xdr:col>15</xdr:col>
      <xdr:colOff>373380</xdr:colOff>
      <xdr:row>15</xdr:row>
      <xdr:rowOff>142876</xdr:rowOff>
    </xdr:to>
    <xdr:graphicFrame macro="">
      <xdr:nvGraphicFramePr>
        <xdr:cNvPr id="2" name="Диаграмма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485775</xdr:colOff>
      <xdr:row>25</xdr:row>
      <xdr:rowOff>130629</xdr:rowOff>
    </xdr:from>
    <xdr:to>
      <xdr:col>12</xdr:col>
      <xdr:colOff>21771</xdr:colOff>
      <xdr:row>42</xdr:row>
      <xdr:rowOff>152400</xdr:rowOff>
    </xdr:to>
    <xdr:graphicFrame macro="">
      <xdr:nvGraphicFramePr>
        <xdr:cNvPr id="4" name="Диаграмма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370114</xdr:colOff>
      <xdr:row>42</xdr:row>
      <xdr:rowOff>119743</xdr:rowOff>
    </xdr:from>
    <xdr:to>
      <xdr:col>8</xdr:col>
      <xdr:colOff>696685</xdr:colOff>
      <xdr:row>59</xdr:row>
      <xdr:rowOff>50587</xdr:rowOff>
    </xdr:to>
    <xdr:graphicFrame macro="">
      <xdr:nvGraphicFramePr>
        <xdr:cNvPr id="5" name="Диаграмма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5</xdr:col>
      <xdr:colOff>504824</xdr:colOff>
      <xdr:row>42</xdr:row>
      <xdr:rowOff>94131</xdr:rowOff>
    </xdr:to>
    <xdr:graphicFrame macro="">
      <xdr:nvGraphicFramePr>
        <xdr:cNvPr id="6" name="Диаграмма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vrylyuk\Desktop\&#1040;&#1085;&#1072;&#1089;&#1090;&#1072;&#1089;&#1110;&#1103;%20&#1043;&#1072;&#1074;&#1088;&#1080;&#1083;&#1102;&#1082;\&#1040;&#1053;&#1040;&#1051;&#1030;&#1058;&#1048;&#1050;&#1040;%20&#1056;&#1048;&#1053;&#1050;&#1059;\!%20&#1050;&#1042;&#1040;&#1056;&#1058;&#1040;&#1051;&#1068;&#1053;&#1030;%20&#1047;&#1042;&#1030;&#1058;&#1048;\2019\Q4%202019\!%20final\4.%20Q4%202019%20&amp;%20FY%202019_PR_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d\Documents%20and%20Settings\gavrylyuk\&#1056;&#1072;&#1073;&#1086;&#1095;&#1080;&#1081;%20&#1089;&#1090;&#1086;&#1083;\&#1040;&#1085;&#1072;&#1089;&#1090;&#1072;&#1089;&#1080;&#1103;%20&#1043;&#1072;&#1074;&#1088;&#1080;&#1083;&#1102;&#1082;\&#1040;&#1085;&#1072;&#1083;&#1110;&#1090;&#1080;&#1082;&#1072;%20&#1087;&#1091;&#1073;&#1083;&#1110;&#1095;&#1085;&#1080;&#1093;%20&#1030;&#1057;&#1030;\&#1040;&#1085;&#1072;&#1083;&#1110;&#1090;&#1080;&#1082;&#1072;%20&#1074;&#1110;&#1076;&#1082;&#1088;&#1080;&#1090;&#1080;&#1093;%20&#1092;&#1086;&#1085;&#1076;&#1110;&#1074;\&#1058;&#1080;&#1078;&#1085;&#1077;&#1074;&#1072;%20&#1072;&#1085;&#1072;&#1083;&#1110;&#1090;&#1080;&#1082;&#1072;\2009\10.2009\15-21.10.09\&#1058;&#1080;&#1078;&#1085;&#1077;&#1074;&#1072;_15-21.10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т17-2 "/>
      <sheetName val="т17-3"/>
      <sheetName val="т17-1(шаблон)"/>
      <sheetName val="т09(98) по сек-рам ек-ки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К в управлінні"/>
    </sheetNames>
    <sheetDataSet>
      <sheetData sheetId="0">
        <row r="19">
          <cell r="D19">
            <v>96.654706000000004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_інф"/>
      <sheetName val="All"/>
      <sheetName val="Усі (ВЧА кіл-ть і вартість ІС)"/>
      <sheetName val="Щоденний притік-відтік капіталу"/>
      <sheetName val="Золото+депози_рік_2006-2009"/>
      <sheetName val="Золото+депози+ПФТС_місяць"/>
      <sheetName val="Золото+депози+ПФТС_2009"/>
      <sheetName val="табл1"/>
      <sheetName val="табл2"/>
      <sheetName val="рис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абл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  <sheetName val="т09(98) по сек-рам ек-ки"/>
      <sheetName val="т07(98)"/>
      <sheetName val="табл1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т15"/>
      <sheetName val="т09(98) по сек-рам ек-ки"/>
      <sheetName val="146024"/>
      <sheetName val="д17-1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т17-1(шаблон)"/>
      <sheetName val="т07(98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ib.com.ua/analituaib/rankings/kua/kua-ins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Q27"/>
  <sheetViews>
    <sheetView tabSelected="1" zoomScaleNormal="100" workbookViewId="0">
      <pane ySplit="1" topLeftCell="A2" activePane="bottomLeft" state="frozen"/>
      <selection pane="bottomLeft" activeCell="A2" sqref="A2:XFD2"/>
    </sheetView>
  </sheetViews>
  <sheetFormatPr defaultColWidth="9.109375" defaultRowHeight="13.2" outlineLevelRow="1"/>
  <cols>
    <col min="1" max="1" width="18.5546875" style="10" customWidth="1"/>
    <col min="2" max="2" width="15.6640625" style="10" customWidth="1"/>
    <col min="3" max="3" width="14.109375" style="10" customWidth="1"/>
    <col min="4" max="4" width="12.5546875" style="10" customWidth="1"/>
    <col min="5" max="5" width="13.88671875" style="10" bestFit="1" customWidth="1"/>
    <col min="6" max="6" width="13.5546875" style="10" customWidth="1"/>
    <col min="7" max="8" width="12.33203125" style="10" customWidth="1"/>
    <col min="9" max="9" width="13.44140625" style="10" customWidth="1"/>
    <col min="10" max="11" width="12.33203125" style="10" customWidth="1"/>
    <col min="12" max="12" width="13.6640625" style="10" customWidth="1"/>
    <col min="13" max="13" width="10.88671875" style="10" customWidth="1"/>
    <col min="14" max="15" width="9.6640625" style="10" customWidth="1"/>
    <col min="16" max="16" width="10.5546875" style="10" customWidth="1"/>
    <col min="17" max="16384" width="9.109375" style="10"/>
  </cols>
  <sheetData>
    <row r="1" spans="1:8" s="34" customFormat="1" ht="25.95" customHeight="1">
      <c r="A1" s="34" t="s">
        <v>26</v>
      </c>
    </row>
    <row r="2" spans="1:8" s="35" customFormat="1" ht="6" customHeight="1"/>
    <row r="3" spans="1:8" s="36" customFormat="1" ht="16.2" thickBot="1">
      <c r="A3" s="36" t="s">
        <v>10</v>
      </c>
    </row>
    <row r="4" spans="1:8" ht="31.5" customHeight="1">
      <c r="A4" s="37" t="s">
        <v>16</v>
      </c>
      <c r="B4" s="39" t="s">
        <v>4</v>
      </c>
      <c r="C4" s="39" t="s">
        <v>17</v>
      </c>
      <c r="D4" s="41" t="s">
        <v>20</v>
      </c>
      <c r="E4" s="43" t="s">
        <v>7</v>
      </c>
      <c r="F4" s="44"/>
      <c r="G4" s="44"/>
      <c r="H4" s="29"/>
    </row>
    <row r="5" spans="1:8" ht="31.5" customHeight="1" thickBot="1">
      <c r="A5" s="38"/>
      <c r="B5" s="40"/>
      <c r="C5" s="40"/>
      <c r="D5" s="42"/>
      <c r="E5" s="23" t="s">
        <v>8</v>
      </c>
      <c r="F5" s="23" t="s">
        <v>9</v>
      </c>
      <c r="G5" s="21" t="s">
        <v>24</v>
      </c>
      <c r="H5" s="29"/>
    </row>
    <row r="6" spans="1:8" s="1" customFormat="1" ht="18.75" customHeight="1">
      <c r="A6" s="50">
        <v>44561</v>
      </c>
      <c r="B6" s="51">
        <v>1</v>
      </c>
      <c r="C6" s="51">
        <v>2</v>
      </c>
      <c r="D6" s="52">
        <v>191.48</v>
      </c>
      <c r="E6" s="53">
        <v>2.1172204149112028E-2</v>
      </c>
      <c r="F6" s="53">
        <v>0.1218654792594327</v>
      </c>
      <c r="G6" s="53">
        <v>0.1218654792594327</v>
      </c>
      <c r="H6" s="54">
        <f>D6/'[11]СК в управлінні'!$D$19-1</f>
        <v>0.98107270638224264</v>
      </c>
    </row>
    <row r="7" spans="1:8" s="1" customFormat="1" ht="18.75" customHeight="1">
      <c r="A7" s="50">
        <v>44926</v>
      </c>
      <c r="B7" s="51">
        <v>1</v>
      </c>
      <c r="C7" s="51">
        <v>1</v>
      </c>
      <c r="D7" s="52">
        <v>140.80910477</v>
      </c>
      <c r="E7" s="53">
        <v>4.3030715908764602E-2</v>
      </c>
      <c r="F7" s="53">
        <v>-0.26462761243994148</v>
      </c>
      <c r="G7" s="53">
        <v>-0.26462761243994148</v>
      </c>
      <c r="H7" s="54">
        <v>-0.17503463382731799</v>
      </c>
    </row>
    <row r="8" spans="1:8" s="1" customFormat="1" ht="18.75" customHeight="1">
      <c r="A8" s="50">
        <v>45291</v>
      </c>
      <c r="B8" s="51">
        <v>1</v>
      </c>
      <c r="C8" s="51">
        <v>1</v>
      </c>
      <c r="D8" s="52">
        <v>200.62540258999999</v>
      </c>
      <c r="E8" s="53">
        <v>0.10402530338087668</v>
      </c>
      <c r="F8" s="53">
        <v>0.42480419087746446</v>
      </c>
      <c r="G8" s="53">
        <v>0.42480419087746446</v>
      </c>
      <c r="H8" s="29"/>
    </row>
    <row r="9" spans="1:8" s="67" customFormat="1" ht="18.75" hidden="1" customHeight="1" outlineLevel="1">
      <c r="A9" s="56">
        <v>45382</v>
      </c>
      <c r="B9" s="62">
        <v>1</v>
      </c>
      <c r="C9" s="62">
        <v>1</v>
      </c>
      <c r="D9" s="63">
        <v>214.18738114999999</v>
      </c>
      <c r="E9" s="64">
        <v>6.7598511379515447E-2</v>
      </c>
      <c r="F9" s="64">
        <v>6.7598511379515447E-2</v>
      </c>
      <c r="G9" s="65">
        <v>0.44743302887214531</v>
      </c>
      <c r="H9" s="66"/>
    </row>
    <row r="10" spans="1:8" s="67" customFormat="1" ht="18.75" hidden="1" customHeight="1" outlineLevel="1">
      <c r="A10" s="56">
        <v>45473</v>
      </c>
      <c r="B10" s="62">
        <v>1</v>
      </c>
      <c r="C10" s="62">
        <v>1</v>
      </c>
      <c r="D10" s="63">
        <v>231.66775887</v>
      </c>
      <c r="E10" s="64">
        <v>8.1612547042433592E-2</v>
      </c>
      <c r="F10" s="64">
        <v>0.15472794511190813</v>
      </c>
      <c r="G10" s="65">
        <v>0.37363843461255719</v>
      </c>
      <c r="H10" s="66"/>
    </row>
    <row r="11" spans="1:8" s="67" customFormat="1" ht="18.75" customHeight="1" collapsed="1">
      <c r="A11" s="56">
        <v>45565</v>
      </c>
      <c r="B11" s="62">
        <v>1</v>
      </c>
      <c r="C11" s="62">
        <v>1</v>
      </c>
      <c r="D11" s="63">
        <v>242.12511248000001</v>
      </c>
      <c r="E11" s="64">
        <v>4.5139443058488604E-2</v>
      </c>
      <c r="F11" s="64">
        <v>0.20685172143833275</v>
      </c>
      <c r="G11" s="65">
        <v>0.33239483789668856</v>
      </c>
      <c r="H11" s="66"/>
    </row>
    <row r="12" spans="1:8" s="1" customFormat="1" ht="18.75" customHeight="1" thickBot="1">
      <c r="A12" s="22">
        <v>45657</v>
      </c>
      <c r="B12" s="15">
        <v>1</v>
      </c>
      <c r="C12" s="15">
        <v>1</v>
      </c>
      <c r="D12" s="16">
        <v>257.41709474000004</v>
      </c>
      <c r="E12" s="17">
        <f>D12/D11-1</f>
        <v>6.3157357381767643E-2</v>
      </c>
      <c r="F12" s="17">
        <f>D12/$D$8-1</f>
        <v>0.28307328691601485</v>
      </c>
      <c r="G12" s="18">
        <f>D12/D8-1</f>
        <v>0.28307328691601485</v>
      </c>
      <c r="H12" s="29"/>
    </row>
    <row r="13" spans="1:8" s="6" customFormat="1" ht="15" customHeight="1">
      <c r="A13" s="46" t="s">
        <v>25</v>
      </c>
      <c r="B13" s="46"/>
      <c r="C13" s="46"/>
      <c r="D13" s="46"/>
      <c r="E13" s="46"/>
      <c r="F13" s="46"/>
      <c r="G13" s="46"/>
      <c r="H13" s="29"/>
    </row>
    <row r="14" spans="1:8" s="2" customFormat="1" ht="15" customHeight="1">
      <c r="A14" s="48" t="s">
        <v>5</v>
      </c>
      <c r="B14" s="48"/>
      <c r="C14" s="48"/>
      <c r="D14" s="48"/>
      <c r="E14" s="48"/>
      <c r="F14" s="48"/>
      <c r="G14" s="48"/>
      <c r="H14" s="29"/>
    </row>
    <row r="15" spans="1:8" s="2" customFormat="1" ht="15" customHeight="1">
      <c r="A15" s="49" t="s">
        <v>19</v>
      </c>
      <c r="B15" s="49"/>
      <c r="C15" s="49"/>
      <c r="D15" s="49"/>
      <c r="E15" s="49"/>
      <c r="F15" s="49"/>
      <c r="G15" s="49"/>
      <c r="H15" s="29"/>
    </row>
    <row r="16" spans="1:8" s="47" customFormat="1"/>
    <row r="17" spans="1:17" s="45" customFormat="1" ht="19.5" customHeight="1" thickBot="1">
      <c r="A17" s="45" t="s">
        <v>14</v>
      </c>
    </row>
    <row r="18" spans="1:17" ht="82.2" customHeight="1" thickBot="1">
      <c r="A18" s="3" t="s">
        <v>16</v>
      </c>
      <c r="B18" s="4" t="s">
        <v>13</v>
      </c>
      <c r="C18" s="4" t="s">
        <v>3</v>
      </c>
      <c r="D18" s="4" t="s">
        <v>1</v>
      </c>
      <c r="E18" s="5" t="s">
        <v>0</v>
      </c>
      <c r="F18" s="4" t="s">
        <v>12</v>
      </c>
      <c r="G18" s="7" t="s">
        <v>2</v>
      </c>
      <c r="H18" s="7" t="s">
        <v>22</v>
      </c>
      <c r="I18" s="7" t="s">
        <v>23</v>
      </c>
      <c r="J18" s="7" t="s">
        <v>6</v>
      </c>
      <c r="K18" s="8" t="s">
        <v>11</v>
      </c>
      <c r="L18" s="11" t="s">
        <v>18</v>
      </c>
      <c r="M18" s="9" t="s">
        <v>21</v>
      </c>
      <c r="N18" s="14"/>
    </row>
    <row r="19" spans="1:17" ht="18" customHeight="1">
      <c r="A19" s="50">
        <v>44561</v>
      </c>
      <c r="B19" s="31">
        <v>0.26118560000000002</v>
      </c>
      <c r="C19" s="31">
        <v>0</v>
      </c>
      <c r="D19" s="31">
        <v>0</v>
      </c>
      <c r="E19" s="31">
        <v>0</v>
      </c>
      <c r="F19" s="31">
        <v>191.21804656</v>
      </c>
      <c r="G19" s="32">
        <v>0</v>
      </c>
      <c r="H19" s="32">
        <v>0</v>
      </c>
      <c r="I19" s="32">
        <v>0</v>
      </c>
      <c r="J19" s="32">
        <v>191.21804656</v>
      </c>
      <c r="K19" s="32">
        <v>0</v>
      </c>
      <c r="L19" s="33">
        <v>191.47923216000001</v>
      </c>
      <c r="M19" s="13"/>
    </row>
    <row r="20" spans="1:17" ht="18" customHeight="1">
      <c r="A20" s="50">
        <v>44926</v>
      </c>
      <c r="B20" s="31">
        <v>0.16758228999999999</v>
      </c>
      <c r="C20" s="31">
        <v>0</v>
      </c>
      <c r="D20" s="31">
        <v>0</v>
      </c>
      <c r="E20" s="31">
        <v>0</v>
      </c>
      <c r="F20" s="31">
        <v>140.64152247999999</v>
      </c>
      <c r="G20" s="32">
        <v>0</v>
      </c>
      <c r="H20" s="32">
        <v>0</v>
      </c>
      <c r="I20" s="32">
        <v>0</v>
      </c>
      <c r="J20" s="32">
        <v>140.64152247999999</v>
      </c>
      <c r="K20" s="32">
        <v>0</v>
      </c>
      <c r="L20" s="55">
        <v>140.80910477</v>
      </c>
      <c r="M20" s="13"/>
    </row>
    <row r="21" spans="1:17" ht="18" customHeight="1">
      <c r="A21" s="50">
        <v>45291</v>
      </c>
      <c r="B21" s="31">
        <v>0.18487569000000001</v>
      </c>
      <c r="C21" s="31">
        <v>0</v>
      </c>
      <c r="D21" s="31">
        <v>0</v>
      </c>
      <c r="E21" s="31">
        <v>0</v>
      </c>
      <c r="F21" s="31">
        <v>200.44052690000001</v>
      </c>
      <c r="G21" s="32">
        <v>0</v>
      </c>
      <c r="H21" s="32">
        <v>0</v>
      </c>
      <c r="I21" s="32">
        <v>0</v>
      </c>
      <c r="J21" s="32">
        <v>200.44052690000001</v>
      </c>
      <c r="K21" s="32">
        <v>0</v>
      </c>
      <c r="L21" s="55">
        <v>200.62540259000002</v>
      </c>
      <c r="M21" s="20"/>
      <c r="N21" s="20"/>
      <c r="O21" s="24"/>
      <c r="P21" s="24"/>
    </row>
    <row r="22" spans="1:17" s="9" customFormat="1" ht="18" hidden="1" customHeight="1" outlineLevel="1">
      <c r="A22" s="56">
        <v>45382</v>
      </c>
      <c r="B22" s="57">
        <v>5.2997870000000002E-2</v>
      </c>
      <c r="C22" s="57">
        <v>0</v>
      </c>
      <c r="D22" s="57">
        <v>0</v>
      </c>
      <c r="E22" s="57">
        <v>0</v>
      </c>
      <c r="F22" s="57">
        <v>214.13405858000002</v>
      </c>
      <c r="G22" s="58">
        <v>0</v>
      </c>
      <c r="H22" s="58">
        <v>0</v>
      </c>
      <c r="I22" s="58">
        <v>0</v>
      </c>
      <c r="J22" s="58">
        <v>214.13405858000002</v>
      </c>
      <c r="K22" s="58">
        <v>0</v>
      </c>
      <c r="L22" s="59">
        <v>214.18705645000003</v>
      </c>
      <c r="M22" s="60"/>
      <c r="N22" s="60"/>
      <c r="O22" s="61"/>
      <c r="P22" s="61"/>
    </row>
    <row r="23" spans="1:17" s="9" customFormat="1" ht="18" hidden="1" customHeight="1" outlineLevel="1">
      <c r="A23" s="56">
        <v>45473</v>
      </c>
      <c r="B23" s="57">
        <v>3.2312779999999999E-2</v>
      </c>
      <c r="C23" s="57">
        <v>0</v>
      </c>
      <c r="D23" s="57">
        <v>0</v>
      </c>
      <c r="E23" s="57">
        <v>0</v>
      </c>
      <c r="F23" s="57">
        <v>231.63544608999999</v>
      </c>
      <c r="G23" s="58">
        <v>0</v>
      </c>
      <c r="H23" s="58">
        <v>0</v>
      </c>
      <c r="I23" s="58">
        <v>0</v>
      </c>
      <c r="J23" s="58">
        <v>231.63544608999999</v>
      </c>
      <c r="K23" s="58">
        <v>0</v>
      </c>
      <c r="L23" s="59">
        <v>231.66775887</v>
      </c>
      <c r="M23" s="60"/>
      <c r="N23" s="60"/>
      <c r="O23" s="61"/>
      <c r="P23" s="61"/>
    </row>
    <row r="24" spans="1:17" s="9" customFormat="1" ht="18" customHeight="1" collapsed="1">
      <c r="A24" s="56">
        <v>45565</v>
      </c>
      <c r="B24" s="57">
        <v>6.3170050000000005E-2</v>
      </c>
      <c r="C24" s="57">
        <v>0</v>
      </c>
      <c r="D24" s="57">
        <v>0</v>
      </c>
      <c r="E24" s="57">
        <v>0</v>
      </c>
      <c r="F24" s="57">
        <v>242.06194243000002</v>
      </c>
      <c r="G24" s="58">
        <v>0</v>
      </c>
      <c r="H24" s="58">
        <v>0</v>
      </c>
      <c r="I24" s="58">
        <v>0</v>
      </c>
      <c r="J24" s="58">
        <v>242.06194243000002</v>
      </c>
      <c r="K24" s="58">
        <v>0</v>
      </c>
      <c r="L24" s="59">
        <v>242.12511248000001</v>
      </c>
      <c r="M24" s="60"/>
      <c r="N24" s="60"/>
      <c r="O24" s="61"/>
      <c r="P24" s="61"/>
    </row>
    <row r="25" spans="1:17" s="12" customFormat="1" ht="16.2" customHeight="1" thickBot="1">
      <c r="A25" s="22">
        <v>45657</v>
      </c>
      <c r="B25" s="25">
        <v>0.20294553000000001</v>
      </c>
      <c r="C25" s="25">
        <v>0</v>
      </c>
      <c r="D25" s="25">
        <v>0</v>
      </c>
      <c r="E25" s="25">
        <v>0</v>
      </c>
      <c r="F25" s="25">
        <f>SUM(G25:K25)</f>
        <v>257.21414921000002</v>
      </c>
      <c r="G25" s="26">
        <v>0</v>
      </c>
      <c r="H25" s="26">
        <v>0</v>
      </c>
      <c r="I25" s="26">
        <v>0</v>
      </c>
      <c r="J25" s="26">
        <v>257.21414921000002</v>
      </c>
      <c r="K25" s="26">
        <v>0</v>
      </c>
      <c r="L25" s="27">
        <f>SUM(B25:F25)</f>
        <v>257.41709474000004</v>
      </c>
      <c r="M25" s="30"/>
      <c r="N25" s="28"/>
      <c r="O25" s="28"/>
      <c r="P25" s="28"/>
      <c r="Q25" s="28"/>
    </row>
    <row r="26" spans="1:17">
      <c r="A26" s="46" t="s">
        <v>15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M26" s="19"/>
    </row>
    <row r="27" spans="1:17">
      <c r="M27" s="13"/>
    </row>
  </sheetData>
  <mergeCells count="14">
    <mergeCell ref="A17:XFD17"/>
    <mergeCell ref="A26:K26"/>
    <mergeCell ref="A16:XFD16"/>
    <mergeCell ref="A13:G13"/>
    <mergeCell ref="A14:G14"/>
    <mergeCell ref="A15:G15"/>
    <mergeCell ref="A1:XFD1"/>
    <mergeCell ref="A2:XFD2"/>
    <mergeCell ref="A3:XFD3"/>
    <mergeCell ref="A4:A5"/>
    <mergeCell ref="B4:B5"/>
    <mergeCell ref="C4:C5"/>
    <mergeCell ref="D4:D5"/>
    <mergeCell ref="E4:G4"/>
  </mergeCells>
  <conditionalFormatting sqref="E12:G12">
    <cfRule type="cellIs" dxfId="8" priority="19" operator="lessThan">
      <formula>0</formula>
    </cfRule>
  </conditionalFormatting>
  <conditionalFormatting sqref="E11:G11">
    <cfRule type="cellIs" dxfId="7" priority="15" operator="lessThan">
      <formula>0</formula>
    </cfRule>
  </conditionalFormatting>
  <conditionalFormatting sqref="E9:G9">
    <cfRule type="cellIs" dxfId="4" priority="5" operator="lessThan">
      <formula>0</formula>
    </cfRule>
  </conditionalFormatting>
  <conditionalFormatting sqref="E6:H6">
    <cfRule type="cellIs" dxfId="3" priority="4" operator="lessThan">
      <formula>0</formula>
    </cfRule>
  </conditionalFormatting>
  <conditionalFormatting sqref="E7:H7">
    <cfRule type="cellIs" dxfId="2" priority="3" operator="lessThan">
      <formula>0</formula>
    </cfRule>
  </conditionalFormatting>
  <conditionalFormatting sqref="E10:G10">
    <cfRule type="cellIs" dxfId="1" priority="2" operator="lessThan">
      <formula>0</formula>
    </cfRule>
  </conditionalFormatting>
  <conditionalFormatting sqref="E8:G8">
    <cfRule type="cellIs" dxfId="0" priority="1" operator="lessThan">
      <formula>0</formula>
    </cfRule>
  </conditionalFormatting>
  <hyperlinks>
    <hyperlink ref="A15" r:id="rId1" xr:uid="{00000000-0004-0000-0000-000000000000}"/>
  </hyperlinks>
  <pageMargins left="0.75" right="0.75" top="1" bottom="1" header="0.5" footer="0.5"/>
  <pageSetup paperSize="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Активи СК в управлінні КУА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gavrylyuk</cp:lastModifiedBy>
  <dcterms:created xsi:type="dcterms:W3CDTF">1996-10-08T23:32:33Z</dcterms:created>
  <dcterms:modified xsi:type="dcterms:W3CDTF">2025-05-07T15:25:41Z</dcterms:modified>
</cp:coreProperties>
</file>