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НА САЙТ\2020\Q2 2020\"/>
    </mc:Choice>
  </mc:AlternateContent>
  <bookViews>
    <workbookView xWindow="0" yWindow="0" windowWidth="24750" windowHeight="11775" tabRatio="917"/>
  </bookViews>
  <sheets>
    <sheet name="СК в управлінні" sheetId="4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[2]табл1!#REF!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0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'[10]т17мб(шаблон)'!$A$1</definedName>
    <definedName name="Усі_банки">'[3]146024'!$A$8:$K$88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45" l="1"/>
  <c r="F10" i="45"/>
  <c r="E10" i="45" l="1"/>
  <c r="F21" i="45" l="1"/>
  <c r="L21" i="45" l="1"/>
</calcChain>
</file>

<file path=xl/sharedStrings.xml><?xml version="1.0" encoding="utf-8"?>
<sst xmlns="http://schemas.openxmlformats.org/spreadsheetml/2006/main" count="38" uniqueCount="32">
  <si>
    <t>https://www.uaib.com.ua/analituaib/rankings/kua/kua-insur</t>
  </si>
  <si>
    <t>* IC - Insuarance Companies</t>
  </si>
  <si>
    <t>For more details on AMC performance in IC Asset Management see AMC Rankings:</t>
  </si>
  <si>
    <t>Q2 2019</t>
  </si>
  <si>
    <t>Q3 2019</t>
  </si>
  <si>
    <t>Q4 2019</t>
  </si>
  <si>
    <t>Q1 2020</t>
  </si>
  <si>
    <t>Q2 2020</t>
  </si>
  <si>
    <t>Period</t>
  </si>
  <si>
    <t>Number of AMC Managing IC Assets</t>
  </si>
  <si>
    <t>IC Assets under management, UAH, mln.</t>
  </si>
  <si>
    <t>YTD</t>
  </si>
  <si>
    <t>Number of companies</t>
  </si>
  <si>
    <t xml:space="preserve">Structure of IC assets under management* </t>
  </si>
  <si>
    <t>* According to data provided by AMC with assets of IC in management</t>
  </si>
  <si>
    <t>Bank metals</t>
  </si>
  <si>
    <t>Real estate</t>
  </si>
  <si>
    <t>Other assets</t>
  </si>
  <si>
    <t>Securities, total</t>
  </si>
  <si>
    <t>Equities</t>
  </si>
  <si>
    <t>Corporate bonds</t>
  </si>
  <si>
    <t>Municipal bonds</t>
  </si>
  <si>
    <t>State bonds (incl. OVDP)</t>
  </si>
  <si>
    <t>TOTAL</t>
  </si>
  <si>
    <t>UAH M</t>
  </si>
  <si>
    <t>Statistics of IC* Asset Management Market for Q2 2020</t>
  </si>
  <si>
    <t>annual</t>
  </si>
  <si>
    <t>quarterly</t>
  </si>
  <si>
    <t>Change of IC AuM</t>
  </si>
  <si>
    <t>Number of IC under management</t>
  </si>
  <si>
    <t>Cash &amp; bank deposits (including those in foreign currency)</t>
  </si>
  <si>
    <t>Mortgage 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</si>
</sst>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</numFmts>
  <fonts count="43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b/>
      <sz val="14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i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rgb="FFFF0000"/>
      <name val="Arial"/>
      <family val="2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thin">
        <color indexed="23"/>
      </bottom>
      <diagonal/>
    </border>
    <border>
      <left/>
      <right/>
      <top style="medium">
        <color indexed="20"/>
      </top>
      <bottom style="thin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indexed="20"/>
      </top>
      <bottom style="dotted">
        <color theme="0" tint="-0.34998626667073579"/>
      </bottom>
      <diagonal/>
    </border>
  </borders>
  <cellStyleXfs count="88">
    <xf numFmtId="0" fontId="0" fillId="0" borderId="0"/>
    <xf numFmtId="49" fontId="12" fillId="0" borderId="0">
      <alignment horizontal="centerContinuous" vertical="top" wrapText="1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21" borderId="8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37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3" fillId="0" borderId="0"/>
    <xf numFmtId="0" fontId="15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1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1" fillId="0" borderId="0" applyFont="0" applyFill="0" applyBorder="0" applyAlignment="0" applyProtection="0"/>
  </cellStyleXfs>
  <cellXfs count="52">
    <xf numFmtId="0" fontId="0" fillId="0" borderId="0" xfId="0"/>
    <xf numFmtId="0" fontId="6" fillId="0" borderId="0" xfId="58" applyFont="1" applyBorder="1" applyAlignment="1">
      <alignment vertical="center"/>
    </xf>
    <xf numFmtId="0" fontId="34" fillId="0" borderId="0" xfId="58" applyFont="1" applyAlignment="1">
      <alignment vertical="center"/>
    </xf>
    <xf numFmtId="0" fontId="7" fillId="0" borderId="12" xfId="58" applyFont="1" applyBorder="1" applyAlignment="1">
      <alignment horizontal="center" vertical="center" wrapText="1"/>
    </xf>
    <xf numFmtId="14" fontId="7" fillId="0" borderId="13" xfId="58" applyNumberFormat="1" applyFont="1" applyBorder="1" applyAlignment="1">
      <alignment horizontal="center" vertical="center" wrapText="1"/>
    </xf>
    <xf numFmtId="14" fontId="7" fillId="0" borderId="14" xfId="58" applyNumberFormat="1" applyFont="1" applyBorder="1" applyAlignment="1">
      <alignment horizontal="center" vertical="center" wrapText="1"/>
    </xf>
    <xf numFmtId="0" fontId="34" fillId="0" borderId="0" xfId="58" applyFont="1" applyBorder="1" applyAlignment="1">
      <alignment vertical="center"/>
    </xf>
    <xf numFmtId="14" fontId="7" fillId="0" borderId="17" xfId="58" applyNumberFormat="1" applyFont="1" applyBorder="1" applyAlignment="1">
      <alignment horizontal="center" vertical="center" wrapText="1"/>
    </xf>
    <xf numFmtId="0" fontId="6" fillId="0" borderId="24" xfId="58" applyFont="1" applyBorder="1" applyAlignment="1">
      <alignment horizontal="center" vertical="center"/>
    </xf>
    <xf numFmtId="166" fontId="6" fillId="0" borderId="24" xfId="58" applyNumberFormat="1" applyFont="1" applyBorder="1" applyAlignment="1">
      <alignment horizontal="center" vertical="center"/>
    </xf>
    <xf numFmtId="165" fontId="6" fillId="0" borderId="24" xfId="58" applyNumberFormat="1" applyFont="1" applyBorder="1" applyAlignment="1">
      <alignment horizontal="center" vertical="center"/>
    </xf>
    <xf numFmtId="165" fontId="6" fillId="0" borderId="26" xfId="58" applyNumberFormat="1" applyFont="1" applyBorder="1" applyAlignment="1">
      <alignment horizontal="center" vertical="center"/>
    </xf>
    <xf numFmtId="0" fontId="7" fillId="0" borderId="27" xfId="58" applyFont="1" applyBorder="1" applyAlignment="1">
      <alignment horizontal="center" vertical="center"/>
    </xf>
    <xf numFmtId="165" fontId="7" fillId="0" borderId="27" xfId="58" applyNumberFormat="1" applyFont="1" applyBorder="1" applyAlignment="1">
      <alignment horizontal="center" vertical="center"/>
    </xf>
    <xf numFmtId="165" fontId="7" fillId="0" borderId="28" xfId="58" applyNumberFormat="1" applyFont="1" applyBorder="1" applyAlignment="1">
      <alignment horizontal="center" vertical="center"/>
    </xf>
    <xf numFmtId="0" fontId="40" fillId="0" borderId="0" xfId="58" applyFont="1" applyAlignment="1">
      <alignment vertical="center"/>
    </xf>
    <xf numFmtId="0" fontId="6" fillId="0" borderId="0" xfId="58" applyFont="1" applyAlignment="1">
      <alignment vertical="center"/>
    </xf>
    <xf numFmtId="166" fontId="7" fillId="0" borderId="27" xfId="58" applyNumberFormat="1" applyFont="1" applyFill="1" applyBorder="1" applyAlignment="1">
      <alignment horizontal="center" vertical="center"/>
    </xf>
    <xf numFmtId="0" fontId="6" fillId="0" borderId="0" xfId="58" applyFont="1" applyFill="1" applyAlignment="1">
      <alignment vertical="center"/>
    </xf>
    <xf numFmtId="4" fontId="7" fillId="0" borderId="31" xfId="58" applyNumberFormat="1" applyFont="1" applyFill="1" applyBorder="1" applyAlignment="1">
      <alignment vertical="center"/>
    </xf>
    <xf numFmtId="4" fontId="7" fillId="0" borderId="29" xfId="58" applyNumberFormat="1" applyFont="1" applyBorder="1" applyAlignment="1">
      <alignment vertical="center"/>
    </xf>
    <xf numFmtId="4" fontId="6" fillId="0" borderId="29" xfId="58" applyNumberFormat="1" applyFont="1" applyBorder="1" applyAlignment="1">
      <alignment vertical="center"/>
    </xf>
    <xf numFmtId="4" fontId="7" fillId="0" borderId="30" xfId="58" applyNumberFormat="1" applyFont="1" applyBorder="1" applyAlignment="1">
      <alignment vertical="center"/>
    </xf>
    <xf numFmtId="4" fontId="7" fillId="0" borderId="32" xfId="58" applyNumberFormat="1" applyFont="1" applyFill="1" applyBorder="1" applyAlignment="1">
      <alignment vertical="center"/>
    </xf>
    <xf numFmtId="4" fontId="6" fillId="0" borderId="31" xfId="58" applyNumberFormat="1" applyFont="1" applyFill="1" applyBorder="1" applyAlignment="1">
      <alignment vertical="center"/>
    </xf>
    <xf numFmtId="4" fontId="6" fillId="0" borderId="32" xfId="58" applyNumberFormat="1" applyFont="1" applyFill="1" applyBorder="1" applyAlignment="1">
      <alignment vertical="center"/>
    </xf>
    <xf numFmtId="4" fontId="7" fillId="0" borderId="28" xfId="58" applyNumberFormat="1" applyFont="1" applyBorder="1" applyAlignment="1">
      <alignment horizontal="right" vertical="center"/>
    </xf>
    <xf numFmtId="10" fontId="6" fillId="0" borderId="0" xfId="87" applyNumberFormat="1" applyFont="1" applyAlignment="1">
      <alignment vertical="center"/>
    </xf>
    <xf numFmtId="10" fontId="42" fillId="0" borderId="0" xfId="87" applyNumberFormat="1" applyFont="1" applyAlignment="1">
      <alignment vertical="center"/>
    </xf>
    <xf numFmtId="0" fontId="42" fillId="0" borderId="0" xfId="58" applyFont="1" applyAlignment="1">
      <alignment horizontal="center" vertical="center"/>
    </xf>
    <xf numFmtId="0" fontId="6" fillId="0" borderId="33" xfId="58" applyFont="1" applyBorder="1" applyAlignment="1">
      <alignment horizontal="center" vertical="center"/>
    </xf>
    <xf numFmtId="166" fontId="6" fillId="0" borderId="33" xfId="58" applyNumberFormat="1" applyFont="1" applyFill="1" applyBorder="1" applyAlignment="1">
      <alignment horizontal="center" vertical="center"/>
    </xf>
    <xf numFmtId="165" fontId="6" fillId="0" borderId="33" xfId="58" applyNumberFormat="1" applyFont="1" applyBorder="1" applyAlignment="1">
      <alignment horizontal="center" vertical="center"/>
    </xf>
    <xf numFmtId="165" fontId="6" fillId="0" borderId="34" xfId="58" applyNumberFormat="1" applyFont="1" applyBorder="1" applyAlignment="1">
      <alignment horizontal="center" vertical="center"/>
    </xf>
    <xf numFmtId="0" fontId="6" fillId="0" borderId="25" xfId="58" applyBorder="1" applyAlignment="1">
      <alignment horizontal="center" vertical="center" wrapText="1"/>
    </xf>
    <xf numFmtId="14" fontId="6" fillId="0" borderId="13" xfId="58" applyNumberFormat="1" applyBorder="1" applyAlignment="1">
      <alignment horizontal="center" vertical="center" wrapText="1"/>
    </xf>
    <xf numFmtId="14" fontId="6" fillId="0" borderId="14" xfId="58" applyNumberFormat="1" applyBorder="1" applyAlignment="1">
      <alignment horizontal="center" vertical="center" wrapText="1"/>
    </xf>
    <xf numFmtId="0" fontId="35" fillId="0" borderId="18" xfId="58" applyFont="1" applyBorder="1" applyAlignment="1">
      <alignment horizontal="left" vertical="center"/>
    </xf>
    <xf numFmtId="0" fontId="35" fillId="0" borderId="0" xfId="57" applyFont="1" applyAlignment="1">
      <alignment horizontal="left" vertical="center"/>
    </xf>
    <xf numFmtId="0" fontId="38" fillId="0" borderId="0" xfId="31" applyFont="1" applyAlignment="1" applyProtection="1">
      <alignment horizontal="left" vertical="center"/>
    </xf>
    <xf numFmtId="0" fontId="11" fillId="26" borderId="0" xfId="58" applyFont="1" applyFill="1" applyAlignment="1">
      <alignment horizontal="left" vertical="center"/>
    </xf>
    <xf numFmtId="0" fontId="6" fillId="0" borderId="0" xfId="58" applyFont="1" applyAlignment="1">
      <alignment horizontal="center" vertical="center"/>
    </xf>
    <xf numFmtId="0" fontId="36" fillId="24" borderId="0" xfId="58" applyFont="1" applyFill="1" applyAlignment="1">
      <alignment horizontal="left" vertical="center"/>
    </xf>
    <xf numFmtId="0" fontId="14" fillId="0" borderId="0" xfId="58" applyFont="1" applyFill="1" applyAlignment="1">
      <alignment horizontal="center" vertical="center"/>
    </xf>
    <xf numFmtId="0" fontId="11" fillId="25" borderId="0" xfId="58" applyFont="1" applyFill="1" applyAlignment="1">
      <alignment vertical="center"/>
    </xf>
    <xf numFmtId="0" fontId="7" fillId="0" borderId="19" xfId="58" applyFont="1" applyBorder="1" applyAlignment="1">
      <alignment horizontal="center" vertical="center" wrapText="1"/>
    </xf>
    <xf numFmtId="0" fontId="7" fillId="0" borderId="15" xfId="58" applyFont="1" applyBorder="1" applyAlignment="1">
      <alignment horizontal="center" vertical="center" wrapText="1"/>
    </xf>
    <xf numFmtId="14" fontId="7" fillId="0" borderId="22" xfId="58" applyNumberFormat="1" applyFont="1" applyBorder="1" applyAlignment="1">
      <alignment horizontal="center" vertical="center" wrapText="1"/>
    </xf>
    <xf numFmtId="14" fontId="7" fillId="0" borderId="16" xfId="58" applyNumberFormat="1" applyFont="1" applyBorder="1" applyAlignment="1">
      <alignment horizontal="center" vertical="center" wrapText="1"/>
    </xf>
    <xf numFmtId="14" fontId="7" fillId="0" borderId="20" xfId="58" applyNumberFormat="1" applyFont="1" applyBorder="1" applyAlignment="1">
      <alignment horizontal="center" vertical="center" wrapText="1"/>
    </xf>
    <xf numFmtId="14" fontId="7" fillId="0" borderId="21" xfId="58" applyNumberFormat="1" applyFont="1" applyBorder="1" applyAlignment="1">
      <alignment horizontal="center" vertical="center" wrapText="1"/>
    </xf>
    <xf numFmtId="0" fontId="7" fillId="0" borderId="23" xfId="58" applyFont="1" applyBorder="1" applyAlignment="1">
      <alignment horizontal="center" vertical="center" wrapText="1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6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3"/>
    <cellStyle name="Обычный 2 5 3" xfId="77"/>
    <cellStyle name="Обычный 2 5 3 2" xfId="84"/>
    <cellStyle name="Обычный 2 5 4" xfId="83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4"/>
    <cellStyle name="Обычный 5_РОБОЧИЙ_Q4_2013" xfId="78"/>
    <cellStyle name="Обычный 6" xfId="53"/>
    <cellStyle name="Обычный 7" xfId="54"/>
    <cellStyle name="Обычный 7 2" xfId="55"/>
    <cellStyle name="Обычный 7 2 2" xfId="80"/>
    <cellStyle name="Обычный 7 2 3" xfId="86"/>
    <cellStyle name="Обычный 7 3" xfId="79"/>
    <cellStyle name="Обычный 7 4" xfId="85"/>
    <cellStyle name="Обычный 8" xfId="56"/>
    <cellStyle name="Обычный_Аналіз_3q_09" xfId="57"/>
    <cellStyle name="Обычный_Книга3" xfId="58"/>
    <cellStyle name="Плохой 2" xfId="59"/>
    <cellStyle name="Пояснение 2" xfId="60"/>
    <cellStyle name="Примечание 2" xfId="61"/>
    <cellStyle name="Процентный" xfId="87" builtinId="5"/>
    <cellStyle name="Процентный 2" xfId="62"/>
    <cellStyle name="Процентный 2 2" xfId="63"/>
    <cellStyle name="Процентный 2 3" xfId="75"/>
    <cellStyle name="Процентный 3" xfId="64"/>
    <cellStyle name="Процентный 4" xfId="65"/>
    <cellStyle name="Процентный 4 2" xfId="81"/>
    <cellStyle name="Связанная ячейка 2" xfId="66"/>
    <cellStyle name="Текст предупреждения 2" xfId="67"/>
    <cellStyle name="Тысячи [0]_MM95 (3)" xfId="68"/>
    <cellStyle name="Тысячи_MM95 (3)" xfId="69"/>
    <cellStyle name="Финансовый 2" xfId="70"/>
    <cellStyle name="Финансовый 2 2" xfId="82"/>
    <cellStyle name="Хороший 2" xfId="71"/>
    <cellStyle name="Шапка" xfId="72"/>
  </cellStyles>
  <dxfs count="0"/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439936781878926E-2"/>
          <c:y val="6.7234855783720543E-2"/>
          <c:w val="0.88712074264026786"/>
          <c:h val="0.6691798639093192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'СК в управлінні'!$B$4:$B$5</c:f>
              <c:strCache>
                <c:ptCount val="2"/>
                <c:pt idx="0">
                  <c:v>Number of AMC Managing IC Assets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'СК в управлінні'!$A$6:$A$10</c:f>
              <c:strCache>
                <c:ptCount val="5"/>
                <c:pt idx="0">
                  <c:v>Q2 2019</c:v>
                </c:pt>
                <c:pt idx="1">
                  <c:v>Q3 2019</c:v>
                </c:pt>
                <c:pt idx="2">
                  <c:v>Q4 2019</c:v>
                </c:pt>
                <c:pt idx="3">
                  <c:v>Q1 2020</c:v>
                </c:pt>
                <c:pt idx="4">
                  <c:v>Q2 2020</c:v>
                </c:pt>
              </c:strCache>
            </c:strRef>
          </c:cat>
          <c:val>
            <c:numRef>
              <c:f>'СК в управлінні'!$B$6:$B$10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552-406B-BAD3-63FA7E298188}"/>
            </c:ext>
          </c:extLst>
        </c:ser>
        <c:ser>
          <c:idx val="0"/>
          <c:order val="1"/>
          <c:tx>
            <c:strRef>
              <c:f>'СК в управлінні'!$C$4:$C$5</c:f>
              <c:strCache>
                <c:ptCount val="2"/>
                <c:pt idx="0">
                  <c:v>Number of IC under management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8.0427146251698684E-3"/>
                  <c:y val="8.77581321384100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C552-406B-BAD3-63FA7E29818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'СК в управлінні'!$A$6:$A$10</c:f>
              <c:strCache>
                <c:ptCount val="5"/>
                <c:pt idx="0">
                  <c:v>Q2 2019</c:v>
                </c:pt>
                <c:pt idx="1">
                  <c:v>Q3 2019</c:v>
                </c:pt>
                <c:pt idx="2">
                  <c:v>Q4 2019</c:v>
                </c:pt>
                <c:pt idx="3">
                  <c:v>Q1 2020</c:v>
                </c:pt>
                <c:pt idx="4">
                  <c:v>Q2 2020</c:v>
                </c:pt>
              </c:strCache>
            </c:strRef>
          </c:cat>
          <c:val>
            <c:numRef>
              <c:f>'СК в управлінні'!$C$6:$C$10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C552-406B-BAD3-63FA7E298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7717616"/>
        <c:axId val="167718176"/>
      </c:barChart>
      <c:lineChart>
        <c:grouping val="standard"/>
        <c:varyColors val="0"/>
        <c:ser>
          <c:idx val="2"/>
          <c:order val="2"/>
          <c:tx>
            <c:strRef>
              <c:f>'СК в управлінні'!$D$4:$D$5</c:f>
              <c:strCache>
                <c:ptCount val="2"/>
                <c:pt idx="0">
                  <c:v>IC Assets under management, UAH, mln.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4334342653432784E-2"/>
                  <c:y val="-4.0629520343492494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C552-406B-BAD3-63FA7E29818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6434125752044693E-2"/>
                  <c:y val="-4.062952034349238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C552-406B-BAD3-63FA7E29818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3274038991489471E-2"/>
                  <c:y val="-4.062952034349238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C552-406B-BAD3-63FA7E298188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4934780628418401E-2"/>
                  <c:y val="-6.397285580182947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C552-406B-BAD3-63FA7E298188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7494429413988034E-2"/>
                  <c:y val="-4.0629520343492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C552-406B-BAD3-63FA7E298188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1.9609680654383507E-2"/>
                  <c:y val="-5.04609259795857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C552-406B-BAD3-63FA7E298188}"/>
                </c:ex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'СК в управлінні'!$A$6:$A$10</c:f>
              <c:strCache>
                <c:ptCount val="5"/>
                <c:pt idx="0">
                  <c:v>Q2 2019</c:v>
                </c:pt>
                <c:pt idx="1">
                  <c:v>Q3 2019</c:v>
                </c:pt>
                <c:pt idx="2">
                  <c:v>Q4 2019</c:v>
                </c:pt>
                <c:pt idx="3">
                  <c:v>Q1 2020</c:v>
                </c:pt>
                <c:pt idx="4">
                  <c:v>Q2 2020</c:v>
                </c:pt>
              </c:strCache>
            </c:strRef>
          </c:cat>
          <c:val>
            <c:numRef>
              <c:f>'СК в управлінні'!$D$6:$D$10</c:f>
              <c:numCache>
                <c:formatCode>0.0</c:formatCode>
                <c:ptCount val="5"/>
                <c:pt idx="0">
                  <c:v>92.75</c:v>
                </c:pt>
                <c:pt idx="1">
                  <c:v>97.75</c:v>
                </c:pt>
                <c:pt idx="2">
                  <c:v>96.65</c:v>
                </c:pt>
                <c:pt idx="3">
                  <c:v>131.15</c:v>
                </c:pt>
                <c:pt idx="4">
                  <c:v>157.21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0-C552-406B-BAD3-63FA7E298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718736"/>
        <c:axId val="169956192"/>
      </c:lineChart>
      <c:catAx>
        <c:axId val="16771761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677181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7718176"/>
        <c:scaling>
          <c:orientation val="minMax"/>
          <c:max val="8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67717616"/>
        <c:crosses val="autoZero"/>
        <c:crossBetween val="between"/>
      </c:valAx>
      <c:catAx>
        <c:axId val="1677187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9956192"/>
        <c:crosses val="autoZero"/>
        <c:auto val="0"/>
        <c:lblAlgn val="ctr"/>
        <c:lblOffset val="100"/>
        <c:noMultiLvlLbl val="0"/>
      </c:catAx>
      <c:valAx>
        <c:axId val="169956192"/>
        <c:scaling>
          <c:orientation val="minMax"/>
          <c:max val="175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67718736"/>
        <c:crosses val="max"/>
        <c:crossBetween val="between"/>
        <c:majorUnit val="2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"/>
          <c:y val="0.87339989166046272"/>
          <c:w val="0.9941201671704023"/>
          <c:h val="0.1084724270084093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0</a:t>
            </a:r>
            <a:r>
              <a:rPr lang="uk-UA" sz="1100" b="1" i="0" baseline="0">
                <a:effectLst/>
              </a:rPr>
              <a:t>.0</a:t>
            </a:r>
            <a:r>
              <a:rPr lang="en-US" sz="1100" b="1" i="0" baseline="0">
                <a:effectLst/>
              </a:rPr>
              <a:t>6</a:t>
            </a:r>
            <a:r>
              <a:rPr lang="uk-UA" sz="1100" b="1" i="0" baseline="0">
                <a:effectLst/>
              </a:rPr>
              <a:t>.2019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565362626515612"/>
          <c:y val="0.2446565665933314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0D6-43D5-A353-7C2672BBAAF3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0D6-43D5-A353-7C2672BBAAF3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0D6-43D5-A353-7C2672BBAAF3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0D6-43D5-A353-7C2672BBAAF3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0D6-43D5-A353-7C2672BBAAF3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40D6-43D5-A353-7C2672BBAAF3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40D6-43D5-A353-7C2672BBAAF3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40D6-43D5-A353-7C2672BBAAF3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40D6-43D5-A353-7C2672BBAAF3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40D6-43D5-A353-7C2672BBAAF3}"/>
              </c:ext>
            </c:extLst>
          </c:dPt>
          <c:dLbls>
            <c:dLbl>
              <c:idx val="0"/>
              <c:layout>
                <c:manualLayout>
                  <c:x val="-1.8480396123952868E-2"/>
                  <c:y val="-0.2320236534942611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0D6-43D5-A353-7C2672BBAAF3}"/>
                </c:ext>
                <c:ext xmlns:c15="http://schemas.microsoft.com/office/drawing/2012/chart" uri="{CE6537A1-D6FC-4f65-9D91-7224C49458BB}">
                  <c15:layout>
                    <c:manualLayout>
                      <c:w val="0.19826688526368141"/>
                      <c:h val="0.61585940197345845"/>
                    </c:manualLayout>
                  </c15:layout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40D6-43D5-A353-7C2672BBAAF3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40D6-43D5-A353-7C2672BBAAF3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40D6-43D5-A353-7C2672BBAAF3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40D6-43D5-A353-7C2672BBAAF3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40D6-43D5-A353-7C2672BBAAF3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40D6-43D5-A353-7C2672BBAAF3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2.6286284127410241E-3"/>
                  <c:y val="1.892041173497568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40D6-43D5-A353-7C2672BBAAF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40D6-43D5-A353-7C2672BBAAF3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860790765640277"/>
                  <c:y val="-1.7268585502441855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10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100" b="1" i="1">
                        <a:solidFill>
                          <a:sysClr val="windowText" lastClr="000000"/>
                        </a:solidFill>
                      </a:rPr>
                      <a:t>Securities</a:t>
                    </a:r>
                    <a:r>
                      <a:rPr lang="en-US" sz="1100" b="1" i="1" baseline="0"/>
                      <a:t>
99.86%</a:t>
                    </a:r>
                    <a:endParaRPr lang="en-US" sz="1100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40D6-43D5-A353-7C2672BBAAF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('СК в управлінні'!$B$16:$E$16,'СК в управлінні'!$G$16:$K$16)</c:f>
              <c:strCache>
                <c:ptCount val="9"/>
                <c:pt idx="0">
                  <c:v>Cash &amp; bank deposits (including those in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notes</c:v>
                </c:pt>
              </c:strCache>
            </c:strRef>
          </c:cat>
          <c:val>
            <c:numRef>
              <c:f>('СК в управлінні'!$B$17:$E$17,'СК в управлінні'!$G$17:$K$17)</c:f>
              <c:numCache>
                <c:formatCode>#,##0.00</c:formatCode>
                <c:ptCount val="9"/>
                <c:pt idx="0">
                  <c:v>0.13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92.62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40D6-43D5-A353-7C2672BBAA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0</a:t>
            </a:r>
            <a:r>
              <a:rPr lang="uk-UA" sz="1100" b="1" i="0" baseline="0">
                <a:effectLst/>
              </a:rPr>
              <a:t>.0</a:t>
            </a:r>
            <a:r>
              <a:rPr lang="en-US" sz="1100" b="1" i="0" baseline="0">
                <a:effectLst/>
              </a:rPr>
              <a:t>6</a:t>
            </a:r>
            <a:r>
              <a:rPr lang="uk-UA" sz="1100" b="1" i="0" baseline="0">
                <a:effectLst/>
              </a:rPr>
              <a:t>.2020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450751711292565"/>
          <c:y val="0.207242218202233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D89-4B16-9D26-1E34C0358EEA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D89-4B16-9D26-1E34C0358EEA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D89-4B16-9D26-1E34C0358EEA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2D89-4B16-9D26-1E34C0358EEA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2D89-4B16-9D26-1E34C0358EEA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2D89-4B16-9D26-1E34C0358EEA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2D89-4B16-9D26-1E34C0358EEA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2D89-4B16-9D26-1E34C0358EEA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2D89-4B16-9D26-1E34C0358EEA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2D89-4B16-9D26-1E34C0358EEA}"/>
              </c:ext>
            </c:extLst>
          </c:dPt>
          <c:dLbls>
            <c:dLbl>
              <c:idx val="0"/>
              <c:layout>
                <c:manualLayout>
                  <c:x val="-1.8964883322844076E-2"/>
                  <c:y val="-0.2482752167675129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2D89-4B16-9D26-1E34C0358EEA}"/>
                </c:ext>
                <c:ext xmlns:c15="http://schemas.microsoft.com/office/drawing/2012/chart" uri="{CE6537A1-D6FC-4f65-9D91-7224C49458BB}">
                  <c15:layout>
                    <c:manualLayout>
                      <c:w val="0.2042444415373818"/>
                      <c:h val="0.60208346328987583"/>
                    </c:manualLayout>
                  </c15:layout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2D89-4B16-9D26-1E34C0358EEA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2D89-4B16-9D26-1E34C0358EEA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2D89-4B16-9D26-1E34C0358EEA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2D89-4B16-9D26-1E34C0358EEA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2D89-4B16-9D26-1E34C0358EEA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2D89-4B16-9D26-1E34C0358EEA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2D89-4B16-9D26-1E34C0358EE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2D89-4B16-9D26-1E34C0358EEA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10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100" b="1" i="1">
                        <a:solidFill>
                          <a:sysClr val="windowText" lastClr="000000"/>
                        </a:solidFill>
                      </a:rPr>
                      <a:t>Securities</a:t>
                    </a:r>
                    <a:r>
                      <a:rPr lang="en-US" sz="1100" b="1" i="1" baseline="0">
                        <a:solidFill>
                          <a:sysClr val="windowText" lastClr="000000"/>
                        </a:solidFill>
                      </a:rPr>
                      <a:t>
99.99%</a:t>
                    </a:r>
                    <a:endParaRPr lang="en-US" sz="1100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2D89-4B16-9D26-1E34C0358EE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('СК в управлінні'!$B$16:$E$16,'СК в управлінні'!$G$16:$K$16)</c:f>
              <c:strCache>
                <c:ptCount val="9"/>
                <c:pt idx="0">
                  <c:v>Cash &amp; bank deposits (including those in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notes</c:v>
                </c:pt>
              </c:strCache>
            </c:strRef>
          </c:cat>
          <c:val>
            <c:numRef>
              <c:f>('СК в управлінні'!$B$21:$E$21,'СК в управлінні'!$G$21:$K$21)</c:f>
              <c:numCache>
                <c:formatCode>#,##0.00</c:formatCode>
                <c:ptCount val="9"/>
                <c:pt idx="0">
                  <c:v>3.3754359999999997E-2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157.1772129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2D89-4B16-9D26-1E34C0358E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ru-RU" sz="1100" b="1" i="0" baseline="0">
                <a:effectLst/>
              </a:rPr>
              <a:t>1</a:t>
            </a:r>
            <a:r>
              <a:rPr lang="uk-UA" sz="1100" b="1" i="0" baseline="0">
                <a:effectLst/>
              </a:rPr>
              <a:t>.</a:t>
            </a:r>
            <a:r>
              <a:rPr lang="en-US" sz="1100" b="1" i="0" baseline="0">
                <a:effectLst/>
              </a:rPr>
              <a:t>03</a:t>
            </a:r>
            <a:r>
              <a:rPr lang="uk-UA" sz="1100" b="1" i="0" baseline="0">
                <a:effectLst/>
              </a:rPr>
              <a:t>.20</a:t>
            </a:r>
            <a:r>
              <a:rPr lang="en-US" sz="1100" b="1" i="0" baseline="0">
                <a:effectLst/>
              </a:rPr>
              <a:t>20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41551360712760627"/>
          <c:y val="4.23939055576547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201221578732273"/>
          <c:y val="0.2399267542589737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ABA-4572-A011-3AE122B0FC8F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ABA-4572-A011-3AE122B0FC8F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6ABA-4572-A011-3AE122B0FC8F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6ABA-4572-A011-3AE122B0FC8F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6ABA-4572-A011-3AE122B0FC8F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6ABA-4572-A011-3AE122B0FC8F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6ABA-4572-A011-3AE122B0FC8F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6ABA-4572-A011-3AE122B0FC8F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6ABA-4572-A011-3AE122B0FC8F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6ABA-4572-A011-3AE122B0FC8F}"/>
              </c:ext>
            </c:extLst>
          </c:dPt>
          <c:dLbls>
            <c:dLbl>
              <c:idx val="0"/>
              <c:layout>
                <c:manualLayout>
                  <c:x val="-1.8541938710073997E-2"/>
                  <c:y val="-0.265151184858671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6ABA-4572-A011-3AE122B0FC8F}"/>
                </c:ext>
                <c:ext xmlns:c15="http://schemas.microsoft.com/office/drawing/2012/chart" uri="{CE6537A1-D6FC-4f65-9D91-7224C49458BB}">
                  <c15:layout>
                    <c:manualLayout>
                      <c:w val="0.19892582310782392"/>
                      <c:h val="0.59724195651388123"/>
                    </c:manualLayout>
                  </c15:layout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6ABA-4572-A011-3AE122B0FC8F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6ABA-4572-A011-3AE122B0FC8F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6ABA-4572-A011-3AE122B0FC8F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6ABA-4572-A011-3AE122B0FC8F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6ABA-4572-A011-3AE122B0FC8F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6ABA-4572-A011-3AE122B0FC8F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6ABA-4572-A011-3AE122B0FC8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6ABA-4572-A011-3AE122B0FC8F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552760240490525"/>
                  <c:y val="-3.071283056258289E-3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10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100" b="1" i="1">
                        <a:solidFill>
                          <a:sysClr val="windowText" lastClr="000000"/>
                        </a:solidFill>
                      </a:rPr>
                      <a:t>Securities</a:t>
                    </a:r>
                    <a:r>
                      <a:rPr lang="en-US" sz="1100" b="1" i="1" baseline="0"/>
                      <a:t>
99.99%</a:t>
                    </a:r>
                    <a:endParaRPr lang="en-US" sz="1100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6ABA-4572-A011-3AE122B0FC8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('СК в управлінні'!$B$16:$E$16,'СК в управлінні'!$G$16:$K$16)</c:f>
              <c:strCache>
                <c:ptCount val="9"/>
                <c:pt idx="0">
                  <c:v>Cash &amp; bank deposits (including those in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notes</c:v>
                </c:pt>
              </c:strCache>
            </c:strRef>
          </c:cat>
          <c:val>
            <c:numRef>
              <c:f>('СК в управлінні'!$B$20:$E$20,'СК в управлінні'!$G$20:$K$20)</c:f>
              <c:numCache>
                <c:formatCode>#,##0.00</c:formatCode>
                <c:ptCount val="9"/>
                <c:pt idx="0">
                  <c:v>0.01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131.13999999999999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6ABA-4572-A011-3AE122B0FC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8964</xdr:colOff>
      <xdr:row>3</xdr:row>
      <xdr:rowOff>0</xdr:rowOff>
    </xdr:from>
    <xdr:to>
      <xdr:col>18</xdr:col>
      <xdr:colOff>337456</xdr:colOff>
      <xdr:row>13</xdr:row>
      <xdr:rowOff>161363</xdr:rowOff>
    </xdr:to>
    <xdr:graphicFrame macro="">
      <xdr:nvGraphicFramePr>
        <xdr:cNvPr id="2" name="Диаграмма 8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35858</xdr:colOff>
      <xdr:row>22</xdr:row>
      <xdr:rowOff>10886</xdr:rowOff>
    </xdr:from>
    <xdr:to>
      <xdr:col>4</xdr:col>
      <xdr:colOff>742950</xdr:colOff>
      <xdr:row>38</xdr:row>
      <xdr:rowOff>105017</xdr:rowOff>
    </xdr:to>
    <xdr:graphicFrame macro="">
      <xdr:nvGraphicFramePr>
        <xdr:cNvPr id="3" name="Диаграмма 8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740309</xdr:colOff>
      <xdr:row>22</xdr:row>
      <xdr:rowOff>8965</xdr:rowOff>
    </xdr:from>
    <xdr:to>
      <xdr:col>10</xdr:col>
      <xdr:colOff>266700</xdr:colOff>
      <xdr:row>38</xdr:row>
      <xdr:rowOff>143435</xdr:rowOff>
    </xdr:to>
    <xdr:graphicFrame macro="">
      <xdr:nvGraphicFramePr>
        <xdr:cNvPr id="4" name="Диаграмма 8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1032942</xdr:colOff>
      <xdr:row>38</xdr:row>
      <xdr:rowOff>74359</xdr:rowOff>
    </xdr:from>
    <xdr:to>
      <xdr:col>7</xdr:col>
      <xdr:colOff>371475</xdr:colOff>
      <xdr:row>55</xdr:row>
      <xdr:rowOff>5203</xdr:rowOff>
    </xdr:to>
    <xdr:graphicFrame macro="">
      <xdr:nvGraphicFramePr>
        <xdr:cNvPr id="5" name="Диаграмма 8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aib.com.ua/analituaib/rankings/kua/kua-insu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N31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/>
  <cols>
    <col min="1" max="1" width="18.5703125" style="16" customWidth="1"/>
    <col min="2" max="2" width="15.7109375" style="16" customWidth="1"/>
    <col min="3" max="4" width="14.140625" style="16" customWidth="1"/>
    <col min="5" max="5" width="13.85546875" style="16" bestFit="1" customWidth="1"/>
    <col min="6" max="6" width="13.5703125" style="16" customWidth="1"/>
    <col min="7" max="8" width="12.28515625" style="16" customWidth="1"/>
    <col min="9" max="9" width="13.42578125" style="16" customWidth="1"/>
    <col min="10" max="11" width="12.28515625" style="16" customWidth="1"/>
    <col min="12" max="12" width="13.7109375" style="16" customWidth="1"/>
    <col min="13" max="13" width="10.85546875" style="16" customWidth="1"/>
    <col min="14" max="15" width="9.7109375" style="16" customWidth="1"/>
    <col min="16" max="16" width="10.5703125" style="16" customWidth="1"/>
    <col min="17" max="16384" width="9.140625" style="16"/>
  </cols>
  <sheetData>
    <row r="1" spans="1:14" s="42" customFormat="1" ht="25.9" customHeight="1">
      <c r="A1" s="42" t="s">
        <v>25</v>
      </c>
    </row>
    <row r="2" spans="1:14" s="43" customFormat="1" ht="6" customHeight="1"/>
    <row r="3" spans="1:14" s="44" customFormat="1" ht="16.5" thickBot="1">
      <c r="A3" s="44" t="s">
        <v>12</v>
      </c>
    </row>
    <row r="4" spans="1:14" ht="28.9" customHeight="1">
      <c r="A4" s="45" t="s">
        <v>8</v>
      </c>
      <c r="B4" s="47" t="s">
        <v>9</v>
      </c>
      <c r="C4" s="47" t="s">
        <v>29</v>
      </c>
      <c r="D4" s="47" t="s">
        <v>10</v>
      </c>
      <c r="E4" s="49" t="s">
        <v>28</v>
      </c>
      <c r="F4" s="50"/>
      <c r="G4" s="50"/>
    </row>
    <row r="5" spans="1:14" ht="28.9" customHeight="1" thickBot="1">
      <c r="A5" s="46"/>
      <c r="B5" s="48"/>
      <c r="C5" s="48"/>
      <c r="D5" s="48"/>
      <c r="E5" s="7" t="s">
        <v>27</v>
      </c>
      <c r="F5" s="7" t="s">
        <v>11</v>
      </c>
      <c r="G5" s="7" t="s">
        <v>26</v>
      </c>
    </row>
    <row r="6" spans="1:14" s="1" customFormat="1" ht="18.75" customHeight="1">
      <c r="A6" s="34" t="s">
        <v>3</v>
      </c>
      <c r="B6" s="30">
        <v>1</v>
      </c>
      <c r="C6" s="30">
        <v>2</v>
      </c>
      <c r="D6" s="31">
        <v>92.75</v>
      </c>
      <c r="E6" s="32">
        <v>3.2523898757201186E-2</v>
      </c>
      <c r="F6" s="32">
        <v>0.16176522835593365</v>
      </c>
      <c r="G6" s="33">
        <v>-0.13791671891552992</v>
      </c>
    </row>
    <row r="7" spans="1:14" s="1" customFormat="1" ht="18.75" customHeight="1">
      <c r="A7" s="34" t="s">
        <v>4</v>
      </c>
      <c r="B7" s="8">
        <v>1</v>
      </c>
      <c r="C7" s="8">
        <v>2</v>
      </c>
      <c r="D7" s="9">
        <v>97.75</v>
      </c>
      <c r="E7" s="10">
        <v>5.3878699551485054E-2</v>
      </c>
      <c r="F7" s="10">
        <v>0.22435962804388554</v>
      </c>
      <c r="G7" s="11">
        <v>-0.13179751125311878</v>
      </c>
    </row>
    <row r="8" spans="1:14" s="1" customFormat="1" ht="18.75" customHeight="1">
      <c r="A8" s="34" t="s">
        <v>5</v>
      </c>
      <c r="B8" s="8">
        <v>1</v>
      </c>
      <c r="C8" s="8">
        <v>2</v>
      </c>
      <c r="D8" s="9">
        <v>96.65</v>
      </c>
      <c r="E8" s="10">
        <v>-1.1170747858146202E-2</v>
      </c>
      <c r="F8" s="10">
        <v>0.21068261535131372</v>
      </c>
      <c r="G8" s="11">
        <v>0.21068261535131372</v>
      </c>
    </row>
    <row r="9" spans="1:14" s="1" customFormat="1" ht="18.75" customHeight="1">
      <c r="A9" s="34" t="s">
        <v>6</v>
      </c>
      <c r="B9" s="8">
        <v>1</v>
      </c>
      <c r="C9" s="8">
        <v>2</v>
      </c>
      <c r="D9" s="9">
        <v>131.15</v>
      </c>
      <c r="E9" s="10">
        <v>0.35695809622348684</v>
      </c>
      <c r="F9" s="10">
        <v>0.35695809622348684</v>
      </c>
      <c r="G9" s="11">
        <v>0.45997996215072923</v>
      </c>
    </row>
    <row r="10" spans="1:14" s="1" customFormat="1" ht="18.75" customHeight="1" thickBot="1">
      <c r="A10" s="51" t="s">
        <v>7</v>
      </c>
      <c r="B10" s="12">
        <v>1</v>
      </c>
      <c r="C10" s="12">
        <v>2</v>
      </c>
      <c r="D10" s="17">
        <v>157.21</v>
      </c>
      <c r="E10" s="13">
        <f>D10/D9-1</f>
        <v>0.1987037743042317</v>
      </c>
      <c r="F10" s="13">
        <f>D10/$D$8-1</f>
        <v>0.62659079151577868</v>
      </c>
      <c r="G10" s="14">
        <f>D10/D6-1</f>
        <v>0.69498652291105123</v>
      </c>
    </row>
    <row r="11" spans="1:14" s="6" customFormat="1" ht="18" customHeight="1">
      <c r="A11" s="37" t="s">
        <v>1</v>
      </c>
      <c r="B11" s="37"/>
      <c r="C11" s="37"/>
      <c r="D11" s="37"/>
      <c r="E11" s="37"/>
      <c r="F11" s="37"/>
      <c r="G11" s="37"/>
    </row>
    <row r="12" spans="1:14" s="2" customFormat="1" ht="18" customHeight="1">
      <c r="A12" s="38" t="s">
        <v>2</v>
      </c>
      <c r="B12" s="38"/>
      <c r="C12" s="38"/>
      <c r="D12" s="38"/>
      <c r="E12" s="38"/>
      <c r="F12" s="38"/>
      <c r="G12" s="38"/>
    </row>
    <row r="13" spans="1:14" s="2" customFormat="1" ht="18" customHeight="1">
      <c r="A13" s="39" t="s">
        <v>0</v>
      </c>
      <c r="B13" s="39"/>
      <c r="C13" s="39"/>
      <c r="D13" s="39"/>
      <c r="E13" s="39"/>
      <c r="F13" s="39"/>
      <c r="G13" s="39"/>
    </row>
    <row r="14" spans="1:14" s="41" customFormat="1"/>
    <row r="15" spans="1:14" s="40" customFormat="1" ht="16.5" thickBot="1">
      <c r="A15" s="40" t="s">
        <v>13</v>
      </c>
    </row>
    <row r="16" spans="1:14" ht="82.15" customHeight="1" thickBot="1">
      <c r="A16" s="3" t="s">
        <v>8</v>
      </c>
      <c r="B16" s="4" t="s">
        <v>30</v>
      </c>
      <c r="C16" s="4" t="s">
        <v>15</v>
      </c>
      <c r="D16" s="4" t="s">
        <v>16</v>
      </c>
      <c r="E16" s="5" t="s">
        <v>17</v>
      </c>
      <c r="F16" s="4" t="s">
        <v>18</v>
      </c>
      <c r="G16" s="35" t="s">
        <v>19</v>
      </c>
      <c r="H16" s="35" t="s">
        <v>20</v>
      </c>
      <c r="I16" s="35" t="s">
        <v>21</v>
      </c>
      <c r="J16" s="35" t="s">
        <v>22</v>
      </c>
      <c r="K16" s="36" t="s">
        <v>31</v>
      </c>
      <c r="L16" s="3" t="s">
        <v>23</v>
      </c>
      <c r="M16" s="15" t="s">
        <v>24</v>
      </c>
      <c r="N16" s="29"/>
    </row>
    <row r="17" spans="1:14" ht="18" customHeight="1">
      <c r="A17" s="34" t="s">
        <v>3</v>
      </c>
      <c r="B17" s="19">
        <v>0.13</v>
      </c>
      <c r="C17" s="19">
        <v>0</v>
      </c>
      <c r="D17" s="19">
        <v>0</v>
      </c>
      <c r="E17" s="19">
        <v>0</v>
      </c>
      <c r="F17" s="23">
        <v>92.62</v>
      </c>
      <c r="G17" s="24">
        <v>0</v>
      </c>
      <c r="H17" s="24">
        <v>0</v>
      </c>
      <c r="I17" s="24">
        <v>0</v>
      </c>
      <c r="J17" s="24">
        <v>92.62</v>
      </c>
      <c r="K17" s="25">
        <v>0</v>
      </c>
      <c r="L17" s="22">
        <v>92.75</v>
      </c>
      <c r="N17" s="28"/>
    </row>
    <row r="18" spans="1:14" ht="18" customHeight="1" outlineLevel="1">
      <c r="A18" s="34" t="s">
        <v>4</v>
      </c>
      <c r="B18" s="20">
        <v>0.17</v>
      </c>
      <c r="C18" s="20">
        <v>0</v>
      </c>
      <c r="D18" s="20">
        <v>0</v>
      </c>
      <c r="E18" s="20">
        <v>0</v>
      </c>
      <c r="F18" s="20">
        <v>97.58</v>
      </c>
      <c r="G18" s="21">
        <v>0</v>
      </c>
      <c r="H18" s="21">
        <v>0</v>
      </c>
      <c r="I18" s="21">
        <v>0</v>
      </c>
      <c r="J18" s="21">
        <v>97.58</v>
      </c>
      <c r="K18" s="21">
        <v>0</v>
      </c>
      <c r="L18" s="22">
        <v>97.75</v>
      </c>
      <c r="N18" s="28"/>
    </row>
    <row r="19" spans="1:14" ht="18" customHeight="1" outlineLevel="1">
      <c r="A19" s="34" t="s">
        <v>5</v>
      </c>
      <c r="B19" s="20">
        <v>0.41</v>
      </c>
      <c r="C19" s="20">
        <v>0</v>
      </c>
      <c r="D19" s="20">
        <v>0</v>
      </c>
      <c r="E19" s="20">
        <v>0</v>
      </c>
      <c r="F19" s="20">
        <v>96.243979679999995</v>
      </c>
      <c r="G19" s="21">
        <v>0</v>
      </c>
      <c r="H19" s="21">
        <v>0</v>
      </c>
      <c r="I19" s="21">
        <v>0</v>
      </c>
      <c r="J19" s="21">
        <v>96.243979679999995</v>
      </c>
      <c r="K19" s="21">
        <v>0</v>
      </c>
      <c r="L19" s="22">
        <v>96.65470599999999</v>
      </c>
      <c r="N19" s="28"/>
    </row>
    <row r="20" spans="1:14" ht="18" customHeight="1" outlineLevel="1">
      <c r="A20" s="34" t="s">
        <v>6</v>
      </c>
      <c r="B20" s="20">
        <v>0.01</v>
      </c>
      <c r="C20" s="20">
        <v>0</v>
      </c>
      <c r="D20" s="20">
        <v>0</v>
      </c>
      <c r="E20" s="20">
        <v>0</v>
      </c>
      <c r="F20" s="20">
        <v>131.13999999999999</v>
      </c>
      <c r="G20" s="21">
        <v>0</v>
      </c>
      <c r="H20" s="21">
        <v>0</v>
      </c>
      <c r="I20" s="21">
        <v>0</v>
      </c>
      <c r="J20" s="21">
        <v>131.13999999999999</v>
      </c>
      <c r="K20" s="21">
        <v>0</v>
      </c>
      <c r="L20" s="22">
        <v>131.14999999999998</v>
      </c>
      <c r="N20" s="28"/>
    </row>
    <row r="21" spans="1:14" s="18" customFormat="1" ht="16.149999999999999" customHeight="1" thickBot="1">
      <c r="A21" s="51" t="s">
        <v>7</v>
      </c>
      <c r="B21" s="19">
        <v>3.3754359999999997E-2</v>
      </c>
      <c r="C21" s="19">
        <v>0</v>
      </c>
      <c r="D21" s="19">
        <v>0</v>
      </c>
      <c r="E21" s="19">
        <v>0</v>
      </c>
      <c r="F21" s="23">
        <f>SUM(G21:K21)</f>
        <v>157.1772129</v>
      </c>
      <c r="G21" s="24">
        <v>0</v>
      </c>
      <c r="H21" s="24">
        <v>0</v>
      </c>
      <c r="I21" s="24">
        <v>0</v>
      </c>
      <c r="J21" s="24">
        <v>157.1772129</v>
      </c>
      <c r="K21" s="25">
        <v>0</v>
      </c>
      <c r="L21" s="26">
        <f t="shared" ref="L21" si="0">SUM(B21:F21)</f>
        <v>157.21096725999999</v>
      </c>
      <c r="M21" s="28"/>
      <c r="N21" s="28"/>
    </row>
    <row r="22" spans="1:14">
      <c r="A22" s="37" t="s">
        <v>14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M22" s="27"/>
    </row>
    <row r="31" spans="1:14">
      <c r="K31" s="27"/>
    </row>
  </sheetData>
  <mergeCells count="14">
    <mergeCell ref="A1:XFD1"/>
    <mergeCell ref="A2:XFD2"/>
    <mergeCell ref="A3:XFD3"/>
    <mergeCell ref="A4:A5"/>
    <mergeCell ref="B4:B5"/>
    <mergeCell ref="C4:C5"/>
    <mergeCell ref="D4:D5"/>
    <mergeCell ref="E4:G4"/>
    <mergeCell ref="A11:G11"/>
    <mergeCell ref="A12:G12"/>
    <mergeCell ref="A13:G13"/>
    <mergeCell ref="A15:XFD15"/>
    <mergeCell ref="A22:K22"/>
    <mergeCell ref="A14:XFD14"/>
  </mergeCells>
  <hyperlinks>
    <hyperlink ref="A13" r:id="rId1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СК в управлінні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2020-10-21T14:29:42Z</dcterms:modified>
</cp:coreProperties>
</file>