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drawings/drawing7.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20\Q2 2020\"/>
    </mc:Choice>
  </mc:AlternateContent>
  <bookViews>
    <workbookView xWindow="345" yWindow="3045" windowWidth="11760" windowHeight="8415" tabRatio="917"/>
  </bookViews>
  <sheets>
    <sheet name="AMC and CII" sheetId="55" r:id="rId1"/>
    <sheet name="Fund Types" sheetId="63" r:id="rId2"/>
    <sheet name="Regional Breakdown" sheetId="64" r:id="rId3"/>
    <sheet name="Assets and NAV" sheetId="65" r:id="rId4"/>
    <sheet name="Capital Flow in Open-ended CII" sheetId="67" r:id="rId5"/>
    <sheet name="Investors" sheetId="68" r:id="rId6"/>
    <sheet name="Asset Structure_Change" sheetId="70" r:id="rId7"/>
    <sheet name="Asset Structure_CII Types" sheetId="69" r:id="rId8"/>
    <sheet name="Asset Structure_Securities Type" sheetId="72" r:id="rId9"/>
    <sheet name="Rates of Return"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1" hidden="1">{#N/A,#N/A,FALSE,"т02бд"}</definedName>
    <definedName name="____________________a11" localSheetId="2" hidden="1">{#N/A,#N/A,FALSE,"т02бд"}</definedName>
    <definedName name="____________________a11" hidden="1">{#N/A,#N/A,FALSE,"т02бд"}</definedName>
    <definedName name="____________________t06" localSheetId="1" hidden="1">{#N/A,#N/A,FALSE,"т04"}</definedName>
    <definedName name="____________________t06" localSheetId="2"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1" hidden="1">{#N/A,#N/A,FALSE,"т02бд"}</definedName>
    <definedName name="__________________a11" localSheetId="2" hidden="1">{#N/A,#N/A,FALSE,"т02бд"}</definedName>
    <definedName name="__________________a11" hidden="1">{#N/A,#N/A,FALSE,"т02бд"}</definedName>
    <definedName name="__________________t06" localSheetId="1" hidden="1">{#N/A,#N/A,FALSE,"т04"}</definedName>
    <definedName name="__________________t06" localSheetId="2" hidden="1">{#N/A,#N/A,FALSE,"т04"}</definedName>
    <definedName name="__________________t06" hidden="1">{#N/A,#N/A,FALSE,"т04"}</definedName>
    <definedName name="________________a11" localSheetId="1" hidden="1">{#N/A,#N/A,FALSE,"т02бд"}</definedName>
    <definedName name="________________a11" localSheetId="2" hidden="1">{#N/A,#N/A,FALSE,"т02бд"}</definedName>
    <definedName name="________________a11" hidden="1">{#N/A,#N/A,FALSE,"т02бд"}</definedName>
    <definedName name="________________t06" localSheetId="1" hidden="1">{#N/A,#N/A,FALSE,"т04"}</definedName>
    <definedName name="________________t06" localSheetId="2" hidden="1">{#N/A,#N/A,FALSE,"т04"}</definedName>
    <definedName name="________________t06" hidden="1">{#N/A,#N/A,FALSE,"т04"}</definedName>
    <definedName name="______________a11" localSheetId="1" hidden="1">{#N/A,#N/A,FALSE,"т02бд"}</definedName>
    <definedName name="______________a11" localSheetId="2" hidden="1">{#N/A,#N/A,FALSE,"т02бд"}</definedName>
    <definedName name="______________a11" hidden="1">{#N/A,#N/A,FALSE,"т02бд"}</definedName>
    <definedName name="______________t06" localSheetId="1" hidden="1">{#N/A,#N/A,FALSE,"т04"}</definedName>
    <definedName name="______________t06" localSheetId="2" hidden="1">{#N/A,#N/A,FALSE,"т04"}</definedName>
    <definedName name="______________t06" hidden="1">{#N/A,#N/A,FALSE,"т04"}</definedName>
    <definedName name="____________a11" localSheetId="0" hidden="1">{#N/A,#N/A,FALSE,"т02бд"}</definedName>
    <definedName name="____________a11" localSheetId="4" hidden="1">{#N/A,#N/A,FALSE,"т02бд"}</definedName>
    <definedName name="____________a11" localSheetId="1" hidden="1">{#N/A,#N/A,FALSE,"т02бд"}</definedName>
    <definedName name="____________a11" localSheetId="5" hidden="1">{#N/A,#N/A,FALSE,"т02бд"}</definedName>
    <definedName name="____________a11" localSheetId="2" hidden="1">{#N/A,#N/A,FALSE,"т02бд"}</definedName>
    <definedName name="____________a11" hidden="1">{#N/A,#N/A,FALSE,"т02бд"}</definedName>
    <definedName name="____________t06" localSheetId="0" hidden="1">{#N/A,#N/A,FALSE,"т04"}</definedName>
    <definedName name="____________t06" localSheetId="4" hidden="1">{#N/A,#N/A,FALSE,"т04"}</definedName>
    <definedName name="____________t06" localSheetId="1" hidden="1">{#N/A,#N/A,FALSE,"т04"}</definedName>
    <definedName name="____________t06" localSheetId="5" hidden="1">{#N/A,#N/A,FALSE,"т04"}</definedName>
    <definedName name="____________t06" localSheetId="2" hidden="1">{#N/A,#N/A,FALSE,"т04"}</definedName>
    <definedName name="____________t06" hidden="1">{#N/A,#N/A,FALSE,"т04"}</definedName>
    <definedName name="___________a11" localSheetId="1" hidden="1">{#N/A,#N/A,FALSE,"т02бд"}</definedName>
    <definedName name="___________a11" localSheetId="2" hidden="1">{#N/A,#N/A,FALSE,"т02бд"}</definedName>
    <definedName name="___________a11" hidden="1">{#N/A,#N/A,FALSE,"т02бд"}</definedName>
    <definedName name="___________t06" localSheetId="1" hidden="1">{#N/A,#N/A,FALSE,"т04"}</definedName>
    <definedName name="___________t06" localSheetId="2" hidden="1">{#N/A,#N/A,FALSE,"т04"}</definedName>
    <definedName name="___________t06" hidden="1">{#N/A,#N/A,FALSE,"т04"}</definedName>
    <definedName name="__________a11" localSheetId="0" hidden="1">{#N/A,#N/A,FALSE,"т02бд"}</definedName>
    <definedName name="__________a11" localSheetId="4" hidden="1">{#N/A,#N/A,FALSE,"т02бд"}</definedName>
    <definedName name="__________a11" localSheetId="1" hidden="1">{#N/A,#N/A,FALSE,"т02бд"}</definedName>
    <definedName name="__________a11" localSheetId="5" hidden="1">{#N/A,#N/A,FALSE,"т02бд"}</definedName>
    <definedName name="__________a11" localSheetId="2" hidden="1">{#N/A,#N/A,FALSE,"т02бд"}</definedName>
    <definedName name="__________a11" hidden="1">{#N/A,#N/A,FALSE,"т02бд"}</definedName>
    <definedName name="__________t06" localSheetId="0" hidden="1">{#N/A,#N/A,FALSE,"т04"}</definedName>
    <definedName name="__________t06" localSheetId="4" hidden="1">{#N/A,#N/A,FALSE,"т04"}</definedName>
    <definedName name="__________t06" localSheetId="1" hidden="1">{#N/A,#N/A,FALSE,"т04"}</definedName>
    <definedName name="__________t06" localSheetId="5" hidden="1">{#N/A,#N/A,FALSE,"т04"}</definedName>
    <definedName name="__________t06" localSheetId="2" hidden="1">{#N/A,#N/A,FALSE,"т04"}</definedName>
    <definedName name="__________t06" hidden="1">{#N/A,#N/A,FALSE,"т04"}</definedName>
    <definedName name="________a11" localSheetId="0" hidden="1">{#N/A,#N/A,FALSE,"т02бд"}</definedName>
    <definedName name="________a11" localSheetId="4" hidden="1">{#N/A,#N/A,FALSE,"т02бд"}</definedName>
    <definedName name="________a11" localSheetId="1" hidden="1">{#N/A,#N/A,FALSE,"т02бд"}</definedName>
    <definedName name="________a11" localSheetId="5" hidden="1">{#N/A,#N/A,FALSE,"т02бд"}</definedName>
    <definedName name="________a11" localSheetId="2" hidden="1">{#N/A,#N/A,FALSE,"т02бд"}</definedName>
    <definedName name="________a11" hidden="1">{#N/A,#N/A,FALSE,"т02бд"}</definedName>
    <definedName name="________t06" localSheetId="0" hidden="1">{#N/A,#N/A,FALSE,"т04"}</definedName>
    <definedName name="________t06" localSheetId="4" hidden="1">{#N/A,#N/A,FALSE,"т04"}</definedName>
    <definedName name="________t06" localSheetId="1" hidden="1">{#N/A,#N/A,FALSE,"т04"}</definedName>
    <definedName name="________t06" localSheetId="5" hidden="1">{#N/A,#N/A,FALSE,"т04"}</definedName>
    <definedName name="________t06" localSheetId="2" hidden="1">{#N/A,#N/A,FALSE,"т04"}</definedName>
    <definedName name="________t06" hidden="1">{#N/A,#N/A,FALSE,"т04"}</definedName>
    <definedName name="_______a11" localSheetId="1" hidden="1">{#N/A,#N/A,FALSE,"т02бд"}</definedName>
    <definedName name="_______a11" localSheetId="2" hidden="1">{#N/A,#N/A,FALSE,"т02бд"}</definedName>
    <definedName name="_______a11" hidden="1">{#N/A,#N/A,FALSE,"т02бд"}</definedName>
    <definedName name="_______t06" localSheetId="1" hidden="1">{#N/A,#N/A,FALSE,"т04"}</definedName>
    <definedName name="_______t06" localSheetId="2" hidden="1">{#N/A,#N/A,FALSE,"т04"}</definedName>
    <definedName name="_______t06" hidden="1">{#N/A,#N/A,FALSE,"т04"}</definedName>
    <definedName name="______a11" localSheetId="0" hidden="1">{#N/A,#N/A,FALSE,"т02бд"}</definedName>
    <definedName name="______a11" localSheetId="4" hidden="1">{#N/A,#N/A,FALSE,"т02бд"}</definedName>
    <definedName name="______a11" localSheetId="1" hidden="1">{#N/A,#N/A,FALSE,"т02бд"}</definedName>
    <definedName name="______a11" localSheetId="5" hidden="1">{#N/A,#N/A,FALSE,"т02бд"}</definedName>
    <definedName name="______a11" localSheetId="2" hidden="1">{#N/A,#N/A,FALSE,"т02бд"}</definedName>
    <definedName name="______a11" hidden="1">{#N/A,#N/A,FALSE,"т02бд"}</definedName>
    <definedName name="______t06" localSheetId="0" hidden="1">{#N/A,#N/A,FALSE,"т04"}</definedName>
    <definedName name="______t06" localSheetId="4" hidden="1">{#N/A,#N/A,FALSE,"т04"}</definedName>
    <definedName name="______t06" localSheetId="1" hidden="1">{#N/A,#N/A,FALSE,"т04"}</definedName>
    <definedName name="______t06" localSheetId="5" hidden="1">{#N/A,#N/A,FALSE,"т04"}</definedName>
    <definedName name="______t06" localSheetId="2" hidden="1">{#N/A,#N/A,FALSE,"т04"}</definedName>
    <definedName name="______t06" hidden="1">{#N/A,#N/A,FALSE,"т04"}</definedName>
    <definedName name="_____a11" localSheetId="0" hidden="1">{#N/A,#N/A,FALSE,"т02бд"}</definedName>
    <definedName name="_____t06" localSheetId="0" hidden="1">{#N/A,#N/A,FALSE,"т04"}</definedName>
    <definedName name="____a11" localSheetId="0" hidden="1">{#N/A,#N/A,FALSE,"т02бд"}</definedName>
    <definedName name="____a11" localSheetId="4" hidden="1">{#N/A,#N/A,FALSE,"т02бд"}</definedName>
    <definedName name="____a11" localSheetId="1" hidden="1">{#N/A,#N/A,FALSE,"т02бд"}</definedName>
    <definedName name="____a11" localSheetId="5" hidden="1">{#N/A,#N/A,FALSE,"т02бд"}</definedName>
    <definedName name="____a11" localSheetId="2" hidden="1">{#N/A,#N/A,FALSE,"т02бд"}</definedName>
    <definedName name="____a11" hidden="1">{#N/A,#N/A,FALSE,"т02бд"}</definedName>
    <definedName name="____t06" localSheetId="0" hidden="1">{#N/A,#N/A,FALSE,"т04"}</definedName>
    <definedName name="____t06" localSheetId="4" hidden="1">{#N/A,#N/A,FALSE,"т04"}</definedName>
    <definedName name="____t06" localSheetId="1" hidden="1">{#N/A,#N/A,FALSE,"т04"}</definedName>
    <definedName name="____t06" localSheetId="5" hidden="1">{#N/A,#N/A,FALSE,"т04"}</definedName>
    <definedName name="____t06" localSheetId="2" hidden="1">{#N/A,#N/A,FALSE,"т04"}</definedName>
    <definedName name="____t06" hidden="1">{#N/A,#N/A,FALSE,"т04"}</definedName>
    <definedName name="___a11" localSheetId="1" hidden="1">{#N/A,#N/A,FALSE,"т02бд"}</definedName>
    <definedName name="___a11" localSheetId="2" hidden="1">{#N/A,#N/A,FALSE,"т02бд"}</definedName>
    <definedName name="___a11" hidden="1">{#N/A,#N/A,FALSE,"т02бд"}</definedName>
    <definedName name="___t06" localSheetId="1" hidden="1">{#N/A,#N/A,FALSE,"т04"}</definedName>
    <definedName name="___t06" localSheetId="2" hidden="1">{#N/A,#N/A,FALSE,"т04"}</definedName>
    <definedName name="___t06" hidden="1">{#N/A,#N/A,FALSE,"т04"}</definedName>
    <definedName name="__a11" localSheetId="0" hidden="1">{#N/A,#N/A,FALSE,"т02бд"}</definedName>
    <definedName name="__a11" localSheetId="4" hidden="1">{#N/A,#N/A,FALSE,"т02бд"}</definedName>
    <definedName name="__a11" localSheetId="1" hidden="1">{#N/A,#N/A,FALSE,"т02бд"}</definedName>
    <definedName name="__a11" localSheetId="5" hidden="1">{#N/A,#N/A,FALSE,"т02бд"}</definedName>
    <definedName name="__a11" localSheetId="2" hidden="1">{#N/A,#N/A,FALSE,"т02бд"}</definedName>
    <definedName name="__a11" hidden="1">{#N/A,#N/A,FALSE,"т02бд"}</definedName>
    <definedName name="__t06" localSheetId="0" hidden="1">{#N/A,#N/A,FALSE,"т04"}</definedName>
    <definedName name="__t06" localSheetId="4" hidden="1">{#N/A,#N/A,FALSE,"т04"}</definedName>
    <definedName name="__t06" localSheetId="1" hidden="1">{#N/A,#N/A,FALSE,"т04"}</definedName>
    <definedName name="__t06" localSheetId="5" hidden="1">{#N/A,#N/A,FALSE,"т04"}</definedName>
    <definedName name="__t06" localSheetId="2" hidden="1">{#N/A,#N/A,FALSE,"т04"}</definedName>
    <definedName name="__t06" hidden="1">{#N/A,#N/A,FALSE,"т04"}</definedName>
    <definedName name="_18_Лют_09" localSheetId="0">#REF!</definedName>
    <definedName name="_18_Лют_09" localSheetId="8">#REF!</definedName>
    <definedName name="_18_Лют_09" localSheetId="4">#REF!</definedName>
    <definedName name="_18_Лют_09" localSheetId="1">#REF!</definedName>
    <definedName name="_18_Лют_09" localSheetId="2">#REF!</definedName>
    <definedName name="_18_Лют_09">#REF!</definedName>
    <definedName name="_19_Лют_09" localSheetId="0">#REF!</definedName>
    <definedName name="_19_Лют_09" localSheetId="8">#REF!</definedName>
    <definedName name="_19_Лют_09" localSheetId="4">#REF!</definedName>
    <definedName name="_19_Лют_09" localSheetId="1">#REF!</definedName>
    <definedName name="_19_Лют_09" localSheetId="2">#REF!</definedName>
    <definedName name="_19_Лют_09">#REF!</definedName>
    <definedName name="_19_Лют_09_ВЧА" localSheetId="0">#REF!</definedName>
    <definedName name="_19_Лют_09_ВЧА" localSheetId="8">#REF!</definedName>
    <definedName name="_19_Лют_09_ВЧА" localSheetId="4">#REF!</definedName>
    <definedName name="_19_Лют_09_ВЧА" localSheetId="1">#REF!</definedName>
    <definedName name="_19_Лют_09_ВЧА" localSheetId="2">#REF!</definedName>
    <definedName name="_19_Лют_09_ВЧА">#REF!</definedName>
    <definedName name="_a11" localSheetId="7" hidden="1">{#N/A,#N/A,FALSE,"т02бд"}</definedName>
    <definedName name="_a11" localSheetId="8" hidden="1">{#N/A,#N/A,FALSE,"т02бд"}</definedName>
    <definedName name="_a11" localSheetId="3" hidden="1">{#N/A,#N/A,FALSE,"т02бд"}</definedName>
    <definedName name="_a11" localSheetId="1" hidden="1">{#N/A,#N/A,FALSE,"т02бд"}</definedName>
    <definedName name="_a11" localSheetId="5" hidden="1">{#N/A,#N/A,FALSE,"т02бд"}</definedName>
    <definedName name="_a11" localSheetId="9" hidden="1">{#N/A,#N/A,FALSE,"т02бд"}</definedName>
    <definedName name="_a11" localSheetId="2" hidden="1">{#N/A,#N/A,FALSE,"т02бд"}</definedName>
    <definedName name="_a11" hidden="1">{#N/A,#N/A,FALSE,"т02бд"}</definedName>
    <definedName name="_t06" localSheetId="7" hidden="1">{#N/A,#N/A,FALSE,"т04"}</definedName>
    <definedName name="_t06" localSheetId="8" hidden="1">{#N/A,#N/A,FALSE,"т04"}</definedName>
    <definedName name="_t06" localSheetId="3" hidden="1">{#N/A,#N/A,FALSE,"т04"}</definedName>
    <definedName name="_t06" localSheetId="1" hidden="1">{#N/A,#N/A,FALSE,"т04"}</definedName>
    <definedName name="_t06" localSheetId="5" hidden="1">{#N/A,#N/A,FALSE,"т04"}</definedName>
    <definedName name="_t06" localSheetId="9" hidden="1">{#N/A,#N/A,FALSE,"т04"}</definedName>
    <definedName name="_t06" localSheetId="2" hidden="1">{#N/A,#N/A,FALSE,"т04"}</definedName>
    <definedName name="_t06" hidden="1">{#N/A,#N/A,FALSE,"т04"}</definedName>
    <definedName name="_xlnm._FilterDatabase" localSheetId="2" hidden="1">'Regional Breakdown'!#REF!</definedName>
    <definedName name="BAZA">'[1]Мульт-ор М2, швидкість'!$E$1:$E$65536</definedName>
    <definedName name="cevv" localSheetId="0">[2]табл1!#REF!</definedName>
    <definedName name="cevv" localSheetId="4">[2]табл1!#REF!</definedName>
    <definedName name="cevv" localSheetId="1">[2]табл1!#REF!</definedName>
    <definedName name="cevv" localSheetId="2">[2]табл1!#REF!</definedName>
    <definedName name="cevv">[2]табл1!#REF!</definedName>
    <definedName name="d" localSheetId="0" hidden="1">{#N/A,#N/A,FALSE,"т02бд"}</definedName>
    <definedName name="d" localSheetId="4" hidden="1">{#N/A,#N/A,FALSE,"т02бд"}</definedName>
    <definedName name="d" localSheetId="1" hidden="1">{#N/A,#N/A,FALSE,"т02бд"}</definedName>
    <definedName name="d" localSheetId="5" hidden="1">{#N/A,#N/A,FALSE,"т02бд"}</definedName>
    <definedName name="d" localSheetId="2" hidden="1">{#N/A,#N/A,FALSE,"т02бд"}</definedName>
    <definedName name="d" hidden="1">{#N/A,#N/A,FALSE,"т02бд"}</definedName>
    <definedName name="ic" localSheetId="0" hidden="1">{#N/A,#N/A,FALSE,"т02бд"}</definedName>
    <definedName name="ic" localSheetId="7" hidden="1">{#N/A,#N/A,FALSE,"т02бд"}</definedName>
    <definedName name="ic" localSheetId="8" hidden="1">{#N/A,#N/A,FALSE,"т02бд"}</definedName>
    <definedName name="ic" localSheetId="3" hidden="1">{#N/A,#N/A,FALSE,"т02бд"}</definedName>
    <definedName name="ic" localSheetId="4" hidden="1">{#N/A,#N/A,FALSE,"т02бд"}</definedName>
    <definedName name="ic" localSheetId="1" hidden="1">{#N/A,#N/A,FALSE,"т02бд"}</definedName>
    <definedName name="ic" localSheetId="5" hidden="1">{#N/A,#N/A,FALSE,"т02бд"}</definedName>
    <definedName name="ic" localSheetId="9" hidden="1">{#N/A,#N/A,FALSE,"т02бд"}</definedName>
    <definedName name="ic" localSheetId="2" hidden="1">{#N/A,#N/A,FALSE,"т02бд"}</definedName>
    <definedName name="ic" hidden="1">{#N/A,#N/A,FALSE,"т02бд"}</definedName>
    <definedName name="ICC_2008" localSheetId="0" hidden="1">{#N/A,#N/A,FALSE,"т02бд"}</definedName>
    <definedName name="ICC_2008" localSheetId="7" hidden="1">{#N/A,#N/A,FALSE,"т02бд"}</definedName>
    <definedName name="ICC_2008" localSheetId="8" hidden="1">{#N/A,#N/A,FALSE,"т02бд"}</definedName>
    <definedName name="ICC_2008" localSheetId="3" hidden="1">{#N/A,#N/A,FALSE,"т02бд"}</definedName>
    <definedName name="ICC_2008" localSheetId="4" hidden="1">{#N/A,#N/A,FALSE,"т02бд"}</definedName>
    <definedName name="ICC_2008" localSheetId="1" hidden="1">{#N/A,#N/A,FALSE,"т02бд"}</definedName>
    <definedName name="ICC_2008" localSheetId="5" hidden="1">{#N/A,#N/A,FALSE,"т02бд"}</definedName>
    <definedName name="ICC_2008" localSheetId="9" hidden="1">{#N/A,#N/A,FALSE,"т02бд"}</definedName>
    <definedName name="ICC_2008" localSheetId="2" hidden="1">{#N/A,#N/A,FALSE,"т02бд"}</definedName>
    <definedName name="ICC_2008" hidden="1">{#N/A,#N/A,FALSE,"т02бд"}</definedName>
    <definedName name="q" localSheetId="0" hidden="1">{#N/A,#N/A,FALSE,"т02бд"}</definedName>
    <definedName name="q" localSheetId="7" hidden="1">{#N/A,#N/A,FALSE,"т02бд"}</definedName>
    <definedName name="q" localSheetId="8" hidden="1">{#N/A,#N/A,FALSE,"т02бд"}</definedName>
    <definedName name="q" localSheetId="3" hidden="1">{#N/A,#N/A,FALSE,"т02бд"}</definedName>
    <definedName name="q" localSheetId="4" hidden="1">{#N/A,#N/A,FALSE,"т02бд"}</definedName>
    <definedName name="q" localSheetId="1" hidden="1">{#N/A,#N/A,FALSE,"т02бд"}</definedName>
    <definedName name="q" localSheetId="5" hidden="1">{#N/A,#N/A,FALSE,"т02бд"}</definedName>
    <definedName name="q" localSheetId="9" hidden="1">{#N/A,#N/A,FALSE,"т02бд"}</definedName>
    <definedName name="q" localSheetId="2" hidden="1">{#N/A,#N/A,FALSE,"т02бд"}</definedName>
    <definedName name="q" hidden="1">{#N/A,#N/A,FALSE,"т02бд"}</definedName>
    <definedName name="tt" localSheetId="0" hidden="1">{#N/A,#N/A,FALSE,"т02бд"}</definedName>
    <definedName name="tt" localSheetId="7" hidden="1">{#N/A,#N/A,FALSE,"т02бд"}</definedName>
    <definedName name="tt" localSheetId="8" hidden="1">{#N/A,#N/A,FALSE,"т02бд"}</definedName>
    <definedName name="tt" localSheetId="3" hidden="1">{#N/A,#N/A,FALSE,"т02бд"}</definedName>
    <definedName name="tt" localSheetId="4" hidden="1">{#N/A,#N/A,FALSE,"т02бд"}</definedName>
    <definedName name="tt" localSheetId="1" hidden="1">{#N/A,#N/A,FALSE,"т02бд"}</definedName>
    <definedName name="tt" localSheetId="5" hidden="1">{#N/A,#N/A,FALSE,"т02бд"}</definedName>
    <definedName name="tt" localSheetId="9" hidden="1">{#N/A,#N/A,FALSE,"т02бд"}</definedName>
    <definedName name="tt" localSheetId="2" hidden="1">{#N/A,#N/A,FALSE,"т02бд"}</definedName>
    <definedName name="tt" hidden="1">{#N/A,#N/A,FALSE,"т02бд"}</definedName>
    <definedName name="V">'[3]146024'!$A$1:$K$1</definedName>
    <definedName name="ven_vcha" localSheetId="0" hidden="1">{#N/A,#N/A,FALSE,"т02бд"}</definedName>
    <definedName name="ven_vcha" localSheetId="4" hidden="1">{#N/A,#N/A,FALSE,"т02бд"}</definedName>
    <definedName name="ven_vcha" localSheetId="1" hidden="1">{#N/A,#N/A,FALSE,"т02бд"}</definedName>
    <definedName name="ven_vcha" localSheetId="5" hidden="1">{#N/A,#N/A,FALSE,"т02бд"}</definedName>
    <definedName name="ven_vcha" localSheetId="2" hidden="1">{#N/A,#N/A,FALSE,"т02бд"}</definedName>
    <definedName name="ven_vcha" hidden="1">{#N/A,#N/A,FALSE,"т02бд"}</definedName>
    <definedName name="wrn.04." localSheetId="0" hidden="1">{#N/A,#N/A,FALSE,"т02бд"}</definedName>
    <definedName name="wrn.04." localSheetId="7" hidden="1">{#N/A,#N/A,FALSE,"т02бд"}</definedName>
    <definedName name="wrn.04." localSheetId="8" hidden="1">{#N/A,#N/A,FALSE,"т02бд"}</definedName>
    <definedName name="wrn.04." localSheetId="3" hidden="1">{#N/A,#N/A,FALSE,"т02бд"}</definedName>
    <definedName name="wrn.04." localSheetId="4" hidden="1">{#N/A,#N/A,FALSE,"т02бд"}</definedName>
    <definedName name="wrn.04." localSheetId="1" hidden="1">{#N/A,#N/A,FALSE,"т02бд"}</definedName>
    <definedName name="wrn.04." localSheetId="5" hidden="1">{#N/A,#N/A,FALSE,"т02бд"}</definedName>
    <definedName name="wrn.04." localSheetId="9" hidden="1">{#N/A,#N/A,FALSE,"т02бд"}</definedName>
    <definedName name="wrn.04." localSheetId="2" hidden="1">{#N/A,#N/A,FALSE,"т02бд"}</definedName>
    <definedName name="wrn.04." hidden="1">{#N/A,#N/A,FALSE,"т02бд"}</definedName>
    <definedName name="wrn.д02." localSheetId="0" hidden="1">{#N/A,#N/A,FALSE,"т02бд"}</definedName>
    <definedName name="wrn.д02." localSheetId="7" hidden="1">{#N/A,#N/A,FALSE,"т02бд"}</definedName>
    <definedName name="wrn.д02." localSheetId="8" hidden="1">{#N/A,#N/A,FALSE,"т02бд"}</definedName>
    <definedName name="wrn.д02." localSheetId="3" hidden="1">{#N/A,#N/A,FALSE,"т02бд"}</definedName>
    <definedName name="wrn.д02." localSheetId="4" hidden="1">{#N/A,#N/A,FALSE,"т02бд"}</definedName>
    <definedName name="wrn.д02." localSheetId="1" hidden="1">{#N/A,#N/A,FALSE,"т02бд"}</definedName>
    <definedName name="wrn.д02." localSheetId="5" hidden="1">{#N/A,#N/A,FALSE,"т02бд"}</definedName>
    <definedName name="wrn.д02." localSheetId="9" hidden="1">{#N/A,#N/A,FALSE,"т02бд"}</definedName>
    <definedName name="wrn.д02." localSheetId="2" hidden="1">{#N/A,#N/A,FALSE,"т02бд"}</definedName>
    <definedName name="wrn.д02." hidden="1">{#N/A,#N/A,FALSE,"т02бд"}</definedName>
    <definedName name="wrn.т171банки." localSheetId="0"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3" hidden="1">{#N/A,#N/A,FALSE,"т17-1банки (2)"}</definedName>
    <definedName name="wrn.т171банки." localSheetId="4" hidden="1">{#N/A,#N/A,FALSE,"т17-1банки (2)"}</definedName>
    <definedName name="wrn.т171банки." localSheetId="1" hidden="1">{#N/A,#N/A,FALSE,"т17-1банки (2)"}</definedName>
    <definedName name="wrn.т171банки." localSheetId="5" hidden="1">{#N/A,#N/A,FALSE,"т17-1банки (2)"}</definedName>
    <definedName name="wrn.т171банки." localSheetId="9" hidden="1">{#N/A,#N/A,FALSE,"т17-1банки (2)"}</definedName>
    <definedName name="wrn.т171банки." localSheetId="2"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1">#REF!</definedName>
    <definedName name="_xlnm.Database" localSheetId="2">#REF!</definedName>
    <definedName name="_xlnm.Database">#REF!</definedName>
    <definedName name="ГЦ" localSheetId="0" hidden="1">{#N/A,#N/A,FALSE,"т02бд"}</definedName>
    <definedName name="ГЦ" localSheetId="7" hidden="1">{#N/A,#N/A,FALSE,"т02бд"}</definedName>
    <definedName name="ГЦ" localSheetId="8" hidden="1">{#N/A,#N/A,FALSE,"т02бд"}</definedName>
    <definedName name="ГЦ" localSheetId="3" hidden="1">{#N/A,#N/A,FALSE,"т02бд"}</definedName>
    <definedName name="ГЦ" localSheetId="4" hidden="1">{#N/A,#N/A,FALSE,"т02бд"}</definedName>
    <definedName name="ГЦ" localSheetId="1" hidden="1">{#N/A,#N/A,FALSE,"т02бд"}</definedName>
    <definedName name="ГЦ" localSheetId="5" hidden="1">{#N/A,#N/A,FALSE,"т02бд"}</definedName>
    <definedName name="ГЦ" localSheetId="9" hidden="1">{#N/A,#N/A,FALSE,"т02бд"}</definedName>
    <definedName name="ГЦ" localSheetId="2" hidden="1">{#N/A,#N/A,FALSE,"т02бд"}</definedName>
    <definedName name="ГЦ" hidden="1">{#N/A,#N/A,FALSE,"т02бд"}</definedName>
    <definedName name="д17.1">'[4]д17-1'!$A$1:$H$1</definedName>
    <definedName name="ее" localSheetId="0" hidden="1">{#N/A,#N/A,FALSE,"т02бд"}</definedName>
    <definedName name="ее" localSheetId="7" hidden="1">{#N/A,#N/A,FALSE,"т02бд"}</definedName>
    <definedName name="ее" localSheetId="8" hidden="1">{#N/A,#N/A,FALSE,"т02бд"}</definedName>
    <definedName name="ее" localSheetId="3" hidden="1">{#N/A,#N/A,FALSE,"т02бд"}</definedName>
    <definedName name="ее" localSheetId="4" hidden="1">{#N/A,#N/A,FALSE,"т02бд"}</definedName>
    <definedName name="ее" localSheetId="1" hidden="1">{#N/A,#N/A,FALSE,"т02бд"}</definedName>
    <definedName name="ее" localSheetId="5" hidden="1">{#N/A,#N/A,FALSE,"т02бд"}</definedName>
    <definedName name="ее" localSheetId="9" hidden="1">{#N/A,#N/A,FALSE,"т02бд"}</definedName>
    <definedName name="ее" localSheetId="2" hidden="1">{#N/A,#N/A,FALSE,"т02бд"}</definedName>
    <definedName name="ее" hidden="1">{#N/A,#N/A,FALSE,"т02бд"}</definedName>
    <definedName name="збз1998" localSheetId="0">#REF!</definedName>
    <definedName name="збз1998" localSheetId="4">#REF!</definedName>
    <definedName name="збз1998" localSheetId="1">#REF!</definedName>
    <definedName name="збз1998" localSheetId="2">#REF!</definedName>
    <definedName name="збз1998">#REF!</definedName>
    <definedName name="ии" localSheetId="0" hidden="1">{#N/A,#N/A,FALSE,"т02бд"}</definedName>
    <definedName name="ии" localSheetId="7" hidden="1">{#N/A,#N/A,FALSE,"т02бд"}</definedName>
    <definedName name="ии" localSheetId="8" hidden="1">{#N/A,#N/A,FALSE,"т02бд"}</definedName>
    <definedName name="ии" localSheetId="3" hidden="1">{#N/A,#N/A,FALSE,"т02бд"}</definedName>
    <definedName name="ии" localSheetId="4" hidden="1">{#N/A,#N/A,FALSE,"т02бд"}</definedName>
    <definedName name="ии" localSheetId="1" hidden="1">{#N/A,#N/A,FALSE,"т02бд"}</definedName>
    <definedName name="ии" localSheetId="5" hidden="1">{#N/A,#N/A,FALSE,"т02бд"}</definedName>
    <definedName name="ии" localSheetId="9" hidden="1">{#N/A,#N/A,FALSE,"т02бд"}</definedName>
    <definedName name="ии" localSheetId="2" hidden="1">{#N/A,#N/A,FALSE,"т02бд"}</definedName>
    <definedName name="ии" hidden="1">{#N/A,#N/A,FALSE,"т02бд"}</definedName>
    <definedName name="іі" localSheetId="0" hidden="1">{#N/A,#N/A,FALSE,"т02бд"}</definedName>
    <definedName name="іі" localSheetId="7" hidden="1">{#N/A,#N/A,FALSE,"т02бд"}</definedName>
    <definedName name="іі" localSheetId="8" hidden="1">{#N/A,#N/A,FALSE,"т02бд"}</definedName>
    <definedName name="іі" localSheetId="3" hidden="1">{#N/A,#N/A,FALSE,"т02бд"}</definedName>
    <definedName name="іі" localSheetId="4" hidden="1">{#N/A,#N/A,FALSE,"т02бд"}</definedName>
    <definedName name="іі" localSheetId="1" hidden="1">{#N/A,#N/A,FALSE,"т02бд"}</definedName>
    <definedName name="іі" localSheetId="5" hidden="1">{#N/A,#N/A,FALSE,"т02бд"}</definedName>
    <definedName name="іі" localSheetId="9" hidden="1">{#N/A,#N/A,FALSE,"т02бд"}</definedName>
    <definedName name="іі" localSheetId="2" hidden="1">{#N/A,#N/A,FALSE,"т02бд"}</definedName>
    <definedName name="іі" hidden="1">{#N/A,#N/A,FALSE,"т02бд"}</definedName>
    <definedName name="квітень" localSheetId="0" hidden="1">{#N/A,#N/A,FALSE,"т17-1банки (2)"}</definedName>
    <definedName name="квітень" localSheetId="7" hidden="1">{#N/A,#N/A,FALSE,"т17-1банки (2)"}</definedName>
    <definedName name="квітень" localSheetId="8" hidden="1">{#N/A,#N/A,FALSE,"т17-1банки (2)"}</definedName>
    <definedName name="квітень" localSheetId="3" hidden="1">{#N/A,#N/A,FALSE,"т17-1банки (2)"}</definedName>
    <definedName name="квітень" localSheetId="4" hidden="1">{#N/A,#N/A,FALSE,"т17-1банки (2)"}</definedName>
    <definedName name="квітень" localSheetId="1" hidden="1">{#N/A,#N/A,FALSE,"т17-1банки (2)"}</definedName>
    <definedName name="квітень" localSheetId="5" hidden="1">{#N/A,#N/A,FALSE,"т17-1банки (2)"}</definedName>
    <definedName name="квітень" localSheetId="9" hidden="1">{#N/A,#N/A,FALSE,"т17-1банки (2)"}</definedName>
    <definedName name="квітень" localSheetId="2" hidden="1">{#N/A,#N/A,FALSE,"т17-1банки (2)"}</definedName>
    <definedName name="квітень" hidden="1">{#N/A,#N/A,FALSE,"т17-1банки (2)"}</definedName>
    <definedName name="ке" localSheetId="0" hidden="1">{#N/A,#N/A,FALSE,"т17-1банки (2)"}</definedName>
    <definedName name="ке" localSheetId="7" hidden="1">{#N/A,#N/A,FALSE,"т17-1банки (2)"}</definedName>
    <definedName name="ке" localSheetId="8" hidden="1">{#N/A,#N/A,FALSE,"т17-1банки (2)"}</definedName>
    <definedName name="ке" localSheetId="3" hidden="1">{#N/A,#N/A,FALSE,"т17-1банки (2)"}</definedName>
    <definedName name="ке" localSheetId="4" hidden="1">{#N/A,#N/A,FALSE,"т17-1банки (2)"}</definedName>
    <definedName name="ке" localSheetId="1" hidden="1">{#N/A,#N/A,FALSE,"т17-1банки (2)"}</definedName>
    <definedName name="ке" localSheetId="5" hidden="1">{#N/A,#N/A,FALSE,"т17-1банки (2)"}</definedName>
    <definedName name="ке" localSheetId="9" hidden="1">{#N/A,#N/A,FALSE,"т17-1банки (2)"}</definedName>
    <definedName name="ке" localSheetId="2"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localSheetId="7" hidden="1">{#N/A,#N/A,FALSE,"т02бд"}</definedName>
    <definedName name="нн" localSheetId="8" hidden="1">{#N/A,#N/A,FALSE,"т02бд"}</definedName>
    <definedName name="нн" localSheetId="3" hidden="1">{#N/A,#N/A,FALSE,"т02бд"}</definedName>
    <definedName name="нн" localSheetId="4" hidden="1">{#N/A,#N/A,FALSE,"т02бд"}</definedName>
    <definedName name="нн" localSheetId="1" hidden="1">{#N/A,#N/A,FALSE,"т02бд"}</definedName>
    <definedName name="нн" localSheetId="5" hidden="1">{#N/A,#N/A,FALSE,"т02бд"}</definedName>
    <definedName name="нн" localSheetId="9" hidden="1">{#N/A,#N/A,FALSE,"т02бд"}</definedName>
    <definedName name="нн" localSheetId="2" hidden="1">{#N/A,#N/A,FALSE,"т02бд"}</definedName>
    <definedName name="нн" hidden="1">{#N/A,#N/A,FALSE,"т02бд"}</definedName>
    <definedName name="Список">'[3]146024'!$A$8:$A$88</definedName>
    <definedName name="стельм." localSheetId="0" hidden="1">{#N/A,#N/A,FALSE,"т17-1банки (2)"}</definedName>
    <definedName name="стельм." localSheetId="7" hidden="1">{#N/A,#N/A,FALSE,"т17-1банки (2)"}</definedName>
    <definedName name="стельм." localSheetId="8" hidden="1">{#N/A,#N/A,FALSE,"т17-1банки (2)"}</definedName>
    <definedName name="стельм." localSheetId="3" hidden="1">{#N/A,#N/A,FALSE,"т17-1банки (2)"}</definedName>
    <definedName name="стельм." localSheetId="4" hidden="1">{#N/A,#N/A,FALSE,"т17-1банки (2)"}</definedName>
    <definedName name="стельм." localSheetId="1" hidden="1">{#N/A,#N/A,FALSE,"т17-1банки (2)"}</definedName>
    <definedName name="стельм." localSheetId="5" hidden="1">{#N/A,#N/A,FALSE,"т17-1банки (2)"}</definedName>
    <definedName name="стельм." localSheetId="9" hidden="1">{#N/A,#N/A,FALSE,"т17-1банки (2)"}</definedName>
    <definedName name="стельм." localSheetId="2" hidden="1">{#N/A,#N/A,FALSE,"т17-1банки (2)"}</definedName>
    <definedName name="стельм." hidden="1">{#N/A,#N/A,FALSE,"т17-1банки (2)"}</definedName>
    <definedName name="т01" localSheetId="0">#REF!</definedName>
    <definedName name="т01" localSheetId="4">#REF!</definedName>
    <definedName name="т01" localSheetId="1">#REF!</definedName>
    <definedName name="т01" localSheetId="2">#REF!</definedName>
    <definedName name="т01">#REF!</definedName>
    <definedName name="т05" localSheetId="0" hidden="1">{#N/A,#N/A,FALSE,"т04"}</definedName>
    <definedName name="т05" localSheetId="7" hidden="1">{#N/A,#N/A,FALSE,"т04"}</definedName>
    <definedName name="т05" localSheetId="8" hidden="1">{#N/A,#N/A,FALSE,"т04"}</definedName>
    <definedName name="т05" localSheetId="3" hidden="1">{#N/A,#N/A,FALSE,"т04"}</definedName>
    <definedName name="т05" localSheetId="4" hidden="1">{#N/A,#N/A,FALSE,"т04"}</definedName>
    <definedName name="т05" localSheetId="1" hidden="1">{#N/A,#N/A,FALSE,"т04"}</definedName>
    <definedName name="т05" localSheetId="5" hidden="1">{#N/A,#N/A,FALSE,"т04"}</definedName>
    <definedName name="т05" localSheetId="9" hidden="1">{#N/A,#N/A,FALSE,"т04"}</definedName>
    <definedName name="т05" localSheetId="2" hidden="1">{#N/A,#N/A,FALSE,"т04"}</definedName>
    <definedName name="т05" hidden="1">{#N/A,#N/A,FALSE,"т04"}</definedName>
    <definedName name="т06" localSheetId="0">#REF!</definedName>
    <definedName name="т06" localSheetId="4">#REF!</definedName>
    <definedName name="т06" localSheetId="1">#REF!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1">#REF!</definedName>
    <definedName name="т17.2" localSheetId="2">#REF!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1">#REF!</definedName>
    <definedName name="т17.4" localSheetId="2">#REF!</definedName>
    <definedName name="т17.4">#REF!</definedName>
    <definedName name="т17.4.1999" localSheetId="0">#REF!</definedName>
    <definedName name="т17.4.1999" localSheetId="4">#REF!</definedName>
    <definedName name="т17.4.1999" localSheetId="1">#REF!</definedName>
    <definedName name="т17.4.1999" localSheetId="2">#REF!</definedName>
    <definedName name="т17.4.1999">#REF!</definedName>
    <definedName name="т17.4.2001" localSheetId="0">#REF!</definedName>
    <definedName name="т17.4.2001" localSheetId="4">#REF!</definedName>
    <definedName name="т17.4.2001" localSheetId="1">#REF!</definedName>
    <definedName name="т17.4.2001" localSheetId="2">#REF!</definedName>
    <definedName name="т17.4.2001">#REF!</definedName>
    <definedName name="т17.5" localSheetId="0">#REF!</definedName>
    <definedName name="т17.5" localSheetId="4">#REF!</definedName>
    <definedName name="т17.5" localSheetId="1">#REF!</definedName>
    <definedName name="т17.5" localSheetId="2">#REF!</definedName>
    <definedName name="т17.5">#REF!</definedName>
    <definedName name="т17.5.2001" localSheetId="0">#REF!</definedName>
    <definedName name="т17.5.2001" localSheetId="4">#REF!</definedName>
    <definedName name="т17.5.2001" localSheetId="1">#REF!</definedName>
    <definedName name="т17.5.2001" localSheetId="2">#REF!</definedName>
    <definedName name="т17.5.2001">#REF!</definedName>
    <definedName name="т17.7" localSheetId="0">#REF!</definedName>
    <definedName name="т17.7" localSheetId="4">#REF!</definedName>
    <definedName name="т17.7" localSheetId="1">#REF!</definedName>
    <definedName name="т17.7" localSheetId="2">#REF!</definedName>
    <definedName name="т17.7">#REF!</definedName>
    <definedName name="т17мб">'[10]т17мб(шаблон)'!$A$1</definedName>
    <definedName name="Усі_банки">'[3]146024'!$A$8:$K$88</definedName>
    <definedName name="ц" localSheetId="0" hidden="1">{#N/A,#N/A,FALSE,"т02бд"}</definedName>
    <definedName name="ц" localSheetId="8" hidden="1">{#N/A,#N/A,FALSE,"т02бд"}</definedName>
    <definedName name="ц" localSheetId="3" hidden="1">{#N/A,#N/A,FALSE,"т02бд"}</definedName>
    <definedName name="ц" localSheetId="4" hidden="1">{#N/A,#N/A,FALSE,"т02бд"}</definedName>
    <definedName name="ц" localSheetId="1" hidden="1">{#N/A,#N/A,FALSE,"т02бд"}</definedName>
    <definedName name="ц" localSheetId="5" hidden="1">{#N/A,#N/A,FALSE,"т02бд"}</definedName>
    <definedName name="ц" localSheetId="9" hidden="1">{#N/A,#N/A,FALSE,"т02бд"}</definedName>
    <definedName name="ц" localSheetId="2" hidden="1">{#N/A,#N/A,FALSE,"т02бд"}</definedName>
    <definedName name="ц" hidden="1">{#N/A,#N/A,FALSE,"т02бд"}</definedName>
    <definedName name="цеу" localSheetId="0" hidden="1">{#N/A,#N/A,FALSE,"т02бд"}</definedName>
    <definedName name="цеу" localSheetId="7" hidden="1">{#N/A,#N/A,FALSE,"т02бд"}</definedName>
    <definedName name="цеу" localSheetId="8" hidden="1">{#N/A,#N/A,FALSE,"т02бд"}</definedName>
    <definedName name="цеу" localSheetId="3" hidden="1">{#N/A,#N/A,FALSE,"т02бд"}</definedName>
    <definedName name="цеу" localSheetId="4" hidden="1">{#N/A,#N/A,FALSE,"т02бд"}</definedName>
    <definedName name="цеу" localSheetId="1" hidden="1">{#N/A,#N/A,FALSE,"т02бд"}</definedName>
    <definedName name="цеу" localSheetId="5" hidden="1">{#N/A,#N/A,FALSE,"т02бд"}</definedName>
    <definedName name="цеу" localSheetId="9" hidden="1">{#N/A,#N/A,FALSE,"т02бд"}</definedName>
    <definedName name="цеу" localSheetId="2" hidden="1">{#N/A,#N/A,FALSE,"т02бд"}</definedName>
    <definedName name="цеу" hidden="1">{#N/A,#N/A,FALSE,"т02бд"}</definedName>
    <definedName name="черв" localSheetId="0" hidden="1">{#N/A,#N/A,FALSE,"т02бд"}</definedName>
    <definedName name="черв" localSheetId="7" hidden="1">{#N/A,#N/A,FALSE,"т02бд"}</definedName>
    <definedName name="черв" localSheetId="8" hidden="1">{#N/A,#N/A,FALSE,"т02бд"}</definedName>
    <definedName name="черв" localSheetId="3" hidden="1">{#N/A,#N/A,FALSE,"т02бд"}</definedName>
    <definedName name="черв" localSheetId="4" hidden="1">{#N/A,#N/A,FALSE,"т02бд"}</definedName>
    <definedName name="черв" localSheetId="1" hidden="1">{#N/A,#N/A,FALSE,"т02бд"}</definedName>
    <definedName name="черв" localSheetId="5" hidden="1">{#N/A,#N/A,FALSE,"т02бд"}</definedName>
    <definedName name="черв" localSheetId="9" hidden="1">{#N/A,#N/A,FALSE,"т02бд"}</definedName>
    <definedName name="черв" localSheetId="2"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1" i="64" l="1"/>
  <c r="L60" i="64"/>
  <c r="I60" i="64"/>
  <c r="F60" i="64"/>
  <c r="C60" i="64"/>
  <c r="B74" i="69" l="1"/>
  <c r="K14" i="69"/>
  <c r="H14" i="69"/>
  <c r="Q14" i="69"/>
  <c r="N14" i="69"/>
  <c r="J11" i="68"/>
  <c r="J10" i="68"/>
  <c r="J9" i="68"/>
  <c r="J8" i="68"/>
  <c r="J7" i="68"/>
  <c r="J6" i="68"/>
  <c r="J5" i="68"/>
  <c r="J4" i="68"/>
  <c r="J99" i="68"/>
  <c r="J98" i="68"/>
  <c r="J97" i="68"/>
  <c r="J96" i="68"/>
  <c r="J95" i="68"/>
  <c r="J94" i="68"/>
  <c r="J93" i="68"/>
  <c r="J92" i="68"/>
  <c r="J72" i="68"/>
  <c r="J71" i="68"/>
  <c r="J70" i="68"/>
  <c r="J69" i="68"/>
  <c r="J68" i="68"/>
  <c r="J67" i="68"/>
  <c r="J66" i="68"/>
  <c r="J65" i="68"/>
  <c r="J45" i="68" l="1"/>
  <c r="J44" i="68"/>
  <c r="J43" i="68"/>
  <c r="J42" i="68"/>
  <c r="J41" i="68"/>
  <c r="J40" i="68"/>
  <c r="J39" i="68"/>
  <c r="J38" i="68"/>
  <c r="O77" i="64"/>
  <c r="L76" i="64"/>
  <c r="I76" i="64"/>
  <c r="F76" i="64"/>
  <c r="C76" i="64"/>
  <c r="O44" i="64" l="1"/>
  <c r="L44" i="64"/>
  <c r="I44" i="64"/>
  <c r="F44" i="64"/>
  <c r="C44" i="64"/>
  <c r="Q14" i="63"/>
  <c r="B42" i="63"/>
  <c r="F43" i="63"/>
  <c r="E43" i="63"/>
  <c r="D43" i="63"/>
  <c r="C43" i="63"/>
  <c r="B43" i="63"/>
  <c r="F42" i="63"/>
  <c r="E42" i="63"/>
  <c r="D42" i="63"/>
  <c r="C42" i="63"/>
  <c r="M28" i="63"/>
  <c r="L28" i="63"/>
  <c r="K28" i="63"/>
  <c r="J28" i="63"/>
  <c r="I28" i="63"/>
  <c r="M27" i="63"/>
  <c r="L27" i="63"/>
  <c r="K27" i="63"/>
  <c r="J27" i="63"/>
  <c r="I27" i="63"/>
  <c r="H28" i="63"/>
  <c r="G28" i="63"/>
  <c r="H27" i="63"/>
  <c r="G27" i="63"/>
  <c r="F28" i="63"/>
  <c r="E28" i="63"/>
  <c r="D28" i="63"/>
  <c r="C28" i="63"/>
  <c r="B28" i="63"/>
  <c r="F27" i="63"/>
  <c r="E27" i="63"/>
  <c r="D27" i="63"/>
  <c r="C27" i="63"/>
  <c r="B27" i="63"/>
  <c r="L28" i="64" l="1"/>
  <c r="O28" i="64"/>
  <c r="E14" i="69" l="1"/>
  <c r="B14" i="69"/>
  <c r="B25" i="67" l="1"/>
  <c r="C24" i="67"/>
  <c r="B24" i="67"/>
  <c r="C16" i="67"/>
  <c r="B16" i="67"/>
  <c r="F28" i="64" l="1"/>
  <c r="R29" i="63"/>
  <c r="O29" i="63"/>
  <c r="C28" i="64" l="1"/>
  <c r="I28" i="64" l="1"/>
  <c r="F45" i="63"/>
  <c r="E45" i="63"/>
  <c r="D45" i="63"/>
  <c r="C45" i="63"/>
  <c r="F44" i="63"/>
  <c r="E44" i="63"/>
  <c r="D44" i="63"/>
  <c r="C44" i="63"/>
  <c r="F41" i="63"/>
  <c r="E41" i="63"/>
  <c r="D41" i="63"/>
  <c r="C41" i="63"/>
  <c r="F40" i="63"/>
  <c r="E40" i="63"/>
  <c r="D40" i="63"/>
  <c r="C40" i="63"/>
  <c r="M30" i="63"/>
  <c r="L30" i="63"/>
  <c r="J30" i="63"/>
  <c r="I30" i="63"/>
  <c r="H30" i="63"/>
  <c r="G30" i="63"/>
  <c r="F30" i="63"/>
  <c r="E30" i="63"/>
  <c r="D30" i="63"/>
  <c r="C30" i="63"/>
  <c r="V29" i="63"/>
  <c r="U29" i="63"/>
  <c r="T29" i="63"/>
  <c r="S29" i="63"/>
  <c r="Q29" i="63"/>
  <c r="P29" i="63"/>
  <c r="M29" i="63"/>
  <c r="L29" i="63"/>
  <c r="K29" i="63"/>
  <c r="J29" i="63"/>
  <c r="I29" i="63"/>
  <c r="H29" i="63"/>
  <c r="G29" i="63"/>
  <c r="F29" i="63"/>
  <c r="E29" i="63"/>
  <c r="D29" i="63"/>
  <c r="C29" i="63"/>
  <c r="M26" i="63"/>
  <c r="L26" i="63"/>
  <c r="K26" i="63"/>
  <c r="J26" i="63"/>
  <c r="I26" i="63"/>
  <c r="H26" i="63"/>
  <c r="G26" i="63"/>
  <c r="F26" i="63"/>
  <c r="E26" i="63"/>
  <c r="D26" i="63"/>
  <c r="C26" i="63"/>
  <c r="M25" i="63"/>
  <c r="L25" i="63"/>
  <c r="K25" i="63"/>
  <c r="J25" i="63"/>
  <c r="I25" i="63"/>
  <c r="H25" i="63"/>
  <c r="G25" i="63"/>
  <c r="F25" i="63"/>
  <c r="E25" i="63"/>
  <c r="D25" i="63"/>
  <c r="C25" i="63"/>
  <c r="T14" i="63"/>
  <c r="S14" i="63"/>
  <c r="R14" i="63"/>
  <c r="P14" i="63"/>
  <c r="N29" i="63" l="1"/>
  <c r="U14" i="63"/>
  <c r="B30" i="63"/>
  <c r="B45" i="63"/>
  <c r="B26" i="63"/>
  <c r="B25" i="63"/>
  <c r="B29" i="63"/>
  <c r="B41" i="63"/>
  <c r="B40" i="63"/>
  <c r="B44" i="63"/>
</calcChain>
</file>

<file path=xl/sharedStrings.xml><?xml version="1.0" encoding="utf-8"?>
<sst xmlns="http://schemas.openxmlformats.org/spreadsheetml/2006/main" count="847" uniqueCount="222">
  <si>
    <t>н. д.</t>
  </si>
  <si>
    <t>-</t>
  </si>
  <si>
    <t>%</t>
  </si>
  <si>
    <t>http://www.uaib.com.ua/rankings_/byclass.html</t>
  </si>
  <si>
    <t>https://www.uaib.com.ua/analituaib/rankings/kua</t>
  </si>
  <si>
    <t>https://www.uaib.com.ua/analituaib/rankings/ici</t>
  </si>
  <si>
    <t>https://www.uaib.com.ua/analituaib/rankings/ici/by-class</t>
  </si>
  <si>
    <t>30.06.2019</t>
  </si>
  <si>
    <t>30.09.2019</t>
  </si>
  <si>
    <t>31.12.2019</t>
  </si>
  <si>
    <t>31.03.2020</t>
  </si>
  <si>
    <t>30.06.2010</t>
  </si>
  <si>
    <t>30.06.2011</t>
  </si>
  <si>
    <t>30.06.2012</t>
  </si>
  <si>
    <t>30.06.2013</t>
  </si>
  <si>
    <t>30.06.2014</t>
  </si>
  <si>
    <t>30.06.2015</t>
  </si>
  <si>
    <t>30.06.2016</t>
  </si>
  <si>
    <t>30.06.2017</t>
  </si>
  <si>
    <t>30.06.2018</t>
  </si>
  <si>
    <t>30.06.2020</t>
  </si>
  <si>
    <t>Number of AMC and CII</t>
  </si>
  <si>
    <t>Date</t>
  </si>
  <si>
    <t xml:space="preserve">Number of all AMC   </t>
  </si>
  <si>
    <t xml:space="preserve">Number of AMCs with CII under management
</t>
  </si>
  <si>
    <t>Number of AMCs without CII under management</t>
  </si>
  <si>
    <t>Number of CII under management (registered ones)</t>
  </si>
  <si>
    <t>Number of registered CIIs per one AMC</t>
  </si>
  <si>
    <t>Number of formed CIIs (those that have reached the standard for minimum asset  value)</t>
  </si>
  <si>
    <t>* AMC - asset management company; CII – collective investment institution; NPF - non-state pension fund.</t>
  </si>
  <si>
    <t>For more details on performance of AMC management of CII, NPF and IC assets see:</t>
  </si>
  <si>
    <t>AMC Ranking</t>
  </si>
  <si>
    <t>CII Ranking</t>
  </si>
  <si>
    <t>Number of CII that Have Reached Compliance with the Standards, by Fund Types and Legal Forms</t>
  </si>
  <si>
    <t>Date/Period</t>
  </si>
  <si>
    <t>Total</t>
  </si>
  <si>
    <t>UIF*</t>
  </si>
  <si>
    <t>CIF*</t>
  </si>
  <si>
    <t>O*</t>
  </si>
  <si>
    <t>Os*</t>
  </si>
  <si>
    <t>І*</t>
  </si>
  <si>
    <t>Іs*</t>
  </si>
  <si>
    <t>CD*</t>
  </si>
  <si>
    <t>CNN*</t>
  </si>
  <si>
    <t>Cs*</t>
  </si>
  <si>
    <t>Cq*</t>
  </si>
  <si>
    <t>CV*</t>
  </si>
  <si>
    <t>Q2 2020 Change</t>
  </si>
  <si>
    <t>Annual change</t>
  </si>
  <si>
    <t>YTD 2020</t>
  </si>
  <si>
    <t>* O – open-ended diversified, Os – open-ended specialized, І – interval diversified, Is - interval specialized, CD – closed–end diversified, CNN - closed-end non-diversified non-venture, Cs - closed-end specialized,  Cq – closed-end qualified, CV - closed-end non-diversified venture CII.</t>
  </si>
  <si>
    <t>CII with Public Issue</t>
  </si>
  <si>
    <t>* D - diversified, S - specialized, N - non-diversified, Q- qualified.</t>
  </si>
  <si>
    <t>CII Type</t>
  </si>
  <si>
    <t>Open-ended</t>
  </si>
  <si>
    <t>Interval</t>
  </si>
  <si>
    <t>Closed-end</t>
  </si>
  <si>
    <t>D*</t>
  </si>
  <si>
    <t>S*</t>
  </si>
  <si>
    <t>N*</t>
  </si>
  <si>
    <t>Q*</t>
  </si>
  <si>
    <t>Diversified CII with Public Issue, by Fund Type (Class)</t>
  </si>
  <si>
    <t>Equity funds</t>
  </si>
  <si>
    <t>Bond funds</t>
  </si>
  <si>
    <t>Mixed funds*</t>
  </si>
  <si>
    <t>Other funds</t>
  </si>
  <si>
    <t xml:space="preserve">* Funds that have equities, and bonds, and cash in their portfolios. </t>
  </si>
  <si>
    <t xml:space="preserve">For more details about fund classes please, see: </t>
  </si>
  <si>
    <t>Closed-end (ex. venture)</t>
  </si>
  <si>
    <t>Venture</t>
  </si>
  <si>
    <t>open-ended diversified</t>
  </si>
  <si>
    <t>open-ended specialized</t>
  </si>
  <si>
    <t>interval diversified</t>
  </si>
  <si>
    <t>interval specialized</t>
  </si>
  <si>
    <t>closed–end diversified</t>
  </si>
  <si>
    <t>closed-end non-diversified</t>
  </si>
  <si>
    <t>closed-end specialized</t>
  </si>
  <si>
    <t>closed-end qualified</t>
  </si>
  <si>
    <t>Regional Breakdown of AMC, CII and Their Assets under Management</t>
  </si>
  <si>
    <t>Region</t>
  </si>
  <si>
    <t xml:space="preserve">Number of AMC (total) </t>
  </si>
  <si>
    <t xml:space="preserve">Share by  AMC number </t>
  </si>
  <si>
    <t xml:space="preserve"> </t>
  </si>
  <si>
    <t>Share by AuM</t>
  </si>
  <si>
    <t>Share by  number of CII (all)</t>
  </si>
  <si>
    <t>Share by number of venture CII</t>
  </si>
  <si>
    <t>Share by number of non-venture CII</t>
  </si>
  <si>
    <t>Kyiv</t>
  </si>
  <si>
    <t>Dnipropetrovsk (Dnipro)</t>
  </si>
  <si>
    <t xml:space="preserve">Kharkiv </t>
  </si>
  <si>
    <t xml:space="preserve">Lviv </t>
  </si>
  <si>
    <t xml:space="preserve">Odesa </t>
  </si>
  <si>
    <t>Other Regions</t>
  </si>
  <si>
    <t>Ivano-Frankivsk</t>
  </si>
  <si>
    <t xml:space="preserve">Donetsk </t>
  </si>
  <si>
    <t xml:space="preserve">Zaporizhzhia </t>
  </si>
  <si>
    <t xml:space="preserve">Poltava </t>
  </si>
  <si>
    <t>Kirovograd</t>
  </si>
  <si>
    <t>Kherson</t>
  </si>
  <si>
    <t>Cherkasy</t>
  </si>
  <si>
    <t>* Taking into account the ARC and Sevastopol</t>
  </si>
  <si>
    <t xml:space="preserve">																		CII Assets Value*																																																								</t>
  </si>
  <si>
    <t>Funds</t>
  </si>
  <si>
    <t>Closed-end (ex.venture)</t>
  </si>
  <si>
    <t>with public issue</t>
  </si>
  <si>
    <t>with private issue</t>
  </si>
  <si>
    <t>All funds (ex. venture)</t>
  </si>
  <si>
    <t>Venture funds</t>
  </si>
  <si>
    <t>All funds</t>
  </si>
  <si>
    <t>UAH M</t>
  </si>
  <si>
    <t>Q2 2020 change</t>
  </si>
  <si>
    <t>* Acting CIIs that have reached the norms for minimal asset value (were recognized as valid), are managed by AMC and provided reports for the relevant period (as at  the reporting date).</t>
  </si>
  <si>
    <t>Breakdown of CII Assets (non-venture)</t>
  </si>
  <si>
    <t>Breakdown of CII Assets  (incl. venture)</t>
  </si>
  <si>
    <t>CII NAV*</t>
  </si>
  <si>
    <t>Breakdown of CII NAV (ex.venture)</t>
  </si>
  <si>
    <t>Breakdown of CII NAV (incl. venture)</t>
  </si>
  <si>
    <t>Monthly Net Capital Flow in Open-Ended CII for the Year (based on daily data)</t>
  </si>
  <si>
    <t>Period</t>
  </si>
  <si>
    <t>Net inflow / outflow for the period, UAH k (lhs)</t>
  </si>
  <si>
    <t>Number of funds for which data for the period are available **</t>
  </si>
  <si>
    <t>June '19</t>
  </si>
  <si>
    <t>July '19</t>
  </si>
  <si>
    <t xml:space="preserve">   August '19</t>
  </si>
  <si>
    <t xml:space="preserve">   September '19</t>
  </si>
  <si>
    <t xml:space="preserve">   October '19</t>
  </si>
  <si>
    <t xml:space="preserve">   November '19</t>
  </si>
  <si>
    <t xml:space="preserve">   December '19</t>
  </si>
  <si>
    <t>January '20</t>
  </si>
  <si>
    <t>February '20</t>
  </si>
  <si>
    <t>March '20</t>
  </si>
  <si>
    <t>April '20</t>
  </si>
  <si>
    <t>June '20</t>
  </si>
  <si>
    <t>for 12 months</t>
  </si>
  <si>
    <t>Q4 '19</t>
  </si>
  <si>
    <t>Q1 '20</t>
  </si>
  <si>
    <t>Q2 '20</t>
  </si>
  <si>
    <t>For year</t>
  </si>
  <si>
    <t>...in the previous quarter</t>
  </si>
  <si>
    <t>* For quarterly data - the average of monthly data</t>
  </si>
  <si>
    <t>** For 12 months - an average</t>
  </si>
  <si>
    <t>CII Investors by Categories as at 30.06.2020, Number and Share of the Total Number</t>
  </si>
  <si>
    <t>Legal Entities</t>
  </si>
  <si>
    <t>Natural Persons</t>
  </si>
  <si>
    <t>TOTAL</t>
  </si>
  <si>
    <t>residents</t>
  </si>
  <si>
    <t>non-residents</t>
  </si>
  <si>
    <t>All (ex. venture)</t>
  </si>
  <si>
    <t>All</t>
  </si>
  <si>
    <t>* Excluding CII bearer securities.</t>
  </si>
  <si>
    <t>as at 31.03.2020</t>
  </si>
  <si>
    <t>CII NAV Distribution by Categories of Investors, Share of NAV*</t>
  </si>
  <si>
    <t>CII NAV Distribution by Categories of Investors as at 30.06.2020, Share of NAV*</t>
  </si>
  <si>
    <t>CII Investors by Categories, Number and Share of the Total Number</t>
  </si>
  <si>
    <t>as at 31.12.2019</t>
  </si>
  <si>
    <t>as at 30.06.2020</t>
  </si>
  <si>
    <t xml:space="preserve">CII Assets Structure Changes by Fund Types </t>
  </si>
  <si>
    <t>Q2 2020</t>
  </si>
  <si>
    <t>Closed-end- with public issue</t>
  </si>
  <si>
    <t>Closed-end- with private issue</t>
  </si>
  <si>
    <t>p.p.</t>
  </si>
  <si>
    <t>Other assets (Incl. R and CR)</t>
  </si>
  <si>
    <t>Real estate</t>
  </si>
  <si>
    <t>Cash and bank deposits</t>
  </si>
  <si>
    <t>Bank metals</t>
  </si>
  <si>
    <t>State bonds (OVDP)</t>
  </si>
  <si>
    <t>Municipal bonds</t>
  </si>
  <si>
    <t>Equities</t>
  </si>
  <si>
    <t>Corporate bonds</t>
  </si>
  <si>
    <t>Promissory notes</t>
  </si>
  <si>
    <t>Other securities</t>
  </si>
  <si>
    <t>Securities</t>
  </si>
  <si>
    <t>Other assets (Incl. R and CR*)</t>
  </si>
  <si>
    <t>Open-ended CII</t>
  </si>
  <si>
    <t>Interval CII</t>
  </si>
  <si>
    <t>Closed-end CII with public issue</t>
  </si>
  <si>
    <t>Other assets (incl. R*)</t>
  </si>
  <si>
    <t>Closed-end CII with private issue (ex. venture)</t>
  </si>
  <si>
    <t>Closed-end CII (ex.venture) - TOTAL</t>
  </si>
  <si>
    <t>All CII (ex. venture)</t>
  </si>
  <si>
    <t>* R and CR - receivables and corporate rights.</t>
  </si>
  <si>
    <t>Venture CII</t>
  </si>
  <si>
    <t>Aggregate Portfolio of CII Securities and Derivatives in Q2 2020</t>
  </si>
  <si>
    <t>Security Type</t>
  </si>
  <si>
    <t>Aggregate value of securities in CIIs' portfolios, UAH M</t>
  </si>
  <si>
    <t xml:space="preserve">Share in the aggregate portfolio  of CIIs' securities </t>
  </si>
  <si>
    <t>Q2 2020 change, UAH M</t>
  </si>
  <si>
    <t>Q2 2020 Change, %</t>
  </si>
  <si>
    <t xml:space="preserve">State bonds </t>
  </si>
  <si>
    <t>Derivatives</t>
  </si>
  <si>
    <t>All CII (ex. Venture)</t>
  </si>
  <si>
    <t>Diversified CII</t>
  </si>
  <si>
    <t>Rates of return*</t>
  </si>
  <si>
    <t>Gold deposit (at official rate of gold)</t>
  </si>
  <si>
    <t>Closed-end (non-venture) CII w/ public issue</t>
  </si>
  <si>
    <t>UAH deposits</t>
  </si>
  <si>
    <t>Inflation (consumer price index)</t>
  </si>
  <si>
    <t>Closed-end (non-venture) CII w/ private issue</t>
  </si>
  <si>
    <t>Other (divers.) funds w/ public issue</t>
  </si>
  <si>
    <t xml:space="preserve">Open-ended CII  </t>
  </si>
  <si>
    <t>Mixed funds</t>
  </si>
  <si>
    <t>PFTS Index</t>
  </si>
  <si>
    <t>UX Index</t>
  </si>
  <si>
    <t>EUR deposits</t>
  </si>
  <si>
    <t>USD deposits</t>
  </si>
  <si>
    <t>Real estate in Kyiv, UAH</t>
  </si>
  <si>
    <t>Money market funds</t>
  </si>
  <si>
    <t>n/a</t>
  </si>
  <si>
    <t xml:space="preserve"> * Rates of return of CII is calculated according to the data for quarters reviews. Ranking by indicator for Q2 2020.</t>
  </si>
  <si>
    <t>**According to: http://100realty.ua</t>
  </si>
  <si>
    <t>Note: In order to adequately compare the return on different investment lines (types of assets), it is necessary to consider liquidity of CII, in particular, open-ended ones, which allow to exit investments on any working day without loss of profit, as opposed to fixed-term bank deposits, which predominantly provide for recalculation of interest income on early repayment of deposits at current accounts (close to zero). At the same time, the calculated profitability of the CII does not take into account the possible commissions and other expenses when entering / leaving the funds. It also does not include taxation of investment income when leaving the fund and taxation of interest on deposits.</t>
  </si>
  <si>
    <t>Rates of Return: CII and Other Areas of Investment</t>
  </si>
  <si>
    <t>Annual</t>
  </si>
  <si>
    <t>May '20</t>
  </si>
  <si>
    <t>Q2 '19</t>
  </si>
  <si>
    <t>Q3 '19</t>
  </si>
  <si>
    <t>Net Flow of Capital in Q2 2019-20, UAH k</t>
  </si>
  <si>
    <t>Savings certificates</t>
  </si>
  <si>
    <t>Mortgage notes</t>
  </si>
  <si>
    <t>Asset Type / CII Type / Quaterly Change</t>
  </si>
  <si>
    <t>Other securities &amp; derivatives</t>
  </si>
  <si>
    <t>Securities &amp; derivatives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</si>
</sst>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
  </numFmts>
  <fonts count="95">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sz val="10"/>
      <color indexed="23"/>
      <name val="Arial"/>
      <family val="2"/>
      <charset val="204"/>
    </font>
    <font>
      <b/>
      <i/>
      <sz val="10"/>
      <color rgb="FFFF0000"/>
      <name val="Arial"/>
      <family val="2"/>
      <charset val="204"/>
    </font>
    <font>
      <i/>
      <sz val="10"/>
      <color rgb="FFFF0000"/>
      <name val="Arial"/>
      <family val="2"/>
      <charset val="204"/>
    </font>
    <font>
      <b/>
      <i/>
      <sz val="11"/>
      <color indexed="8"/>
      <name val="Arial"/>
      <family val="2"/>
      <charset val="204"/>
    </font>
    <font>
      <sz val="8"/>
      <name val="Arial"/>
    </font>
    <font>
      <sz val="11"/>
      <color rgb="FFFF0000"/>
      <name val="Arial"/>
      <family val="2"/>
      <charset val="204"/>
    </font>
    <font>
      <b/>
      <sz val="11"/>
      <color rgb="FFFF0000"/>
      <name val="Arial"/>
      <family val="2"/>
      <charset val="204"/>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tted">
        <color indexed="23"/>
      </right>
      <top style="thin">
        <color indexed="21"/>
      </top>
      <bottom/>
      <diagonal/>
    </border>
    <border>
      <left style="dotted">
        <color indexed="23"/>
      </left>
      <right style="dotted">
        <color indexed="23"/>
      </right>
      <top style="medium">
        <color indexed="21"/>
      </top>
      <bottom/>
      <diagonal/>
    </border>
    <border>
      <left/>
      <right style="dotted">
        <color indexed="23"/>
      </right>
      <top style="medium">
        <color theme="8" tint="-0.24994659260841701"/>
      </top>
      <bottom/>
      <diagonal/>
    </border>
    <border>
      <left style="dotted">
        <color indexed="23"/>
      </left>
      <right style="dotted">
        <color indexed="23"/>
      </right>
      <top style="medium">
        <color theme="8" tint="-0.24994659260841701"/>
      </top>
      <bottom/>
      <diagonal/>
    </border>
    <border>
      <left/>
      <right style="dotted">
        <color indexed="23"/>
      </right>
      <top/>
      <bottom style="medium">
        <color theme="8" tint="-0.24994659260841701"/>
      </bottom>
      <diagonal/>
    </border>
    <border>
      <left style="dotted">
        <color indexed="23"/>
      </left>
      <right style="dotted">
        <color indexed="23"/>
      </right>
      <top/>
      <bottom style="medium">
        <color theme="8" tint="-0.24994659260841701"/>
      </bottom>
      <diagonal/>
    </border>
    <border>
      <left/>
      <right style="thin">
        <color theme="0" tint="-0.34998626667073579"/>
      </right>
      <top style="dotted">
        <color indexed="23"/>
      </top>
      <bottom style="dotted">
        <color indexed="23"/>
      </bottom>
      <diagonal/>
    </border>
    <border>
      <left/>
      <right style="thin">
        <color theme="0" tint="-0.34998626667073579"/>
      </right>
      <top/>
      <bottom/>
      <diagonal/>
    </border>
    <border>
      <left/>
      <right style="dotted">
        <color theme="0" tint="-0.34998626667073579"/>
      </right>
      <top style="dotted">
        <color theme="0" tint="-0.34998626667073579"/>
      </top>
      <bottom style="dotted">
        <color theme="0" tint="-0.34998626667073579"/>
      </bottom>
      <diagonal/>
    </border>
  </borders>
  <cellStyleXfs count="232">
    <xf numFmtId="0" fontId="0" fillId="0" borderId="0"/>
    <xf numFmtId="49" fontId="16" fillId="0" borderId="0">
      <alignment horizontal="centerContinuous" vertical="top" wrapText="1"/>
    </xf>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3" fillId="7" borderId="1" applyNumberFormat="0" applyAlignment="0" applyProtection="0"/>
    <xf numFmtId="0" fontId="34" fillId="20" borderId="2" applyNumberFormat="0" applyAlignment="0" applyProtection="0"/>
    <xf numFmtId="0" fontId="35" fillId="20" borderId="1" applyNumberFormat="0" applyAlignment="0" applyProtection="0"/>
    <xf numFmtId="0" fontId="5"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6" fillId="0" borderId="4"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0" applyNumberFormat="0" applyFill="0" applyBorder="0" applyAlignment="0" applyProtection="0"/>
    <xf numFmtId="0" fontId="39" fillId="0" borderId="7" applyNumberFormat="0" applyFill="0" applyAlignment="0" applyProtection="0"/>
    <xf numFmtId="0" fontId="40" fillId="21" borderId="8" applyNumberFormat="0" applyAlignment="0" applyProtection="0"/>
    <xf numFmtId="0" fontId="41" fillId="0" borderId="0" applyNumberFormat="0" applyFill="0" applyBorder="0" applyAlignment="0" applyProtection="0"/>
    <xf numFmtId="0" fontId="42" fillId="22" borderId="0" applyNumberFormat="0" applyBorder="0" applyAlignment="0" applyProtection="0"/>
    <xf numFmtId="0" fontId="10" fillId="0" borderId="0"/>
    <xf numFmtId="0" fontId="6" fillId="0" borderId="0"/>
    <xf numFmtId="0" fontId="6" fillId="0" borderId="0"/>
    <xf numFmtId="0" fontId="11" fillId="0" borderId="0"/>
    <xf numFmtId="0" fontId="57" fillId="0" borderId="0"/>
    <xf numFmtId="0" fontId="6" fillId="0" borderId="0"/>
    <xf numFmtId="0" fontId="11" fillId="0" borderId="0"/>
    <xf numFmtId="0" fontId="6" fillId="0" borderId="0"/>
    <xf numFmtId="0" fontId="8" fillId="0" borderId="0"/>
    <xf numFmtId="0" fontId="8" fillId="0" borderId="0"/>
    <xf numFmtId="0" fontId="49" fillId="0" borderId="0"/>
    <xf numFmtId="0" fontId="31"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3" fillId="3" borderId="0" applyNumberFormat="0" applyBorder="0" applyAlignment="0" applyProtection="0"/>
    <xf numFmtId="0" fontId="44"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5" fillId="0" borderId="10" applyNumberFormat="0" applyFill="0" applyAlignment="0" applyProtection="0"/>
    <xf numFmtId="0" fontId="46"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47"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2" fillId="0" borderId="0" applyNumberFormat="0" applyFill="0" applyBorder="0" applyAlignment="0" applyProtection="0"/>
    <xf numFmtId="0" fontId="2" fillId="0" borderId="0"/>
    <xf numFmtId="0" fontId="4" fillId="0" borderId="0"/>
    <xf numFmtId="0" fontId="2" fillId="0" borderId="0"/>
    <xf numFmtId="0" fontId="2" fillId="0" borderId="0"/>
    <xf numFmtId="9" fontId="31"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5" fillId="0" borderId="0"/>
    <xf numFmtId="0" fontId="68" fillId="57" borderId="0" applyNumberFormat="0" applyBorder="0" applyAlignment="0" applyProtection="0"/>
    <xf numFmtId="0" fontId="68" fillId="57" borderId="0" applyNumberFormat="0" applyBorder="0" applyAlignment="0" applyProtection="0"/>
    <xf numFmtId="0" fontId="68" fillId="61" borderId="0" applyNumberFormat="0" applyBorder="0" applyAlignment="0" applyProtection="0"/>
    <xf numFmtId="0" fontId="68" fillId="61" borderId="0" applyNumberFormat="0" applyBorder="0" applyAlignment="0" applyProtection="0"/>
    <xf numFmtId="0" fontId="68" fillId="65" borderId="0" applyNumberFormat="0" applyBorder="0" applyAlignment="0" applyProtection="0"/>
    <xf numFmtId="0" fontId="68" fillId="65" borderId="0" applyNumberFormat="0" applyBorder="0" applyAlignment="0" applyProtection="0"/>
    <xf numFmtId="0" fontId="68" fillId="69" borderId="0" applyNumberFormat="0" applyBorder="0" applyAlignment="0" applyProtection="0"/>
    <xf numFmtId="0" fontId="68" fillId="69" borderId="0" applyNumberFormat="0" applyBorder="0" applyAlignment="0" applyProtection="0"/>
    <xf numFmtId="0" fontId="68" fillId="73" borderId="0" applyNumberFormat="0" applyBorder="0" applyAlignment="0" applyProtection="0"/>
    <xf numFmtId="0" fontId="68" fillId="73" borderId="0" applyNumberFormat="0" applyBorder="0" applyAlignment="0" applyProtection="0"/>
    <xf numFmtId="0" fontId="68" fillId="77" borderId="0" applyNumberFormat="0" applyBorder="0" applyAlignment="0" applyProtection="0"/>
    <xf numFmtId="0" fontId="68" fillId="77" borderId="0" applyNumberFormat="0" applyBorder="0" applyAlignment="0" applyProtection="0"/>
    <xf numFmtId="0" fontId="68" fillId="58" borderId="0" applyNumberFormat="0" applyBorder="0" applyAlignment="0" applyProtection="0"/>
    <xf numFmtId="0" fontId="68" fillId="58" borderId="0" applyNumberFormat="0" applyBorder="0" applyAlignment="0" applyProtection="0"/>
    <xf numFmtId="0" fontId="68" fillId="62" borderId="0" applyNumberFormat="0" applyBorder="0" applyAlignment="0" applyProtection="0"/>
    <xf numFmtId="0" fontId="68" fillId="62" borderId="0" applyNumberFormat="0" applyBorder="0" applyAlignment="0" applyProtection="0"/>
    <xf numFmtId="0" fontId="68" fillId="66" borderId="0" applyNumberFormat="0" applyBorder="0" applyAlignment="0" applyProtection="0"/>
    <xf numFmtId="0" fontId="68" fillId="66" borderId="0" applyNumberFormat="0" applyBorder="0" applyAlignment="0" applyProtection="0"/>
    <xf numFmtId="0" fontId="68" fillId="70" borderId="0" applyNumberFormat="0" applyBorder="0" applyAlignment="0" applyProtection="0"/>
    <xf numFmtId="0" fontId="68" fillId="70" borderId="0" applyNumberFormat="0" applyBorder="0" applyAlignment="0" applyProtection="0"/>
    <xf numFmtId="0" fontId="68" fillId="74" borderId="0" applyNumberFormat="0" applyBorder="0" applyAlignment="0" applyProtection="0"/>
    <xf numFmtId="0" fontId="68" fillId="74" borderId="0" applyNumberFormat="0" applyBorder="0" applyAlignment="0" applyProtection="0"/>
    <xf numFmtId="0" fontId="68" fillId="78" borderId="0" applyNumberFormat="0" applyBorder="0" applyAlignment="0" applyProtection="0"/>
    <xf numFmtId="0" fontId="68" fillId="78" borderId="0" applyNumberFormat="0" applyBorder="0" applyAlignment="0" applyProtection="0"/>
    <xf numFmtId="0" fontId="69" fillId="59" borderId="0" applyNumberFormat="0" applyBorder="0" applyAlignment="0" applyProtection="0"/>
    <xf numFmtId="0" fontId="69" fillId="59" borderId="0" applyNumberFormat="0" applyBorder="0" applyAlignment="0" applyProtection="0"/>
    <xf numFmtId="0" fontId="69" fillId="63" borderId="0" applyNumberFormat="0" applyBorder="0" applyAlignment="0" applyProtection="0"/>
    <xf numFmtId="0" fontId="69" fillId="63" borderId="0" applyNumberFormat="0" applyBorder="0" applyAlignment="0" applyProtection="0"/>
    <xf numFmtId="0" fontId="69" fillId="67" borderId="0" applyNumberFormat="0" applyBorder="0" applyAlignment="0" applyProtection="0"/>
    <xf numFmtId="0" fontId="69" fillId="67" borderId="0" applyNumberFormat="0" applyBorder="0" applyAlignment="0" applyProtection="0"/>
    <xf numFmtId="0" fontId="69" fillId="71" borderId="0" applyNumberFormat="0" applyBorder="0" applyAlignment="0" applyProtection="0"/>
    <xf numFmtId="0" fontId="69" fillId="71" borderId="0" applyNumberFormat="0" applyBorder="0" applyAlignment="0" applyProtection="0"/>
    <xf numFmtId="0" fontId="69" fillId="75" borderId="0" applyNumberFormat="0" applyBorder="0" applyAlignment="0" applyProtection="0"/>
    <xf numFmtId="0" fontId="69" fillId="75" borderId="0" applyNumberFormat="0" applyBorder="0" applyAlignment="0" applyProtection="0"/>
    <xf numFmtId="0" fontId="69" fillId="79" borderId="0" applyNumberFormat="0" applyBorder="0" applyAlignment="0" applyProtection="0"/>
    <xf numFmtId="0" fontId="69" fillId="79" borderId="0" applyNumberFormat="0" applyBorder="0" applyAlignment="0" applyProtection="0"/>
    <xf numFmtId="0" fontId="67" fillId="0" borderId="0">
      <alignment vertical="top"/>
    </xf>
    <xf numFmtId="0" fontId="69" fillId="56" borderId="0" applyNumberFormat="0" applyBorder="0" applyAlignment="0" applyProtection="0"/>
    <xf numFmtId="0" fontId="69" fillId="56"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0" fontId="69" fillId="64" borderId="0" applyNumberFormat="0" applyBorder="0" applyAlignment="0" applyProtection="0"/>
    <xf numFmtId="0" fontId="69" fillId="64" borderId="0" applyNumberFormat="0" applyBorder="0" applyAlignment="0" applyProtection="0"/>
    <xf numFmtId="0" fontId="69" fillId="68" borderId="0" applyNumberFormat="0" applyBorder="0" applyAlignment="0" applyProtection="0"/>
    <xf numFmtId="0" fontId="69" fillId="68" borderId="0" applyNumberFormat="0" applyBorder="0" applyAlignment="0" applyProtection="0"/>
    <xf numFmtId="0" fontId="69" fillId="72" borderId="0" applyNumberFormat="0" applyBorder="0" applyAlignment="0" applyProtection="0"/>
    <xf numFmtId="0" fontId="69" fillId="72" borderId="0" applyNumberFormat="0" applyBorder="0" applyAlignment="0" applyProtection="0"/>
    <xf numFmtId="0" fontId="69" fillId="76" borderId="0" applyNumberFormat="0" applyBorder="0" applyAlignment="0" applyProtection="0"/>
    <xf numFmtId="0" fontId="69" fillId="76" borderId="0" applyNumberFormat="0" applyBorder="0" applyAlignment="0" applyProtection="0"/>
    <xf numFmtId="0" fontId="70" fillId="52" borderId="68" applyNumberFormat="0" applyAlignment="0" applyProtection="0"/>
    <xf numFmtId="0" fontId="70" fillId="52" borderId="68" applyNumberFormat="0" applyAlignment="0" applyProtection="0"/>
    <xf numFmtId="0" fontId="71" fillId="53" borderId="69" applyNumberFormat="0" applyAlignment="0" applyProtection="0"/>
    <xf numFmtId="0" fontId="71" fillId="53" borderId="69" applyNumberFormat="0" applyAlignment="0" applyProtection="0"/>
    <xf numFmtId="0" fontId="72" fillId="53" borderId="68" applyNumberFormat="0" applyAlignment="0" applyProtection="0"/>
    <xf numFmtId="0" fontId="72" fillId="53" borderId="68" applyNumberFormat="0" applyAlignment="0" applyProtection="0"/>
    <xf numFmtId="0" fontId="73" fillId="0" borderId="65" applyNumberFormat="0" applyFill="0" applyAlignment="0" applyProtection="0"/>
    <xf numFmtId="0" fontId="73" fillId="0" borderId="65" applyNumberFormat="0" applyFill="0" applyAlignment="0" applyProtection="0"/>
    <xf numFmtId="0" fontId="74" fillId="0" borderId="66" applyNumberFormat="0" applyFill="0" applyAlignment="0" applyProtection="0"/>
    <xf numFmtId="0" fontId="74" fillId="0" borderId="66" applyNumberFormat="0" applyFill="0" applyAlignment="0" applyProtection="0"/>
    <xf numFmtId="0" fontId="75" fillId="0" borderId="67" applyNumberFormat="0" applyFill="0" applyAlignment="0" applyProtection="0"/>
    <xf numFmtId="0" fontId="75" fillId="0" borderId="67"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73" applyNumberFormat="0" applyFill="0" applyAlignment="0" applyProtection="0"/>
    <xf numFmtId="0" fontId="76" fillId="0" borderId="73" applyNumberFormat="0" applyFill="0" applyAlignment="0" applyProtection="0"/>
    <xf numFmtId="0" fontId="77" fillId="54" borderId="71" applyNumberFormat="0" applyAlignment="0" applyProtection="0"/>
    <xf numFmtId="0" fontId="77" fillId="54" borderId="71" applyNumberFormat="0" applyAlignment="0" applyProtection="0"/>
    <xf numFmtId="0" fontId="78" fillId="51" borderId="0" applyNumberFormat="0" applyBorder="0" applyAlignment="0" applyProtection="0"/>
    <xf numFmtId="0" fontId="78" fillId="51" borderId="0" applyNumberFormat="0" applyBorder="0" applyAlignment="0" applyProtection="0"/>
    <xf numFmtId="0" fontId="66" fillId="0" borderId="0"/>
    <xf numFmtId="0" fontId="66" fillId="0" borderId="0"/>
    <xf numFmtId="0" fontId="79" fillId="50" borderId="0" applyNumberFormat="0" applyBorder="0" applyAlignment="0" applyProtection="0"/>
    <xf numFmtId="0" fontId="79" fillId="50"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68" fillId="55" borderId="72" applyNumberFormat="0" applyFont="0" applyAlignment="0" applyProtection="0"/>
    <xf numFmtId="0" fontId="68" fillId="55" borderId="72" applyNumberFormat="0" applyFont="0" applyAlignment="0" applyProtection="0"/>
    <xf numFmtId="0" fontId="81" fillId="0" borderId="70" applyNumberFormat="0" applyFill="0" applyAlignment="0" applyProtection="0"/>
    <xf numFmtId="0" fontId="81" fillId="0" borderId="70"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49" borderId="0" applyNumberFormat="0" applyBorder="0" applyAlignment="0" applyProtection="0"/>
    <xf numFmtId="0" fontId="83" fillId="49" borderId="0" applyNumberFormat="0" applyBorder="0" applyAlignment="0" applyProtection="0"/>
    <xf numFmtId="0" fontId="4" fillId="0" borderId="0"/>
    <xf numFmtId="0" fontId="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3" fillId="7" borderId="1" applyNumberFormat="0" applyAlignment="0" applyProtection="0"/>
    <xf numFmtId="0" fontId="34" fillId="20" borderId="2" applyNumberFormat="0" applyAlignment="0" applyProtection="0"/>
    <xf numFmtId="0" fontId="35" fillId="20" borderId="1" applyNumberFormat="0" applyAlignment="0" applyProtection="0"/>
    <xf numFmtId="0" fontId="5" fillId="0" borderId="0" applyNumberFormat="0" applyFill="0" applyBorder="0" applyAlignment="0" applyProtection="0">
      <alignment vertical="top"/>
      <protection locked="0"/>
    </xf>
    <xf numFmtId="0" fontId="36" fillId="0" borderId="4"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0" applyNumberFormat="0" applyFill="0" applyBorder="0" applyAlignment="0" applyProtection="0"/>
    <xf numFmtId="0" fontId="39" fillId="0" borderId="7" applyNumberFormat="0" applyFill="0" applyAlignment="0" applyProtection="0"/>
    <xf numFmtId="0" fontId="40" fillId="21" borderId="8" applyNumberFormat="0" applyAlignment="0" applyProtection="0"/>
    <xf numFmtId="0" fontId="42" fillId="22" borderId="0" applyNumberFormat="0" applyBorder="0" applyAlignment="0" applyProtection="0"/>
    <xf numFmtId="0" fontId="6" fillId="0" borderId="0"/>
    <xf numFmtId="0" fontId="1" fillId="0" borderId="0"/>
    <xf numFmtId="0" fontId="11" fillId="0" borderId="0"/>
    <xf numFmtId="0" fontId="1" fillId="0" borderId="0"/>
    <xf numFmtId="0" fontId="43" fillId="3" borderId="0" applyNumberFormat="0" applyBorder="0" applyAlignment="0" applyProtection="0"/>
    <xf numFmtId="0" fontId="44"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5" fillId="0" borderId="10" applyNumberFormat="0" applyFill="0" applyAlignment="0" applyProtection="0"/>
    <xf numFmtId="0" fontId="46" fillId="0" borderId="0" applyNumberFormat="0" applyFill="0" applyBorder="0" applyAlignment="0" applyProtection="0"/>
    <xf numFmtId="43" fontId="4" fillId="0" borderId="0" applyFont="0" applyFill="0" applyBorder="0" applyAlignment="0" applyProtection="0"/>
    <xf numFmtId="0" fontId="47"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54">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0" fillId="0" borderId="0" xfId="62" applyFont="1" applyFill="1"/>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3" fontId="25" fillId="0" borderId="22" xfId="59" applyNumberFormat="1" applyFont="1" applyFill="1" applyBorder="1" applyAlignment="1" applyProtection="1"/>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9" fillId="0" borderId="19" xfId="62"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35"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1"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4" fillId="0" borderId="0" xfId="59" applyFont="1" applyFill="1" applyBorder="1" applyAlignment="1">
      <alignmen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0" fontId="55" fillId="0" borderId="0" xfId="59" applyFont="1" applyFill="1" applyBorder="1"/>
    <xf numFmtId="165" fontId="55" fillId="0" borderId="0" xfId="59" applyNumberFormat="1" applyFont="1" applyFill="1" applyBorder="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0" fontId="6" fillId="0" borderId="18" xfId="44" applyBorder="1" applyAlignment="1">
      <alignment horizontal="center" vertical="center"/>
    </xf>
    <xf numFmtId="0" fontId="6" fillId="0" borderId="18" xfId="44" applyFont="1" applyBorder="1" applyAlignment="1">
      <alignment horizontal="center" vertical="center"/>
    </xf>
    <xf numFmtId="0" fontId="7" fillId="0" borderId="18" xfId="44" applyFont="1" applyBorder="1" applyAlignment="1">
      <alignment horizontal="center" vertical="center"/>
    </xf>
    <xf numFmtId="0" fontId="7" fillId="0" borderId="19" xfId="44" applyFont="1" applyBorder="1" applyAlignment="1">
      <alignment horizontal="center" vertical="center"/>
    </xf>
    <xf numFmtId="0" fontId="7" fillId="0" borderId="58" xfId="44" applyFont="1" applyBorder="1" applyAlignment="1">
      <alignment horizontal="center" vertical="center"/>
    </xf>
    <xf numFmtId="0" fontId="6" fillId="0" borderId="58" xfId="44" applyBorder="1" applyAlignment="1">
      <alignment horizontal="center" vertical="center"/>
    </xf>
    <xf numFmtId="0" fontId="6" fillId="0" borderId="58" xfId="44" applyFont="1" applyBorder="1" applyAlignment="1">
      <alignment horizontal="center" vertical="center"/>
    </xf>
    <xf numFmtId="0" fontId="7" fillId="0" borderId="59" xfId="44" applyFont="1" applyBorder="1" applyAlignment="1">
      <alignment horizontal="center" vertical="center"/>
    </xf>
    <xf numFmtId="0" fontId="9" fillId="0" borderId="61" xfId="62" applyFont="1" applyBorder="1" applyAlignment="1">
      <alignment horizontal="center" vertical="center" wrapText="1"/>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0"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4"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0" fillId="0" borderId="0" xfId="59" applyFont="1"/>
    <xf numFmtId="0" fontId="4" fillId="39" borderId="17" xfId="59" applyFont="1" applyFill="1" applyBorder="1" applyAlignment="1">
      <alignment vertical="center" wrapText="1"/>
    </xf>
    <xf numFmtId="0" fontId="7" fillId="0" borderId="61" xfId="44" applyFont="1" applyBorder="1" applyAlignment="1">
      <alignment horizontal="center" vertical="center"/>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11" fillId="0" borderId="18" xfId="62" applyFill="1" applyBorder="1" applyAlignment="1">
      <alignment horizontal="center" vertical="center"/>
    </xf>
    <xf numFmtId="0" fontId="11" fillId="0" borderId="19" xfId="62" applyFont="1" applyFill="1" applyBorder="1" applyAlignment="1">
      <alignment horizontal="center" vertical="center"/>
    </xf>
    <xf numFmtId="14" fontId="4" fillId="0" borderId="17" xfId="62" applyNumberFormat="1" applyFont="1" applyBorder="1" applyAlignment="1">
      <alignment horizontal="center" vertical="center" wrapText="1"/>
    </xf>
    <xf numFmtId="0" fontId="19" fillId="0" borderId="37" xfId="62"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29" fillId="0" borderId="0" xfId="62" applyFont="1" applyAlignment="1">
      <alignment horizontal="center"/>
    </xf>
    <xf numFmtId="165" fontId="19" fillId="0" borderId="13" xfId="62" applyNumberFormat="1" applyFont="1" applyBorder="1" applyAlignment="1">
      <alignment horizontal="center" vertical="center" wrapText="1"/>
    </xf>
    <xf numFmtId="0" fontId="29" fillId="0" borderId="61" xfId="62" applyFont="1" applyBorder="1" applyAlignment="1">
      <alignment horizontal="center" vertical="center"/>
    </xf>
    <xf numFmtId="0" fontId="4" fillId="0" borderId="60" xfId="62" applyFont="1" applyFill="1" applyBorder="1" applyAlignment="1">
      <alignment horizontal="center" vertical="center" wrapText="1"/>
    </xf>
    <xf numFmtId="0" fontId="4" fillId="0" borderId="60" xfId="62" applyFont="1" applyBorder="1" applyAlignment="1">
      <alignment horizontal="center" vertical="center" wrapText="1"/>
    </xf>
    <xf numFmtId="0" fontId="9" fillId="0" borderId="60" xfId="62" applyFont="1" applyFill="1" applyBorder="1" applyAlignment="1">
      <alignment horizontal="center" vertical="center" wrapText="1"/>
    </xf>
    <xf numFmtId="0" fontId="4" fillId="0" borderId="0" xfId="62" applyFont="1" applyFill="1" applyBorder="1" applyAlignment="1">
      <alignment horizontal="center" vertical="center" wrapText="1"/>
    </xf>
    <xf numFmtId="0" fontId="63" fillId="0" borderId="0" xfId="62" applyFont="1"/>
    <xf numFmtId="0" fontId="4" fillId="47" borderId="17" xfId="59" applyFont="1" applyFill="1" applyBorder="1" applyAlignment="1">
      <alignment vertical="center" wrapText="1"/>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51" fillId="0" borderId="0" xfId="57" applyFont="1" applyAlignment="1">
      <alignment horizontal="left"/>
    </xf>
    <xf numFmtId="0" fontId="4" fillId="0" borderId="0" xfId="80"/>
    <xf numFmtId="10" fontId="15" fillId="0" borderId="0" xfId="57" applyNumberFormat="1" applyFont="1" applyFill="1" applyBorder="1" applyAlignment="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69" fontId="6" fillId="0" borderId="0" xfId="59" applyNumberFormat="1"/>
    <xf numFmtId="0" fontId="54" fillId="0" borderId="0" xfId="80" applyFont="1"/>
    <xf numFmtId="0" fontId="54" fillId="0" borderId="0" xfId="80" applyFont="1" applyAlignment="1">
      <alignment vertical="center"/>
    </xf>
    <xf numFmtId="0" fontId="6" fillId="0" borderId="0" xfId="90" applyFill="1"/>
    <xf numFmtId="0" fontId="4" fillId="0" borderId="0" xfId="91"/>
    <xf numFmtId="0" fontId="4" fillId="0" borderId="0" xfId="80" applyFill="1" applyBorder="1"/>
    <xf numFmtId="165" fontId="4" fillId="0" borderId="25" xfId="80" applyNumberFormat="1" applyFont="1" applyFill="1" applyBorder="1" applyAlignment="1">
      <alignment horizontal="right" vertical="center"/>
    </xf>
    <xf numFmtId="10" fontId="4" fillId="0" borderId="0" xfId="80" applyNumberFormat="1" applyFont="1" applyFill="1" applyBorder="1"/>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165" fontId="19" fillId="0" borderId="19" xfId="80" applyNumberFormat="1" applyFont="1" applyFill="1" applyBorder="1" applyAlignment="1">
      <alignment horizontal="right" vertical="center"/>
    </xf>
    <xf numFmtId="165" fontId="19" fillId="0" borderId="19" xfId="80" applyNumberFormat="1" applyFont="1" applyBorder="1" applyAlignment="1">
      <alignment horizontal="right" vertical="center"/>
    </xf>
    <xf numFmtId="165" fontId="19" fillId="0" borderId="19" xfId="80" applyNumberFormat="1" applyFont="1" applyFill="1" applyBorder="1" applyAlignment="1">
      <alignment vertical="center"/>
    </xf>
    <xf numFmtId="10" fontId="4" fillId="0" borderId="0" xfId="80" applyNumberFormat="1" applyFill="1" applyBorder="1"/>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10" fontId="19" fillId="0" borderId="13" xfId="80" applyNumberFormat="1" applyFont="1" applyBorder="1" applyAlignment="1">
      <alignment horizontal="right" vertical="center"/>
    </xf>
    <xf numFmtId="0" fontId="27" fillId="0" borderId="0" xfId="80" applyFont="1" applyBorder="1" applyAlignment="1">
      <alignment vertical="center" wrapText="1"/>
    </xf>
    <xf numFmtId="167" fontId="18" fillId="0" borderId="0" xfId="57" applyNumberFormat="1" applyFont="1" applyBorder="1"/>
    <xf numFmtId="0" fontId="0" fillId="0" borderId="0" xfId="0" applyFill="1" applyAlignment="1">
      <alignment horizontal="center"/>
    </xf>
    <xf numFmtId="9" fontId="64" fillId="0" borderId="0" xfId="67" applyFont="1" applyAlignment="1">
      <alignment horizontal="left"/>
    </xf>
    <xf numFmtId="165" fontId="4" fillId="0" borderId="24" xfId="59" applyNumberFormat="1" applyFont="1" applyFill="1" applyBorder="1" applyAlignment="1" applyProtection="1"/>
    <xf numFmtId="165" fontId="4" fillId="0" borderId="18" xfId="59" applyNumberFormat="1" applyFont="1" applyFill="1" applyBorder="1" applyAlignment="1" applyProtection="1"/>
    <xf numFmtId="165" fontId="19" fillId="0" borderId="18" xfId="59" applyNumberFormat="1" applyFont="1" applyFill="1" applyBorder="1" applyAlignment="1" applyProtection="1"/>
    <xf numFmtId="165" fontId="4" fillId="0" borderId="35" xfId="59" applyNumberFormat="1" applyFont="1" applyFill="1" applyBorder="1" applyAlignment="1" applyProtection="1"/>
    <xf numFmtId="165" fontId="25" fillId="0" borderId="22" xfId="59" applyNumberFormat="1" applyFont="1" applyFill="1" applyBorder="1" applyAlignment="1" applyProtection="1"/>
    <xf numFmtId="165" fontId="4" fillId="0" borderId="26" xfId="59" applyNumberFormat="1" applyFont="1" applyFill="1" applyBorder="1" applyAlignment="1" applyProtection="1"/>
    <xf numFmtId="165" fontId="9" fillId="0" borderId="12" xfId="59" applyNumberFormat="1" applyFont="1" applyFill="1" applyBorder="1" applyAlignment="1" applyProtection="1"/>
    <xf numFmtId="165" fontId="4" fillId="0" borderId="25" xfId="80" applyNumberFormat="1" applyFont="1" applyFill="1" applyBorder="1" applyAlignment="1">
      <alignment vertical="center"/>
    </xf>
    <xf numFmtId="0" fontId="61" fillId="0" borderId="0" xfId="31" applyFont="1" applyAlignment="1" applyProtection="1"/>
    <xf numFmtId="0" fontId="6" fillId="0" borderId="0" xfId="57" applyFont="1"/>
    <xf numFmtId="0" fontId="9" fillId="0" borderId="54" xfId="57" applyFont="1" applyFill="1" applyBorder="1" applyAlignment="1"/>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165" fontId="19" fillId="0" borderId="27" xfId="70" applyNumberFormat="1" applyFont="1" applyFill="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0" fontId="53" fillId="0" borderId="15" xfId="57" applyFont="1" applyBorder="1" applyAlignment="1">
      <alignment horizontal="center" vertical="center" wrapText="1"/>
    </xf>
    <xf numFmtId="0" fontId="53" fillId="0" borderId="0" xfId="57" applyFont="1" applyBorder="1" applyAlignment="1">
      <alignment horizontal="center" vertical="center" wrapText="1"/>
    </xf>
    <xf numFmtId="0" fontId="54" fillId="0" borderId="0" xfId="80" applyFont="1" applyFill="1" applyBorder="1"/>
    <xf numFmtId="2" fontId="84" fillId="0" borderId="38" xfId="80" applyNumberFormat="1" applyFont="1" applyBorder="1" applyAlignment="1">
      <alignment horizontal="right" vertical="center"/>
    </xf>
    <xf numFmtId="165" fontId="84" fillId="0" borderId="39" xfId="80" applyNumberFormat="1" applyFont="1" applyBorder="1" applyAlignment="1">
      <alignment horizontal="right" vertical="center"/>
    </xf>
    <xf numFmtId="2" fontId="85" fillId="0" borderId="52" xfId="80" applyNumberFormat="1" applyFont="1" applyBorder="1" applyAlignment="1">
      <alignment horizontal="right" vertical="center"/>
    </xf>
    <xf numFmtId="165" fontId="85" fillId="0" borderId="25" xfId="80" applyNumberFormat="1" applyFont="1" applyBorder="1" applyAlignment="1">
      <alignment horizontal="right" vertical="center"/>
    </xf>
    <xf numFmtId="2" fontId="86" fillId="0" borderId="38" xfId="80" applyNumberFormat="1" applyFont="1" applyBorder="1" applyAlignment="1">
      <alignment horizontal="right" vertical="center"/>
    </xf>
    <xf numFmtId="2" fontId="86" fillId="0" borderId="39" xfId="80" applyNumberFormat="1" applyFont="1" applyBorder="1" applyAlignment="1">
      <alignment horizontal="right" vertical="center"/>
    </xf>
    <xf numFmtId="165" fontId="86" fillId="0" borderId="39" xfId="80" applyNumberFormat="1" applyFont="1" applyBorder="1" applyAlignment="1">
      <alignment horizontal="right" vertical="center"/>
    </xf>
    <xf numFmtId="165" fontId="86" fillId="0" borderId="19" xfId="80" applyNumberFormat="1" applyFont="1" applyBorder="1" applyAlignment="1">
      <alignment horizontal="right" vertical="center"/>
    </xf>
    <xf numFmtId="2" fontId="85" fillId="0" borderId="38" xfId="80" applyNumberFormat="1" applyFont="1" applyBorder="1" applyAlignment="1">
      <alignment horizontal="right" vertical="center"/>
    </xf>
    <xf numFmtId="165" fontId="85" fillId="0" borderId="39" xfId="80" applyNumberFormat="1" applyFont="1" applyBorder="1" applyAlignment="1">
      <alignment horizontal="right" vertical="center"/>
    </xf>
    <xf numFmtId="165" fontId="85" fillId="0" borderId="19" xfId="80" applyNumberFormat="1" applyFont="1" applyBorder="1" applyAlignment="1">
      <alignment horizontal="right" vertical="center"/>
    </xf>
    <xf numFmtId="2" fontId="86" fillId="0" borderId="53" xfId="80" applyNumberFormat="1" applyFont="1" applyBorder="1" applyAlignment="1">
      <alignment horizontal="right" vertical="center"/>
    </xf>
    <xf numFmtId="165" fontId="86" fillId="0" borderId="23" xfId="80" applyNumberFormat="1" applyFont="1" applyBorder="1" applyAlignment="1">
      <alignment horizontal="right" vertical="center"/>
    </xf>
    <xf numFmtId="2" fontId="87" fillId="0" borderId="47" xfId="80" applyNumberFormat="1" applyFont="1" applyBorder="1" applyAlignment="1">
      <alignment horizontal="right" vertical="center"/>
    </xf>
    <xf numFmtId="165" fontId="87" fillId="0" borderId="48" xfId="80" applyNumberFormat="1" applyFont="1" applyBorder="1" applyAlignment="1">
      <alignment horizontal="right" vertical="center"/>
    </xf>
    <xf numFmtId="165" fontId="87" fillId="0" borderId="51" xfId="80" applyNumberFormat="1" applyFont="1" applyBorder="1" applyAlignment="1">
      <alignment horizontal="right" vertical="center"/>
    </xf>
    <xf numFmtId="0" fontId="24" fillId="0" borderId="0" xfId="57" applyFont="1" applyBorder="1" applyAlignment="1">
      <alignment vertical="center"/>
    </xf>
    <xf numFmtId="165" fontId="24" fillId="0" borderId="0" xfId="70" applyNumberFormat="1" applyFont="1" applyFill="1" applyBorder="1" applyAlignment="1">
      <alignment horizontal="right" vertical="center"/>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3" fontId="18" fillId="0" borderId="35" xfId="57" applyNumberFormat="1" applyFont="1" applyFill="1" applyBorder="1" applyAlignment="1">
      <alignment horizontal="right" vertical="center" indent="1"/>
    </xf>
    <xf numFmtId="0" fontId="18" fillId="0" borderId="37" xfId="63" applyFont="1" applyBorder="1" applyAlignment="1">
      <alignment horizontal="right" vertical="center" indent="1"/>
    </xf>
    <xf numFmtId="0" fontId="7" fillId="0" borderId="45" xfId="61" applyFont="1" applyBorder="1" applyAlignment="1">
      <alignment horizontal="left" vertical="center"/>
    </xf>
    <xf numFmtId="3" fontId="7" fillId="0" borderId="45" xfId="61" applyNumberFormat="1" applyFont="1" applyBorder="1" applyAlignment="1">
      <alignment horizontal="right" vertical="center"/>
    </xf>
    <xf numFmtId="1" fontId="7" fillId="0" borderId="45" xfId="61" applyNumberFormat="1" applyFont="1" applyBorder="1" applyAlignment="1">
      <alignment horizontal="right" vertical="center"/>
    </xf>
    <xf numFmtId="0" fontId="13" fillId="0" borderId="0" xfId="57" applyFont="1" applyBorder="1" applyAlignment="1">
      <alignment vertical="center"/>
    </xf>
    <xf numFmtId="3" fontId="6" fillId="0" borderId="25"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3" fontId="18" fillId="0" borderId="13" xfId="57" applyNumberFormat="1" applyFont="1" applyFill="1" applyBorder="1" applyAlignment="1">
      <alignment horizontal="right" vertical="center" indent="1"/>
    </xf>
    <xf numFmtId="0" fontId="88" fillId="0" borderId="0" xfId="61" applyFont="1" applyAlignment="1">
      <alignment horizontal="center"/>
    </xf>
    <xf numFmtId="3" fontId="88" fillId="0" borderId="0" xfId="61" applyNumberFormat="1" applyFont="1" applyAlignment="1">
      <alignment horizontal="right" indent="1"/>
    </xf>
    <xf numFmtId="0" fontId="4" fillId="0" borderId="0" xfId="91" applyAlignment="1"/>
    <xf numFmtId="165" fontId="4" fillId="0" borderId="19" xfId="80" applyNumberFormat="1" applyFont="1" applyBorder="1" applyAlignment="1">
      <alignment horizontal="right" vertical="center"/>
    </xf>
    <xf numFmtId="0" fontId="61" fillId="0" borderId="0" xfId="31" applyFont="1" applyBorder="1" applyAlignment="1" applyProtection="1"/>
    <xf numFmtId="1" fontId="25" fillId="0" borderId="34" xfId="62" applyNumberFormat="1" applyFont="1" applyBorder="1" applyAlignment="1">
      <alignment horizontal="center" vertical="center" wrapText="1"/>
    </xf>
    <xf numFmtId="165" fontId="25" fillId="0" borderId="13" xfId="62" applyNumberFormat="1" applyFont="1" applyBorder="1" applyAlignment="1">
      <alignment horizontal="center" vertical="center" wrapText="1"/>
    </xf>
    <xf numFmtId="0" fontId="25" fillId="0" borderId="24" xfId="62" applyFont="1" applyFill="1" applyBorder="1" applyAlignment="1">
      <alignment horizontal="center" vertical="center" wrapText="1"/>
    </xf>
    <xf numFmtId="165" fontId="25" fillId="0" borderId="22" xfId="62" applyNumberFormat="1" applyFont="1" applyBorder="1" applyAlignment="1">
      <alignment horizontal="center" vertical="center" wrapText="1"/>
    </xf>
    <xf numFmtId="10" fontId="58" fillId="0" borderId="0" xfId="59" applyNumberFormat="1" applyFont="1" applyFill="1" applyBorder="1" applyAlignment="1">
      <alignment horizontal="right" vertical="center" wrapText="1"/>
    </xf>
    <xf numFmtId="10" fontId="89" fillId="0" borderId="0" xfId="59" applyNumberFormat="1" applyFont="1" applyFill="1" applyBorder="1" applyAlignment="1">
      <alignment horizontal="right" vertical="center" wrapText="1"/>
    </xf>
    <xf numFmtId="0" fontId="50" fillId="0" borderId="0" xfId="44" applyFont="1" applyBorder="1" applyAlignment="1">
      <alignment horizontal="center" vertical="center" wrapText="1"/>
    </xf>
    <xf numFmtId="0" fontId="4" fillId="0" borderId="0" xfId="0" applyFont="1" applyFill="1" applyAlignment="1">
      <alignment horizontal="center"/>
    </xf>
    <xf numFmtId="165" fontId="25" fillId="0" borderId="37" xfId="62" applyNumberFormat="1" applyFont="1" applyBorder="1" applyAlignment="1">
      <alignment horizontal="center" vertical="center" wrapText="1"/>
    </xf>
    <xf numFmtId="165" fontId="19" fillId="0" borderId="35" xfId="62" applyNumberFormat="1" applyFont="1" applyBorder="1" applyAlignment="1">
      <alignment horizontal="center" vertical="center" wrapText="1"/>
    </xf>
    <xf numFmtId="165" fontId="19" fillId="0" borderId="37" xfId="62" applyNumberFormat="1" applyFont="1" applyBorder="1" applyAlignment="1">
      <alignment horizontal="center" vertical="center" wrapText="1"/>
    </xf>
    <xf numFmtId="0" fontId="25" fillId="0" borderId="34" xfId="62" applyFont="1" applyBorder="1" applyAlignment="1">
      <alignment horizontal="center" vertical="center" wrapText="1"/>
    </xf>
    <xf numFmtId="0" fontId="19" fillId="0" borderId="33" xfId="62" applyFont="1" applyFill="1" applyBorder="1" applyAlignment="1">
      <alignment horizontal="center" vertical="center" wrapText="1"/>
    </xf>
    <xf numFmtId="0" fontId="19" fillId="0" borderId="34" xfId="62" applyFont="1" applyFill="1" applyBorder="1" applyAlignment="1">
      <alignment horizontal="center" vertical="center" wrapText="1"/>
    </xf>
    <xf numFmtId="10" fontId="59" fillId="0" borderId="0" xfId="59" applyNumberFormat="1" applyFont="1" applyFill="1" applyBorder="1" applyAlignment="1">
      <alignment horizontal="right" vertical="center" wrapText="1"/>
    </xf>
    <xf numFmtId="10" fontId="18" fillId="0" borderId="0" xfId="59" applyNumberFormat="1" applyFont="1" applyFill="1" applyAlignment="1">
      <alignment vertical="center"/>
    </xf>
    <xf numFmtId="10" fontId="19" fillId="0" borderId="0" xfId="59" applyNumberFormat="1" applyFont="1" applyFill="1" applyAlignment="1">
      <alignment vertical="center"/>
    </xf>
    <xf numFmtId="10" fontId="19" fillId="0" borderId="0" xfId="59" applyNumberFormat="1" applyFont="1" applyFill="1"/>
    <xf numFmtId="3" fontId="6" fillId="0" borderId="0" xfId="59" applyNumberFormat="1" applyFill="1"/>
    <xf numFmtId="165" fontId="58" fillId="0" borderId="0" xfId="59" applyNumberFormat="1" applyFont="1" applyFill="1" applyBorder="1" applyAlignment="1" applyProtection="1"/>
    <xf numFmtId="3" fontId="58" fillId="0" borderId="0" xfId="59" applyNumberFormat="1" applyFont="1" applyFill="1"/>
    <xf numFmtId="3" fontId="90" fillId="0" borderId="0" xfId="59" applyNumberFormat="1" applyFont="1" applyFill="1"/>
    <xf numFmtId="3" fontId="89" fillId="0" borderId="0" xfId="59" applyNumberFormat="1" applyFont="1" applyFill="1"/>
    <xf numFmtId="165" fontId="89" fillId="0" borderId="0" xfId="59" applyNumberFormat="1" applyFont="1" applyFill="1" applyBorder="1" applyAlignment="1" applyProtection="1"/>
    <xf numFmtId="3" fontId="4" fillId="0" borderId="0" xfId="59" applyNumberFormat="1" applyFont="1" applyFill="1"/>
    <xf numFmtId="3" fontId="59" fillId="0" borderId="0" xfId="59" applyNumberFormat="1" applyFont="1" applyFill="1"/>
    <xf numFmtId="165" fontId="59" fillId="0" borderId="0" xfId="59" applyNumberFormat="1" applyFont="1" applyFill="1" applyBorder="1" applyAlignment="1" applyProtection="1"/>
    <xf numFmtId="165" fontId="4" fillId="0" borderId="25" xfId="59" applyNumberFormat="1" applyFont="1" applyFill="1" applyBorder="1" applyAlignment="1" applyProtection="1"/>
    <xf numFmtId="165" fontId="4" fillId="0" borderId="19" xfId="59" applyNumberFormat="1" applyFont="1" applyFill="1" applyBorder="1" applyAlignment="1" applyProtection="1"/>
    <xf numFmtId="165" fontId="4" fillId="0" borderId="37" xfId="59" applyNumberFormat="1" applyFont="1" applyFill="1" applyBorder="1" applyAlignment="1" applyProtection="1"/>
    <xf numFmtId="165" fontId="25" fillId="0" borderId="23" xfId="59" applyNumberFormat="1" applyFont="1" applyFill="1" applyBorder="1" applyAlignment="1" applyProtection="1"/>
    <xf numFmtId="165" fontId="4" fillId="0" borderId="27" xfId="59" applyNumberFormat="1" applyFont="1" applyFill="1" applyBorder="1" applyAlignment="1" applyProtection="1"/>
    <xf numFmtId="165" fontId="9" fillId="0" borderId="13" xfId="59" applyNumberFormat="1" applyFont="1" applyFill="1" applyBorder="1" applyAlignment="1" applyProtection="1"/>
    <xf numFmtId="165" fontId="4" fillId="0" borderId="25" xfId="67" applyNumberFormat="1" applyFont="1" applyFill="1" applyBorder="1" applyAlignment="1">
      <alignment horizontal="right" vertical="center"/>
    </xf>
    <xf numFmtId="0" fontId="9" fillId="0" borderId="12" xfId="62" applyFont="1" applyBorder="1" applyAlignment="1">
      <alignment horizontal="center" vertical="center" wrapText="1"/>
    </xf>
    <xf numFmtId="0" fontId="7" fillId="0" borderId="61" xfId="44" applyFont="1" applyBorder="1" applyAlignment="1">
      <alignment horizontal="center" vertical="center" wrapText="1"/>
    </xf>
    <xf numFmtId="0" fontId="51" fillId="0" borderId="0" xfId="59" applyFont="1" applyAlignment="1">
      <alignment horizontal="left"/>
    </xf>
    <xf numFmtId="10" fontId="25" fillId="0" borderId="0" xfId="59" applyNumberFormat="1" applyFont="1" applyFill="1" applyBorder="1" applyAlignment="1">
      <alignment horizontal="right" vertical="center" wrapText="1"/>
    </xf>
    <xf numFmtId="0" fontId="18" fillId="0" borderId="0" xfId="59" applyFont="1" applyFill="1" applyAlignment="1">
      <alignment vertical="center"/>
    </xf>
    <xf numFmtId="0" fontId="25" fillId="0" borderId="13" xfId="62" applyFont="1" applyBorder="1" applyAlignment="1">
      <alignment horizontal="center" vertical="center" wrapText="1"/>
    </xf>
    <xf numFmtId="0" fontId="9" fillId="0" borderId="13" xfId="62" applyFont="1" applyBorder="1" applyAlignment="1">
      <alignment horizontal="center" vertical="center" wrapText="1"/>
    </xf>
    <xf numFmtId="0" fontId="6" fillId="0" borderId="60" xfId="44" applyBorder="1" applyAlignment="1">
      <alignment horizontal="center" vertical="center" wrapText="1"/>
    </xf>
    <xf numFmtId="0" fontId="6" fillId="0" borderId="29" xfId="62" applyFont="1" applyBorder="1" applyAlignment="1">
      <alignment horizontal="center" vertical="center" wrapText="1"/>
    </xf>
    <xf numFmtId="0" fontId="11" fillId="0" borderId="28" xfId="62" applyBorder="1" applyAlignment="1">
      <alignment horizontal="center" vertical="center" wrapText="1"/>
    </xf>
    <xf numFmtId="0" fontId="7" fillId="0" borderId="13" xfId="59" applyFont="1" applyBorder="1" applyAlignment="1">
      <alignment horizontal="center" vertical="center" wrapText="1"/>
    </xf>
    <xf numFmtId="0" fontId="13" fillId="0" borderId="15" xfId="57" applyFont="1" applyBorder="1" applyAlignment="1">
      <alignment horizontal="center" vertical="center" wrapText="1"/>
    </xf>
    <xf numFmtId="0" fontId="14" fillId="0" borderId="20" xfId="57" applyFont="1" applyBorder="1" applyAlignment="1">
      <alignment vertical="center"/>
    </xf>
    <xf numFmtId="0" fontId="14" fillId="0" borderId="17" xfId="57" applyFont="1" applyBorder="1" applyAlignment="1">
      <alignment vertical="center"/>
    </xf>
    <xf numFmtId="0" fontId="54" fillId="0" borderId="17" xfId="59" applyFont="1" applyBorder="1" applyAlignment="1">
      <alignment vertical="center"/>
    </xf>
    <xf numFmtId="0" fontId="55" fillId="0" borderId="17" xfId="59" applyFont="1" applyBorder="1" applyAlignment="1">
      <alignment horizontal="right" vertical="center"/>
    </xf>
    <xf numFmtId="0" fontId="91" fillId="0" borderId="17" xfId="57" applyFont="1" applyBorder="1" applyAlignment="1">
      <alignment vertical="center"/>
    </xf>
    <xf numFmtId="0" fontId="13" fillId="0" borderId="14" xfId="57" applyFont="1" applyBorder="1" applyAlignment="1">
      <alignment vertical="center"/>
    </xf>
    <xf numFmtId="0" fontId="53" fillId="0" borderId="54" xfId="57" applyFont="1" applyBorder="1" applyAlignment="1">
      <alignment horizontal="right"/>
    </xf>
    <xf numFmtId="10" fontId="13" fillId="0" borderId="30" xfId="57" applyNumberFormat="1" applyFont="1" applyBorder="1" applyAlignment="1">
      <alignment horizontal="center" vertical="center" wrapText="1"/>
    </xf>
    <xf numFmtId="0" fontId="14" fillId="0" borderId="16" xfId="57" applyFont="1" applyBorder="1" applyAlignment="1">
      <alignment vertical="center"/>
    </xf>
    <xf numFmtId="0" fontId="55" fillId="0" borderId="32" xfId="59" applyFont="1" applyBorder="1" applyAlignment="1">
      <alignment horizontal="right" vertical="center"/>
    </xf>
    <xf numFmtId="0" fontId="91" fillId="0" borderId="14" xfId="57" applyFont="1" applyBorder="1" applyAlignment="1">
      <alignment vertical="center"/>
    </xf>
    <xf numFmtId="0" fontId="21" fillId="0" borderId="32" xfId="59" applyFont="1" applyBorder="1" applyAlignment="1">
      <alignment vertical="center"/>
    </xf>
    <xf numFmtId="0" fontId="21" fillId="0" borderId="32" xfId="59" applyFont="1" applyBorder="1" applyAlignment="1">
      <alignment horizontal="left" vertical="center"/>
    </xf>
    <xf numFmtId="0" fontId="18" fillId="0" borderId="32" xfId="57" applyFont="1" applyBorder="1" applyAlignment="1">
      <alignment horizontal="left" vertical="center" indent="1"/>
    </xf>
    <xf numFmtId="10" fontId="6" fillId="0" borderId="80" xfId="81" applyNumberFormat="1" applyFont="1" applyBorder="1" applyAlignment="1">
      <alignment horizontal="left" vertical="center" indent="1"/>
    </xf>
    <xf numFmtId="0" fontId="4" fillId="0" borderId="0" xfId="0" applyFont="1" applyAlignment="1">
      <alignment vertical="center"/>
    </xf>
    <xf numFmtId="4" fontId="6" fillId="0" borderId="81" xfId="57" applyNumberFormat="1" applyBorder="1" applyAlignment="1">
      <alignment horizontal="left" vertical="center" indent="1"/>
    </xf>
    <xf numFmtId="0" fontId="18" fillId="0" borderId="17" xfId="57" applyFont="1" applyBorder="1" applyAlignment="1">
      <alignment horizontal="left" vertical="center" indent="1"/>
    </xf>
    <xf numFmtId="10" fontId="6" fillId="0" borderId="16" xfId="81" applyNumberFormat="1" applyFont="1" applyFill="1" applyBorder="1" applyAlignment="1">
      <alignment horizontal="left" vertical="center" indent="1"/>
    </xf>
    <xf numFmtId="0" fontId="18" fillId="0" borderId="14" xfId="57" applyFont="1" applyBorder="1" applyAlignment="1">
      <alignment horizontal="left" vertical="center" indent="1"/>
    </xf>
    <xf numFmtId="0" fontId="7" fillId="0" borderId="54" xfId="61" applyFont="1" applyBorder="1" applyAlignment="1">
      <alignment horizontal="left" vertical="center"/>
    </xf>
    <xf numFmtId="0" fontId="6" fillId="0" borderId="20" xfId="59" applyBorder="1" applyAlignment="1">
      <alignment vertical="center"/>
    </xf>
    <xf numFmtId="0" fontId="6" fillId="0" borderId="32" xfId="59" applyBorder="1" applyAlignment="1">
      <alignment vertical="center"/>
    </xf>
    <xf numFmtId="0" fontId="6" fillId="0" borderId="32" xfId="59" applyBorder="1" applyAlignment="1">
      <alignment horizontal="right" vertical="center"/>
    </xf>
    <xf numFmtId="0" fontId="6" fillId="0" borderId="17" xfId="59" applyBorder="1" applyAlignment="1">
      <alignment horizontal="right" vertical="center"/>
    </xf>
    <xf numFmtId="0" fontId="6" fillId="0" borderId="16" xfId="59" applyBorder="1" applyAlignment="1">
      <alignment vertical="center"/>
    </xf>
    <xf numFmtId="0" fontId="6" fillId="0" borderId="17" xfId="59" applyBorder="1" applyAlignment="1">
      <alignment vertical="center"/>
    </xf>
    <xf numFmtId="0" fontId="7" fillId="0" borderId="40" xfId="90" applyFont="1" applyBorder="1" applyAlignment="1">
      <alignment horizontal="center" vertical="center"/>
    </xf>
    <xf numFmtId="0" fontId="7" fillId="0" borderId="41" xfId="90" applyFont="1" applyBorder="1" applyAlignment="1">
      <alignment horizontal="center" vertical="center"/>
    </xf>
    <xf numFmtId="0" fontId="7" fillId="0" borderId="13" xfId="90" applyFont="1" applyBorder="1" applyAlignment="1">
      <alignment horizontal="center" vertical="center"/>
    </xf>
    <xf numFmtId="0" fontId="24" fillId="0" borderId="42" xfId="90" applyFont="1" applyBorder="1" applyAlignment="1">
      <alignment horizontal="left" vertical="center" wrapText="1"/>
    </xf>
    <xf numFmtId="0" fontId="24" fillId="0" borderId="43" xfId="90" applyFont="1" applyBorder="1" applyAlignment="1">
      <alignment horizontal="left" vertical="center" wrapText="1"/>
    </xf>
    <xf numFmtId="10" fontId="4" fillId="0" borderId="43" xfId="90" applyNumberFormat="1" applyFont="1" applyBorder="1" applyAlignment="1">
      <alignment horizontal="left" vertical="center" wrapText="1"/>
    </xf>
    <xf numFmtId="0" fontId="14" fillId="0" borderId="82" xfId="59" applyFont="1" applyBorder="1"/>
    <xf numFmtId="0" fontId="25" fillId="0" borderId="43" xfId="90" applyFont="1" applyBorder="1" applyAlignment="1">
      <alignment horizontal="left" vertical="center" wrapText="1"/>
    </xf>
    <xf numFmtId="0" fontId="4" fillId="0" borderId="43" xfId="90" applyFont="1" applyBorder="1" applyAlignment="1">
      <alignment horizontal="left" vertical="center" wrapText="1"/>
    </xf>
    <xf numFmtId="0" fontId="9" fillId="0" borderId="45" xfId="90" applyFont="1" applyBorder="1" applyAlignment="1">
      <alignment horizontal="left" vertical="center" wrapText="1"/>
    </xf>
    <xf numFmtId="0" fontId="54" fillId="0" borderId="0" xfId="59" applyFont="1"/>
    <xf numFmtId="0" fontId="21" fillId="0" borderId="0" xfId="59" applyFont="1"/>
    <xf numFmtId="0" fontId="12" fillId="0" borderId="28" xfId="80" applyFont="1" applyBorder="1" applyAlignment="1">
      <alignment horizontal="center" vertical="center"/>
    </xf>
    <xf numFmtId="0" fontId="9" fillId="0" borderId="28" xfId="57" applyFont="1" applyBorder="1" applyAlignment="1">
      <alignment horizontal="center" vertical="center" wrapText="1"/>
    </xf>
    <xf numFmtId="0" fontId="4" fillId="0" borderId="20" xfId="80" applyBorder="1" applyAlignment="1">
      <alignment horizontal="left" vertical="center" wrapText="1"/>
    </xf>
    <xf numFmtId="0" fontId="4" fillId="0" borderId="17" xfId="80" applyBorder="1" applyAlignment="1">
      <alignment horizontal="left" vertical="center" wrapText="1"/>
    </xf>
    <xf numFmtId="0" fontId="19" fillId="0" borderId="17" xfId="80" applyFont="1" applyBorder="1" applyAlignment="1">
      <alignment horizontal="left" vertical="center" wrapText="1"/>
    </xf>
    <xf numFmtId="0" fontId="6" fillId="0" borderId="17" xfId="0" applyFont="1" applyBorder="1" applyAlignment="1">
      <alignment horizontal="left" vertical="center" wrapText="1"/>
    </xf>
    <xf numFmtId="0" fontId="19" fillId="0" borderId="14" xfId="80" applyFont="1" applyBorder="1" applyAlignment="1">
      <alignment horizontal="left" vertical="center" wrapText="1"/>
    </xf>
    <xf numFmtId="0" fontId="53" fillId="0" borderId="30" xfId="57" applyFont="1" applyBorder="1" applyAlignment="1">
      <alignment horizontal="center" vertical="center" wrapText="1"/>
    </xf>
    <xf numFmtId="49" fontId="14" fillId="0" borderId="17" xfId="62" applyNumberFormat="1" applyFont="1" applyFill="1" applyBorder="1" applyAlignment="1">
      <alignment horizontal="center" vertical="center" wrapText="1"/>
    </xf>
    <xf numFmtId="0" fontId="54" fillId="0" borderId="62" xfId="62" applyFont="1" applyFill="1" applyBorder="1" applyAlignment="1">
      <alignment horizontal="center" vertical="center" wrapText="1"/>
    </xf>
    <xf numFmtId="0" fontId="55" fillId="0" borderId="62" xfId="62" applyFont="1" applyFill="1" applyBorder="1" applyAlignment="1">
      <alignment horizontal="center" vertical="center" wrapText="1"/>
    </xf>
    <xf numFmtId="2" fontId="54" fillId="0" borderId="62" xfId="62" applyNumberFormat="1" applyFont="1" applyFill="1" applyBorder="1" applyAlignment="1">
      <alignment horizontal="center" vertical="center" wrapText="1"/>
    </xf>
    <xf numFmtId="1" fontId="54" fillId="0" borderId="63" xfId="62" applyNumberFormat="1" applyFont="1" applyFill="1" applyBorder="1" applyAlignment="1">
      <alignment horizontal="center" vertical="center" wrapText="1"/>
    </xf>
    <xf numFmtId="49" fontId="14" fillId="0" borderId="0" xfId="62" applyNumberFormat="1" applyFont="1" applyFill="1" applyBorder="1" applyAlignment="1">
      <alignment horizontal="center" vertical="center" wrapText="1"/>
    </xf>
    <xf numFmtId="0" fontId="14" fillId="0" borderId="62" xfId="62" applyFont="1" applyFill="1" applyBorder="1" applyAlignment="1">
      <alignment horizontal="center" vertical="center" wrapText="1"/>
    </xf>
    <xf numFmtId="2" fontId="14" fillId="0" borderId="62" xfId="62" applyNumberFormat="1" applyFont="1" applyFill="1" applyBorder="1" applyAlignment="1">
      <alignment horizontal="center" vertical="center" wrapText="1"/>
    </xf>
    <xf numFmtId="49" fontId="22" fillId="0" borderId="17" xfId="62" applyNumberFormat="1" applyFont="1" applyFill="1" applyBorder="1" applyAlignment="1">
      <alignment horizontal="center" vertical="center" wrapText="1"/>
    </xf>
    <xf numFmtId="2" fontId="55" fillId="0" borderId="62" xfId="62" applyNumberFormat="1" applyFont="1" applyFill="1" applyBorder="1" applyAlignment="1">
      <alignment horizontal="center" vertical="center" wrapText="1"/>
    </xf>
    <xf numFmtId="1" fontId="55" fillId="0" borderId="63" xfId="62" applyNumberFormat="1" applyFont="1" applyFill="1" applyBorder="1" applyAlignment="1">
      <alignment horizontal="center" vertical="center" wrapText="1"/>
    </xf>
    <xf numFmtId="49" fontId="22" fillId="0" borderId="0" xfId="62" applyNumberFormat="1" applyFont="1" applyFill="1" applyBorder="1" applyAlignment="1">
      <alignment horizontal="center" vertical="center" wrapText="1"/>
    </xf>
    <xf numFmtId="0" fontId="22" fillId="0" borderId="62" xfId="62" applyFont="1" applyFill="1" applyBorder="1" applyAlignment="1">
      <alignment horizontal="center" vertical="center" wrapText="1"/>
    </xf>
    <xf numFmtId="2" fontId="22" fillId="0" borderId="62" xfId="62" applyNumberFormat="1" applyFont="1" applyFill="1" applyBorder="1" applyAlignment="1">
      <alignment horizontal="center" vertical="center" wrapText="1"/>
    </xf>
    <xf numFmtId="14" fontId="13" fillId="0" borderId="64" xfId="59" applyNumberFormat="1" applyFont="1" applyBorder="1" applyAlignment="1">
      <alignment horizontal="center" vertical="center"/>
    </xf>
    <xf numFmtId="0" fontId="13" fillId="0" borderId="0" xfId="0" applyFont="1" applyFill="1" applyAlignment="1">
      <alignment horizontal="center"/>
    </xf>
    <xf numFmtId="2" fontId="53" fillId="0" borderId="0" xfId="0" applyNumberFormat="1" applyFont="1" applyFill="1" applyAlignment="1">
      <alignment horizontal="center"/>
    </xf>
    <xf numFmtId="0" fontId="53" fillId="0" borderId="0" xfId="0" applyFont="1" applyFill="1" applyAlignment="1">
      <alignment horizontal="center"/>
    </xf>
    <xf numFmtId="0" fontId="53" fillId="0" borderId="28" xfId="57" applyFont="1" applyBorder="1" applyAlignment="1">
      <alignment horizontal="center" vertical="center" wrapText="1"/>
    </xf>
    <xf numFmtId="0" fontId="60" fillId="0" borderId="0" xfId="62" applyFont="1" applyAlignment="1"/>
    <xf numFmtId="49" fontId="13" fillId="0" borderId="30" xfId="57" applyNumberFormat="1" applyFont="1" applyFill="1" applyBorder="1" applyAlignment="1">
      <alignment horizontal="center" vertical="center" wrapText="1"/>
    </xf>
    <xf numFmtId="10" fontId="13" fillId="0" borderId="30" xfId="57" applyNumberFormat="1" applyFont="1" applyFill="1" applyBorder="1" applyAlignment="1">
      <alignment horizontal="center" vertical="center" wrapText="1"/>
    </xf>
    <xf numFmtId="14" fontId="13" fillId="0" borderId="30" xfId="57" applyNumberFormat="1" applyFont="1" applyBorder="1" applyAlignment="1">
      <alignment horizontal="center" vertical="center" wrapText="1"/>
    </xf>
    <xf numFmtId="0" fontId="6" fillId="0" borderId="32" xfId="57" applyFont="1" applyBorder="1" applyAlignment="1">
      <alignment horizontal="left" vertical="center" indent="1"/>
    </xf>
    <xf numFmtId="0" fontId="6" fillId="0" borderId="0" xfId="57" applyFont="1" applyAlignment="1">
      <alignment horizontal="left" vertical="center" indent="1"/>
    </xf>
    <xf numFmtId="0" fontId="56" fillId="28" borderId="0" xfId="59" applyFont="1" applyFill="1" applyAlignment="1">
      <alignment horizontal="left" vertical="center"/>
    </xf>
    <xf numFmtId="0" fontId="56" fillId="28" borderId="54" xfId="59" applyFont="1" applyFill="1" applyBorder="1" applyAlignment="1">
      <alignment horizontal="left" vertical="center"/>
    </xf>
    <xf numFmtId="0" fontId="51" fillId="0" borderId="31" xfId="59" applyFont="1" applyBorder="1" applyAlignment="1">
      <alignment horizontal="left" vertical="center" wrapText="1"/>
    </xf>
    <xf numFmtId="0" fontId="51" fillId="0" borderId="0" xfId="59" applyFont="1" applyAlignment="1">
      <alignment horizontal="left" vertical="center" wrapText="1"/>
    </xf>
    <xf numFmtId="0" fontId="60" fillId="0" borderId="0" xfId="62" applyFont="1" applyAlignment="1">
      <alignment horizontal="left"/>
    </xf>
    <xf numFmtId="0" fontId="5" fillId="0" borderId="0" xfId="31" applyAlignment="1" applyProtection="1">
      <alignment horizontal="center"/>
    </xf>
    <xf numFmtId="0" fontId="11" fillId="0" borderId="0" xfId="62" applyAlignment="1">
      <alignment horizontal="center"/>
    </xf>
    <xf numFmtId="0" fontId="50" fillId="0" borderId="0" xfId="44" applyFont="1" applyAlignment="1">
      <alignment horizontal="center" vertical="center" wrapText="1"/>
    </xf>
    <xf numFmtId="0" fontId="19" fillId="0" borderId="74" xfId="62" applyFont="1" applyBorder="1" applyAlignment="1">
      <alignment horizontal="center" vertical="center" wrapText="1"/>
    </xf>
    <xf numFmtId="0" fontId="19" fillId="0" borderId="46" xfId="62" applyFont="1" applyBorder="1" applyAlignment="1">
      <alignment horizontal="center" vertical="center" wrapText="1"/>
    </xf>
    <xf numFmtId="0" fontId="56" fillId="25" borderId="0" xfId="80" applyFont="1" applyFill="1" applyAlignment="1">
      <alignment horizontal="left" vertical="center" wrapText="1"/>
    </xf>
    <xf numFmtId="0" fontId="19" fillId="0" borderId="20" xfId="62" applyFont="1" applyBorder="1" applyAlignment="1">
      <alignment horizontal="center" vertical="center" wrapText="1"/>
    </xf>
    <xf numFmtId="0" fontId="19" fillId="0" borderId="21" xfId="62" applyFont="1" applyBorder="1" applyAlignment="1">
      <alignment horizontal="center" vertical="center" wrapText="1"/>
    </xf>
    <xf numFmtId="0" fontId="5" fillId="0" borderId="0" xfId="31" applyBorder="1" applyAlignment="1" applyProtection="1">
      <alignment horizontal="left"/>
    </xf>
    <xf numFmtId="0" fontId="60" fillId="0" borderId="31" xfId="62" applyFont="1" applyBorder="1" applyAlignment="1">
      <alignment horizontal="left"/>
    </xf>
    <xf numFmtId="0" fontId="56" fillId="26" borderId="0" xfId="80" applyFont="1" applyFill="1" applyAlignment="1">
      <alignment horizontal="left" vertical="center" wrapText="1"/>
    </xf>
    <xf numFmtId="0" fontId="56" fillId="26" borderId="54" xfId="80" applyFont="1" applyFill="1" applyBorder="1" applyAlignment="1">
      <alignment horizontal="left" vertical="center" wrapText="1"/>
    </xf>
    <xf numFmtId="0" fontId="9" fillId="0" borderId="55" xfId="62" applyFont="1" applyBorder="1" applyAlignment="1">
      <alignment horizontal="center" vertical="center" wrapText="1"/>
    </xf>
    <xf numFmtId="0" fontId="9" fillId="0" borderId="56" xfId="62" applyFont="1" applyBorder="1" applyAlignment="1">
      <alignment horizontal="center" vertical="center" wrapText="1"/>
    </xf>
    <xf numFmtId="0" fontId="9" fillId="0" borderId="75" xfId="62" applyFont="1" applyBorder="1" applyAlignment="1">
      <alignment horizontal="center" vertical="center" wrapText="1"/>
    </xf>
    <xf numFmtId="0" fontId="9" fillId="0" borderId="50"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9" fillId="0" borderId="20" xfId="62" applyFont="1" applyBorder="1" applyAlignment="1">
      <alignment horizontal="center" vertical="center" wrapText="1"/>
    </xf>
    <xf numFmtId="0" fontId="52" fillId="0" borderId="31" xfId="89" applyFont="1" applyBorder="1" applyAlignment="1">
      <alignment horizontal="left" vertical="center" wrapText="1"/>
    </xf>
    <xf numFmtId="0" fontId="20" fillId="0" borderId="0" xfId="80" applyFont="1" applyBorder="1" applyAlignment="1">
      <alignment horizontal="center" vertical="center" wrapText="1"/>
    </xf>
    <xf numFmtId="0" fontId="56" fillId="29" borderId="0" xfId="44" applyFont="1" applyFill="1" applyAlignment="1">
      <alignment horizontal="left"/>
    </xf>
    <xf numFmtId="0" fontId="9" fillId="0" borderId="76" xfId="62" applyFont="1" applyBorder="1" applyAlignment="1">
      <alignment horizontal="center" vertical="center" wrapText="1"/>
    </xf>
    <xf numFmtId="0" fontId="9" fillId="0" borderId="78" xfId="62" applyFont="1" applyBorder="1" applyAlignment="1">
      <alignment horizontal="center" vertical="center" wrapText="1"/>
    </xf>
    <xf numFmtId="0" fontId="7" fillId="0" borderId="77" xfId="44" applyFont="1" applyBorder="1" applyAlignment="1">
      <alignment horizontal="center" vertical="center" wrapText="1"/>
    </xf>
    <xf numFmtId="0" fontId="7" fillId="0" borderId="79" xfId="44" applyFont="1" applyBorder="1" applyAlignment="1">
      <alignment horizontal="center" vertical="center" wrapText="1"/>
    </xf>
    <xf numFmtId="0" fontId="7" fillId="0" borderId="58" xfId="44" applyFont="1" applyBorder="1" applyAlignment="1">
      <alignment horizontal="center" vertical="center" wrapText="1"/>
    </xf>
    <xf numFmtId="0" fontId="7" fillId="0" borderId="25" xfId="44" applyFont="1" applyBorder="1" applyAlignment="1">
      <alignment horizontal="center" vertical="center" wrapText="1"/>
    </xf>
    <xf numFmtId="0" fontId="7" fillId="0" borderId="42" xfId="44" applyFont="1" applyBorder="1" applyAlignment="1">
      <alignment horizontal="center" vertical="center" wrapText="1"/>
    </xf>
    <xf numFmtId="0" fontId="19" fillId="0" borderId="74" xfId="62" applyFont="1" applyFill="1" applyBorder="1" applyAlignment="1">
      <alignment horizontal="center" vertical="center" wrapText="1"/>
    </xf>
    <xf numFmtId="0" fontId="19" fillId="0" borderId="46" xfId="62" applyFont="1" applyFill="1" applyBorder="1" applyAlignment="1">
      <alignment horizontal="center" vertical="center" wrapText="1"/>
    </xf>
    <xf numFmtId="0" fontId="56" fillId="25" borderId="0" xfId="59" applyFont="1" applyFill="1" applyAlignment="1">
      <alignment horizontal="left" vertical="center"/>
    </xf>
    <xf numFmtId="0" fontId="4" fillId="0" borderId="0" xfId="59" applyFont="1" applyFill="1" applyBorder="1" applyAlignment="1">
      <alignment horizontal="center" vertical="center" wrapText="1"/>
    </xf>
    <xf numFmtId="14" fontId="7" fillId="41" borderId="0" xfId="59" applyNumberFormat="1" applyFont="1" applyFill="1" applyBorder="1" applyAlignment="1">
      <alignment horizontal="left"/>
    </xf>
    <xf numFmtId="0" fontId="27" fillId="0" borderId="0" xfId="80" applyFont="1" applyFill="1" applyBorder="1" applyAlignment="1">
      <alignment horizontal="center"/>
    </xf>
    <xf numFmtId="0" fontId="23" fillId="25" borderId="0" xfId="57" applyFont="1" applyFill="1" applyAlignment="1">
      <alignment horizontal="left"/>
    </xf>
    <xf numFmtId="0" fontId="23" fillId="37" borderId="0" xfId="57" applyFont="1" applyFill="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1" fillId="0" borderId="31" xfId="57" applyFont="1" applyBorder="1" applyAlignment="1">
      <alignment horizontal="left" vertical="center" wrapText="1"/>
    </xf>
    <xf numFmtId="0" fontId="56" fillId="27" borderId="0" xfId="57" applyFont="1" applyFill="1" applyAlignment="1">
      <alignment horizontal="left" vertical="center"/>
    </xf>
    <xf numFmtId="0" fontId="56" fillId="27" borderId="54" xfId="57" applyFont="1" applyFill="1" applyBorder="1" applyAlignment="1">
      <alignment horizontal="left" vertical="center"/>
    </xf>
    <xf numFmtId="0" fontId="23" fillId="27" borderId="54" xfId="57" applyFont="1" applyFill="1" applyBorder="1" applyAlignment="1">
      <alignment horizontal="left" vertical="center"/>
    </xf>
    <xf numFmtId="0" fontId="13" fillId="29" borderId="0" xfId="59" applyFont="1" applyFill="1" applyBorder="1" applyAlignment="1">
      <alignment horizontal="left" vertical="center"/>
    </xf>
    <xf numFmtId="0" fontId="20" fillId="0" borderId="0" xfId="59" applyFont="1" applyAlignment="1">
      <alignment horizontal="center"/>
    </xf>
    <xf numFmtId="0" fontId="6" fillId="0" borderId="0" xfId="59" applyAlignment="1">
      <alignment horizontal="center"/>
    </xf>
    <xf numFmtId="0" fontId="7" fillId="0" borderId="28" xfId="59" applyFont="1" applyBorder="1" applyAlignment="1">
      <alignment horizontal="center" vertical="center"/>
    </xf>
    <xf numFmtId="0" fontId="7" fillId="0" borderId="54" xfId="59" applyFont="1" applyBorder="1" applyAlignment="1">
      <alignment horizontal="center" vertical="center"/>
    </xf>
    <xf numFmtId="0" fontId="28" fillId="30" borderId="28"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5" xfId="59" applyFont="1" applyBorder="1" applyAlignment="1">
      <alignment horizontal="center" vertical="center"/>
    </xf>
    <xf numFmtId="0" fontId="7" fillId="0" borderId="20" xfId="59" applyFont="1" applyBorder="1" applyAlignment="1">
      <alignment horizontal="center" vertical="center"/>
    </xf>
    <xf numFmtId="0" fontId="7" fillId="0" borderId="42" xfId="59" applyFont="1" applyBorder="1" applyAlignment="1">
      <alignment horizontal="center"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28" fillId="30" borderId="54" xfId="80" applyFont="1" applyFill="1" applyBorder="1" applyAlignment="1">
      <alignment horizontal="left" vertical="center"/>
    </xf>
    <xf numFmtId="0" fontId="13" fillId="29" borderId="54" xfId="59" applyFont="1" applyFill="1" applyBorder="1" applyAlignment="1">
      <alignment horizontal="left" vertical="center"/>
    </xf>
    <xf numFmtId="0" fontId="26" fillId="30" borderId="0" xfId="80" applyFont="1" applyFill="1" applyAlignment="1">
      <alignment horizontal="left" vertical="center"/>
    </xf>
    <xf numFmtId="0" fontId="26" fillId="30" borderId="54" xfId="80" applyFont="1" applyFill="1" applyBorder="1" applyAlignment="1">
      <alignment horizontal="left" vertical="center"/>
    </xf>
    <xf numFmtId="0" fontId="56"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0" applyFont="1" applyBorder="1" applyAlignment="1">
      <alignment horizontal="center" vertical="center" wrapText="1"/>
    </xf>
    <xf numFmtId="0" fontId="7" fillId="0" borderId="54" xfId="90" applyFont="1" applyBorder="1" applyAlignment="1">
      <alignment horizontal="center" vertical="center" wrapText="1"/>
    </xf>
    <xf numFmtId="0" fontId="7" fillId="0" borderId="52" xfId="90" applyFont="1" applyBorder="1" applyAlignment="1">
      <alignment horizontal="center" vertical="center" wrapText="1"/>
    </xf>
    <xf numFmtId="0" fontId="7" fillId="0" borderId="57" xfId="90" applyFont="1" applyBorder="1" applyAlignment="1">
      <alignment horizontal="center" vertical="center" wrapText="1"/>
    </xf>
    <xf numFmtId="0" fontId="7" fillId="0" borderId="52" xfId="90" applyFont="1" applyBorder="1" applyAlignment="1">
      <alignment horizontal="center" vertical="center"/>
    </xf>
    <xf numFmtId="0" fontId="7" fillId="0" borderId="57" xfId="90" applyFont="1" applyBorder="1" applyAlignment="1">
      <alignment horizontal="center" vertical="center"/>
    </xf>
    <xf numFmtId="0" fontId="7" fillId="0" borderId="25" xfId="90" applyFont="1" applyBorder="1" applyAlignment="1">
      <alignment horizontal="center" vertical="center" wrapText="1"/>
    </xf>
    <xf numFmtId="0" fontId="51" fillId="0" borderId="0" xfId="59" applyFont="1" applyAlignment="1">
      <alignment horizontal="left"/>
    </xf>
    <xf numFmtId="0" fontId="12" fillId="0" borderId="28" xfId="59" applyFont="1" applyBorder="1" applyAlignment="1">
      <alignment horizontal="center" vertical="center" wrapText="1"/>
    </xf>
    <xf numFmtId="0" fontId="12" fillId="37" borderId="28" xfId="59" applyFont="1" applyFill="1" applyBorder="1" applyAlignment="1">
      <alignment horizontal="center" vertical="center" wrapText="1"/>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27" fillId="0" borderId="31" xfId="80" applyFont="1" applyBorder="1" applyAlignment="1">
      <alignment horizontal="left" vertical="center" wrapText="1"/>
    </xf>
    <xf numFmtId="0" fontId="27" fillId="0" borderId="0" xfId="0" applyFont="1" applyAlignment="1">
      <alignment horizontal="left" vertical="center" wrapText="1"/>
    </xf>
    <xf numFmtId="0" fontId="6" fillId="0" borderId="43" xfId="90" applyFont="1" applyBorder="1" applyAlignment="1">
      <alignment horizontal="left" vertical="center" wrapText="1"/>
    </xf>
    <xf numFmtId="0" fontId="6" fillId="0" borderId="44" xfId="90" applyFont="1" applyBorder="1" applyAlignment="1">
      <alignment horizontal="left" vertical="center" wrapText="1"/>
    </xf>
    <xf numFmtId="0" fontId="6" fillId="0" borderId="82" xfId="59" applyFont="1" applyBorder="1" applyAlignment="1">
      <alignment horizontal="left" vertical="center"/>
    </xf>
    <xf numFmtId="165" fontId="14" fillId="0" borderId="0" xfId="67" applyNumberFormat="1" applyFont="1" applyFill="1" applyBorder="1"/>
    <xf numFmtId="165" fontId="54" fillId="0" borderId="0" xfId="81" applyNumberFormat="1" applyFont="1" applyFill="1" applyBorder="1"/>
    <xf numFmtId="0" fontId="93" fillId="0" borderId="0" xfId="59" applyFont="1"/>
    <xf numFmtId="165" fontId="14" fillId="0" borderId="0" xfId="59" applyNumberFormat="1" applyFont="1"/>
    <xf numFmtId="10" fontId="14" fillId="0" borderId="0" xfId="59" applyNumberFormat="1" applyFont="1" applyFill="1" applyBorder="1"/>
    <xf numFmtId="165" fontId="54" fillId="0" borderId="0" xfId="59" applyNumberFormat="1" applyFont="1" applyFill="1" applyBorder="1"/>
    <xf numFmtId="165" fontId="91" fillId="0" borderId="0" xfId="59" applyNumberFormat="1" applyFont="1" applyFill="1" applyBorder="1"/>
    <xf numFmtId="0" fontId="13" fillId="0" borderId="0" xfId="59" applyFont="1" applyFill="1" applyBorder="1"/>
    <xf numFmtId="10" fontId="13" fillId="0" borderId="0" xfId="67" applyNumberFormat="1" applyFont="1" applyFill="1" applyBorder="1"/>
    <xf numFmtId="0" fontId="94" fillId="0" borderId="0" xfId="59" applyFont="1"/>
    <xf numFmtId="0" fontId="13" fillId="0" borderId="0" xfId="59" applyFont="1"/>
    <xf numFmtId="0" fontId="13" fillId="0" borderId="15" xfId="60" applyFont="1" applyBorder="1" applyAlignment="1">
      <alignment horizontal="center" vertical="center" wrapText="1"/>
    </xf>
    <xf numFmtId="0" fontId="13" fillId="0" borderId="29" xfId="60" applyFont="1" applyBorder="1" applyAlignment="1">
      <alignment horizontal="center" vertical="center" wrapText="1"/>
    </xf>
    <xf numFmtId="0" fontId="13" fillId="0" borderId="30" xfId="60" applyFont="1" applyBorder="1" applyAlignment="1">
      <alignment horizontal="center" vertical="center" wrapText="1"/>
    </xf>
    <xf numFmtId="0" fontId="54" fillId="0" borderId="0" xfId="91" applyFont="1" applyAlignment="1"/>
    <xf numFmtId="0" fontId="14" fillId="0" borderId="17" xfId="91" applyFont="1" applyBorder="1" applyAlignment="1">
      <alignment horizontal="left" vertical="center"/>
    </xf>
    <xf numFmtId="168" fontId="54" fillId="0" borderId="18" xfId="91" applyNumberFormat="1" applyFont="1" applyBorder="1" applyAlignment="1">
      <alignment horizontal="right" vertical="center"/>
    </xf>
    <xf numFmtId="165" fontId="14" fillId="0" borderId="19" xfId="91" applyNumberFormat="1" applyFont="1" applyBorder="1" applyAlignment="1">
      <alignment horizontal="right" vertical="center"/>
    </xf>
    <xf numFmtId="168" fontId="54" fillId="0" borderId="19" xfId="91" applyNumberFormat="1" applyFont="1" applyBorder="1" applyAlignment="1">
      <alignment horizontal="right" vertical="center"/>
    </xf>
    <xf numFmtId="168" fontId="54" fillId="0" borderId="18" xfId="80" applyNumberFormat="1" applyFont="1" applyBorder="1" applyAlignment="1">
      <alignment vertical="center"/>
    </xf>
    <xf numFmtId="168" fontId="54" fillId="0" borderId="19" xfId="80" applyNumberFormat="1" applyFont="1" applyBorder="1" applyAlignment="1">
      <alignment vertical="center"/>
    </xf>
    <xf numFmtId="168" fontId="55" fillId="0" borderId="18" xfId="91" applyNumberFormat="1" applyFont="1" applyBorder="1" applyAlignment="1">
      <alignment horizontal="right" vertical="center"/>
    </xf>
    <xf numFmtId="165" fontId="22" fillId="0" borderId="19" xfId="91" applyNumberFormat="1" applyFont="1" applyBorder="1" applyAlignment="1">
      <alignment horizontal="right" vertical="center"/>
    </xf>
    <xf numFmtId="168" fontId="55" fillId="0" borderId="19" xfId="91" applyNumberFormat="1" applyFont="1" applyBorder="1" applyAlignment="1">
      <alignment horizontal="right" vertical="center"/>
    </xf>
    <xf numFmtId="0" fontId="13" fillId="0" borderId="14" xfId="91" applyFont="1" applyBorder="1" applyAlignment="1">
      <alignment horizontal="left" wrapText="1"/>
    </xf>
    <xf numFmtId="168" fontId="13" fillId="0" borderId="12" xfId="91" applyNumberFormat="1" applyFont="1" applyBorder="1" applyAlignment="1">
      <alignment horizontal="right" vertical="center"/>
    </xf>
    <xf numFmtId="165" fontId="13" fillId="0" borderId="13" xfId="91" applyNumberFormat="1" applyFont="1" applyBorder="1" applyAlignment="1">
      <alignment horizontal="right" vertical="center"/>
    </xf>
    <xf numFmtId="168" fontId="13" fillId="0" borderId="13" xfId="91" applyNumberFormat="1" applyFont="1" applyBorder="1" applyAlignment="1">
      <alignment horizontal="right" vertical="center"/>
    </xf>
    <xf numFmtId="165" fontId="13" fillId="0" borderId="13" xfId="91" applyNumberFormat="1" applyFont="1" applyBorder="1" applyAlignment="1">
      <alignment horizontal="right"/>
    </xf>
    <xf numFmtId="0" fontId="54" fillId="0" borderId="31" xfId="91" applyFont="1" applyBorder="1" applyAlignment="1">
      <alignment horizontal="center"/>
    </xf>
    <xf numFmtId="0" fontId="54" fillId="0" borderId="0" xfId="91" applyFont="1"/>
    <xf numFmtId="0" fontId="21" fillId="27" borderId="54" xfId="58" applyFont="1" applyFill="1" applyBorder="1" applyAlignment="1">
      <alignment horizontal="center" vertical="center" wrapText="1"/>
    </xf>
    <xf numFmtId="0" fontId="14" fillId="0" borderId="20" xfId="91" applyFont="1" applyBorder="1" applyAlignment="1">
      <alignment horizontal="left" vertical="center"/>
    </xf>
    <xf numFmtId="165" fontId="14" fillId="0" borderId="25" xfId="91" applyNumberFormat="1" applyFont="1" applyBorder="1" applyAlignment="1">
      <alignment horizontal="right" vertical="center"/>
    </xf>
    <xf numFmtId="165" fontId="14" fillId="0" borderId="27" xfId="91" applyNumberFormat="1" applyFont="1" applyBorder="1" applyAlignment="1">
      <alignment horizontal="right" vertical="center"/>
    </xf>
    <xf numFmtId="0" fontId="27" fillId="0" borderId="0" xfId="80" applyFont="1" applyBorder="1" applyAlignment="1">
      <alignment horizontal="left" vertical="center" wrapText="1"/>
    </xf>
  </cellXfs>
  <cellStyles count="232">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92">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5EC553"/>
      <color rgb="FF6FCC22"/>
      <color rgb="FF8FC850"/>
      <color rgb="FF9CD816"/>
      <color rgb="FF03B921"/>
      <color rgb="FF38B64A"/>
      <color rgb="FF90BA44"/>
      <color rgb="FF8CAB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59152263710909914"/>
        </c:manualLayout>
      </c:layout>
      <c:barChart>
        <c:barDir val="col"/>
        <c:grouping val="clustered"/>
        <c:varyColors val="0"/>
        <c:ser>
          <c:idx val="1"/>
          <c:order val="0"/>
          <c:tx>
            <c:strRef>
              <c:f>'AMC and CII'!$B$2</c:f>
              <c:strCache>
                <c:ptCount val="1"/>
                <c:pt idx="0">
                  <c:v>Number of all AMC   </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'AMC and CII'!$A$3:$A$16</c:f>
              <c:strCache>
                <c:ptCount val="5"/>
                <c:pt idx="0">
                  <c:v>30.06.2019</c:v>
                </c:pt>
                <c:pt idx="1">
                  <c:v>30.09.2019</c:v>
                </c:pt>
                <c:pt idx="2">
                  <c:v>31.12.2019</c:v>
                </c:pt>
                <c:pt idx="3">
                  <c:v>31.03.2020</c:v>
                </c:pt>
                <c:pt idx="4">
                  <c:v>30.06.2020</c:v>
                </c:pt>
              </c:strCache>
            </c:strRef>
          </c:cat>
          <c:val>
            <c:numRef>
              <c:f>'AMC and CII'!$B$3:$B$16</c:f>
              <c:numCache>
                <c:formatCode>General</c:formatCode>
                <c:ptCount val="5"/>
                <c:pt idx="0">
                  <c:v>295</c:v>
                </c:pt>
                <c:pt idx="1">
                  <c:v>294</c:v>
                </c:pt>
                <c:pt idx="2">
                  <c:v>293</c:v>
                </c:pt>
                <c:pt idx="3">
                  <c:v>297</c:v>
                </c:pt>
                <c:pt idx="4">
                  <c:v>297</c:v>
                </c:pt>
              </c:numCache>
            </c:numRef>
          </c:val>
          <c:extLst xmlns:c16r2="http://schemas.microsoft.com/office/drawing/2015/06/chart">
            <c:ext xmlns:c16="http://schemas.microsoft.com/office/drawing/2014/chart" uri="{C3380CC4-5D6E-409C-BE32-E72D297353CC}">
              <c16:uniqueId val="{0000000B-8B25-4E64-9E3E-5F0ED6557368}"/>
            </c:ext>
          </c:extLst>
        </c:ser>
        <c:ser>
          <c:idx val="4"/>
          <c:order val="1"/>
          <c:tx>
            <c:strRef>
              <c:f>'AMC and CII'!$C$2</c:f>
              <c:strCache>
                <c:ptCount val="1"/>
                <c:pt idx="0">
                  <c:v>Number of AMCs with CII under management
</c:v>
                </c:pt>
              </c:strCache>
            </c:strRef>
          </c:tx>
          <c:invertIfNegative val="0"/>
          <c:cat>
            <c:strRef>
              <c:f>'AMC and CII'!$A$3:$A$16</c:f>
              <c:strCache>
                <c:ptCount val="5"/>
                <c:pt idx="0">
                  <c:v>30.06.2019</c:v>
                </c:pt>
                <c:pt idx="1">
                  <c:v>30.09.2019</c:v>
                </c:pt>
                <c:pt idx="2">
                  <c:v>31.12.2019</c:v>
                </c:pt>
                <c:pt idx="3">
                  <c:v>31.03.2020</c:v>
                </c:pt>
                <c:pt idx="4">
                  <c:v>30.06.2020</c:v>
                </c:pt>
              </c:strCache>
            </c:strRef>
          </c:cat>
          <c:val>
            <c:numRef>
              <c:f>'AMC and CII'!$C$3:$C$16</c:f>
              <c:numCache>
                <c:formatCode>General</c:formatCode>
                <c:ptCount val="5"/>
                <c:pt idx="0">
                  <c:v>280</c:v>
                </c:pt>
                <c:pt idx="1">
                  <c:v>282</c:v>
                </c:pt>
                <c:pt idx="2">
                  <c:v>278</c:v>
                </c:pt>
                <c:pt idx="3">
                  <c:v>279</c:v>
                </c:pt>
                <c:pt idx="4">
                  <c:v>278</c:v>
                </c:pt>
              </c:numCache>
            </c:numRef>
          </c:val>
          <c:extLst xmlns:c16r2="http://schemas.microsoft.com/office/drawing/2015/06/chart">
            <c:ext xmlns:c16="http://schemas.microsoft.com/office/drawing/2014/chart" uri="{C3380CC4-5D6E-409C-BE32-E72D297353CC}">
              <c16:uniqueId val="{0000000C-8B25-4E64-9E3E-5F0ED6557368}"/>
            </c:ext>
          </c:extLst>
        </c:ser>
        <c:ser>
          <c:idx val="2"/>
          <c:order val="3"/>
          <c:tx>
            <c:strRef>
              <c:f>'AMC and CII'!$E$2</c:f>
              <c:strCache>
                <c:ptCount val="1"/>
                <c:pt idx="0">
                  <c:v>Number of CII under management (registered ones)</c:v>
                </c:pt>
              </c:strCache>
            </c:strRef>
          </c:tx>
          <c:spPr>
            <a:solidFill>
              <a:srgbClr val="008080"/>
            </a:solidFill>
            <a:ln w="25400">
              <a:noFill/>
            </a:ln>
          </c:spPr>
          <c:invertIfNegative val="0"/>
          <c:cat>
            <c:strRef>
              <c:f>'AMC and CII'!$A$3:$A$16</c:f>
              <c:strCache>
                <c:ptCount val="5"/>
                <c:pt idx="0">
                  <c:v>30.06.2019</c:v>
                </c:pt>
                <c:pt idx="1">
                  <c:v>30.09.2019</c:v>
                </c:pt>
                <c:pt idx="2">
                  <c:v>31.12.2019</c:v>
                </c:pt>
                <c:pt idx="3">
                  <c:v>31.03.2020</c:v>
                </c:pt>
                <c:pt idx="4">
                  <c:v>30.06.2020</c:v>
                </c:pt>
              </c:strCache>
            </c:strRef>
          </c:cat>
          <c:val>
            <c:numRef>
              <c:f>'AMC and CII'!$E$3:$E$16</c:f>
            </c:numRef>
          </c:val>
          <c:extLst xmlns:c16r2="http://schemas.microsoft.com/office/drawing/2015/06/chart">
            <c:ext xmlns:c16="http://schemas.microsoft.com/office/drawing/2014/chart" uri="{C3380CC4-5D6E-409C-BE32-E72D297353CC}">
              <c16:uniqueId val="{0000000D-8B25-4E64-9E3E-5F0ED6557368}"/>
            </c:ext>
          </c:extLst>
        </c:ser>
        <c:ser>
          <c:idx val="3"/>
          <c:order val="4"/>
          <c:tx>
            <c:strRef>
              <c:f>'AMC and CII'!$G$2</c:f>
              <c:strCache>
                <c:ptCount val="1"/>
                <c:pt idx="0">
                  <c:v>Number of formed CIIs (those that have reached the standard for minimum asset  value)</c:v>
                </c:pt>
              </c:strCache>
            </c:strRef>
          </c:tx>
          <c:spPr>
            <a:solidFill>
              <a:srgbClr val="33CCCC"/>
            </a:solidFill>
          </c:spPr>
          <c:invertIfNegative val="0"/>
          <c:dLbls>
            <c:dLbl>
              <c:idx val="0"/>
              <c:layout>
                <c:manualLayout>
                  <c:x val="1.2043324719191634E-2"/>
                  <c:y val="9.3852304554423258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8B25-4E64-9E3E-5F0ED6557368}"/>
                </c:ext>
                <c:ext xmlns:c15="http://schemas.microsoft.com/office/drawing/2012/chart" uri="{CE6537A1-D6FC-4f65-9D91-7224C49458BB}">
                  <c15:layout/>
                </c:ext>
              </c:extLst>
            </c:dLbl>
            <c:dLbl>
              <c:idx val="1"/>
              <c:layout>
                <c:manualLayout>
                  <c:x val="1.3513222599483125E-2"/>
                  <c:y val="-4.3015142672845205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B25-4E64-9E3E-5F0ED6557368}"/>
                </c:ext>
                <c:ext xmlns:c15="http://schemas.microsoft.com/office/drawing/2012/chart" uri="{CE6537A1-D6FC-4f65-9D91-7224C49458BB}">
                  <c15:layout/>
                </c:ext>
              </c:extLst>
            </c:dLbl>
            <c:dLbl>
              <c:idx val="2"/>
              <c:layout>
                <c:manualLayout>
                  <c:x val="1.4983120479774669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B25-4E64-9E3E-5F0ED6557368}"/>
                </c:ext>
                <c:ext xmlns:c15="http://schemas.microsoft.com/office/drawing/2012/chart" uri="{CE6537A1-D6FC-4f65-9D91-7224C49458BB}">
                  <c15:layout/>
                </c:ext>
              </c:extLst>
            </c:dLbl>
            <c:dLbl>
              <c:idx val="3"/>
              <c:layout>
                <c:manualLayout>
                  <c:x val="1.2043324719191634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B25-4E64-9E3E-5F0ED6557368}"/>
                </c:ext>
                <c:ext xmlns:c15="http://schemas.microsoft.com/office/drawing/2012/chart" uri="{CE6537A1-D6FC-4f65-9D91-7224C49458BB}">
                  <c15:layout/>
                </c:ext>
              </c:extLst>
            </c:dLbl>
            <c:dLbl>
              <c:idx val="4"/>
              <c:layout>
                <c:manualLayout>
                  <c:x val="1.3513222599483151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B25-4E64-9E3E-5F0ED6557368}"/>
                </c:ext>
                <c:ext xmlns:c15="http://schemas.microsoft.com/office/drawing/2012/chart" uri="{CE6537A1-D6FC-4f65-9D91-7224C49458BB}">
                  <c15:layout/>
                </c:ext>
              </c:extLst>
            </c:dLbl>
            <c:dLbl>
              <c:idx val="5"/>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8B25-4E64-9E3E-5F0ED6557368}"/>
                </c:ext>
                <c:ext xmlns:c15="http://schemas.microsoft.com/office/drawing/2012/chart" uri="{CE6537A1-D6FC-4f65-9D91-7224C49458BB}">
                  <c15:layout/>
                </c:ext>
              </c:extLst>
            </c:dLbl>
            <c:dLbl>
              <c:idx val="6"/>
              <c:layout>
                <c:manualLayout>
                  <c:x val="1.1759183042332134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8B25-4E64-9E3E-5F0ED6557368}"/>
                </c:ext>
                <c:ext xmlns:c15="http://schemas.microsoft.com/office/drawing/2012/chart" uri="{CE6537A1-D6FC-4f65-9D91-7224C49458BB}">
                  <c15:layout/>
                </c:ext>
              </c:extLst>
            </c:dLbl>
            <c:dLbl>
              <c:idx val="7"/>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8B25-4E64-9E3E-5F0ED6557368}"/>
                </c:ext>
                <c:ext xmlns:c15="http://schemas.microsoft.com/office/drawing/2012/chart" uri="{CE6537A1-D6FC-4f65-9D91-7224C49458BB}">
                  <c15:layout/>
                </c:ext>
              </c:extLst>
            </c:dLbl>
            <c:dLbl>
              <c:idx val="8"/>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8B25-4E64-9E3E-5F0ED6557368}"/>
                </c:ext>
                <c:ext xmlns:c15="http://schemas.microsoft.com/office/drawing/2012/chart" uri="{CE6537A1-D6FC-4f65-9D91-7224C49458BB}">
                  <c15:layout/>
                </c:ext>
              </c:extLst>
            </c:dLbl>
            <c:dLbl>
              <c:idx val="9"/>
              <c:layout>
                <c:manualLayout>
                  <c:x val="1.1759183042332024E-2"/>
                  <c:y val="-2.3463076138606244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7-8B25-4E64-9E3E-5F0ED6557368}"/>
                </c:ext>
                <c:ext xmlns:c15="http://schemas.microsoft.com/office/drawing/2012/chart" uri="{CE6537A1-D6FC-4f65-9D91-7224C49458BB}">
                  <c15:layout/>
                </c:ext>
              </c:extLst>
            </c:dLbl>
            <c:dLbl>
              <c:idx val="10"/>
              <c:layout>
                <c:manualLayout>
                  <c:x val="1.322908092262365E-2"/>
                  <c:y val="-2.3463076138605815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8B25-4E64-9E3E-5F0ED6557368}"/>
                </c:ext>
                <c:ext xmlns:c15="http://schemas.microsoft.com/office/drawing/2012/chart" uri="{CE6537A1-D6FC-4f65-9D91-7224C49458BB}">
                  <c15:layout/>
                </c:ext>
              </c:extLst>
            </c:dLbl>
            <c:dLbl>
              <c:idx val="11"/>
              <c:layout>
                <c:manualLayout>
                  <c:x val="1.1759183042332241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9-8B25-4E64-9E3E-5F0ED6557368}"/>
                </c:ext>
                <c:ext xmlns:c15="http://schemas.microsoft.com/office/drawing/2012/chart" uri="{CE6537A1-D6FC-4f65-9D91-7224C49458BB}">
                  <c15:layout/>
                </c:ext>
              </c:extLst>
            </c:dLbl>
            <c:dLbl>
              <c:idx val="12"/>
              <c:layout>
                <c:manualLayout>
                  <c:x val="1.1759181681324341E-2"/>
                  <c:y val="4.692615227721151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8B25-4E64-9E3E-5F0ED6557368}"/>
                </c:ext>
                <c:ext xmlns:c15="http://schemas.microsoft.com/office/drawing/2012/chart" uri="{CE6537A1-D6FC-4f65-9D91-7224C49458BB}">
                  <c15:layout/>
                </c:ext>
              </c:extLst>
            </c:dLbl>
            <c:dLbl>
              <c:idx val="13"/>
              <c:layout>
                <c:manualLayout>
                  <c:x val="1.0289285162040616E-2"/>
                  <c:y val="-2.3463076138605815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B-8B25-4E64-9E3E-5F0ED6557368}"/>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'AMC and CII'!$A$3:$A$16</c:f>
              <c:strCache>
                <c:ptCount val="5"/>
                <c:pt idx="0">
                  <c:v>30.06.2019</c:v>
                </c:pt>
                <c:pt idx="1">
                  <c:v>30.09.2019</c:v>
                </c:pt>
                <c:pt idx="2">
                  <c:v>31.12.2019</c:v>
                </c:pt>
                <c:pt idx="3">
                  <c:v>31.03.2020</c:v>
                </c:pt>
                <c:pt idx="4">
                  <c:v>30.06.2020</c:v>
                </c:pt>
              </c:strCache>
            </c:strRef>
          </c:cat>
          <c:val>
            <c:numRef>
              <c:f>'AMC and CII'!$G$3:$G$16</c:f>
              <c:numCache>
                <c:formatCode>0</c:formatCode>
                <c:ptCount val="5"/>
                <c:pt idx="0">
                  <c:v>1259</c:v>
                </c:pt>
                <c:pt idx="1">
                  <c:v>1284</c:v>
                </c:pt>
                <c:pt idx="2">
                  <c:v>1326</c:v>
                </c:pt>
                <c:pt idx="3">
                  <c:v>1357</c:v>
                </c:pt>
                <c:pt idx="4" formatCode="General">
                  <c:v>1397</c:v>
                </c:pt>
              </c:numCache>
            </c:numRef>
          </c:val>
          <c:extLst xmlns:c16r2="http://schemas.microsoft.com/office/drawing/2015/06/chart">
            <c:ext xmlns:c16="http://schemas.microsoft.com/office/drawing/2014/chart" uri="{C3380CC4-5D6E-409C-BE32-E72D297353CC}">
              <c16:uniqueId val="{0000001C-8B25-4E64-9E3E-5F0ED6557368}"/>
            </c:ext>
          </c:extLst>
        </c:ser>
        <c:dLbls>
          <c:showLegendKey val="0"/>
          <c:showVal val="0"/>
          <c:showCatName val="0"/>
          <c:showSerName val="0"/>
          <c:showPercent val="0"/>
          <c:showBubbleSize val="0"/>
        </c:dLbls>
        <c:gapWidth val="250"/>
        <c:axId val="162031616"/>
        <c:axId val="162032176"/>
      </c:barChart>
      <c:lineChart>
        <c:grouping val="standard"/>
        <c:varyColors val="0"/>
        <c:ser>
          <c:idx val="0"/>
          <c:order val="2"/>
          <c:tx>
            <c:strRef>
              <c:f>'AMC and CII'!$F$2</c:f>
              <c:strCache>
                <c:ptCount val="1"/>
                <c:pt idx="0">
                  <c:v>Number of registered CIIs per one AMC</c:v>
                </c:pt>
              </c:strCache>
            </c:strRef>
          </c:tx>
          <c:spPr>
            <a:ln w="12700">
              <a:solidFill>
                <a:srgbClr val="FF9900"/>
              </a:solidFill>
              <a:prstDash val="solid"/>
            </a:ln>
          </c:spPr>
          <c:marker>
            <c:spPr>
              <a:solidFill>
                <a:schemeClr val="accent6"/>
              </a:solidFill>
              <a:ln>
                <a:noFill/>
              </a:ln>
            </c:spPr>
          </c:marker>
          <c:dLbls>
            <c:dLbl>
              <c:idx val="0"/>
              <c:layout>
                <c:manualLayout>
                  <c:x val="-2.373514708700962E-2"/>
                  <c:y val="-5.238122510512201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D-8B25-4E64-9E3E-5F0ED6557368}"/>
                </c:ext>
                <c:ext xmlns:c15="http://schemas.microsoft.com/office/drawing/2012/chart" uri="{CE6537A1-D6FC-4f65-9D91-7224C49458BB}"/>
              </c:extLst>
            </c:dLbl>
            <c:dLbl>
              <c:idx val="1"/>
              <c:layout>
                <c:manualLayout>
                  <c:x val="-2.3735147087009648E-2"/>
                  <c:y val="-3.5957071808097901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8B25-4E64-9E3E-5F0ED6557368}"/>
                </c:ext>
                <c:ext xmlns:c15="http://schemas.microsoft.com/office/drawing/2012/chart" uri="{CE6537A1-D6FC-4f65-9D91-7224C49458BB}"/>
              </c:extLst>
            </c:dLbl>
            <c:dLbl>
              <c:idx val="2"/>
              <c:layout>
                <c:manualLayout>
                  <c:x val="-2.3735147087009648E-2"/>
                  <c:y val="-3.8303379421958529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8B25-4E64-9E3E-5F0ED6557368}"/>
                </c:ext>
                <c:ext xmlns:c15="http://schemas.microsoft.com/office/drawing/2012/chart" uri="{CE6537A1-D6FC-4f65-9D91-7224C49458BB}"/>
              </c:extLst>
            </c:dLbl>
            <c:dLbl>
              <c:idx val="3"/>
              <c:layout>
                <c:manualLayout>
                  <c:x val="-2.3735147087009675E-2"/>
                  <c:y val="-4.0649687035819088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8B25-4E64-9E3E-5F0ED6557368}"/>
                </c:ext>
                <c:ext xmlns:c15="http://schemas.microsoft.com/office/drawing/2012/chart" uri="{CE6537A1-D6FC-4f65-9D91-7224C49458BB}"/>
              </c:extLst>
            </c:dLbl>
            <c:dLbl>
              <c:idx val="4"/>
              <c:layout>
                <c:manualLayout>
                  <c:x val="-2.373514708700962E-2"/>
                  <c:y val="-4.0649687035819067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8B25-4E64-9E3E-5F0ED6557368}"/>
                </c:ext>
                <c:ext xmlns:c15="http://schemas.microsoft.com/office/drawing/2012/chart" uri="{CE6537A1-D6FC-4f65-9D91-7224C49458BB}"/>
              </c:extLst>
            </c:dLbl>
            <c:dLbl>
              <c:idx val="5"/>
              <c:layout>
                <c:manualLayout>
                  <c:x val="-2.3735147087009675E-2"/>
                  <c:y val="-3.595707180809792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8B25-4E64-9E3E-5F0ED6557368}"/>
                </c:ext>
                <c:ext xmlns:c15="http://schemas.microsoft.com/office/drawing/2012/chart" uri="{CE6537A1-D6FC-4f65-9D91-7224C49458BB}"/>
              </c:extLst>
            </c:dLbl>
            <c:dLbl>
              <c:idx val="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'AMC and CII'!$A$3:$A$16</c:f>
              <c:strCache>
                <c:ptCount val="5"/>
                <c:pt idx="0">
                  <c:v>30.06.2019</c:v>
                </c:pt>
                <c:pt idx="1">
                  <c:v>30.09.2019</c:v>
                </c:pt>
                <c:pt idx="2">
                  <c:v>31.12.2019</c:v>
                </c:pt>
                <c:pt idx="3">
                  <c:v>31.03.2020</c:v>
                </c:pt>
                <c:pt idx="4">
                  <c:v>30.06.2020</c:v>
                </c:pt>
              </c:strCache>
            </c:strRef>
          </c:cat>
          <c:val>
            <c:numRef>
              <c:f>'AMC and CII'!$F$3:$F$16</c:f>
            </c:numRef>
          </c:val>
          <c:smooth val="0"/>
          <c:extLst xmlns:c16r2="http://schemas.microsoft.com/office/drawing/2015/06/chart">
            <c:ext xmlns:c16="http://schemas.microsoft.com/office/drawing/2014/chart" uri="{C3380CC4-5D6E-409C-BE32-E72D297353CC}">
              <c16:uniqueId val="{0000002E-8B25-4E64-9E3E-5F0ED6557368}"/>
            </c:ext>
          </c:extLst>
        </c:ser>
        <c:dLbls>
          <c:showLegendKey val="0"/>
          <c:showVal val="0"/>
          <c:showCatName val="0"/>
          <c:showSerName val="0"/>
          <c:showPercent val="0"/>
          <c:showBubbleSize val="0"/>
        </c:dLbls>
        <c:marker val="1"/>
        <c:smooth val="0"/>
        <c:axId val="162033296"/>
        <c:axId val="162032736"/>
      </c:lineChart>
      <c:catAx>
        <c:axId val="16203161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720000" vert="horz"/>
          <a:lstStyle/>
          <a:p>
            <a:pPr>
              <a:defRPr sz="1100" b="0" i="1" u="none" strike="noStrike" baseline="0">
                <a:solidFill>
                  <a:srgbClr val="000000"/>
                </a:solidFill>
                <a:latin typeface="Arial"/>
                <a:ea typeface="Arial"/>
                <a:cs typeface="Arial"/>
              </a:defRPr>
            </a:pPr>
            <a:endParaRPr lang="uk-UA"/>
          </a:p>
        </c:txPr>
        <c:crossAx val="162032176"/>
        <c:crosses val="autoZero"/>
        <c:auto val="0"/>
        <c:lblAlgn val="ctr"/>
        <c:lblOffset val="0"/>
        <c:noMultiLvlLbl val="0"/>
      </c:catAx>
      <c:valAx>
        <c:axId val="162032176"/>
        <c:scaling>
          <c:orientation val="minMax"/>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62031616"/>
        <c:crosses val="autoZero"/>
        <c:crossBetween val="between"/>
        <c:majorUnit val="250"/>
      </c:valAx>
      <c:valAx>
        <c:axId val="162032736"/>
        <c:scaling>
          <c:orientation val="minMax"/>
        </c:scaling>
        <c:delete val="0"/>
        <c:axPos val="r"/>
        <c:numFmt formatCode="0.0" sourceLinked="0"/>
        <c:majorTickMark val="out"/>
        <c:minorTickMark val="none"/>
        <c:tickLblPos val="nextTo"/>
        <c:txPr>
          <a:bodyPr/>
          <a:lstStyle/>
          <a:p>
            <a:pPr>
              <a:defRPr sz="900"/>
            </a:pPr>
            <a:endParaRPr lang="uk-UA"/>
          </a:p>
        </c:txPr>
        <c:crossAx val="162033296"/>
        <c:crosses val="max"/>
        <c:crossBetween val="between"/>
      </c:valAx>
      <c:catAx>
        <c:axId val="162033296"/>
        <c:scaling>
          <c:orientation val="minMax"/>
        </c:scaling>
        <c:delete val="1"/>
        <c:axPos val="b"/>
        <c:numFmt formatCode="General" sourceLinked="1"/>
        <c:majorTickMark val="out"/>
        <c:minorTickMark val="none"/>
        <c:tickLblPos val="nextTo"/>
        <c:crossAx val="162032736"/>
        <c:crosses val="autoZero"/>
        <c:auto val="0"/>
        <c:lblAlgn val="ctr"/>
        <c:lblOffset val="100"/>
        <c:noMultiLvlLbl val="0"/>
      </c:catAx>
      <c:spPr>
        <a:solidFill>
          <a:srgbClr val="FFFFFF"/>
        </a:solidFill>
        <a:ln w="25400">
          <a:noFill/>
        </a:ln>
      </c:spPr>
    </c:plotArea>
    <c:legend>
      <c:legendPos val="r"/>
      <c:layout>
        <c:manualLayout>
          <c:xMode val="edge"/>
          <c:yMode val="edge"/>
          <c:x val="4.2201664698724849E-2"/>
          <c:y val="0.74495981705918557"/>
          <c:w val="0.92896740941508027"/>
          <c:h val="0.24758124584148006"/>
        </c:manualLayout>
      </c:layout>
      <c:overlay val="0"/>
      <c:spPr>
        <a:solidFill>
          <a:srgbClr val="FFFFFF"/>
        </a:solid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CII Assets</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'Assets and NAV'!$B$30</c:f>
              <c:strCache>
                <c:ptCount val="1"/>
                <c:pt idx="0">
                  <c:v>30.06.2020</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784C-48A4-AB97-D8BCA55B9CF9}"/>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784C-48A4-AB97-D8BCA55B9CF9}"/>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784C-48A4-AB97-D8BCA55B9CF9}"/>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784C-48A4-AB97-D8BCA55B9CF9}"/>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784C-48A4-AB97-D8BCA55B9CF9}"/>
              </c:ext>
            </c:extLst>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784C-48A4-AB97-D8BCA55B9CF9}"/>
                </c:ex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784C-48A4-AB97-D8BCA55B9CF9}"/>
                </c:ex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784C-48A4-AB97-D8BCA55B9CF9}"/>
                </c:ex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784C-48A4-AB97-D8BCA55B9CF9}"/>
                </c:ext>
                <c:ext xmlns:c15="http://schemas.microsoft.com/office/drawing/2012/chart" uri="{CE6537A1-D6FC-4f65-9D91-7224C49458BB}"/>
              </c:extLst>
            </c:dLbl>
            <c:dLbl>
              <c:idx val="4"/>
              <c:layout>
                <c:manualLayout>
                  <c:x val="-0.11386693831380303"/>
                  <c:y val="-0.25618557906045669"/>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 venture
4.40%</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784C-48A4-AB97-D8BCA55B9CF9}"/>
                </c:ex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NAV'!$A$31:$A$34</c:f>
              <c:strCache>
                <c:ptCount val="4"/>
                <c:pt idx="0">
                  <c:v>Venture</c:v>
                </c:pt>
                <c:pt idx="1">
                  <c:v>Open-ended</c:v>
                </c:pt>
                <c:pt idx="2">
                  <c:v>Interval</c:v>
                </c:pt>
                <c:pt idx="3">
                  <c:v>Closed-end (ex.venture)</c:v>
                </c:pt>
              </c:strCache>
            </c:strRef>
          </c:cat>
          <c:val>
            <c:numRef>
              <c:f>'Assets and NAV'!$B$31:$B$34</c:f>
              <c:numCache>
                <c:formatCode>0.00%</c:formatCode>
                <c:ptCount val="4"/>
                <c:pt idx="0">
                  <c:v>0.95553126731214966</c:v>
                </c:pt>
                <c:pt idx="1">
                  <c:v>2.4417747466703895E-4</c:v>
                </c:pt>
                <c:pt idx="2">
                  <c:v>2.4092317077575938E-4</c:v>
                </c:pt>
                <c:pt idx="3">
                  <c:v>4.3983632042407468E-2</c:v>
                </c:pt>
              </c:numCache>
            </c:numRef>
          </c:val>
          <c:extLst xmlns:c16r2="http://schemas.microsoft.com/office/drawing/2015/06/chart">
            <c:ext xmlns:c16="http://schemas.microsoft.com/office/drawing/2014/chart" uri="{C3380CC4-5D6E-409C-BE32-E72D297353CC}">
              <c16:uniqueId val="{0000000A-784C-48A4-AB97-D8BCA55B9CF9}"/>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03979960938682"/>
          <c:y val="0.11946072574347781"/>
          <c:w val="0.86190472961474063"/>
          <c:h val="0.69364292367180669"/>
        </c:manualLayout>
      </c:layout>
      <c:barChart>
        <c:barDir val="col"/>
        <c:grouping val="stacked"/>
        <c:varyColors val="0"/>
        <c:ser>
          <c:idx val="1"/>
          <c:order val="0"/>
          <c:tx>
            <c:strRef>
              <c:f>'Assets and NAV'!$A$11</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NAV'!$B$4:$E$4</c:f>
              <c:strCache>
                <c:ptCount val="4"/>
                <c:pt idx="0">
                  <c:v>30.06.2019</c:v>
                </c:pt>
                <c:pt idx="1">
                  <c:v>31.12.2019</c:v>
                </c:pt>
                <c:pt idx="2">
                  <c:v>31.03.2020</c:v>
                </c:pt>
                <c:pt idx="3">
                  <c:v>30.06.2020</c:v>
                </c:pt>
              </c:strCache>
            </c:strRef>
          </c:cat>
          <c:val>
            <c:numRef>
              <c:f>'Assets and NAV'!$B$11:$E$11</c:f>
              <c:numCache>
                <c:formatCode>#\ ##0.0</c:formatCode>
                <c:ptCount val="4"/>
                <c:pt idx="0">
                  <c:v>311811.9256547417</c:v>
                </c:pt>
                <c:pt idx="1">
                  <c:v>324105.00488744426</c:v>
                </c:pt>
                <c:pt idx="2">
                  <c:v>340549.47249587945</c:v>
                </c:pt>
                <c:pt idx="3">
                  <c:v>354500.30730528099</c:v>
                </c:pt>
              </c:numCache>
            </c:numRef>
          </c:val>
          <c:extLst xmlns:c16r2="http://schemas.microsoft.com/office/drawing/2015/06/chart">
            <c:ext xmlns:c16="http://schemas.microsoft.com/office/drawing/2014/chart" uri="{C3380CC4-5D6E-409C-BE32-E72D297353CC}">
              <c16:uniqueId val="{00000000-A5C7-4E7B-82C0-10CEFED7A7B0}"/>
            </c:ext>
          </c:extLst>
        </c:ser>
        <c:ser>
          <c:idx val="0"/>
          <c:order val="1"/>
          <c:tx>
            <c:strRef>
              <c:f>'Assets and NAV'!$A$10</c:f>
              <c:strCache>
                <c:ptCount val="1"/>
                <c:pt idx="0">
                  <c:v>All funds (ex. venture)</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5C7-4E7B-82C0-10CEFED7A7B0}"/>
                </c:ex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5C7-4E7B-82C0-10CEFED7A7B0}"/>
                </c:ex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A5C7-4E7B-82C0-10CEFED7A7B0}"/>
                </c:ex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A5C7-4E7B-82C0-10CEFED7A7B0}"/>
                </c:ex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5C7-4E7B-82C0-10CEFED7A7B0}"/>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NAV'!$B$4:$E$4</c:f>
              <c:strCache>
                <c:ptCount val="4"/>
                <c:pt idx="0">
                  <c:v>30.06.2019</c:v>
                </c:pt>
                <c:pt idx="1">
                  <c:v>31.12.2019</c:v>
                </c:pt>
                <c:pt idx="2">
                  <c:v>31.03.2020</c:v>
                </c:pt>
                <c:pt idx="3">
                  <c:v>30.06.2020</c:v>
                </c:pt>
              </c:strCache>
            </c:strRef>
          </c:cat>
          <c:val>
            <c:numRef>
              <c:f>'Assets and NAV'!$B$10:$E$10</c:f>
              <c:numCache>
                <c:formatCode>#\ ##0.0</c:formatCode>
                <c:ptCount val="4"/>
                <c:pt idx="0">
                  <c:v>17235.597678877697</c:v>
                </c:pt>
                <c:pt idx="1">
                  <c:v>15024.7954908143</c:v>
                </c:pt>
                <c:pt idx="2">
                  <c:v>16334.8007499344</c:v>
                </c:pt>
                <c:pt idx="3">
                  <c:v>16497.816390313397</c:v>
                </c:pt>
              </c:numCache>
            </c:numRef>
          </c:val>
          <c:extLst xmlns:c16r2="http://schemas.microsoft.com/office/drawing/2015/06/chart">
            <c:ext xmlns:c16="http://schemas.microsoft.com/office/drawing/2014/chart" uri="{C3380CC4-5D6E-409C-BE32-E72D297353CC}">
              <c16:uniqueId val="{00000006-A5C7-4E7B-82C0-10CEFED7A7B0}"/>
            </c:ext>
          </c:extLst>
        </c:ser>
        <c:dLbls>
          <c:showLegendKey val="0"/>
          <c:showVal val="0"/>
          <c:showCatName val="0"/>
          <c:showSerName val="0"/>
          <c:showPercent val="0"/>
          <c:showBubbleSize val="0"/>
        </c:dLbls>
        <c:gapWidth val="105"/>
        <c:overlap val="100"/>
        <c:axId val="166989696"/>
        <c:axId val="166990256"/>
      </c:barChart>
      <c:catAx>
        <c:axId val="16698969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66990256"/>
        <c:crosses val="autoZero"/>
        <c:auto val="1"/>
        <c:lblAlgn val="ctr"/>
        <c:lblOffset val="100"/>
        <c:tickLblSkip val="1"/>
        <c:tickMarkSkip val="1"/>
        <c:noMultiLvlLbl val="1"/>
      </c:catAx>
      <c:valAx>
        <c:axId val="166990256"/>
        <c:scaling>
          <c:orientation val="minMax"/>
          <c:max val="4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US"/>
                  <a:t>UAH</a:t>
                </a:r>
                <a:r>
                  <a:rPr lang="en-US" baseline="0"/>
                  <a:t> M</a:t>
                </a:r>
                <a:endParaRPr lang="uk-UA"/>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66989696"/>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NAV</a:t>
            </a:r>
          </a:p>
        </c:rich>
      </c:tx>
      <c:layout>
        <c:manualLayout>
          <c:xMode val="edge"/>
          <c:yMode val="edge"/>
          <c:x val="0.46783983307478938"/>
          <c:y val="2.7566405916727727E-2"/>
        </c:manualLayout>
      </c:layout>
      <c:overlay val="0"/>
      <c:spPr>
        <a:noFill/>
        <a:ln w="25400">
          <a:noFill/>
        </a:ln>
      </c:spPr>
    </c:title>
    <c:autoTitleDeleted val="0"/>
    <c:plotArea>
      <c:layout>
        <c:manualLayout>
          <c:layoutTarget val="inner"/>
          <c:xMode val="edge"/>
          <c:yMode val="edge"/>
          <c:x val="7.2003286226180185E-2"/>
          <c:y val="0.17738899955391449"/>
          <c:w val="0.81457300117902887"/>
          <c:h val="0.80263708595740191"/>
        </c:manualLayout>
      </c:layout>
      <c:ofPieChart>
        <c:ofPieType val="bar"/>
        <c:varyColors val="1"/>
        <c:ser>
          <c:idx val="0"/>
          <c:order val="0"/>
          <c:tx>
            <c:strRef>
              <c:f>'Assets and NAV'!$B$75</c:f>
              <c:strCache>
                <c:ptCount val="1"/>
                <c:pt idx="0">
                  <c:v>30.06.2020</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9EA1-4953-81DB-27EF8BCA51AC}"/>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9EA1-4953-81DB-27EF8BCA51AC}"/>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9EA1-4953-81DB-27EF8BCA51AC}"/>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9EA1-4953-81DB-27EF8BCA51AC}"/>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9EA1-4953-81DB-27EF8BCA51AC}"/>
              </c:ext>
            </c:extLst>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9EA1-4953-81DB-27EF8BCA51AC}"/>
                </c:ex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9EA1-4953-81DB-27EF8BCA51AC}"/>
                </c:ex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9EA1-4953-81DB-27EF8BCA51AC}"/>
                </c:ex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9EA1-4953-81DB-27EF8BCA51AC}"/>
                </c:ext>
                <c:ext xmlns:c15="http://schemas.microsoft.com/office/drawing/2012/chart" uri="{CE6537A1-D6FC-4f65-9D91-7224C49458BB}"/>
              </c:extLst>
            </c:dLbl>
            <c:dLbl>
              <c:idx val="4"/>
              <c:layout>
                <c:manualLayout>
                  <c:x val="-0.12225051929347061"/>
                  <c:y val="-0.2870966312689745"/>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 venture
5.19%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NAV'!$A$76:$A$79</c:f>
              <c:strCache>
                <c:ptCount val="4"/>
                <c:pt idx="0">
                  <c:v>Venture</c:v>
                </c:pt>
                <c:pt idx="1">
                  <c:v>Open-ended</c:v>
                </c:pt>
                <c:pt idx="2">
                  <c:v>Interval</c:v>
                </c:pt>
                <c:pt idx="3">
                  <c:v>Closed-end (ex.venture)</c:v>
                </c:pt>
              </c:strCache>
            </c:strRef>
          </c:cat>
          <c:val>
            <c:numRef>
              <c:f>'Assets and NAV'!$B$76:$B$79</c:f>
              <c:numCache>
                <c:formatCode>0.00%</c:formatCode>
                <c:ptCount val="4"/>
                <c:pt idx="0">
                  <c:v>0.9480950837335842</c:v>
                </c:pt>
                <c:pt idx="1">
                  <c:v>3.1173031792273867E-4</c:v>
                </c:pt>
                <c:pt idx="2">
                  <c:v>3.0326890879964549E-4</c:v>
                </c:pt>
                <c:pt idx="3">
                  <c:v>5.1289917039693239E-2</c:v>
                </c:pt>
              </c:numCache>
            </c:numRef>
          </c:val>
          <c:extLst xmlns:c16r2="http://schemas.microsoft.com/office/drawing/2015/06/chart">
            <c:ext xmlns:c16="http://schemas.microsoft.com/office/drawing/2014/chart" uri="{C3380CC4-5D6E-409C-BE32-E72D297353CC}">
              <c16:uniqueId val="{0000000A-9EA1-4953-81DB-27EF8BCA51AC}"/>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'Assets and NAV'!$A$59</c:f>
              <c:strCache>
                <c:ptCount val="1"/>
                <c:pt idx="0">
                  <c:v>Open-ended</c:v>
                </c:pt>
              </c:strCache>
            </c:strRef>
          </c:tx>
          <c:spPr>
            <a:solidFill>
              <a:srgbClr val="CC99FF"/>
            </a:solidFill>
            <a:ln w="25400">
              <a:noFill/>
            </a:ln>
          </c:spPr>
          <c:invertIfNegative val="0"/>
          <c:dLbls>
            <c:dLbl>
              <c:idx val="0"/>
              <c:layout>
                <c:manualLayout>
                  <c:x val="-7.7089336102613648E-2"/>
                  <c:y val="-3.668852367417081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F9E-4B9E-B82A-E775B3D0F00F}"/>
                </c:ext>
                <c:ext xmlns:c15="http://schemas.microsoft.com/office/drawing/2012/chart" uri="{CE6537A1-D6FC-4f65-9D91-7224C49458BB}"/>
              </c:extLst>
            </c:dLbl>
            <c:dLbl>
              <c:idx val="1"/>
              <c:layout>
                <c:manualLayout>
                  <c:x val="-8.1136172888361696E-2"/>
                  <c:y val="-3.900770496592452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F9E-4B9E-B82A-E775B3D0F00F}"/>
                </c:ext>
                <c:ext xmlns:c15="http://schemas.microsoft.com/office/drawing/2012/chart" uri="{CE6537A1-D6FC-4f65-9D91-7224C49458BB}"/>
              </c:extLst>
            </c:dLbl>
            <c:dLbl>
              <c:idx val="2"/>
              <c:layout>
                <c:manualLayout>
                  <c:x val="-7.739287782544961E-2"/>
                  <c:y val="-3.328045848324025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F9E-4B9E-B82A-E775B3D0F00F}"/>
                </c:ext>
                <c:ext xmlns:c15="http://schemas.microsoft.com/office/drawing/2012/chart" uri="{CE6537A1-D6FC-4f65-9D91-7224C49458BB}"/>
              </c:extLst>
            </c:dLbl>
            <c:dLbl>
              <c:idx val="3"/>
              <c:layout>
                <c:manualLayout>
                  <c:x val="-7.7290759372347223E-2"/>
                  <c:y val="-3.92225844937000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F9E-4B9E-B82A-E775B3D0F00F}"/>
                </c:ex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F9E-4B9E-B82A-E775B3D0F00F}"/>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NAV'!$B$58:$E$58</c:f>
              <c:strCache>
                <c:ptCount val="4"/>
                <c:pt idx="0">
                  <c:v>30.06.2019</c:v>
                </c:pt>
                <c:pt idx="1">
                  <c:v>31.12.2019</c:v>
                </c:pt>
                <c:pt idx="2">
                  <c:v>31.03.2020</c:v>
                </c:pt>
                <c:pt idx="3">
                  <c:v>30.06.2020</c:v>
                </c:pt>
              </c:strCache>
            </c:strRef>
          </c:cat>
          <c:val>
            <c:numRef>
              <c:f>'Assets and NAV'!$B$59:$E$59</c:f>
              <c:numCache>
                <c:formatCode>0.0%</c:formatCode>
                <c:ptCount val="4"/>
                <c:pt idx="0">
                  <c:v>5.6904038718666727E-3</c:v>
                </c:pt>
                <c:pt idx="1">
                  <c:v>6.046689506700475E-3</c:v>
                </c:pt>
                <c:pt idx="2">
                  <c:v>5.8122610941091927E-3</c:v>
                </c:pt>
                <c:pt idx="3">
                  <c:v>6.0057956036900402E-3</c:v>
                </c:pt>
              </c:numCache>
            </c:numRef>
          </c:val>
          <c:extLst xmlns:c16r2="http://schemas.microsoft.com/office/drawing/2015/06/chart">
            <c:ext xmlns:c16="http://schemas.microsoft.com/office/drawing/2014/chart" uri="{C3380CC4-5D6E-409C-BE32-E72D297353CC}">
              <c16:uniqueId val="{00000005-7F9E-4B9E-B82A-E775B3D0F00F}"/>
            </c:ext>
          </c:extLst>
        </c:ser>
        <c:ser>
          <c:idx val="1"/>
          <c:order val="1"/>
          <c:tx>
            <c:strRef>
              <c:f>'Assets and NAV'!$A$60</c:f>
              <c:strCache>
                <c:ptCount val="1"/>
                <c:pt idx="0">
                  <c:v>Interval</c:v>
                </c:pt>
              </c:strCache>
            </c:strRef>
          </c:tx>
          <c:spPr>
            <a:solidFill>
              <a:srgbClr val="969696"/>
            </a:solidFill>
            <a:ln w="25400">
              <a:noFill/>
            </a:ln>
          </c:spPr>
          <c:invertIfNegative val="0"/>
          <c:dLbls>
            <c:dLbl>
              <c:idx val="0"/>
              <c:layout>
                <c:manualLayout>
                  <c:x val="8.6129053560549368E-2"/>
                  <c:y val="-7.940402145484140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F9E-4B9E-B82A-E775B3D0F00F}"/>
                </c:ext>
                <c:ext xmlns:c15="http://schemas.microsoft.com/office/drawing/2012/chart" uri="{CE6537A1-D6FC-4f65-9D91-7224C49458BB}"/>
              </c:extLst>
            </c:dLbl>
            <c:dLbl>
              <c:idx val="1"/>
              <c:layout>
                <c:manualLayout>
                  <c:x val="8.7650899875422031E-2"/>
                  <c:y val="-7.286795877210318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F9E-4B9E-B82A-E775B3D0F00F}"/>
                </c:ext>
                <c:ext xmlns:c15="http://schemas.microsoft.com/office/drawing/2012/chart" uri="{CE6537A1-D6FC-4f65-9D91-7224C49458BB}"/>
              </c:extLst>
            </c:dLbl>
            <c:dLbl>
              <c:idx val="2"/>
              <c:layout>
                <c:manualLayout>
                  <c:x val="8.1859939493575146E-2"/>
                  <c:y val="-7.013178013030045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F9E-4B9E-B82A-E775B3D0F00F}"/>
                </c:ext>
                <c:ext xmlns:c15="http://schemas.microsoft.com/office/drawing/2012/chart" uri="{CE6537A1-D6FC-4f65-9D91-7224C49458BB}"/>
              </c:extLst>
            </c:dLbl>
            <c:dLbl>
              <c:idx val="3"/>
              <c:layout>
                <c:manualLayout>
                  <c:x val="8.6101910244003516E-2"/>
                  <c:y val="-6.382680779043493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7F9E-4B9E-B82A-E775B3D0F00F}"/>
                </c:ex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7F9E-4B9E-B82A-E775B3D0F00F}"/>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NAV'!$B$58:$E$58</c:f>
              <c:strCache>
                <c:ptCount val="4"/>
                <c:pt idx="0">
                  <c:v>30.06.2019</c:v>
                </c:pt>
                <c:pt idx="1">
                  <c:v>31.12.2019</c:v>
                </c:pt>
                <c:pt idx="2">
                  <c:v>31.03.2020</c:v>
                </c:pt>
                <c:pt idx="3">
                  <c:v>30.06.2020</c:v>
                </c:pt>
              </c:strCache>
            </c:strRef>
          </c:cat>
          <c:val>
            <c:numRef>
              <c:f>'Assets and NAV'!$B$60:$E$60</c:f>
              <c:numCache>
                <c:formatCode>0.0%</c:formatCode>
                <c:ptCount val="4"/>
                <c:pt idx="0">
                  <c:v>4.8442166474497146E-3</c:v>
                </c:pt>
                <c:pt idx="1">
                  <c:v>5.5424237856570727E-3</c:v>
                </c:pt>
                <c:pt idx="2">
                  <c:v>5.6768313042472136E-3</c:v>
                </c:pt>
                <c:pt idx="3">
                  <c:v>5.8427781145631384E-3</c:v>
                </c:pt>
              </c:numCache>
            </c:numRef>
          </c:val>
          <c:extLst xmlns:c16r2="http://schemas.microsoft.com/office/drawing/2015/06/chart">
            <c:ext xmlns:c16="http://schemas.microsoft.com/office/drawing/2014/chart" uri="{C3380CC4-5D6E-409C-BE32-E72D297353CC}">
              <c16:uniqueId val="{0000000B-7F9E-4B9E-B82A-E775B3D0F00F}"/>
            </c:ext>
          </c:extLst>
        </c:ser>
        <c:ser>
          <c:idx val="2"/>
          <c:order val="2"/>
          <c:tx>
            <c:strRef>
              <c:f>'Assets and NAV'!$A$61</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NAV'!$B$58:$E$58</c:f>
              <c:strCache>
                <c:ptCount val="4"/>
                <c:pt idx="0">
                  <c:v>30.06.2019</c:v>
                </c:pt>
                <c:pt idx="1">
                  <c:v>31.12.2019</c:v>
                </c:pt>
                <c:pt idx="2">
                  <c:v>31.03.2020</c:v>
                </c:pt>
                <c:pt idx="3">
                  <c:v>30.06.2020</c:v>
                </c:pt>
              </c:strCache>
            </c:strRef>
          </c:cat>
          <c:val>
            <c:numRef>
              <c:f>'Assets and NAV'!$B$61:$E$61</c:f>
              <c:numCache>
                <c:formatCode>0.0%</c:formatCode>
                <c:ptCount val="4"/>
                <c:pt idx="0">
                  <c:v>0.98946537948068369</c:v>
                </c:pt>
                <c:pt idx="1">
                  <c:v>0.98841088670764254</c:v>
                </c:pt>
                <c:pt idx="2">
                  <c:v>0.98851090760164362</c:v>
                </c:pt>
                <c:pt idx="3">
                  <c:v>0.98815142628174668</c:v>
                </c:pt>
              </c:numCache>
            </c:numRef>
          </c:val>
          <c:extLst xmlns:c16r2="http://schemas.microsoft.com/office/drawing/2015/06/chart">
            <c:ext xmlns:c16="http://schemas.microsoft.com/office/drawing/2014/chart" uri="{C3380CC4-5D6E-409C-BE32-E72D297353CC}">
              <c16:uniqueId val="{0000000C-7F9E-4B9E-B82A-E775B3D0F00F}"/>
            </c:ext>
          </c:extLst>
        </c:ser>
        <c:dLbls>
          <c:showLegendKey val="0"/>
          <c:showVal val="0"/>
          <c:showCatName val="0"/>
          <c:showSerName val="0"/>
          <c:showPercent val="0"/>
          <c:showBubbleSize val="0"/>
        </c:dLbls>
        <c:gapWidth val="150"/>
        <c:overlap val="100"/>
        <c:axId val="167043968"/>
        <c:axId val="209248432"/>
      </c:barChart>
      <c:catAx>
        <c:axId val="16704396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09248432"/>
        <c:crosses val="autoZero"/>
        <c:auto val="1"/>
        <c:lblAlgn val="ctr"/>
        <c:lblOffset val="100"/>
        <c:tickLblSkip val="1"/>
        <c:tickMarkSkip val="1"/>
        <c:noMultiLvlLbl val="1"/>
      </c:catAx>
      <c:valAx>
        <c:axId val="2092484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67043968"/>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'Assets and NAV'!$A$17</c:f>
              <c:strCache>
                <c:ptCount val="1"/>
                <c:pt idx="0">
                  <c:v>Open-ended</c:v>
                </c:pt>
              </c:strCache>
            </c:strRef>
          </c:tx>
          <c:spPr>
            <a:solidFill>
              <a:srgbClr val="CC99FF"/>
            </a:solidFill>
            <a:ln w="25400">
              <a:noFill/>
            </a:ln>
          </c:spPr>
          <c:invertIfNegative val="0"/>
          <c:dLbls>
            <c:dLbl>
              <c:idx val="0"/>
              <c:layout>
                <c:manualLayout>
                  <c:x val="-7.604804146317154E-2"/>
                  <c:y val="-3.668814122242505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1A9-41F5-8D0C-A38292AD1C1A}"/>
                </c:ext>
                <c:ext xmlns:c15="http://schemas.microsoft.com/office/drawing/2012/chart" uri="{CE6537A1-D6FC-4f65-9D91-7224C49458BB}"/>
              </c:extLst>
            </c:dLbl>
            <c:dLbl>
              <c:idx val="1"/>
              <c:layout>
                <c:manualLayout>
                  <c:x val="-7.8008405594870295E-2"/>
                  <c:y val="-3.48883146378714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1A9-41F5-8D0C-A38292AD1C1A}"/>
                </c:ext>
                <c:ext xmlns:c15="http://schemas.microsoft.com/office/drawing/2012/chart" uri="{CE6537A1-D6FC-4f65-9D91-7224C49458BB}"/>
              </c:extLst>
            </c:dLbl>
            <c:dLbl>
              <c:idx val="2"/>
              <c:layout>
                <c:manualLayout>
                  <c:x val="-7.8401608026844746E-2"/>
                  <c:y val="-3.346883909133034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1A9-41F5-8D0C-A38292AD1C1A}"/>
                </c:ext>
                <c:ext xmlns:c15="http://schemas.microsoft.com/office/drawing/2012/chart" uri="{CE6537A1-D6FC-4f65-9D91-7224C49458BB}"/>
              </c:extLst>
            </c:dLbl>
            <c:dLbl>
              <c:idx val="3"/>
              <c:layout>
                <c:manualLayout>
                  <c:x val="-7.9470248181002692E-2"/>
                  <c:y val="-3.046194522876644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1A9-41F5-8D0C-A38292AD1C1A}"/>
                </c:ex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1A9-41F5-8D0C-A38292AD1C1A}"/>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NAV'!$B$16:$E$16</c:f>
              <c:strCache>
                <c:ptCount val="4"/>
                <c:pt idx="0">
                  <c:v>30.06.2019</c:v>
                </c:pt>
                <c:pt idx="1">
                  <c:v>31.12.2019</c:v>
                </c:pt>
                <c:pt idx="2">
                  <c:v>31.03.2020</c:v>
                </c:pt>
                <c:pt idx="3">
                  <c:v>30.06.2020</c:v>
                </c:pt>
              </c:strCache>
            </c:strRef>
          </c:cat>
          <c:val>
            <c:numRef>
              <c:f>'Assets and NAV'!$B$17:$E$17</c:f>
              <c:numCache>
                <c:formatCode>0.0%</c:formatCode>
                <c:ptCount val="4"/>
                <c:pt idx="0">
                  <c:v>5.0026861566668081E-3</c:v>
                </c:pt>
                <c:pt idx="1">
                  <c:v>5.5194149957515041E-3</c:v>
                </c:pt>
                <c:pt idx="2">
                  <c:v>5.3191540552185151E-3</c:v>
                </c:pt>
                <c:pt idx="3">
                  <c:v>5.4909924323917831E-3</c:v>
                </c:pt>
              </c:numCache>
            </c:numRef>
          </c:val>
          <c:extLst xmlns:c16r2="http://schemas.microsoft.com/office/drawing/2015/06/chart">
            <c:ext xmlns:c16="http://schemas.microsoft.com/office/drawing/2014/chart" uri="{C3380CC4-5D6E-409C-BE32-E72D297353CC}">
              <c16:uniqueId val="{00000005-E1A9-41F5-8D0C-A38292AD1C1A}"/>
            </c:ext>
          </c:extLst>
        </c:ser>
        <c:ser>
          <c:idx val="1"/>
          <c:order val="1"/>
          <c:tx>
            <c:strRef>
              <c:f>'Assets and NAV'!$A$18</c:f>
              <c:strCache>
                <c:ptCount val="1"/>
                <c:pt idx="0">
                  <c:v>Interval</c:v>
                </c:pt>
              </c:strCache>
            </c:strRef>
          </c:tx>
          <c:spPr>
            <a:solidFill>
              <a:srgbClr val="969696"/>
            </a:solidFill>
            <a:ln w="25400">
              <a:noFill/>
            </a:ln>
          </c:spPr>
          <c:invertIfNegative val="0"/>
          <c:dLbls>
            <c:dLbl>
              <c:idx val="0"/>
              <c:layout>
                <c:manualLayout>
                  <c:x val="8.0712648260739553E-2"/>
                  <c:y val="-6.201295314191514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1A9-41F5-8D0C-A38292AD1C1A}"/>
                </c:ext>
                <c:ext xmlns:c15="http://schemas.microsoft.com/office/drawing/2012/chart" uri="{CE6537A1-D6FC-4f65-9D91-7224C49458BB}"/>
              </c:extLst>
            </c:dLbl>
            <c:dLbl>
              <c:idx val="1"/>
              <c:layout>
                <c:manualLayout>
                  <c:x val="8.0311638260407242E-2"/>
                  <c:y val="-5.97270844485338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1A9-41F5-8D0C-A38292AD1C1A}"/>
                </c:ext>
                <c:ext xmlns:c15="http://schemas.microsoft.com/office/drawing/2012/chart" uri="{CE6537A1-D6FC-4f65-9D91-7224C49458BB}"/>
              </c:extLst>
            </c:dLbl>
            <c:dLbl>
              <c:idx val="2"/>
              <c:layout>
                <c:manualLayout>
                  <c:x val="7.6734110767799665E-2"/>
                  <c:y val="-5.699040400326316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1A9-41F5-8D0C-A38292AD1C1A}"/>
                </c:ext>
                <c:ext xmlns:c15="http://schemas.microsoft.com/office/drawing/2012/chart" uri="{CE6537A1-D6FC-4f65-9D91-7224C49458BB}"/>
              </c:extLst>
            </c:dLbl>
            <c:dLbl>
              <c:idx val="3"/>
              <c:layout>
                <c:manualLayout>
                  <c:x val="8.1960031894747334E-2"/>
                  <c:y val="-5.944626771992892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E1A9-41F5-8D0C-A38292AD1C1A}"/>
                </c:ex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E1A9-41F5-8D0C-A38292AD1C1A}"/>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NAV'!$B$16:$E$16</c:f>
              <c:strCache>
                <c:ptCount val="4"/>
                <c:pt idx="0">
                  <c:v>30.06.2019</c:v>
                </c:pt>
                <c:pt idx="1">
                  <c:v>31.12.2019</c:v>
                </c:pt>
                <c:pt idx="2">
                  <c:v>31.03.2020</c:v>
                </c:pt>
                <c:pt idx="3">
                  <c:v>30.06.2020</c:v>
                </c:pt>
              </c:strCache>
            </c:strRef>
          </c:cat>
          <c:val>
            <c:numRef>
              <c:f>'Assets and NAV'!$B$18:$E$18</c:f>
              <c:numCache>
                <c:formatCode>0.0%</c:formatCode>
                <c:ptCount val="4"/>
                <c:pt idx="0">
                  <c:v>4.2865520310874893E-3</c:v>
                </c:pt>
                <c:pt idx="1">
                  <c:v>5.1246536201223856E-3</c:v>
                </c:pt>
                <c:pt idx="2">
                  <c:v>5.2688879957073038E-3</c:v>
                </c:pt>
                <c:pt idx="3">
                  <c:v>5.4178105876532962E-3</c:v>
                </c:pt>
              </c:numCache>
            </c:numRef>
          </c:val>
          <c:extLst xmlns:c16r2="http://schemas.microsoft.com/office/drawing/2015/06/chart">
            <c:ext xmlns:c16="http://schemas.microsoft.com/office/drawing/2014/chart" uri="{C3380CC4-5D6E-409C-BE32-E72D297353CC}">
              <c16:uniqueId val="{0000000B-E1A9-41F5-8D0C-A38292AD1C1A}"/>
            </c:ext>
          </c:extLst>
        </c:ser>
        <c:ser>
          <c:idx val="2"/>
          <c:order val="2"/>
          <c:tx>
            <c:strRef>
              <c:f>'Assets and NAV'!$A$19</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NAV'!$B$16:$E$16</c:f>
              <c:strCache>
                <c:ptCount val="4"/>
                <c:pt idx="0">
                  <c:v>30.06.2019</c:v>
                </c:pt>
                <c:pt idx="1">
                  <c:v>31.12.2019</c:v>
                </c:pt>
                <c:pt idx="2">
                  <c:v>31.03.2020</c:v>
                </c:pt>
                <c:pt idx="3">
                  <c:v>30.06.2020</c:v>
                </c:pt>
              </c:strCache>
            </c:strRef>
          </c:cat>
          <c:val>
            <c:numRef>
              <c:f>'Assets and NAV'!$B$19:$E$19</c:f>
              <c:numCache>
                <c:formatCode>0.0%</c:formatCode>
                <c:ptCount val="4"/>
                <c:pt idx="0">
                  <c:v>0.99071076181224571</c:v>
                </c:pt>
                <c:pt idx="1">
                  <c:v>0.98935593138412625</c:v>
                </c:pt>
                <c:pt idx="2">
                  <c:v>0.98941195794907411</c:v>
                </c:pt>
                <c:pt idx="3">
                  <c:v>0.98909119697995485</c:v>
                </c:pt>
              </c:numCache>
            </c:numRef>
          </c:val>
          <c:extLst xmlns:c16r2="http://schemas.microsoft.com/office/drawing/2015/06/chart">
            <c:ext xmlns:c16="http://schemas.microsoft.com/office/drawing/2014/chart" uri="{C3380CC4-5D6E-409C-BE32-E72D297353CC}">
              <c16:uniqueId val="{0000000C-E1A9-41F5-8D0C-A38292AD1C1A}"/>
            </c:ext>
          </c:extLst>
        </c:ser>
        <c:dLbls>
          <c:showLegendKey val="0"/>
          <c:showVal val="0"/>
          <c:showCatName val="0"/>
          <c:showSerName val="0"/>
          <c:showPercent val="0"/>
          <c:showBubbleSize val="0"/>
        </c:dLbls>
        <c:gapWidth val="150"/>
        <c:overlap val="100"/>
        <c:axId val="209696272"/>
        <c:axId val="209696832"/>
      </c:barChart>
      <c:catAx>
        <c:axId val="2096962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09696832"/>
        <c:crosses val="autoZero"/>
        <c:auto val="1"/>
        <c:lblAlgn val="ctr"/>
        <c:lblOffset val="100"/>
        <c:tickLblSkip val="1"/>
        <c:tickMarkSkip val="1"/>
        <c:noMultiLvlLbl val="1"/>
      </c:catAx>
      <c:valAx>
        <c:axId val="2096968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09696272"/>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'Capital Flow in Open-ended CII'!$B$2</c:f>
              <c:strCache>
                <c:ptCount val="1"/>
                <c:pt idx="0">
                  <c:v>Net inflow / outflow for the period, UAH k (lhs)</c:v>
                </c:pt>
              </c:strCache>
            </c:strRef>
          </c:tx>
          <c:spPr>
            <a:solidFill>
              <a:srgbClr val="33CCCC"/>
            </a:solidFill>
            <a:ln w="25400">
              <a:noFill/>
            </a:ln>
          </c:spPr>
          <c:invertIfNegative val="0"/>
          <c:cat>
            <c:strRef>
              <c:f>'Capital Flow in Open-ended CII'!$A$3:$A$15</c:f>
              <c:strCache>
                <c:ptCount val="13"/>
                <c:pt idx="0">
                  <c:v>June '19</c:v>
                </c:pt>
                <c:pt idx="1">
                  <c:v>July '19</c:v>
                </c:pt>
                <c:pt idx="2">
                  <c:v>   August '19</c:v>
                </c:pt>
                <c:pt idx="3">
                  <c:v>   September '19</c:v>
                </c:pt>
                <c:pt idx="4">
                  <c:v>   October '19</c:v>
                </c:pt>
                <c:pt idx="5">
                  <c:v>   November '19</c:v>
                </c:pt>
                <c:pt idx="6">
                  <c:v>   December '19</c:v>
                </c:pt>
                <c:pt idx="7">
                  <c:v>January '20</c:v>
                </c:pt>
                <c:pt idx="8">
                  <c:v>February '20</c:v>
                </c:pt>
                <c:pt idx="9">
                  <c:v>March '20</c:v>
                </c:pt>
                <c:pt idx="10">
                  <c:v>April '20</c:v>
                </c:pt>
                <c:pt idx="11">
                  <c:v>May '20</c:v>
                </c:pt>
                <c:pt idx="12">
                  <c:v>June '20</c:v>
                </c:pt>
              </c:strCache>
            </c:strRef>
          </c:cat>
          <c:val>
            <c:numRef>
              <c:f>'Capital Flow in Open-ended CII'!$B$3:$B$15</c:f>
              <c:numCache>
                <c:formatCode>#,##0</c:formatCode>
                <c:ptCount val="13"/>
                <c:pt idx="0">
                  <c:v>-494.09</c:v>
                </c:pt>
                <c:pt idx="1">
                  <c:v>506.36</c:v>
                </c:pt>
                <c:pt idx="2">
                  <c:v>-766.57</c:v>
                </c:pt>
                <c:pt idx="3">
                  <c:v>311.17</c:v>
                </c:pt>
                <c:pt idx="4">
                  <c:v>-1545.72</c:v>
                </c:pt>
                <c:pt idx="5">
                  <c:v>-255.9</c:v>
                </c:pt>
                <c:pt idx="6">
                  <c:v>-415.37</c:v>
                </c:pt>
                <c:pt idx="7">
                  <c:v>-1268.02</c:v>
                </c:pt>
                <c:pt idx="8">
                  <c:v>2721.96</c:v>
                </c:pt>
                <c:pt idx="9">
                  <c:v>1946.08</c:v>
                </c:pt>
                <c:pt idx="10">
                  <c:v>431.13</c:v>
                </c:pt>
                <c:pt idx="11">
                  <c:v>2014.53</c:v>
                </c:pt>
                <c:pt idx="12">
                  <c:v>-664.03</c:v>
                </c:pt>
              </c:numCache>
            </c:numRef>
          </c:val>
          <c:extLst xmlns:c16r2="http://schemas.microsoft.com/office/drawing/2015/06/chart">
            <c:ext xmlns:c16="http://schemas.microsoft.com/office/drawing/2014/chart" uri="{C3380CC4-5D6E-409C-BE32-E72D297353CC}">
              <c16:uniqueId val="{00000000-4DDE-455C-9DD2-58FDE9877573}"/>
            </c:ext>
          </c:extLst>
        </c:ser>
        <c:dLbls>
          <c:showLegendKey val="0"/>
          <c:showVal val="0"/>
          <c:showCatName val="0"/>
          <c:showSerName val="0"/>
          <c:showPercent val="0"/>
          <c:showBubbleSize val="0"/>
        </c:dLbls>
        <c:gapWidth val="150"/>
        <c:axId val="209555424"/>
        <c:axId val="209555984"/>
      </c:barChart>
      <c:lineChart>
        <c:grouping val="standard"/>
        <c:varyColors val="0"/>
        <c:ser>
          <c:idx val="0"/>
          <c:order val="1"/>
          <c:tx>
            <c:strRef>
              <c:f>'Capital Flow in Open-ended CII'!$C$2</c:f>
              <c:strCache>
                <c:ptCount val="1"/>
                <c:pt idx="0">
                  <c:v>Number of funds for which data for the period are available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'Capital Flow in Open-ended CII'!$C$3:$C$15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17</c:v>
                </c:pt>
                <c:pt idx="12">
                  <c:v>17</c:v>
                </c:pt>
              </c:numCache>
            </c:numRef>
          </c:val>
          <c:smooth val="0"/>
          <c:extLst xmlns:c16r2="http://schemas.microsoft.com/office/drawing/2015/06/chart">
            <c:ext xmlns:c16="http://schemas.microsoft.com/office/drawing/2014/chart" uri="{C3380CC4-5D6E-409C-BE32-E72D297353CC}">
              <c16:uniqueId val="{00000001-4DDE-455C-9DD2-58FDE9877573}"/>
            </c:ext>
          </c:extLst>
        </c:ser>
        <c:dLbls>
          <c:showLegendKey val="0"/>
          <c:showVal val="0"/>
          <c:showCatName val="0"/>
          <c:showSerName val="0"/>
          <c:showPercent val="0"/>
          <c:showBubbleSize val="0"/>
        </c:dLbls>
        <c:marker val="1"/>
        <c:smooth val="0"/>
        <c:axId val="209556544"/>
        <c:axId val="209557104"/>
      </c:lineChart>
      <c:catAx>
        <c:axId val="20955542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209555984"/>
        <c:crosses val="autoZero"/>
        <c:auto val="0"/>
        <c:lblAlgn val="ctr"/>
        <c:lblOffset val="0"/>
        <c:tickLblSkip val="1"/>
        <c:tickMarkSkip val="1"/>
        <c:noMultiLvlLbl val="0"/>
      </c:catAx>
      <c:valAx>
        <c:axId val="209555984"/>
        <c:scaling>
          <c:orientation val="minMax"/>
          <c:max val="30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en-US" sz="1100"/>
                  <a:t>UAH</a:t>
                </a:r>
                <a:r>
                  <a:rPr lang="en-US" sz="1100" baseline="0"/>
                  <a:t> K</a:t>
                </a:r>
                <a:endParaRPr lang="uk-UA" sz="1100"/>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09555424"/>
        <c:crosses val="autoZero"/>
        <c:crossBetween val="between"/>
        <c:majorUnit val="500"/>
      </c:valAx>
      <c:catAx>
        <c:axId val="209556544"/>
        <c:scaling>
          <c:orientation val="minMax"/>
        </c:scaling>
        <c:delete val="1"/>
        <c:axPos val="b"/>
        <c:numFmt formatCode="General" sourceLinked="1"/>
        <c:majorTickMark val="out"/>
        <c:minorTickMark val="none"/>
        <c:tickLblPos val="nextTo"/>
        <c:crossAx val="209557104"/>
        <c:crosses val="autoZero"/>
        <c:auto val="0"/>
        <c:lblAlgn val="ctr"/>
        <c:lblOffset val="100"/>
        <c:noMultiLvlLbl val="0"/>
      </c:catAx>
      <c:valAx>
        <c:axId val="209557104"/>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09556544"/>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'Capital Flow in Open-ended CII'!$A$18:$C$18</c:f>
              <c:strCache>
                <c:ptCount val="1"/>
                <c:pt idx="0">
                  <c:v>Net Flow of Capital in Q2 2019-20, UAH k</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CA9-45E2-9B4C-C33760BA6E31}"/>
                </c:ex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CA9-45E2-9B4C-C33760BA6E31}"/>
                </c:ex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CA9-45E2-9B4C-C33760BA6E31}"/>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'Capital Flow in Open-ended CII'!$A$19:$A$23</c:f>
              <c:strCache>
                <c:ptCount val="5"/>
                <c:pt idx="0">
                  <c:v>Q2 '19</c:v>
                </c:pt>
                <c:pt idx="1">
                  <c:v>Q3 '19</c:v>
                </c:pt>
                <c:pt idx="2">
                  <c:v>Q4 '19</c:v>
                </c:pt>
                <c:pt idx="3">
                  <c:v>Q1 '20</c:v>
                </c:pt>
                <c:pt idx="4">
                  <c:v>Q2 '20</c:v>
                </c:pt>
              </c:strCache>
            </c:strRef>
          </c:cat>
          <c:val>
            <c:numRef>
              <c:f>'Capital Flow in Open-ended CII'!$B$19:$B$23</c:f>
              <c:numCache>
                <c:formatCode>#,##0</c:formatCode>
                <c:ptCount val="5"/>
                <c:pt idx="0">
                  <c:v>-1537.39</c:v>
                </c:pt>
                <c:pt idx="1">
                  <c:v>50.95</c:v>
                </c:pt>
                <c:pt idx="2">
                  <c:v>-2217</c:v>
                </c:pt>
                <c:pt idx="3">
                  <c:v>3400.02</c:v>
                </c:pt>
                <c:pt idx="4">
                  <c:v>1781.63</c:v>
                </c:pt>
              </c:numCache>
            </c:numRef>
          </c:val>
          <c:extLst xmlns:c16r2="http://schemas.microsoft.com/office/drawing/2015/06/chart">
            <c:ext xmlns:c16="http://schemas.microsoft.com/office/drawing/2014/chart" uri="{C3380CC4-5D6E-409C-BE32-E72D297353CC}">
              <c16:uniqueId val="{00000003-8CA9-45E2-9B4C-C33760BA6E31}"/>
            </c:ext>
          </c:extLst>
        </c:ser>
        <c:dLbls>
          <c:showLegendKey val="0"/>
          <c:showVal val="0"/>
          <c:showCatName val="0"/>
          <c:showSerName val="0"/>
          <c:showPercent val="0"/>
          <c:showBubbleSize val="0"/>
        </c:dLbls>
        <c:gapWidth val="130"/>
        <c:axId val="209536544"/>
        <c:axId val="209537104"/>
      </c:barChart>
      <c:catAx>
        <c:axId val="20953654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09537104"/>
        <c:crossesAt val="0"/>
        <c:auto val="0"/>
        <c:lblAlgn val="ctr"/>
        <c:lblOffset val="100"/>
        <c:tickLblSkip val="1"/>
        <c:tickMarkSkip val="1"/>
        <c:noMultiLvlLbl val="0"/>
      </c:catAx>
      <c:valAx>
        <c:axId val="20953710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de-DE" sz="1200"/>
                  <a:t>UAH K</a:t>
                </a:r>
              </a:p>
            </c:rich>
          </c:tx>
          <c:layout>
            <c:manualLayout>
              <c:xMode val="edge"/>
              <c:yMode val="edge"/>
              <c:x val="7.9603947794771295E-3"/>
              <c:y val="1.9230835560260003E-2"/>
            </c:manualLayout>
          </c:layout>
          <c:overlay val="0"/>
          <c:spPr>
            <a:noFill/>
            <a:ln w="25400">
              <a:noFill/>
            </a:ln>
          </c:spPr>
        </c:title>
        <c:numFmt formatCode="#,##0" sourceLinked="1"/>
        <c:majorTickMark val="out"/>
        <c:minorTickMark val="none"/>
        <c:tickLblPos val="nextTo"/>
        <c:crossAx val="20953654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70835749863333E-2"/>
          <c:y val="3.1422068105826088E-2"/>
          <c:w val="0.93820740291520488"/>
          <c:h val="0.66313155487297448"/>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(Investors!$B$16:$B$20,Investors!$B$22)</c:f>
              <c:numCache>
                <c:formatCode>0.00%</c:formatCode>
                <c:ptCount val="6"/>
                <c:pt idx="0">
                  <c:v>0.11148008089502573</c:v>
                </c:pt>
                <c:pt idx="1">
                  <c:v>0.21967205317257638</c:v>
                </c:pt>
                <c:pt idx="2">
                  <c:v>0.19640541720360652</c:v>
                </c:pt>
                <c:pt idx="3">
                  <c:v>0.61558004936578348</c:v>
                </c:pt>
                <c:pt idx="4">
                  <c:v>9.4309577731776409E-2</c:v>
                </c:pt>
                <c:pt idx="5">
                  <c:v>0.53003772580306152</c:v>
                </c:pt>
              </c:numCache>
            </c:numRef>
          </c:val>
          <c:extLst xmlns:c16r2="http://schemas.microsoft.com/office/drawing/2015/06/chart">
            <c:ext xmlns:c16="http://schemas.microsoft.com/office/drawing/2014/chart" uri="{C3380CC4-5D6E-409C-BE32-E72D297353CC}">
              <c16:uniqueId val="{00000000-A5D2-49B1-BC14-8F431AC9778A}"/>
            </c:ext>
          </c:extLst>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5D2-49B1-BC14-8F431AC9778A}"/>
                </c:ext>
                <c:ext xmlns:c15="http://schemas.microsoft.com/office/drawing/2012/chart" uri="{CE6537A1-D6FC-4f65-9D91-7224C49458BB}"/>
              </c:extLst>
            </c:dLbl>
            <c:dLbl>
              <c:idx val="2"/>
              <c:layout>
                <c:manualLayout>
                  <c:x val="-5.8863539714928977E-2"/>
                  <c:y val="6.076666962525386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5D2-49B1-BC14-8F431AC9778A}"/>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3-A5D2-49B1-BC14-8F431AC9778A}"/>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(Investors!$C$16:$C$20,Investors!$C$22)</c:f>
              <c:numCache>
                <c:formatCode>0.00%</c:formatCode>
                <c:ptCount val="6"/>
                <c:pt idx="0">
                  <c:v>0.10004846941447486</c:v>
                </c:pt>
                <c:pt idx="1">
                  <c:v>1.0771934840001286E-2</c:v>
                </c:pt>
                <c:pt idx="2">
                  <c:v>4.4760994029614622E-2</c:v>
                </c:pt>
                <c:pt idx="3">
                  <c:v>0.21429995114760592</c:v>
                </c:pt>
                <c:pt idx="4">
                  <c:v>3.4674117800021008E-3</c:v>
                </c:pt>
                <c:pt idx="5">
                  <c:v>0.23271174190060381</c:v>
                </c:pt>
              </c:numCache>
            </c:numRef>
          </c:val>
          <c:extLst xmlns:c16r2="http://schemas.microsoft.com/office/drawing/2015/06/chart">
            <c:ext xmlns:c16="http://schemas.microsoft.com/office/drawing/2014/chart" uri="{C3380CC4-5D6E-409C-BE32-E72D297353CC}">
              <c16:uniqueId val="{00000004-A5D2-49B1-BC14-8F431AC9778A}"/>
            </c:ext>
          </c:extLst>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A5D2-49B1-BC14-8F431AC9778A}"/>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(Investors!$D$16:$D$20,Investors!$D$22)</c:f>
              <c:numCache>
                <c:formatCode>0.00%</c:formatCode>
                <c:ptCount val="6"/>
                <c:pt idx="0">
                  <c:v>0.7858697175850512</c:v>
                </c:pt>
                <c:pt idx="1">
                  <c:v>0.76289586377398222</c:v>
                </c:pt>
                <c:pt idx="2">
                  <c:v>0.7584760074453718</c:v>
                </c:pt>
                <c:pt idx="3">
                  <c:v>0.16829429743037011</c:v>
                </c:pt>
                <c:pt idx="4">
                  <c:v>0.90222301048822151</c:v>
                </c:pt>
                <c:pt idx="5">
                  <c:v>0.23536620665027269</c:v>
                </c:pt>
              </c:numCache>
            </c:numRef>
          </c:val>
          <c:extLst xmlns:c16r2="http://schemas.microsoft.com/office/drawing/2015/06/chart">
            <c:ext xmlns:c16="http://schemas.microsoft.com/office/drawing/2014/chart" uri="{C3380CC4-5D6E-409C-BE32-E72D297353CC}">
              <c16:uniqueId val="{00000006-A5D2-49B1-BC14-8F431AC9778A}"/>
            </c:ext>
          </c:extLst>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(Investors!$E$16:$E$20,Investors!$E$22)</c:f>
              <c:numCache>
                <c:formatCode>0.00%</c:formatCode>
                <c:ptCount val="6"/>
                <c:pt idx="0">
                  <c:v>2.6017321054482043E-3</c:v>
                </c:pt>
                <c:pt idx="1">
                  <c:v>6.6601482134401278E-3</c:v>
                </c:pt>
                <c:pt idx="2">
                  <c:v>3.5758132140694949E-4</c:v>
                </c:pt>
                <c:pt idx="3">
                  <c:v>1.8257020562404197E-3</c:v>
                </c:pt>
                <c:pt idx="4">
                  <c:v>0</c:v>
                </c:pt>
                <c:pt idx="5">
                  <c:v>1.8843256460619542E-3</c:v>
                </c:pt>
              </c:numCache>
            </c:numRef>
          </c:val>
          <c:extLst xmlns:c16r2="http://schemas.microsoft.com/office/drawing/2015/06/chart">
            <c:ext xmlns:c16="http://schemas.microsoft.com/office/drawing/2014/chart" uri="{C3380CC4-5D6E-409C-BE32-E72D297353CC}">
              <c16:uniqueId val="{00000007-A5D2-49B1-BC14-8F431AC9778A}"/>
            </c:ext>
          </c:extLst>
        </c:ser>
        <c:dLbls>
          <c:showLegendKey val="0"/>
          <c:showVal val="0"/>
          <c:showCatName val="0"/>
          <c:showSerName val="0"/>
          <c:showPercent val="0"/>
          <c:showBubbleSize val="0"/>
        </c:dLbls>
        <c:gapWidth val="120"/>
        <c:overlap val="100"/>
        <c:axId val="209496448"/>
        <c:axId val="209497184"/>
      </c:barChart>
      <c:catAx>
        <c:axId val="209496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09497184"/>
        <c:crosses val="autoZero"/>
        <c:auto val="1"/>
        <c:lblAlgn val="ctr"/>
        <c:lblOffset val="100"/>
        <c:tickLblSkip val="1"/>
        <c:tickMarkSkip val="1"/>
        <c:noMultiLvlLbl val="0"/>
      </c:catAx>
      <c:valAx>
        <c:axId val="2094971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09496448"/>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Interval</a:t>
            </a:r>
          </a:p>
        </c:rich>
      </c:tx>
      <c:layout>
        <c:manualLayout>
          <c:xMode val="edge"/>
          <c:yMode val="edge"/>
          <c:x val="0.43305539197089177"/>
          <c:y val="2.017061063067118E-3"/>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8BC2-4807-A88B-93DFE4F70B39}"/>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8BC2-4807-A88B-93DFE4F70B39}"/>
              </c:ext>
            </c:extLst>
          </c:dPt>
          <c:dPt>
            <c:idx val="2"/>
            <c:bubble3D val="0"/>
            <c:spPr>
              <a:solidFill>
                <a:srgbClr val="FFC000"/>
              </a:solidFill>
              <a:ln w="25400">
                <a:noFill/>
              </a:ln>
            </c:spPr>
            <c:extLst xmlns:c16r2="http://schemas.microsoft.com/office/drawing/2015/06/chart">
              <c:ext xmlns:c16="http://schemas.microsoft.com/office/drawing/2014/chart" uri="{C3380CC4-5D6E-409C-BE32-E72D297353CC}">
                <c16:uniqueId val="{00000005-8BC2-4807-A88B-93DFE4F70B39}"/>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8BC2-4807-A88B-93DFE4F70B39}"/>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8BC2-4807-A88B-93DFE4F70B39}"/>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8BC2-4807-A88B-93DFE4F70B39}"/>
              </c:ext>
            </c:extLst>
          </c:dPt>
          <c:dPt>
            <c:idx val="6"/>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D-8BC2-4807-A88B-93DFE4F70B39}"/>
              </c:ext>
            </c:extLst>
          </c:dPt>
          <c:dPt>
            <c:idx val="7"/>
            <c:bubble3D val="0"/>
            <c:spPr>
              <a:solidFill>
                <a:schemeClr val="bg1">
                  <a:lumMod val="85000"/>
                </a:schemeClr>
              </a:solidFill>
              <a:ln w="25400">
                <a:noFill/>
              </a:ln>
            </c:spPr>
            <c:extLst xmlns:c16r2="http://schemas.microsoft.com/office/drawing/2015/06/chart">
              <c:ext xmlns:c16="http://schemas.microsoft.com/office/drawing/2014/chart" uri="{C3380CC4-5D6E-409C-BE32-E72D297353CC}">
                <c16:uniqueId val="{0000000F-8BC2-4807-A88B-93DFE4F70B39}"/>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8BC2-4807-A88B-93DFE4F70B39}"/>
              </c:ext>
            </c:extLst>
          </c:dPt>
          <c:dLbls>
            <c:dLbl>
              <c:idx val="0"/>
              <c:layout>
                <c:manualLayout>
                  <c:x val="0"/>
                  <c:y val="0.207472686371112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8BC2-4807-A88B-93DFE4F70B39}"/>
                </c:ext>
                <c:ext xmlns:c15="http://schemas.microsoft.com/office/drawing/2012/chart" uri="{CE6537A1-D6FC-4f65-9D91-7224C49458BB}">
                  <c15:layout/>
                </c:ext>
              </c:extLst>
            </c:dLbl>
            <c:dLbl>
              <c:idx val="1"/>
              <c:layout>
                <c:manualLayout>
                  <c:x val="0"/>
                  <c:y val="-0.2122300326072498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8BC2-4807-A88B-93DFE4F70B39}"/>
                </c:ext>
                <c:ext xmlns:c15="http://schemas.microsoft.com/office/drawing/2012/chart" uri="{CE6537A1-D6FC-4f65-9D91-7224C49458BB}">
                  <c15:layout/>
                </c:ext>
              </c:extLst>
            </c:dLbl>
            <c:dLbl>
              <c:idx val="2"/>
              <c:delete val="1"/>
              <c:extLst xmlns:c16r2="http://schemas.microsoft.com/office/drawing/2015/06/chart">
                <c:ext xmlns:c16="http://schemas.microsoft.com/office/drawing/2014/chart" uri="{C3380CC4-5D6E-409C-BE32-E72D297353CC}">
                  <c16:uniqueId val="{00000005-8BC2-4807-A88B-93DFE4F70B39}"/>
                </c:ex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8BC2-4807-A88B-93DFE4F70B39}"/>
                </c:ext>
                <c:ext xmlns:c15="http://schemas.microsoft.com/office/drawing/2012/chart" uri="{CE6537A1-D6FC-4f65-9D91-7224C49458BB}">
                  <c15:layout/>
                </c:ext>
              </c:extLst>
            </c:dLbl>
            <c:dLbl>
              <c:idx val="4"/>
              <c:delete val="1"/>
              <c:extLst xmlns:c16r2="http://schemas.microsoft.com/office/drawing/2015/06/chart">
                <c:ext xmlns:c16="http://schemas.microsoft.com/office/drawing/2014/chart" uri="{C3380CC4-5D6E-409C-BE32-E72D297353CC}">
                  <c16:uniqueId val="{00000009-8BC2-4807-A88B-93DFE4F70B39}"/>
                </c:ext>
                <c:ext xmlns:c15="http://schemas.microsoft.com/office/drawing/2012/chart" uri="{CE6537A1-D6FC-4f65-9D91-7224C49458BB}"/>
              </c:extLst>
            </c:dLbl>
            <c:dLbl>
              <c:idx val="5"/>
              <c:layout>
                <c:manualLayout>
                  <c:x val="-6.9324077507593807E-3"/>
                  <c:y val="-7.7214247065915148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8BC2-4807-A88B-93DFE4F70B39}"/>
                </c:ext>
                <c:ext xmlns:c15="http://schemas.microsoft.com/office/drawing/2012/chart" uri="{CE6537A1-D6FC-4f65-9D91-7224C49458BB}">
                  <c15:layout/>
                </c:ext>
              </c:extLst>
            </c:dLbl>
            <c:dLbl>
              <c:idx val="6"/>
              <c:layout>
                <c:manualLayout>
                  <c:x val="1.4616281223582704E-3"/>
                  <c:y val="-6.8448156277295799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D-8BC2-4807-A88B-93DFE4F70B39}"/>
                </c:ext>
                <c:ext xmlns:c15="http://schemas.microsoft.com/office/drawing/2012/chart" uri="{CE6537A1-D6FC-4f65-9D91-7224C49458BB}">
                  <c15:layout/>
                </c:ext>
              </c:extLst>
            </c:dLbl>
            <c:dLbl>
              <c:idx val="7"/>
              <c:layout>
                <c:manualLayout>
                  <c:x val="-4.5488239834379138E-5"/>
                  <c:y val="0.13770137952853811"/>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8BC2-4807-A88B-93DFE4F70B39}"/>
                </c:ext>
                <c:ext xmlns:c15="http://schemas.microsoft.com/office/drawing/2012/chart" uri="{CE6537A1-D6FC-4f65-9D91-7224C49458BB}">
                  <c15:layout/>
                </c:ext>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en-US" sz="1100" b="1" i="1"/>
                      <a:t>Securities</a:t>
                    </a:r>
                    <a:r>
                      <a:rPr lang="en-US"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en-US" sz="1100" b="1" i="1" baseline="0"/>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1-8BC2-4807-A88B-93DFE4F70B39}"/>
                </c:ex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Types'!$D$4:$D$11</c:f>
              <c:strCache>
                <c:ptCount val="8"/>
                <c:pt idx="0">
                  <c:v>Other assets (incl. R*)</c:v>
                </c:pt>
                <c:pt idx="1">
                  <c:v>Cash and bank deposits</c:v>
                </c:pt>
                <c:pt idx="2">
                  <c:v>Bank metals</c:v>
                </c:pt>
                <c:pt idx="3">
                  <c:v>State bonds (OVDP)</c:v>
                </c:pt>
                <c:pt idx="4">
                  <c:v>Municipal bonds</c:v>
                </c:pt>
                <c:pt idx="5">
                  <c:v>Equities</c:v>
                </c:pt>
                <c:pt idx="6">
                  <c:v>Corporate bonds</c:v>
                </c:pt>
                <c:pt idx="7">
                  <c:v>Other securities</c:v>
                </c:pt>
              </c:strCache>
            </c:strRef>
          </c:cat>
          <c:val>
            <c:numRef>
              <c:f>'Asset Structure_CII Types'!$E$4:$E$11</c:f>
              <c:numCache>
                <c:formatCode>0.0%</c:formatCode>
                <c:ptCount val="8"/>
                <c:pt idx="0">
                  <c:v>7.3761861240743604E-2</c:v>
                </c:pt>
                <c:pt idx="1">
                  <c:v>0.10955863333973397</c:v>
                </c:pt>
                <c:pt idx="2">
                  <c:v>0</c:v>
                </c:pt>
                <c:pt idx="3">
                  <c:v>0.49015212123341512</c:v>
                </c:pt>
                <c:pt idx="4">
                  <c:v>0</c:v>
                </c:pt>
                <c:pt idx="5">
                  <c:v>0.2859793399108535</c:v>
                </c:pt>
                <c:pt idx="6">
                  <c:v>5.8433511363128864E-3</c:v>
                </c:pt>
                <c:pt idx="7">
                  <c:v>3.4704693138940881E-2</c:v>
                </c:pt>
              </c:numCache>
            </c:numRef>
          </c:val>
          <c:extLst xmlns:c16r2="http://schemas.microsoft.com/office/drawing/2015/06/chart">
            <c:ext xmlns:c16="http://schemas.microsoft.com/office/drawing/2014/chart" uri="{C3380CC4-5D6E-409C-BE32-E72D297353CC}">
              <c16:uniqueId val="{00000012-8BC2-4807-A88B-93DFE4F70B39}"/>
            </c:ext>
          </c:extLst>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Closed-end with public issue </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765B-439E-ACF5-E494010607B7}"/>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765B-439E-ACF5-E494010607B7}"/>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765B-439E-ACF5-E494010607B7}"/>
              </c:ext>
            </c:extLst>
          </c:dPt>
          <c:dPt>
            <c:idx val="3"/>
            <c:bubble3D val="0"/>
            <c:spPr>
              <a:solidFill>
                <a:srgbClr val="FFCC00"/>
              </a:solidFill>
              <a:ln w="25400">
                <a:noFill/>
              </a:ln>
            </c:spPr>
            <c:extLst xmlns:c16r2="http://schemas.microsoft.com/office/drawing/2015/06/chart">
              <c:ext xmlns:c16="http://schemas.microsoft.com/office/drawing/2014/chart" uri="{C3380CC4-5D6E-409C-BE32-E72D297353CC}">
                <c16:uniqueId val="{00000007-765B-439E-ACF5-E494010607B7}"/>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765B-439E-ACF5-E494010607B7}"/>
              </c:ext>
            </c:extLst>
          </c:dPt>
          <c:dPt>
            <c:idx val="5"/>
            <c:bubble3D val="0"/>
            <c:spPr>
              <a:solidFill>
                <a:srgbClr val="00B0F0"/>
              </a:solidFill>
              <a:ln w="25400">
                <a:noFill/>
              </a:ln>
            </c:spPr>
            <c:extLst xmlns:c16r2="http://schemas.microsoft.com/office/drawing/2015/06/chart">
              <c:ext xmlns:c16="http://schemas.microsoft.com/office/drawing/2014/chart" uri="{C3380CC4-5D6E-409C-BE32-E72D297353CC}">
                <c16:uniqueId val="{0000000B-765B-439E-ACF5-E494010607B7}"/>
              </c:ext>
            </c:extLst>
          </c:dPt>
          <c:dPt>
            <c:idx val="6"/>
            <c:bubble3D val="0"/>
            <c:spPr>
              <a:solidFill>
                <a:srgbClr val="7030A0"/>
              </a:solidFill>
              <a:ln w="25400">
                <a:noFill/>
              </a:ln>
            </c:spPr>
            <c:extLst xmlns:c16r2="http://schemas.microsoft.com/office/drawing/2015/06/chart">
              <c:ext xmlns:c16="http://schemas.microsoft.com/office/drawing/2014/chart" uri="{C3380CC4-5D6E-409C-BE32-E72D297353CC}">
                <c16:uniqueId val="{0000000D-765B-439E-ACF5-E494010607B7}"/>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765B-439E-ACF5-E494010607B7}"/>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765B-439E-ACF5-E494010607B7}"/>
              </c:ext>
            </c:extLst>
          </c:dPt>
          <c:dPt>
            <c:idx val="9"/>
            <c:bubble3D val="0"/>
            <c:spPr>
              <a:solidFill>
                <a:srgbClr val="FFFF00"/>
              </a:solidFill>
              <a:ln w="25400">
                <a:noFill/>
              </a:ln>
            </c:spPr>
            <c:extLst xmlns:c16r2="http://schemas.microsoft.com/office/drawing/2015/06/chart">
              <c:ext xmlns:c16="http://schemas.microsoft.com/office/drawing/2014/chart" uri="{C3380CC4-5D6E-409C-BE32-E72D297353CC}">
                <c16:uniqueId val="{00000013-765B-439E-ACF5-E494010607B7}"/>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765B-439E-ACF5-E494010607B7}"/>
              </c:ext>
            </c:extLst>
          </c:dPt>
          <c:dLbls>
            <c:dLbl>
              <c:idx val="0"/>
              <c:layout>
                <c:manualLayout>
                  <c:x val="0"/>
                  <c:y val="0.326802786378805"/>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65B-439E-ACF5-E494010607B7}"/>
                </c:ext>
                <c:ext xmlns:c15="http://schemas.microsoft.com/office/drawing/2012/chart" uri="{CE6537A1-D6FC-4f65-9D91-7224C49458BB}">
                  <c15:layout/>
                </c:ext>
              </c:extLst>
            </c:dLbl>
            <c:dLbl>
              <c:idx val="1"/>
              <c:layout>
                <c:manualLayout>
                  <c:x val="-0.22617573455222814"/>
                  <c:y val="-2.6608790051744154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65B-439E-ACF5-E494010607B7}"/>
                </c:ext>
                <c:ext xmlns:c15="http://schemas.microsoft.com/office/drawing/2012/chart" uri="{CE6537A1-D6FC-4f65-9D91-7224C49458BB}">
                  <c15:layout/>
                </c:ext>
              </c:extLst>
            </c:dLbl>
            <c:dLbl>
              <c:idx val="2"/>
              <c:layout>
                <c:manualLayout>
                  <c:x val="-9.278677946580477E-2"/>
                  <c:y val="1.6353375625967021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65B-439E-ACF5-E494010607B7}"/>
                </c:ext>
                <c:ext xmlns:c15="http://schemas.microsoft.com/office/drawing/2012/chart" uri="{CE6537A1-D6FC-4f65-9D91-7224C49458BB}">
                  <c15:layout/>
                </c:ext>
              </c:extLst>
            </c:dLbl>
            <c:dLbl>
              <c:idx val="3"/>
              <c:layout>
                <c:manualLayout>
                  <c:x val="-1.1964304461942257E-2"/>
                  <c:y val="0.10705149277491006"/>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65B-439E-ACF5-E494010607B7}"/>
                </c:ext>
                <c:ext xmlns:c15="http://schemas.microsoft.com/office/drawing/2012/chart" uri="{CE6537A1-D6FC-4f65-9D91-7224C49458BB}">
                  <c15:layout/>
                </c:ext>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765B-439E-ACF5-E494010607B7}"/>
                </c:ext>
                <c:ext xmlns:c15="http://schemas.microsoft.com/office/drawing/2012/chart" uri="{CE6537A1-D6FC-4f65-9D91-7224C49458BB}">
                  <c15:layout/>
                </c:ext>
              </c:extLst>
            </c:dLbl>
            <c:dLbl>
              <c:idx val="5"/>
              <c:layout>
                <c:manualLayout>
                  <c:x val="2.3188410030977524E-3"/>
                  <c:y val="-8.64717588682575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765B-439E-ACF5-E494010607B7}"/>
                </c:ext>
                <c:ext xmlns:c15="http://schemas.microsoft.com/office/drawing/2012/chart" uri="{CE6537A1-D6FC-4f65-9D91-7224C49458BB}">
                  <c15:layout/>
                </c:ext>
              </c:extLst>
            </c:dLbl>
            <c:dLbl>
              <c:idx val="6"/>
              <c:layout>
                <c:manualLayout>
                  <c:x val="-1.7004637583692421E-16"/>
                  <c:y val="-3.804757390203335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765B-439E-ACF5-E494010607B7}"/>
                </c:ext>
                <c:ext xmlns:c15="http://schemas.microsoft.com/office/drawing/2012/chart" uri="{CE6537A1-D6FC-4f65-9D91-7224C49458BB}">
                  <c15:layout/>
                </c:ext>
              </c:extLst>
            </c:dLbl>
            <c:dLbl>
              <c:idx val="7"/>
              <c:layout>
                <c:manualLayout>
                  <c:x val="-1.7004637583692421E-16"/>
                  <c:y val="6.917740709460609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765B-439E-ACF5-E494010607B7}"/>
                </c:ext>
                <c:ext xmlns:c15="http://schemas.microsoft.com/office/drawing/2012/chart" uri="{CE6537A1-D6FC-4f65-9D91-7224C49458BB}">
                  <c15:layout/>
                </c:ext>
              </c:extLst>
            </c:dLbl>
            <c:dLbl>
              <c:idx val="8"/>
              <c:layout>
                <c:manualLayout>
                  <c:x val="-1.7004634478885834E-16"/>
                  <c:y val="0.14181368454394236"/>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765B-439E-ACF5-E494010607B7}"/>
                </c:ext>
                <c:ext xmlns:c15="http://schemas.microsoft.com/office/drawing/2012/chart" uri="{CE6537A1-D6FC-4f65-9D91-7224C49458BB}">
                  <c15:layout/>
                </c:ext>
              </c:extLst>
            </c:dLbl>
            <c:dLbl>
              <c:idx val="9"/>
              <c:delete val="1"/>
              <c:extLst xmlns:c16r2="http://schemas.microsoft.com/office/drawing/2015/06/chart">
                <c:ext xmlns:c16="http://schemas.microsoft.com/office/drawing/2014/chart" uri="{C3380CC4-5D6E-409C-BE32-E72D297353CC}">
                  <c16:uniqueId val="{00000013-765B-439E-ACF5-E494010607B7}"/>
                </c:ext>
                <c:ext xmlns:c15="http://schemas.microsoft.com/office/drawing/2012/chart" uri="{CE6537A1-D6FC-4f65-9D91-7224C49458BB}"/>
              </c:extLst>
            </c:dLbl>
            <c:dLbl>
              <c:idx val="10"/>
              <c:layout>
                <c:manualLayout>
                  <c:x val="-0.23337651489216027"/>
                  <c:y val="1.7809914102903845E-2"/>
                </c:manualLayout>
              </c:layout>
              <c:tx>
                <c:rich>
                  <a:bodyPr/>
                  <a:lstStyle/>
                  <a:p>
                    <a:r>
                      <a:rPr lang="en-US" sz="1100" b="1" i="1"/>
                      <a:t>Securities</a:t>
                    </a:r>
                    <a:r>
                      <a:rPr lang="en-US" b="1" i="1" baseline="0"/>
                      <a:t>
</a:t>
                    </a:r>
                    <a:fld id="{98ECD934-2E8A-4DC9-90C5-0C70B61F94D5}" type="PERCENTAGE">
                      <a:rPr lang="en-US" b="1" i="1" baseline="0"/>
                      <a:pPr/>
                      <a:t>[ПРОЦЕНТ]</a:t>
                    </a:fld>
                    <a:endParaRPr lang="en-US" b="1" i="1" baseline="0"/>
                  </a:p>
                </c:rich>
              </c:tx>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5-765B-439E-ACF5-E494010607B7}"/>
                </c:ex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'Asset Structure_CII Types'!$G$4:$G$13</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c:v>
                </c:pt>
              </c:strCache>
            </c:strRef>
          </c:cat>
          <c:val>
            <c:numRef>
              <c:f>'Asset Structure_CII Types'!$H$4:$H$13</c:f>
              <c:numCache>
                <c:formatCode>0.0%</c:formatCode>
                <c:ptCount val="10"/>
                <c:pt idx="0">
                  <c:v>0.68944134919087052</c:v>
                </c:pt>
                <c:pt idx="1">
                  <c:v>8.8354221553128896E-4</c:v>
                </c:pt>
                <c:pt idx="2">
                  <c:v>4.8659652086465048E-2</c:v>
                </c:pt>
                <c:pt idx="3">
                  <c:v>5.0077494931715988E-4</c:v>
                </c:pt>
                <c:pt idx="4">
                  <c:v>0.16382900079287002</c:v>
                </c:pt>
                <c:pt idx="5">
                  <c:v>1.1040705008959631E-2</c:v>
                </c:pt>
                <c:pt idx="6">
                  <c:v>7.0614225975577205E-2</c:v>
                </c:pt>
                <c:pt idx="7">
                  <c:v>9.4442548761019453E-3</c:v>
                </c:pt>
                <c:pt idx="8">
                  <c:v>4.7444573088073604E-3</c:v>
                </c:pt>
                <c:pt idx="9">
                  <c:v>8.4203759549986287E-4</c:v>
                </c:pt>
              </c:numCache>
            </c:numRef>
          </c:val>
          <c:extLst xmlns:c16r2="http://schemas.microsoft.com/office/drawing/2015/06/chart">
            <c:ext xmlns:c16="http://schemas.microsoft.com/office/drawing/2014/chart" uri="{C3380CC4-5D6E-409C-BE32-E72D297353CC}">
              <c16:uniqueId val="{00000016-765B-439E-ACF5-E494010607B7}"/>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de-DE" b="1"/>
              <a:t>Number of AMCs</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'AMC and CII'!$A$16</c:f>
              <c:strCache>
                <c:ptCount val="1"/>
                <c:pt idx="0">
                  <c:v>30.06.2020</c:v>
                </c:pt>
              </c:strCache>
            </c:strRef>
          </c:tx>
          <c:explosion val="14"/>
          <c:dPt>
            <c:idx val="0"/>
            <c:bubble3D val="0"/>
            <c:extLst xmlns:c16r2="http://schemas.microsoft.com/office/drawing/2015/06/chart">
              <c:ext xmlns:c16="http://schemas.microsoft.com/office/drawing/2014/chart" uri="{C3380CC4-5D6E-409C-BE32-E72D297353CC}">
                <c16:uniqueId val="{00000000-A078-472C-8C73-D911810028A9}"/>
              </c:ext>
            </c:extLst>
          </c:dPt>
          <c:dPt>
            <c:idx val="1"/>
            <c:bubble3D val="0"/>
            <c:extLst xmlns:c16r2="http://schemas.microsoft.com/office/drawing/2015/06/chart">
              <c:ext xmlns:c16="http://schemas.microsoft.com/office/drawing/2014/chart" uri="{C3380CC4-5D6E-409C-BE32-E72D297353CC}">
                <c16:uniqueId val="{00000001-A078-472C-8C73-D911810028A9}"/>
              </c:ext>
            </c:extLst>
          </c:dPt>
          <c:dPt>
            <c:idx val="2"/>
            <c:bubble3D val="0"/>
            <c:extLst xmlns:c16r2="http://schemas.microsoft.com/office/drawing/2015/06/chart">
              <c:ext xmlns:c16="http://schemas.microsoft.com/office/drawing/2014/chart" uri="{C3380CC4-5D6E-409C-BE32-E72D297353CC}">
                <c16:uniqueId val="{00000002-A078-472C-8C73-D911810028A9}"/>
              </c:ext>
            </c:extLst>
          </c:dPt>
          <c:dPt>
            <c:idx val="3"/>
            <c:bubble3D val="0"/>
            <c:extLst xmlns:c16r2="http://schemas.microsoft.com/office/drawing/2015/06/chart">
              <c:ext xmlns:c16="http://schemas.microsoft.com/office/drawing/2014/chart" uri="{C3380CC4-5D6E-409C-BE32-E72D297353CC}">
                <c16:uniqueId val="{00000003-A078-472C-8C73-D911810028A9}"/>
              </c:ext>
            </c:extLst>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A078-472C-8C73-D911810028A9}"/>
                </c:ex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A078-472C-8C73-D911810028A9}"/>
                </c:ex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A078-472C-8C73-D911810028A9}"/>
                </c:ex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A078-472C-8C73-D911810028A9}"/>
                </c:ex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A078-472C-8C73-D911810028A9}"/>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A078-472C-8C73-D911810028A9}"/>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A078-472C-8C73-D911810028A9}"/>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A078-472C-8C73-D911810028A9}"/>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'AMC and CII'!$C$2:$D$2</c:f>
              <c:strCache>
                <c:ptCount val="1"/>
                <c:pt idx="0">
                  <c:v>Number of AMCs with CII under management
</c:v>
                </c:pt>
              </c:strCache>
            </c:strRef>
          </c:cat>
          <c:val>
            <c:numRef>
              <c:f>'AMC and CII'!$C$16:$D$16</c:f>
              <c:numCache>
                <c:formatCode>General</c:formatCode>
                <c:ptCount val="1"/>
                <c:pt idx="0">
                  <c:v>278</c:v>
                </c:pt>
              </c:numCache>
            </c:numRef>
          </c:val>
          <c:extLst xmlns:c16r2="http://schemas.microsoft.com/office/drawing/2015/06/chart">
            <c:ext xmlns:c16="http://schemas.microsoft.com/office/drawing/2014/chart" uri="{C3380CC4-5D6E-409C-BE32-E72D297353CC}">
              <c16:uniqueId val="{00000008-A078-472C-8C73-D911810028A9}"/>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Open-ended </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AD27-4D06-B56A-12E198B0A4A9}"/>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AD27-4D06-B56A-12E198B0A4A9}"/>
              </c:ext>
            </c:extLst>
          </c:dPt>
          <c:dPt>
            <c:idx val="2"/>
            <c:bubble3D val="0"/>
            <c:explosion val="8"/>
            <c:spPr>
              <a:solidFill>
                <a:srgbClr val="FFCC00"/>
              </a:solidFill>
              <a:ln w="25400">
                <a:noFill/>
              </a:ln>
            </c:spPr>
            <c:extLst xmlns:c16r2="http://schemas.microsoft.com/office/drawing/2015/06/chart">
              <c:ext xmlns:c16="http://schemas.microsoft.com/office/drawing/2014/chart" uri="{C3380CC4-5D6E-409C-BE32-E72D297353CC}">
                <c16:uniqueId val="{00000005-AD27-4D06-B56A-12E198B0A4A9}"/>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AD27-4D06-B56A-12E198B0A4A9}"/>
              </c:ext>
            </c:extLst>
          </c:dPt>
          <c:dPt>
            <c:idx val="4"/>
            <c:bubble3D val="0"/>
            <c:spPr>
              <a:solidFill>
                <a:srgbClr val="00B0F0"/>
              </a:solidFill>
              <a:ln w="25400">
                <a:noFill/>
              </a:ln>
            </c:spPr>
            <c:extLst xmlns:c16r2="http://schemas.microsoft.com/office/drawing/2015/06/chart">
              <c:ext xmlns:c16="http://schemas.microsoft.com/office/drawing/2014/chart" uri="{C3380CC4-5D6E-409C-BE32-E72D297353CC}">
                <c16:uniqueId val="{00000009-AD27-4D06-B56A-12E198B0A4A9}"/>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AD27-4D06-B56A-12E198B0A4A9}"/>
              </c:ext>
            </c:extLst>
          </c:dPt>
          <c:dPt>
            <c:idx val="6"/>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D-AD27-4D06-B56A-12E198B0A4A9}"/>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AD27-4D06-B56A-12E198B0A4A9}"/>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AD27-4D06-B56A-12E198B0A4A9}"/>
              </c:ext>
            </c:extLst>
          </c:dPt>
          <c:dPt>
            <c:idx val="9"/>
            <c:bubble3D val="0"/>
            <c:spPr>
              <a:solidFill>
                <a:srgbClr val="FFFF00"/>
              </a:solidFill>
              <a:ln w="25400">
                <a:noFill/>
              </a:ln>
            </c:spPr>
            <c:extLst xmlns:c16r2="http://schemas.microsoft.com/office/drawing/2015/06/chart">
              <c:ext xmlns:c16="http://schemas.microsoft.com/office/drawing/2014/chart" uri="{C3380CC4-5D6E-409C-BE32-E72D297353CC}">
                <c16:uniqueId val="{00000013-AD27-4D06-B56A-12E198B0A4A9}"/>
              </c:ext>
            </c:extLst>
          </c:dPt>
          <c:dLbls>
            <c:dLbl>
              <c:idx val="0"/>
              <c:layout>
                <c:manualLayout>
                  <c:x val="0"/>
                  <c:y val="3.292905595000306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1-AD27-4D06-B56A-12E198B0A4A9}"/>
                </c:ext>
                <c:ext xmlns:c15="http://schemas.microsoft.com/office/drawing/2012/chart" uri="{CE6537A1-D6FC-4f65-9D91-7224C49458BB}">
                  <c15:layout/>
                </c:ext>
              </c:extLst>
            </c:dLbl>
            <c:dLbl>
              <c:idx val="1"/>
              <c:layout>
                <c:manualLayout>
                  <c:x val="0"/>
                  <c:y val="-0.28727104422889621"/>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AD27-4D06-B56A-12E198B0A4A9}"/>
                </c:ext>
                <c:ext xmlns:c15="http://schemas.microsoft.com/office/drawing/2012/chart" uri="{CE6537A1-D6FC-4f65-9D91-7224C49458BB}">
                  <c15:layout/>
                </c:ext>
              </c:extLst>
            </c:dLbl>
            <c:dLbl>
              <c:idx val="2"/>
              <c:layout>
                <c:manualLayout>
                  <c:x val="0.2010174712347568"/>
                  <c:y val="5.0317794284299054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AD27-4D06-B56A-12E198B0A4A9}"/>
                </c:ex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AD27-4D06-B56A-12E198B0A4A9}"/>
                </c:ext>
                <c:ext xmlns:c15="http://schemas.microsoft.com/office/drawing/2012/chart" uri="{CE6537A1-D6FC-4f65-9D91-7224C49458BB}">
                  <c15:layout/>
                </c:ext>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AD27-4D06-B56A-12E198B0A4A9}"/>
                </c:ex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AD27-4D06-B56A-12E198B0A4A9}"/>
                </c:ext>
                <c:ext xmlns:c15="http://schemas.microsoft.com/office/drawing/2012/chart" uri="{CE6537A1-D6FC-4f65-9D91-7224C49458BB}">
                  <c15:layout/>
                </c:ext>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D-AD27-4D06-B56A-12E198B0A4A9}"/>
                </c:ext>
                <c:ext xmlns:c15="http://schemas.microsoft.com/office/drawing/2012/chart" uri="{CE6537A1-D6FC-4f65-9D91-7224C49458BB}">
                  <c15:layout/>
                </c:ext>
              </c:extLst>
            </c:dLbl>
            <c:dLbl>
              <c:idx val="7"/>
              <c:delete val="1"/>
              <c:extLst xmlns:c16r2="http://schemas.microsoft.com/office/drawing/2015/06/chart">
                <c:ext xmlns:c16="http://schemas.microsoft.com/office/drawing/2014/chart" uri="{C3380CC4-5D6E-409C-BE32-E72D297353CC}">
                  <c16:uniqueId val="{0000000F-AD27-4D06-B56A-12E198B0A4A9}"/>
                </c:ext>
                <c:ext xmlns:c15="http://schemas.microsoft.com/office/drawing/2012/chart" uri="{CE6537A1-D6FC-4f65-9D91-7224C49458BB}"/>
              </c:extLst>
            </c:dLbl>
            <c:dLbl>
              <c:idx val="8"/>
              <c:delete val="1"/>
              <c:extLst xmlns:c16r2="http://schemas.microsoft.com/office/drawing/2015/06/chart">
                <c:ext xmlns:c16="http://schemas.microsoft.com/office/drawing/2014/chart" uri="{C3380CC4-5D6E-409C-BE32-E72D297353CC}">
                  <c16:uniqueId val="{00000011-AD27-4D06-B56A-12E198B0A4A9}"/>
                </c:ext>
                <c:ext xmlns:c15="http://schemas.microsoft.com/office/drawing/2012/chart" uri="{CE6537A1-D6FC-4f65-9D91-7224C49458BB}"/>
              </c:extLst>
            </c:dLbl>
            <c:dLbl>
              <c:idx val="9"/>
              <c:layout>
                <c:manualLayout>
                  <c:x val="-0.22769958004188476"/>
                  <c:y val="-2.0091695017021922E-2"/>
                </c:manualLayout>
              </c:layout>
              <c:tx>
                <c:rich>
                  <a:bodyPr/>
                  <a:lstStyle/>
                  <a:p>
                    <a:r>
                      <a:rPr lang="en-US" sz="1100" b="1" i="1"/>
                      <a:t>Securities</a:t>
                    </a:r>
                    <a:r>
                      <a:rPr lang="en-US" sz="1100" b="1" i="1" baseline="0"/>
                      <a:t>
</a:t>
                    </a:r>
                    <a:fld id="{0B3C1BB5-8768-44C5-A1F7-65A70CCC475F}" type="VALUE">
                      <a:rPr lang="en-US" sz="1100" b="1" i="1" baseline="0"/>
                      <a:pPr/>
                      <a:t>[ЗНАЧЕНИЕ]</a:t>
                    </a:fld>
                    <a:endParaRPr lang="en-US" sz="1100" b="1" i="1" baseline="0"/>
                  </a:p>
                </c:rich>
              </c:tx>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3-AD27-4D06-B56A-12E198B0A4A9}"/>
                </c:ex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Types'!$A$4:$A$12</c:f>
              <c:strCache>
                <c:ptCount val="7"/>
                <c:pt idx="0">
                  <c:v>Other assets (Incl. R and CR*)</c:v>
                </c:pt>
                <c:pt idx="1">
                  <c:v>Cash and bank deposits</c:v>
                </c:pt>
                <c:pt idx="2">
                  <c:v>Bank metals</c:v>
                </c:pt>
                <c:pt idx="3">
                  <c:v>State bonds (OVDP)</c:v>
                </c:pt>
                <c:pt idx="4">
                  <c:v>Municipal bonds</c:v>
                </c:pt>
                <c:pt idx="5">
                  <c:v>Equities</c:v>
                </c:pt>
                <c:pt idx="6">
                  <c:v>Corporate bonds</c:v>
                </c:pt>
              </c:strCache>
            </c:strRef>
          </c:cat>
          <c:val>
            <c:numRef>
              <c:f>'Asset Structure_CII Types'!$B$4:$B$12</c:f>
              <c:numCache>
                <c:formatCode>0.0%</c:formatCode>
                <c:ptCount val="9"/>
                <c:pt idx="0">
                  <c:v>7.4859282726425294E-2</c:v>
                </c:pt>
                <c:pt idx="1">
                  <c:v>0.27173824740649877</c:v>
                </c:pt>
                <c:pt idx="2">
                  <c:v>1.1781462260580714E-2</c:v>
                </c:pt>
                <c:pt idx="3">
                  <c:v>0.28699022655129081</c:v>
                </c:pt>
                <c:pt idx="4">
                  <c:v>3.3341089374438145E-2</c:v>
                </c:pt>
                <c:pt idx="5">
                  <c:v>0.31134312276990167</c:v>
                </c:pt>
                <c:pt idx="6">
                  <c:v>9.9465689108645464E-3</c:v>
                </c:pt>
              </c:numCache>
            </c:numRef>
          </c:val>
          <c:extLst xmlns:c16r2="http://schemas.microsoft.com/office/drawing/2015/06/chart">
            <c:ext xmlns:c16="http://schemas.microsoft.com/office/drawing/2014/chart" uri="{C3380CC4-5D6E-409C-BE32-E72D297353CC}">
              <c16:uniqueId val="{00000014-AD27-4D06-B56A-12E198B0A4A9}"/>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i="0"/>
              <a:t>Closed-end with private issue  (ex. venture)</a:t>
            </a:r>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F880-42A2-857B-7DB9B4ED499D}"/>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F880-42A2-857B-7DB9B4ED499D}"/>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F880-42A2-857B-7DB9B4ED499D}"/>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F880-42A2-857B-7DB9B4ED499D}"/>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F880-42A2-857B-7DB9B4ED499D}"/>
              </c:ext>
            </c:extLst>
          </c:dPt>
          <c:dPt>
            <c:idx val="5"/>
            <c:bubble3D val="0"/>
            <c:spPr>
              <a:solidFill>
                <a:srgbClr val="00B0F0"/>
              </a:solidFill>
              <a:ln w="25400">
                <a:noFill/>
              </a:ln>
            </c:spPr>
            <c:extLst xmlns:c16r2="http://schemas.microsoft.com/office/drawing/2015/06/chart">
              <c:ext xmlns:c16="http://schemas.microsoft.com/office/drawing/2014/chart" uri="{C3380CC4-5D6E-409C-BE32-E72D297353CC}">
                <c16:uniqueId val="{0000000B-F880-42A2-857B-7DB9B4ED499D}"/>
              </c:ext>
            </c:extLst>
          </c:dPt>
          <c:dPt>
            <c:idx val="6"/>
            <c:bubble3D val="0"/>
            <c:spPr>
              <a:solidFill>
                <a:srgbClr val="7030A0"/>
              </a:solidFill>
              <a:ln w="25400">
                <a:noFill/>
              </a:ln>
            </c:spPr>
            <c:extLst xmlns:c16r2="http://schemas.microsoft.com/office/drawing/2015/06/chart">
              <c:ext xmlns:c16="http://schemas.microsoft.com/office/drawing/2014/chart" uri="{C3380CC4-5D6E-409C-BE32-E72D297353CC}">
                <c16:uniqueId val="{0000000D-F880-42A2-857B-7DB9B4ED499D}"/>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F880-42A2-857B-7DB9B4ED499D}"/>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F880-42A2-857B-7DB9B4ED499D}"/>
              </c:ext>
            </c:extLst>
          </c:dPt>
          <c:dPt>
            <c:idx val="9"/>
            <c:bubble3D val="0"/>
            <c:spPr>
              <a:solidFill>
                <a:schemeClr val="bg1">
                  <a:lumMod val="75000"/>
                </a:schemeClr>
              </a:solidFill>
              <a:ln w="25400">
                <a:noFill/>
              </a:ln>
            </c:spPr>
            <c:extLst xmlns:c16r2="http://schemas.microsoft.com/office/drawing/2015/06/chart">
              <c:ext xmlns:c16="http://schemas.microsoft.com/office/drawing/2014/chart" uri="{C3380CC4-5D6E-409C-BE32-E72D297353CC}">
                <c16:uniqueId val="{00000013-F880-42A2-857B-7DB9B4ED499D}"/>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F880-42A2-857B-7DB9B4ED499D}"/>
              </c:ext>
            </c:extLst>
          </c:dPt>
          <c:dLbls>
            <c:dLbl>
              <c:idx val="0"/>
              <c:layout>
                <c:manualLayout>
                  <c:x val="0"/>
                  <c:y val="0.32139364175711899"/>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F880-42A2-857B-7DB9B4ED499D}"/>
                </c:ext>
                <c:ext xmlns:c15="http://schemas.microsoft.com/office/drawing/2012/chart" uri="{CE6537A1-D6FC-4f65-9D91-7224C49458BB}">
                  <c15:layout/>
                </c:ext>
              </c:extLst>
            </c:dLbl>
            <c:dLbl>
              <c:idx val="1"/>
              <c:layout>
                <c:manualLayout>
                  <c:x val="-0.30089145724314831"/>
                  <c:y val="-0.18315519402178204"/>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F880-42A2-857B-7DB9B4ED499D}"/>
                </c:ext>
                <c:ext xmlns:c15="http://schemas.microsoft.com/office/drawing/2012/chart" uri="{CE6537A1-D6FC-4f65-9D91-7224C49458BB}">
                  <c15:layout/>
                </c:ext>
              </c:extLst>
            </c:dLbl>
            <c:dLbl>
              <c:idx val="2"/>
              <c:layout>
                <c:manualLayout>
                  <c:x val="-0.11679087070637914"/>
                  <c:y val="-9.7891228780486256E-2"/>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F880-42A2-857B-7DB9B4ED499D}"/>
                </c:ext>
                <c:ext xmlns:c15="http://schemas.microsoft.com/office/drawing/2012/chart" uri="{CE6537A1-D6FC-4f65-9D91-7224C49458BB}">
                  <c15:layout/>
                </c:ext>
              </c:extLst>
            </c:dLbl>
            <c:dLbl>
              <c:idx val="3"/>
              <c:delete val="1"/>
              <c:extLst xmlns:c16r2="http://schemas.microsoft.com/office/drawing/2015/06/chart">
                <c:ext xmlns:c16="http://schemas.microsoft.com/office/drawing/2014/chart" uri="{C3380CC4-5D6E-409C-BE32-E72D297353CC}">
                  <c16:uniqueId val="{00000007-F880-42A2-857B-7DB9B4ED499D}"/>
                </c:ext>
                <c:ext xmlns:c15="http://schemas.microsoft.com/office/drawing/2012/chart" uri="{CE6537A1-D6FC-4f65-9D91-7224C49458BB}"/>
              </c:extLst>
            </c:dLbl>
            <c:dLbl>
              <c:idx val="4"/>
              <c:layout>
                <c:manualLayout>
                  <c:x val="-7.790208832591663E-3"/>
                  <c:y val="-0.1036707417803985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F880-42A2-857B-7DB9B4ED499D}"/>
                </c:ext>
                <c:ext xmlns:c15="http://schemas.microsoft.com/office/drawing/2012/chart" uri="{CE6537A1-D6FC-4f65-9D91-7224C49458BB}">
                  <c15:layout/>
                </c:ext>
              </c:extLst>
            </c:dLbl>
            <c:dLbl>
              <c:idx val="5"/>
              <c:layout>
                <c:manualLayout>
                  <c:x val="-1.9638936437293164E-3"/>
                  <c:y val="4.9483781639146206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F880-42A2-857B-7DB9B4ED499D}"/>
                </c:ext>
                <c:ext xmlns:c15="http://schemas.microsoft.com/office/drawing/2012/chart" uri="{CE6537A1-D6FC-4f65-9D91-7224C49458BB}">
                  <c15:layout/>
                </c:ext>
              </c:extLst>
            </c:dLbl>
            <c:dLbl>
              <c:idx val="6"/>
              <c:layout>
                <c:manualLayout>
                  <c:x val="-2.3188405797101449E-3"/>
                  <c:y val="6.4179522959456441E-3"/>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F880-42A2-857B-7DB9B4ED499D}"/>
                </c:ext>
                <c:ext xmlns:c15="http://schemas.microsoft.com/office/drawing/2012/chart" uri="{CE6537A1-D6FC-4f65-9D91-7224C49458BB}">
                  <c15:layout/>
                </c:ext>
              </c:extLst>
            </c:dLbl>
            <c:dLbl>
              <c:idx val="7"/>
              <c:layout>
                <c:manualLayout>
                  <c:x val="-9.2753623188405795E-3"/>
                  <c:y val="-6.306448696977597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F880-42A2-857B-7DB9B4ED499D}"/>
                </c:ext>
                <c:ext xmlns:c15="http://schemas.microsoft.com/office/drawing/2012/chart" uri="{CE6537A1-D6FC-4f65-9D91-7224C49458BB}">
                  <c15:layout/>
                </c:ext>
              </c:extLst>
            </c:dLbl>
            <c:dLbl>
              <c:idx val="8"/>
              <c:layout>
                <c:manualLayout>
                  <c:x val="0"/>
                  <c:y val="1.1762005852315106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1-F880-42A2-857B-7DB9B4ED499D}"/>
                </c:ext>
                <c:ext xmlns:c15="http://schemas.microsoft.com/office/drawing/2012/chart" uri="{CE6537A1-D6FC-4f65-9D91-7224C49458BB}">
                  <c15:layout/>
                </c:ext>
              </c:extLst>
            </c:dLbl>
            <c:dLbl>
              <c:idx val="9"/>
              <c:layout>
                <c:manualLayout>
                  <c:x val="-4.2086043592394045E-4"/>
                  <c:y val="0.13067112175868226"/>
                </c:manualLayout>
              </c:layout>
              <c:numFmt formatCode="0.0%" sourceLinked="0"/>
              <c:spPr>
                <a:noFill/>
                <a:ln>
                  <a:noFill/>
                </a:ln>
                <a:effectLst/>
              </c:spPr>
              <c:txPr>
                <a:bodyPr wrap="square" lIns="38100" tIns="19050" rIns="38100" bIns="19050" anchor="ctr" anchorCtr="0">
                  <a:spAutoFit/>
                </a:bodyPr>
                <a:lstStyle/>
                <a:p>
                  <a:pPr algn="l">
                    <a:defRPr sz="1100" b="0" i="0"/>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13-F880-42A2-857B-7DB9B4ED499D}"/>
                </c:ext>
                <c:ext xmlns:c15="http://schemas.microsoft.com/office/drawing/2012/chart" uri="{CE6537A1-D6FC-4f65-9D91-7224C49458BB}">
                  <c15:layout/>
                </c:ext>
              </c:extLst>
            </c:dLbl>
            <c:dLbl>
              <c:idx val="10"/>
              <c:layout>
                <c:manualLayout>
                  <c:x val="-0.12215962569896159"/>
                  <c:y val="1.2763373124602114E-3"/>
                </c:manualLayout>
              </c:layout>
              <c:tx>
                <c:rich>
                  <a:bodyPr wrap="square" lIns="38100" tIns="19050" rIns="38100" bIns="19050" anchor="ctr">
                    <a:spAutoFit/>
                  </a:bodyPr>
                  <a:lstStyle/>
                  <a:p>
                    <a:pPr>
                      <a:defRPr sz="1100" b="1" i="1"/>
                    </a:pPr>
                    <a:r>
                      <a:rPr lang="en-US" sz="1100" b="1" i="1"/>
                      <a:t>Securities </a:t>
                    </a:r>
                    <a:r>
                      <a:rPr lang="en-US" b="1" i="1" baseline="0"/>
                      <a:t>9.1%</a:t>
                    </a:r>
                    <a:endParaRPr lang="en-US" b="1" i="1"/>
                  </a:p>
                </c:rich>
              </c:tx>
              <c:numFmt formatCode="0.0%" sourceLinked="0"/>
              <c:spPr>
                <a:noFill/>
                <a:ln>
                  <a:noFill/>
                </a:ln>
                <a:effectLst/>
              </c:sp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5-F880-42A2-857B-7DB9B4ED499D}"/>
                </c:ex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Types'!$J$4:$J$13</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c:v>
                </c:pt>
              </c:strCache>
            </c:strRef>
          </c:cat>
          <c:val>
            <c:numRef>
              <c:f>'Asset Structure_CII Types'!$K$4:$K$13</c:f>
              <c:numCache>
                <c:formatCode>0.0%</c:formatCode>
                <c:ptCount val="10"/>
                <c:pt idx="0">
                  <c:v>0.88107042024533566</c:v>
                </c:pt>
                <c:pt idx="1">
                  <c:v>7.8173165748048577E-3</c:v>
                </c:pt>
                <c:pt idx="2">
                  <c:v>1.9963689218677208E-2</c:v>
                </c:pt>
                <c:pt idx="3">
                  <c:v>0</c:v>
                </c:pt>
                <c:pt idx="4">
                  <c:v>1.0202137351294472E-3</c:v>
                </c:pt>
                <c:pt idx="5">
                  <c:v>1.4030782554536382E-3</c:v>
                </c:pt>
                <c:pt idx="6">
                  <c:v>5.7222380772054972E-2</c:v>
                </c:pt>
                <c:pt idx="7">
                  <c:v>2.5388026439179687E-2</c:v>
                </c:pt>
                <c:pt idx="8">
                  <c:v>3.6727295531687803E-3</c:v>
                </c:pt>
                <c:pt idx="9">
                  <c:v>2.4421452061958305E-3</c:v>
                </c:pt>
              </c:numCache>
            </c:numRef>
          </c:val>
          <c:extLst xmlns:c16r2="http://schemas.microsoft.com/office/drawing/2015/06/chart">
            <c:ext xmlns:c16="http://schemas.microsoft.com/office/drawing/2014/chart" uri="{C3380CC4-5D6E-409C-BE32-E72D297353CC}">
              <c16:uniqueId val="{00000016-F880-42A2-857B-7DB9B4ED499D}"/>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de-DE" sz="1800" b="1" i="0" baseline="0">
                <a:effectLst/>
              </a:rPr>
              <a:t>Venture</a:t>
            </a:r>
            <a:endParaRPr lang="uk-UA">
              <a:effectLst/>
            </a:endParaRP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8228792510059675E-2"/>
          <c:y val="0.15669059763770823"/>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95BC-4E7D-ACCA-1F75DC0EB908}"/>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95BC-4E7D-ACCA-1F75DC0EB908}"/>
              </c:ext>
            </c:extLst>
          </c:dPt>
          <c:dPt>
            <c:idx val="2"/>
            <c:bubble3D val="0"/>
            <c:spPr>
              <a:solidFill>
                <a:schemeClr val="accent4"/>
              </a:solidFill>
              <a:ln w="25400">
                <a:noFill/>
              </a:ln>
            </c:spPr>
            <c:extLst xmlns:c16r2="http://schemas.microsoft.com/office/drawing/2015/06/chart">
              <c:ext xmlns:c16="http://schemas.microsoft.com/office/drawing/2014/chart" uri="{C3380CC4-5D6E-409C-BE32-E72D297353CC}">
                <c16:uniqueId val="{00000005-95BC-4E7D-ACCA-1F75DC0EB908}"/>
              </c:ext>
            </c:extLst>
          </c:dPt>
          <c:dPt>
            <c:idx val="3"/>
            <c:bubble3D val="0"/>
            <c:spPr>
              <a:solidFill>
                <a:srgbClr val="008000"/>
              </a:solidFill>
              <a:ln w="25400">
                <a:noFill/>
              </a:ln>
            </c:spPr>
            <c:extLst xmlns:c16r2="http://schemas.microsoft.com/office/drawing/2015/06/chart">
              <c:ext xmlns:c16="http://schemas.microsoft.com/office/drawing/2014/chart" uri="{C3380CC4-5D6E-409C-BE32-E72D297353CC}">
                <c16:uniqueId val="{00000007-95BC-4E7D-ACCA-1F75DC0EB908}"/>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95BC-4E7D-ACCA-1F75DC0EB908}"/>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95BC-4E7D-ACCA-1F75DC0EB908}"/>
              </c:ext>
            </c:extLst>
          </c:dPt>
          <c:dPt>
            <c:idx val="6"/>
            <c:bubble3D val="0"/>
            <c:spPr>
              <a:solidFill>
                <a:srgbClr val="7030A0"/>
              </a:solidFill>
              <a:ln w="25400">
                <a:noFill/>
              </a:ln>
            </c:spPr>
            <c:extLst xmlns:c16r2="http://schemas.microsoft.com/office/drawing/2015/06/chart">
              <c:ext xmlns:c16="http://schemas.microsoft.com/office/drawing/2014/chart" uri="{C3380CC4-5D6E-409C-BE32-E72D297353CC}">
                <c16:uniqueId val="{0000000D-95BC-4E7D-ACCA-1F75DC0EB908}"/>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95BC-4E7D-ACCA-1F75DC0EB908}"/>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95BC-4E7D-ACCA-1F75DC0EB908}"/>
              </c:ext>
            </c:extLst>
          </c:dPt>
          <c:dPt>
            <c:idx val="9"/>
            <c:bubble3D val="0"/>
            <c:spPr>
              <a:solidFill>
                <a:schemeClr val="bg1">
                  <a:lumMod val="85000"/>
                </a:schemeClr>
              </a:solidFill>
              <a:ln w="25400">
                <a:noFill/>
              </a:ln>
            </c:spPr>
            <c:extLst xmlns:c16r2="http://schemas.microsoft.com/office/drawing/2015/06/chart">
              <c:ext xmlns:c16="http://schemas.microsoft.com/office/drawing/2014/chart" uri="{C3380CC4-5D6E-409C-BE32-E72D297353CC}">
                <c16:uniqueId val="{00000013-95BC-4E7D-ACCA-1F75DC0EB908}"/>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95BC-4E7D-ACCA-1F75DC0EB908}"/>
              </c:ext>
            </c:extLst>
          </c:dPt>
          <c:dLbls>
            <c:dLbl>
              <c:idx val="0"/>
              <c:layout>
                <c:manualLayout>
                  <c:x val="0"/>
                  <c:y val="0.3082036823742615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95BC-4E7D-ACCA-1F75DC0EB908}"/>
                </c:ext>
                <c:ext xmlns:c15="http://schemas.microsoft.com/office/drawing/2012/chart" uri="{CE6537A1-D6FC-4f65-9D91-7224C49458BB}">
                  <c15:layout/>
                </c:ext>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95BC-4E7D-ACCA-1F75DC0EB908}"/>
                </c:ext>
                <c:ext xmlns:c15="http://schemas.microsoft.com/office/drawing/2012/chart" uri="{CE6537A1-D6FC-4f65-9D91-7224C49458BB}">
                  <c15:layout/>
                </c:ext>
              </c:extLst>
            </c:dLbl>
            <c:dLbl>
              <c:idx val="2"/>
              <c:layout>
                <c:manualLayout>
                  <c:x val="-0.12998445856164226"/>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95BC-4E7D-ACCA-1F75DC0EB908}"/>
                </c:ext>
                <c:ext xmlns:c15="http://schemas.microsoft.com/office/drawing/2012/chart" uri="{CE6537A1-D6FC-4f65-9D91-7224C49458BB}">
                  <c15:layout/>
                </c:ext>
              </c:extLst>
            </c:dLbl>
            <c:dLbl>
              <c:idx val="3"/>
              <c:delete val="1"/>
              <c:extLst xmlns:c16r2="http://schemas.microsoft.com/office/drawing/2015/06/chart">
                <c:ext xmlns:c16="http://schemas.microsoft.com/office/drawing/2014/chart" uri="{C3380CC4-5D6E-409C-BE32-E72D297353CC}">
                  <c16:uniqueId val="{00000007-95BC-4E7D-ACCA-1F75DC0EB908}"/>
                </c:ex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95BC-4E7D-ACCA-1F75DC0EB908}"/>
                </c:ext>
                <c:ext xmlns:c15="http://schemas.microsoft.com/office/drawing/2012/chart" uri="{CE6537A1-D6FC-4f65-9D91-7224C49458BB}">
                  <c15:layout/>
                </c:ext>
              </c:extLst>
            </c:dLbl>
            <c:dLbl>
              <c:idx val="5"/>
              <c:delete val="1"/>
              <c:extLst xmlns:c16r2="http://schemas.microsoft.com/office/drawing/2015/06/chart">
                <c:ext xmlns:c16="http://schemas.microsoft.com/office/drawing/2014/chart" uri="{C3380CC4-5D6E-409C-BE32-E72D297353CC}">
                  <c16:uniqueId val="{0000000B-95BC-4E7D-ACCA-1F75DC0EB908}"/>
                </c:ex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95BC-4E7D-ACCA-1F75DC0EB908}"/>
                </c:ext>
                <c:ext xmlns:c15="http://schemas.microsoft.com/office/drawing/2012/chart" uri="{CE6537A1-D6FC-4f65-9D91-7224C49458BB}">
                  <c15:layout/>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95BC-4E7D-ACCA-1F75DC0EB908}"/>
                </c:ext>
                <c:ext xmlns:c15="http://schemas.microsoft.com/office/drawing/2012/chart" uri="{CE6537A1-D6FC-4f65-9D91-7224C49458BB}">
                  <c15:layout/>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1-95BC-4E7D-ACCA-1F75DC0EB908}"/>
                </c:ext>
                <c:ext xmlns:c15="http://schemas.microsoft.com/office/drawing/2012/chart" uri="{CE6537A1-D6FC-4f65-9D91-7224C49458BB}">
                  <c15:layout/>
                </c:ext>
              </c:extLst>
            </c:dLbl>
            <c:dLbl>
              <c:idx val="9"/>
              <c:layout>
                <c:manualLayout>
                  <c:x val="-9.5408467501490752E-3"/>
                  <c:y val="0.13353714870479766"/>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3-95BC-4E7D-ACCA-1F75DC0EB908}"/>
                </c:ext>
                <c:ext xmlns:c15="http://schemas.microsoft.com/office/drawing/2012/chart" uri="{CE6537A1-D6FC-4f65-9D91-7224C49458BB}">
                  <c15:layout/>
                </c:ext>
              </c:extLst>
            </c:dLbl>
            <c:dLbl>
              <c:idx val="10"/>
              <c:layout>
                <c:manualLayout>
                  <c:x val="-0.14097915756952559"/>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en-US" sz="1100" b="1" i="1" u="none" strike="noStrike" baseline="0">
                        <a:effectLst/>
                      </a:rPr>
                      <a:t>Securities &amp; derivatives</a:t>
                    </a:r>
                    <a:r>
                      <a:rPr lang="en-US" sz="1100" b="1" i="1" u="none" strike="noStrike" baseline="0"/>
                      <a:t> </a:t>
                    </a:r>
                    <a:r>
                      <a:rPr lang="en-US" sz="1100" b="1" i="1" baseline="0"/>
                      <a:t>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en-US" sz="1100" b="1" i="1" baseline="0"/>
                  </a:p>
                </c:rich>
              </c:tx>
              <c:numFmt formatCode="0.0%" sourceLinked="0"/>
              <c:spPr>
                <a:noFill/>
                <a:ln w="25400">
                  <a:noFill/>
                </a:ln>
                <a:effectLst/>
              </c:sp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5-95BC-4E7D-ACCA-1F75DC0EB908}"/>
                </c:ext>
                <c:ext xmlns:c15="http://schemas.microsoft.com/office/drawing/2012/chart" uri="{CE6537A1-D6FC-4f65-9D91-7224C49458BB}">
                  <c15:layout/>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6-95BC-4E7D-ACCA-1F75DC0EB908}"/>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Types'!$A$63:$A$72</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 &amp; derivatives</c:v>
                </c:pt>
              </c:strCache>
            </c:strRef>
          </c:cat>
          <c:val>
            <c:numRef>
              <c:f>'Asset Structure_CII Types'!$B$63:$B$72</c:f>
              <c:numCache>
                <c:formatCode>0.0%</c:formatCode>
                <c:ptCount val="10"/>
                <c:pt idx="0">
                  <c:v>0.85691985366891477</c:v>
                </c:pt>
                <c:pt idx="1">
                  <c:v>3.5644104737178432E-2</c:v>
                </c:pt>
                <c:pt idx="2">
                  <c:v>1.5333549088008675E-2</c:v>
                </c:pt>
                <c:pt idx="3">
                  <c:v>9.985438551144098E-6</c:v>
                </c:pt>
                <c:pt idx="4">
                  <c:v>1.8635164376585574E-3</c:v>
                </c:pt>
                <c:pt idx="5">
                  <c:v>5.4289803294677199E-6</c:v>
                </c:pt>
                <c:pt idx="6">
                  <c:v>3.1619451662998538E-2</c:v>
                </c:pt>
                <c:pt idx="7">
                  <c:v>2.9200595541361177E-2</c:v>
                </c:pt>
                <c:pt idx="8">
                  <c:v>2.2274241035492436E-2</c:v>
                </c:pt>
                <c:pt idx="9">
                  <c:v>7.1292734095070595E-3</c:v>
                </c:pt>
              </c:numCache>
            </c:numRef>
          </c:val>
          <c:extLst xmlns:c16r2="http://schemas.microsoft.com/office/drawing/2015/06/chart">
            <c:ext xmlns:c16="http://schemas.microsoft.com/office/drawing/2014/chart" uri="{C3380CC4-5D6E-409C-BE32-E72D297353CC}">
              <c16:uniqueId val="{00000017-95BC-4E7D-ACCA-1F75DC0EB908}"/>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40A-4581-B27A-20203FD97F3E}"/>
                </c:ex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40A-4581-B27A-20203FD97F3E}"/>
                </c:ex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40A-4581-B27A-20203FD97F3E}"/>
                </c:ex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40A-4581-B27A-20203FD97F3E}"/>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40A-4581-B27A-20203FD97F3E}"/>
                </c:ex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40A-4581-B27A-20203FD97F3E}"/>
                </c:ex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40A-4581-B27A-20203FD97F3E}"/>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540A-4581-B27A-20203FD97F3E}"/>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40A-4581-B27A-20203FD97F3E}"/>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540A-4581-B27A-20203FD97F3E}"/>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A-540A-4581-B27A-20203FD97F3E}"/>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13936128"/>
        <c:axId val="213936688"/>
      </c:barChart>
      <c:catAx>
        <c:axId val="21393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13936688"/>
        <c:crosses val="autoZero"/>
        <c:auto val="1"/>
        <c:lblAlgn val="ctr"/>
        <c:lblOffset val="100"/>
        <c:tickLblSkip val="1"/>
        <c:tickMarkSkip val="1"/>
        <c:noMultiLvlLbl val="0"/>
      </c:catAx>
      <c:valAx>
        <c:axId val="2139366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1393612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0AB2-4780-8F3A-ACF8C4614575}"/>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AB2-4780-8F3A-ACF8C4614575}"/>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AB2-4780-8F3A-ACF8C4614575}"/>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AB2-4780-8F3A-ACF8C4614575}"/>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AB2-4780-8F3A-ACF8C4614575}"/>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AB2-4780-8F3A-ACF8C4614575}"/>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AB2-4780-8F3A-ACF8C4614575}"/>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AB2-4780-8F3A-ACF8C4614575}"/>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0AB2-4780-8F3A-ACF8C4614575}"/>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13938928"/>
        <c:axId val="213939488"/>
      </c:barChart>
      <c:catAx>
        <c:axId val="21393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13939488"/>
        <c:crosses val="autoZero"/>
        <c:auto val="1"/>
        <c:lblAlgn val="ctr"/>
        <c:lblOffset val="100"/>
        <c:tickLblSkip val="1"/>
        <c:tickMarkSkip val="1"/>
        <c:noMultiLvlLbl val="0"/>
      </c:catAx>
      <c:valAx>
        <c:axId val="2139394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139389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59B-4D61-A218-002F8F9EC62A}"/>
                </c:ex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59B-4D61-A218-002F8F9EC62A}"/>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2-F59B-4D61-A218-002F8F9EC62A}"/>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19563840"/>
        <c:axId val="219564400"/>
      </c:barChart>
      <c:catAx>
        <c:axId val="219563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19564400"/>
        <c:crosses val="autoZero"/>
        <c:auto val="0"/>
        <c:lblAlgn val="ctr"/>
        <c:lblOffset val="100"/>
        <c:tickLblSkip val="1"/>
        <c:tickMarkSkip val="1"/>
        <c:noMultiLvlLbl val="0"/>
      </c:catAx>
      <c:valAx>
        <c:axId val="21956440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19563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8F1A-4BCE-80E1-AC3D34495873}"/>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8F1A-4BCE-80E1-AC3D34495873}"/>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8F1A-4BCE-80E1-AC3D34495873}"/>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8F1A-4BCE-80E1-AC3D34495873}"/>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8F1A-4BCE-80E1-AC3D34495873}"/>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F4DF-41A3-903A-B0071B2BA64C}"/>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F4DF-41A3-903A-B0071B2BA64C}"/>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F4DF-41A3-903A-B0071B2BA64C}"/>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F4DF-41A3-903A-B0071B2BA64C}"/>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F4DF-41A3-903A-B0071B2BA64C}"/>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3619-4AF8-8A74-89DF3A463631}"/>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619-4AF8-8A74-89DF3A463631}"/>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619-4AF8-8A74-89DF3A463631}"/>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619-4AF8-8A74-89DF3A463631}"/>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619-4AF8-8A74-89DF3A463631}"/>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619-4AF8-8A74-89DF3A463631}"/>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619-4AF8-8A74-89DF3A463631}"/>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619-4AF8-8A74-89DF3A463631}"/>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7-3619-4AF8-8A74-89DF3A463631}"/>
            </c:ext>
            <c:ext xmlns:c15="http://schemas.microsoft.com/office/drawing/2012/chart" uri="{02D57815-91ED-43cb-92C2-25804820EDAC}">
              <c15:filteredCategoryTitle>
                <c15:cat>
                  <c:numRef>
                    <c:extLst xmlns:c16="http://schemas.microsoft.com/office/drawing/2014/chart" xmlns:c16r2="http://schemas.microsoft.com/office/drawing/2015/06/char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19971776"/>
        <c:axId val="219972336"/>
      </c:barChart>
      <c:catAx>
        <c:axId val="219971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19972336"/>
        <c:crosses val="autoZero"/>
        <c:auto val="1"/>
        <c:lblAlgn val="ctr"/>
        <c:lblOffset val="100"/>
        <c:tickLblSkip val="1"/>
        <c:tickMarkSkip val="1"/>
        <c:noMultiLvlLbl val="0"/>
      </c:catAx>
      <c:valAx>
        <c:axId val="2199723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199717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'Rates of Return'!$G$2</c:f>
              <c:strCache>
                <c:ptCount val="1"/>
                <c:pt idx="0">
                  <c:v>Q2 2020</c:v>
                </c:pt>
              </c:strCache>
            </c:strRef>
          </c:tx>
          <c:spPr>
            <a:solidFill>
              <a:srgbClr val="33CCCC"/>
            </a:solidFill>
            <a:ln w="25400">
              <a:noFill/>
            </a:ln>
          </c:spPr>
          <c:invertIfNegative val="0"/>
          <c:dLbls>
            <c:dLbl>
              <c:idx val="0"/>
              <c:layout>
                <c:manualLayout>
                  <c:x val="0"/>
                  <c:y val="5.090685348546599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0B3-4CAD-BAAB-E76AA30000E8}"/>
                </c:ext>
                <c:ext xmlns:c15="http://schemas.microsoft.com/office/drawing/2012/chart" uri="{CE6537A1-D6FC-4f65-9D91-7224C49458BB}">
                  <c15:layout/>
                </c:ext>
              </c:extLst>
            </c:dLbl>
            <c:dLbl>
              <c:idx val="1"/>
              <c:layout>
                <c:manualLayout>
                  <c:x val="1.4221993859257113E-16"/>
                  <c:y val="5.0906853485465061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C0B3-4CAD-BAAB-E76AA30000E8}"/>
                </c:ext>
                <c:ext xmlns:c15="http://schemas.microsoft.com/office/drawing/2012/chart" uri="{CE6537A1-D6FC-4f65-9D91-7224C49458BB}">
                  <c15:layout/>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1.9393852026742947E-3"/>
                  <c:y val="2.5453426742732999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C0B3-4CAD-BAAB-E76AA30000E8}"/>
                </c:ext>
                <c:ext xmlns:c15="http://schemas.microsoft.com/office/drawing/2012/chart" uri="{CE6537A1-D6FC-4f65-9D91-7224C49458BB}">
                  <c15:layout/>
                </c:ext>
              </c:extLst>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'Rates of Return'!$F$3:$F$18</c:f>
              <c:strCache>
                <c:ptCount val="16"/>
                <c:pt idx="0">
                  <c:v>Real estate in Kyiv, UAH</c:v>
                </c:pt>
                <c:pt idx="1">
                  <c:v>Equity funds</c:v>
                </c:pt>
                <c:pt idx="2">
                  <c:v>USD deposits</c:v>
                </c:pt>
                <c:pt idx="3">
                  <c:v>EUR deposits</c:v>
                </c:pt>
                <c:pt idx="4">
                  <c:v>UX Index</c:v>
                </c:pt>
                <c:pt idx="5">
                  <c:v>PFTS Index</c:v>
                </c:pt>
                <c:pt idx="6">
                  <c:v>Mixed funds</c:v>
                </c:pt>
                <c:pt idx="7">
                  <c:v>Interval CII</c:v>
                </c:pt>
                <c:pt idx="8">
                  <c:v>Open-ended CII  </c:v>
                </c:pt>
                <c:pt idx="9">
                  <c:v>Other (divers.) funds w/ public issue</c:v>
                </c:pt>
                <c:pt idx="10">
                  <c:v>Closed-end (non-venture) CII w/ private issue</c:v>
                </c:pt>
                <c:pt idx="11">
                  <c:v>Inflation (consumer price index)</c:v>
                </c:pt>
                <c:pt idx="12">
                  <c:v>UAH deposits</c:v>
                </c:pt>
                <c:pt idx="13">
                  <c:v>Gold deposit (at official rate of gold)</c:v>
                </c:pt>
                <c:pt idx="14">
                  <c:v>Bond funds</c:v>
                </c:pt>
                <c:pt idx="15">
                  <c:v>Closed-end (non-venture) CII w/ public issue</c:v>
                </c:pt>
              </c:strCache>
            </c:strRef>
          </c:cat>
          <c:val>
            <c:numRef>
              <c:f>'Rates of Return'!$G$3:$G$18</c:f>
              <c:numCache>
                <c:formatCode>0.0%</c:formatCode>
                <c:ptCount val="16"/>
                <c:pt idx="0">
                  <c:v>-5.0295564055436892E-2</c:v>
                </c:pt>
                <c:pt idx="1">
                  <c:v>-4.9817045967214722E-2</c:v>
                </c:pt>
                <c:pt idx="2">
                  <c:v>-4.4053405789973521E-2</c:v>
                </c:pt>
                <c:pt idx="3">
                  <c:v>-3.1470011933878106E-2</c:v>
                </c:pt>
                <c:pt idx="4">
                  <c:v>-2.9135478908648094E-2</c:v>
                </c:pt>
                <c:pt idx="5">
                  <c:v>-2.2965571205007862E-2</c:v>
                </c:pt>
                <c:pt idx="6">
                  <c:v>-2.2262798599829353E-2</c:v>
                </c:pt>
                <c:pt idx="7">
                  <c:v>-1.4995888909311934E-2</c:v>
                </c:pt>
                <c:pt idx="8">
                  <c:v>-1.3918629550368012E-2</c:v>
                </c:pt>
                <c:pt idx="9">
                  <c:v>-1.1678156802605979E-2</c:v>
                </c:pt>
                <c:pt idx="10">
                  <c:v>-1.090277138675854E-4</c:v>
                </c:pt>
                <c:pt idx="11">
                  <c:v>1.3046047999999866E-2</c:v>
                </c:pt>
                <c:pt idx="12">
                  <c:v>2.9917808219178083E-2</c:v>
                </c:pt>
                <c:pt idx="13">
                  <c:v>4.1556612015937411E-2</c:v>
                </c:pt>
                <c:pt idx="14">
                  <c:v>4.5030528894187342E-2</c:v>
                </c:pt>
                <c:pt idx="15">
                  <c:v>5.1518804093922975E-2</c:v>
                </c:pt>
              </c:numCache>
            </c:numRef>
          </c:val>
          <c:extLst xmlns:c16r2="http://schemas.microsoft.com/office/drawing/2015/06/chart">
            <c:ext xmlns:c16="http://schemas.microsoft.com/office/drawing/2014/chart" uri="{C3380CC4-5D6E-409C-BE32-E72D297353CC}">
              <c16:uniqueId val="{00000011-C0B3-4CAD-BAAB-E76AA30000E8}"/>
            </c:ext>
          </c:extLst>
        </c:ser>
        <c:ser>
          <c:idx val="2"/>
          <c:order val="1"/>
          <c:tx>
            <c:strRef>
              <c:f>'Rates of Return'!$H$2</c:f>
              <c:strCache>
                <c:ptCount val="1"/>
                <c:pt idx="0">
                  <c:v>Annual</c:v>
                </c:pt>
              </c:strCache>
            </c:strRef>
          </c:tx>
          <c:spPr>
            <a:solidFill>
              <a:srgbClr val="000080"/>
            </a:solidFill>
            <a:ln w="25400">
              <a:noFill/>
            </a:ln>
          </c:spPr>
          <c:invertIfNegative val="0"/>
          <c:val>
            <c:numRef>
              <c:f>'Rates of Return'!$H$3:$H$18</c:f>
              <c:numCache>
                <c:formatCode>0.0%</c:formatCode>
                <c:ptCount val="16"/>
                <c:pt idx="0">
                  <c:v>9.7062030183049153E-2</c:v>
                </c:pt>
                <c:pt idx="1">
                  <c:v>-0.149228323511157</c:v>
                </c:pt>
                <c:pt idx="2">
                  <c:v>5.1129259847137787E-2</c:v>
                </c:pt>
                <c:pt idx="3">
                  <c:v>2.7765516469702156E-2</c:v>
                </c:pt>
                <c:pt idx="4">
                  <c:v>-0.17496111504499745</c:v>
                </c:pt>
                <c:pt idx="5">
                  <c:v>-7.8231983021131546E-2</c:v>
                </c:pt>
                <c:pt idx="6">
                  <c:v>-3.9524305007200056E-2</c:v>
                </c:pt>
                <c:pt idx="7">
                  <c:v>-3.8290182236189407E-2</c:v>
                </c:pt>
                <c:pt idx="8">
                  <c:v>-3.18975928068993E-2</c:v>
                </c:pt>
                <c:pt idx="9">
                  <c:v>8.6739668915787327E-3</c:v>
                </c:pt>
                <c:pt idx="10">
                  <c:v>7.2800733752162117E-2</c:v>
                </c:pt>
                <c:pt idx="11">
                  <c:v>2.4136161889370733E-2</c:v>
                </c:pt>
                <c:pt idx="12">
                  <c:v>0.1675275610211806</c:v>
                </c:pt>
                <c:pt idx="13">
                  <c:v>0.30774452177502676</c:v>
                </c:pt>
                <c:pt idx="14">
                  <c:v>0.11333128965354633</c:v>
                </c:pt>
                <c:pt idx="15">
                  <c:v>5.6997446200722335E-2</c:v>
                </c:pt>
              </c:numCache>
            </c:numRef>
          </c:val>
          <c:extLst xmlns:c16r2="http://schemas.microsoft.com/office/drawing/2015/06/chart">
            <c:ext xmlns:c16="http://schemas.microsoft.com/office/drawing/2014/chart" uri="{C3380CC4-5D6E-409C-BE32-E72D297353CC}">
              <c16:uniqueId val="{00000012-C0B3-4CAD-BAAB-E76AA30000E8}"/>
            </c:ext>
          </c:extLst>
        </c:ser>
        <c:dLbls>
          <c:showLegendKey val="0"/>
          <c:showVal val="0"/>
          <c:showCatName val="0"/>
          <c:showSerName val="0"/>
          <c:showPercent val="0"/>
          <c:showBubbleSize val="0"/>
        </c:dLbls>
        <c:gapWidth val="120"/>
        <c:overlap val="-20"/>
        <c:axId val="219975136"/>
        <c:axId val="219975696"/>
      </c:barChart>
      <c:catAx>
        <c:axId val="219975136"/>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219975696"/>
        <c:crosses val="autoZero"/>
        <c:auto val="1"/>
        <c:lblAlgn val="ctr"/>
        <c:lblOffset val="0"/>
        <c:tickLblSkip val="1"/>
        <c:tickMarkSkip val="1"/>
        <c:noMultiLvlLbl val="0"/>
      </c:catAx>
      <c:valAx>
        <c:axId val="219975696"/>
        <c:scaling>
          <c:orientation val="minMax"/>
          <c:max val="0.35000000000000003"/>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19975136"/>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392259697928924"/>
          <c:y val="5.0520322208827219E-2"/>
          <c:w val="0.52788756711232765"/>
          <c:h val="0.82439147252666312"/>
        </c:manualLayout>
      </c:layout>
      <c:pieChart>
        <c:varyColors val="1"/>
        <c:ser>
          <c:idx val="0"/>
          <c:order val="0"/>
          <c:explosion val="14"/>
          <c:dPt>
            <c:idx val="0"/>
            <c:bubble3D val="0"/>
            <c:extLst xmlns:c16r2="http://schemas.microsoft.com/office/drawing/2015/06/chart">
              <c:ext xmlns:c16="http://schemas.microsoft.com/office/drawing/2014/chart" uri="{C3380CC4-5D6E-409C-BE32-E72D297353CC}">
                <c16:uniqueId val="{00000000-4074-4ABF-A5DE-60F78D838DED}"/>
              </c:ext>
            </c:extLst>
          </c:dPt>
          <c:dPt>
            <c:idx val="1"/>
            <c:bubble3D val="0"/>
            <c:extLst xmlns:c16r2="http://schemas.microsoft.com/office/drawing/2015/06/chart">
              <c:ext xmlns:c16="http://schemas.microsoft.com/office/drawing/2014/chart" uri="{C3380CC4-5D6E-409C-BE32-E72D297353CC}">
                <c16:uniqueId val="{00000001-4074-4ABF-A5DE-60F78D838DED}"/>
              </c:ext>
            </c:extLst>
          </c:dPt>
          <c:dPt>
            <c:idx val="2"/>
            <c:bubble3D val="0"/>
            <c:extLst xmlns:c16r2="http://schemas.microsoft.com/office/drawing/2015/06/chart">
              <c:ext xmlns:c16="http://schemas.microsoft.com/office/drawing/2014/chart" uri="{C3380CC4-5D6E-409C-BE32-E72D297353CC}">
                <c16:uniqueId val="{00000002-4074-4ABF-A5DE-60F78D838DED}"/>
              </c:ext>
            </c:extLst>
          </c:dPt>
          <c:dPt>
            <c:idx val="3"/>
            <c:bubble3D val="0"/>
            <c:extLst xmlns:c16r2="http://schemas.microsoft.com/office/drawing/2015/06/chart">
              <c:ext xmlns:c16="http://schemas.microsoft.com/office/drawing/2014/chart" uri="{C3380CC4-5D6E-409C-BE32-E72D297353CC}">
                <c16:uniqueId val="{00000003-4074-4ABF-A5DE-60F78D838DED}"/>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4074-4ABF-A5DE-60F78D838DED}"/>
                </c:ex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4074-4ABF-A5DE-60F78D838DED}"/>
                </c:ext>
                <c:ext xmlns:c15="http://schemas.microsoft.com/office/drawing/2012/chart" uri="{CE6537A1-D6FC-4f65-9D91-7224C49458BB}"/>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4074-4ABF-A5DE-60F78D838DED}"/>
                </c:ext>
                <c:ext xmlns:c15="http://schemas.microsoft.com/office/drawing/2012/chart" uri="{CE6537A1-D6FC-4f65-9D91-7224C49458BB}"/>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4074-4ABF-A5DE-60F78D838DED}"/>
                </c:ex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4074-4ABF-A5DE-60F78D838DED}"/>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4074-4ABF-A5DE-60F78D838DED}"/>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4074-4ABF-A5DE-60F78D838DED}"/>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4074-4ABF-A5DE-60F78D838DED}"/>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Types'!$Q$13:$T$13</c:f>
              <c:strCache>
                <c:ptCount val="4"/>
                <c:pt idx="0">
                  <c:v>Open-ended</c:v>
                </c:pt>
                <c:pt idx="1">
                  <c:v>Interval</c:v>
                </c:pt>
                <c:pt idx="2">
                  <c:v>Closed-end (ex. venture)</c:v>
                </c:pt>
                <c:pt idx="3">
                  <c:v>Venture</c:v>
                </c:pt>
              </c:strCache>
            </c:strRef>
          </c:cat>
          <c:val>
            <c:numRef>
              <c:f>'Fund Types'!$Q$14:$T$14</c:f>
              <c:numCache>
                <c:formatCode>General</c:formatCode>
                <c:ptCount val="4"/>
                <c:pt idx="0">
                  <c:v>19</c:v>
                </c:pt>
                <c:pt idx="1">
                  <c:v>20</c:v>
                </c:pt>
                <c:pt idx="2">
                  <c:v>81</c:v>
                </c:pt>
                <c:pt idx="3">
                  <c:v>1277</c:v>
                </c:pt>
              </c:numCache>
            </c:numRef>
          </c:val>
          <c:extLst xmlns:c16r2="http://schemas.microsoft.com/office/drawing/2015/06/chart">
            <c:ext xmlns:c16="http://schemas.microsoft.com/office/drawing/2014/chart" uri="{C3380CC4-5D6E-409C-BE32-E72D297353CC}">
              <c16:uniqueId val="{00000008-4074-4ABF-A5DE-60F78D838DED}"/>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063477077347875"/>
          <c:y val="6.6172311921847041E-2"/>
          <c:w val="0.49153036949732026"/>
          <c:h val="0.83451301121582344"/>
        </c:manualLayout>
      </c:layout>
      <c:pieChart>
        <c:varyColors val="1"/>
        <c:ser>
          <c:idx val="0"/>
          <c:order val="0"/>
          <c:explosion val="8"/>
          <c:dPt>
            <c:idx val="0"/>
            <c:bubble3D val="0"/>
            <c:spPr>
              <a:solidFill>
                <a:srgbClr val="00FFFF"/>
              </a:solidFill>
              <a:ln w="25400">
                <a:noFill/>
              </a:ln>
            </c:spPr>
            <c:extLst xmlns:c16r2="http://schemas.microsoft.com/office/drawing/2015/06/chart">
              <c:ext xmlns:c16="http://schemas.microsoft.com/office/drawing/2014/chart" uri="{C3380CC4-5D6E-409C-BE32-E72D297353CC}">
                <c16:uniqueId val="{00000001-344F-4120-A0CA-816FF91DD46E}"/>
              </c:ext>
            </c:extLst>
          </c:dPt>
          <c:dPt>
            <c:idx val="1"/>
            <c:bubble3D val="0"/>
            <c:spPr>
              <a:solidFill>
                <a:srgbClr val="008080"/>
              </a:solidFill>
              <a:ln w="25400">
                <a:noFill/>
              </a:ln>
            </c:spPr>
            <c:extLst xmlns:c16r2="http://schemas.microsoft.com/office/drawing/2015/06/chart">
              <c:ext xmlns:c16="http://schemas.microsoft.com/office/drawing/2014/chart" uri="{C3380CC4-5D6E-409C-BE32-E72D297353CC}">
                <c16:uniqueId val="{00000003-344F-4120-A0CA-816FF91DD46E}"/>
              </c:ext>
            </c:extLst>
          </c:dPt>
          <c:dPt>
            <c:idx val="2"/>
            <c:bubble3D val="0"/>
            <c:spPr>
              <a:solidFill>
                <a:srgbClr val="33CCCC"/>
              </a:solidFill>
              <a:ln w="25400">
                <a:noFill/>
              </a:ln>
            </c:spPr>
            <c:extLst xmlns:c16r2="http://schemas.microsoft.com/office/drawing/2015/06/chart">
              <c:ext xmlns:c16="http://schemas.microsoft.com/office/drawing/2014/chart" uri="{C3380CC4-5D6E-409C-BE32-E72D297353CC}">
                <c16:uniqueId val="{00000005-344F-4120-A0CA-816FF91DD46E}"/>
              </c:ext>
            </c:extLst>
          </c:dPt>
          <c:dPt>
            <c:idx val="3"/>
            <c:bubble3D val="0"/>
            <c:spPr>
              <a:solidFill>
                <a:srgbClr val="CCFFFF"/>
              </a:solidFill>
              <a:ln w="25400">
                <a:noFill/>
              </a:ln>
            </c:spPr>
            <c:extLst xmlns:c16r2="http://schemas.microsoft.com/office/drawing/2015/06/chart">
              <c:ext xmlns:c16="http://schemas.microsoft.com/office/drawing/2014/chart" uri="{C3380CC4-5D6E-409C-BE32-E72D297353CC}">
                <c16:uniqueId val="{00000007-344F-4120-A0CA-816FF91DD46E}"/>
              </c:ext>
            </c:extLst>
          </c:dPt>
          <c:dLbls>
            <c:dLbl>
              <c:idx val="0"/>
              <c:layout>
                <c:manualLayout>
                  <c:x val="-9.1615717672437914E-3"/>
                  <c:y val="-3.4395631360579146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344F-4120-A0CA-816FF91DD46E}"/>
                </c:ext>
                <c:ext xmlns:c15="http://schemas.microsoft.com/office/drawing/2012/chart" uri="{CE6537A1-D6FC-4f65-9D91-7224C49458BB}"/>
              </c:extLst>
            </c:dLbl>
            <c:dLbl>
              <c:idx val="1"/>
              <c:layout>
                <c:manualLayout>
                  <c:x val="2.1441020666530267E-2"/>
                  <c:y val="-1.768562573421667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344F-4120-A0CA-816FF91DD46E}"/>
                </c:ext>
                <c:ext xmlns:c15="http://schemas.microsoft.com/office/drawing/2012/chart" uri="{CE6537A1-D6FC-4f65-9D91-7224C49458BB}"/>
              </c:extLst>
            </c:dLbl>
            <c:dLbl>
              <c:idx val="2"/>
              <c:layout>
                <c:manualLayout>
                  <c:x val="-6.5928154554631163E-2"/>
                  <c:y val="-0.1905302212424200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344F-4120-A0CA-816FF91DD46E}"/>
                </c:ext>
                <c:ext xmlns:c15="http://schemas.microsoft.com/office/drawing/2012/chart" uri="{CE6537A1-D6FC-4f65-9D91-7224C49458BB}"/>
              </c:extLst>
            </c:dLbl>
            <c:dLbl>
              <c:idx val="3"/>
              <c:layout>
                <c:manualLayout>
                  <c:x val="-4.0239171167710686E-3"/>
                  <c:y val="-5.222619287503135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Types'!$C$34:$E$34,'Fund Types'!$F$34)</c:f>
              <c:strCache>
                <c:ptCount val="4"/>
                <c:pt idx="0">
                  <c:v>Equity funds</c:v>
                </c:pt>
                <c:pt idx="1">
                  <c:v>Bond funds</c:v>
                </c:pt>
                <c:pt idx="2">
                  <c:v>Mixed funds*</c:v>
                </c:pt>
                <c:pt idx="3">
                  <c:v>Other funds</c:v>
                </c:pt>
              </c:strCache>
            </c:strRef>
          </c:cat>
          <c:val>
            <c:numRef>
              <c:f>('Fund Types'!$C$39:$E$39,'Fund Types'!$F$39)</c:f>
              <c:numCache>
                <c:formatCode>General</c:formatCode>
                <c:ptCount val="4"/>
                <c:pt idx="0">
                  <c:v>4</c:v>
                </c:pt>
                <c:pt idx="1">
                  <c:v>5</c:v>
                </c:pt>
                <c:pt idx="2">
                  <c:v>20</c:v>
                </c:pt>
                <c:pt idx="3">
                  <c:v>4</c:v>
                </c:pt>
              </c:numCache>
            </c:numRef>
          </c:val>
          <c:extLst xmlns:c16r2="http://schemas.microsoft.com/office/drawing/2015/06/chart">
            <c:ext xmlns:c16="http://schemas.microsoft.com/office/drawing/2014/chart" uri="{C3380CC4-5D6E-409C-BE32-E72D297353CC}">
              <c16:uniqueId val="{00000008-344F-4120-A0CA-816FF91DD46E}"/>
            </c:ext>
          </c:extLst>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extLst xmlns:c16r2="http://schemas.microsoft.com/office/drawing/2015/06/chart">
              <c:ext xmlns:c16="http://schemas.microsoft.com/office/drawing/2014/chart" uri="{C3380CC4-5D6E-409C-BE32-E72D297353CC}">
                <c16:uniqueId val="{00000001-0D98-4CEB-8BD8-04D7F63618AA}"/>
              </c:ext>
            </c:extLst>
          </c:dPt>
          <c:dPt>
            <c:idx val="1"/>
            <c:bubble3D val="0"/>
            <c:spPr>
              <a:solidFill>
                <a:srgbClr val="38B64A"/>
              </a:solidFill>
              <a:ln w="25400">
                <a:noFill/>
              </a:ln>
            </c:spPr>
            <c:extLst xmlns:c16r2="http://schemas.microsoft.com/office/drawing/2015/06/chart">
              <c:ext xmlns:c16="http://schemas.microsoft.com/office/drawing/2014/chart" uri="{C3380CC4-5D6E-409C-BE32-E72D297353CC}">
                <c16:uniqueId val="{00000003-0D98-4CEB-8BD8-04D7F63618AA}"/>
              </c:ext>
            </c:extLst>
          </c:dPt>
          <c:dPt>
            <c:idx val="2"/>
            <c:bubble3D val="0"/>
            <c:spPr>
              <a:solidFill>
                <a:srgbClr val="8FC850"/>
              </a:solidFill>
              <a:ln w="25400">
                <a:noFill/>
              </a:ln>
            </c:spPr>
            <c:extLst xmlns:c16r2="http://schemas.microsoft.com/office/drawing/2015/06/chart">
              <c:ext xmlns:c16="http://schemas.microsoft.com/office/drawing/2014/chart" uri="{C3380CC4-5D6E-409C-BE32-E72D297353CC}">
                <c16:uniqueId val="{00000005-0D98-4CEB-8BD8-04D7F63618AA}"/>
              </c:ext>
            </c:extLst>
          </c:dPt>
          <c:dPt>
            <c:idx val="3"/>
            <c:bubble3D val="0"/>
            <c:spPr>
              <a:solidFill>
                <a:srgbClr val="90BA44"/>
              </a:solidFill>
              <a:ln w="25400">
                <a:noFill/>
              </a:ln>
            </c:spPr>
            <c:extLst xmlns:c16r2="http://schemas.microsoft.com/office/drawing/2015/06/chart">
              <c:ext xmlns:c16="http://schemas.microsoft.com/office/drawing/2014/chart" uri="{C3380CC4-5D6E-409C-BE32-E72D297353CC}">
                <c16:uniqueId val="{00000007-0D98-4CEB-8BD8-04D7F63618AA}"/>
              </c:ext>
            </c:extLst>
          </c:dPt>
          <c:dPt>
            <c:idx val="4"/>
            <c:bubble3D val="0"/>
            <c:spPr>
              <a:solidFill>
                <a:schemeClr val="accent3">
                  <a:lumMod val="60000"/>
                  <a:lumOff val="40000"/>
                </a:schemeClr>
              </a:solidFill>
            </c:spPr>
            <c:extLst xmlns:c16r2="http://schemas.microsoft.com/office/drawing/2015/06/chart">
              <c:ext xmlns:c16="http://schemas.microsoft.com/office/drawing/2014/chart" uri="{C3380CC4-5D6E-409C-BE32-E72D297353CC}">
                <c16:uniqueId val="{00000009-0D98-4CEB-8BD8-04D7F63618AA}"/>
              </c:ext>
            </c:extLst>
          </c:dPt>
          <c:dPt>
            <c:idx val="5"/>
            <c:bubble3D val="0"/>
            <c:spPr>
              <a:solidFill>
                <a:schemeClr val="accent3">
                  <a:lumMod val="75000"/>
                </a:schemeClr>
              </a:solidFill>
            </c:spPr>
            <c:extLst xmlns:c16r2="http://schemas.microsoft.com/office/drawing/2015/06/chart">
              <c:ext xmlns:c16="http://schemas.microsoft.com/office/drawing/2014/chart" uri="{C3380CC4-5D6E-409C-BE32-E72D297353CC}">
                <c16:uniqueId val="{0000000B-0D98-4CEB-8BD8-04D7F63618AA}"/>
              </c:ext>
            </c:extLst>
          </c:dPt>
          <c:dPt>
            <c:idx val="6"/>
            <c:bubble3D val="0"/>
            <c:spPr>
              <a:solidFill>
                <a:schemeClr val="accent3">
                  <a:lumMod val="50000"/>
                </a:schemeClr>
              </a:solidFill>
            </c:spPr>
            <c:extLst xmlns:c16r2="http://schemas.microsoft.com/office/drawing/2015/06/chart">
              <c:ext xmlns:c16="http://schemas.microsoft.com/office/drawing/2014/chart" uri="{C3380CC4-5D6E-409C-BE32-E72D297353CC}">
                <c16:uniqueId val="{0000000D-0D98-4CEB-8BD8-04D7F63618AA}"/>
              </c:ext>
            </c:extLst>
          </c:dPt>
          <c:dPt>
            <c:idx val="7"/>
            <c:bubble3D val="0"/>
            <c:spPr>
              <a:solidFill>
                <a:srgbClr val="08A44F"/>
              </a:solidFill>
            </c:spPr>
            <c:extLst xmlns:c16r2="http://schemas.microsoft.com/office/drawing/2015/06/chart">
              <c:ext xmlns:c16="http://schemas.microsoft.com/office/drawing/2014/chart" uri="{C3380CC4-5D6E-409C-BE32-E72D297353CC}">
                <c16:uniqueId val="{0000000F-0D98-4CEB-8BD8-04D7F63618AA}"/>
              </c:ext>
            </c:extLst>
          </c:dPt>
          <c:dLbls>
            <c:dLbl>
              <c:idx val="0"/>
              <c:layout>
                <c:manualLayout>
                  <c:x val="-8.443304181611351E-2"/>
                  <c:y val="-0.1769678711720120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0D98-4CEB-8BD8-04D7F63618AA}"/>
                </c:ext>
                <c:ext xmlns:c15="http://schemas.microsoft.com/office/drawing/2012/chart" uri="{CE6537A1-D6FC-4f65-9D91-7224C49458BB}"/>
              </c:extLst>
            </c:dLbl>
            <c:dLbl>
              <c:idx val="1"/>
              <c:layout>
                <c:manualLayout>
                  <c:x val="-7.6303997826937713E-3"/>
                  <c:y val="-0.22073674644211991"/>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0D98-4CEB-8BD8-04D7F63618AA}"/>
                </c:ext>
                <c:ext xmlns:c15="http://schemas.microsoft.com/office/drawing/2012/chart" uri="{CE6537A1-D6FC-4f65-9D91-7224C49458BB}"/>
              </c:extLst>
            </c:dLbl>
            <c:dLbl>
              <c:idx val="2"/>
              <c:layout>
                <c:manualLayout>
                  <c:x val="9.0157549816313361E-3"/>
                  <c:y val="-4.208484261856711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0D98-4CEB-8BD8-04D7F63618AA}"/>
                </c:ext>
                <c:ext xmlns:c15="http://schemas.microsoft.com/office/drawing/2012/chart" uri="{CE6537A1-D6FC-4f65-9D91-7224C49458BB}"/>
              </c:extLst>
            </c:dLbl>
            <c:dLbl>
              <c:idx val="3"/>
              <c:layout>
                <c:manualLayout>
                  <c:x val="3.206759138951893E-2"/>
                  <c:y val="3.021402678546545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0D98-4CEB-8BD8-04D7F63618AA}"/>
                </c:ext>
                <c:ext xmlns:c15="http://schemas.microsoft.com/office/drawing/2012/chart" uri="{CE6537A1-D6FC-4f65-9D91-7224C49458BB}"/>
              </c:extLst>
            </c:dLbl>
            <c:dLbl>
              <c:idx val="4"/>
              <c:layout>
                <c:manualLayout>
                  <c:x val="0.15172600452879315"/>
                  <c:y val="1.8841453508803528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0D98-4CEB-8BD8-04D7F63618AA}"/>
                </c:ex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0D98-4CEB-8BD8-04D7F63618AA}"/>
                </c:ext>
                <c:ext xmlns:c15="http://schemas.microsoft.com/office/drawing/2012/chart" uri="{CE6537A1-D6FC-4f65-9D91-7224C49458BB}"/>
              </c:extLst>
            </c:dLbl>
            <c:dLbl>
              <c:idx val="6"/>
              <c:layout>
                <c:manualLayout>
                  <c:x val="9.7832557362551795E-2"/>
                  <c:y val="-6.6103804384398549E-4"/>
                </c:manualLayout>
              </c:layout>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0D98-4CEB-8BD8-04D7F63618AA}"/>
                </c:ext>
                <c:ext xmlns:c15="http://schemas.microsoft.com/office/drawing/2012/chart" uri="{CE6537A1-D6FC-4f65-9D91-7224C49458BB}"/>
              </c:extLst>
            </c:dLbl>
            <c:dLbl>
              <c:idx val="7"/>
              <c:layout>
                <c:manualLayout>
                  <c:x val="-0.18322776187675399"/>
                  <c:y val="-1.2602205997807188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0D98-4CEB-8BD8-04D7F63618AA}"/>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Types'!$O$25:$V$25</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Types'!$O$29:$V$29</c:f>
              <c:numCache>
                <c:formatCode>General</c:formatCode>
                <c:ptCount val="8"/>
                <c:pt idx="0">
                  <c:v>12</c:v>
                </c:pt>
                <c:pt idx="1">
                  <c:v>7</c:v>
                </c:pt>
                <c:pt idx="2">
                  <c:v>16</c:v>
                </c:pt>
                <c:pt idx="3">
                  <c:v>3</c:v>
                </c:pt>
                <c:pt idx="4">
                  <c:v>3</c:v>
                </c:pt>
                <c:pt idx="5">
                  <c:v>39</c:v>
                </c:pt>
                <c:pt idx="6">
                  <c:v>1</c:v>
                </c:pt>
                <c:pt idx="7">
                  <c:v>1</c:v>
                </c:pt>
              </c:numCache>
            </c:numRef>
          </c:val>
          <c:extLst xmlns:c16r2="http://schemas.microsoft.com/office/drawing/2015/06/chart">
            <c:ext xmlns:c16="http://schemas.microsoft.com/office/drawing/2014/chart" uri="{C3380CC4-5D6E-409C-BE32-E72D297353CC}">
              <c16:uniqueId val="{00000010-0D98-4CEB-8BD8-04D7F63618AA}"/>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AuM </a:t>
            </a:r>
          </a:p>
        </c:rich>
      </c:tx>
      <c:layout>
        <c:manualLayout>
          <c:xMode val="edge"/>
          <c:yMode val="edge"/>
          <c:x val="0.11638028502444611"/>
          <c:y val="2.3338323499037288E-2"/>
        </c:manualLayout>
      </c:layout>
      <c:overlay val="0"/>
      <c:spPr>
        <a:noFill/>
        <a:ln w="25400">
          <a:noFill/>
        </a:ln>
      </c:spPr>
    </c:title>
    <c:autoTitleDeleted val="0"/>
    <c:plotArea>
      <c:layout>
        <c:manualLayout>
          <c:layoutTarget val="inner"/>
          <c:xMode val="edge"/>
          <c:yMode val="edge"/>
          <c:x val="0.16662378457451571"/>
          <c:y val="0.13834416865811475"/>
          <c:w val="0.2884196468062899"/>
          <c:h val="0.65145252764749007"/>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4BEA-44B6-AAEE-C38DE064E4A3}"/>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4BEA-44B6-AAEE-C38DE064E4A3}"/>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4BEA-44B6-AAEE-C38DE064E4A3}"/>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4BEA-44B6-AAEE-C38DE064E4A3}"/>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4BEA-44B6-AAEE-C38DE064E4A3}"/>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4BEA-44B6-AAEE-C38DE064E4A3}"/>
              </c:ext>
            </c:extLst>
          </c:dPt>
          <c:dLbls>
            <c:dLbl>
              <c:idx val="0"/>
              <c:layout>
                <c:manualLayout>
                  <c:x val="0.1641350759377749"/>
                  <c:y val="0.1384838383785431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4BEA-44B6-AAEE-C38DE064E4A3}"/>
                </c:ext>
                <c:ext xmlns:c15="http://schemas.microsoft.com/office/drawing/2012/chart" uri="{CE6537A1-D6FC-4f65-9D91-7224C49458BB}"/>
              </c:extLst>
            </c:dLbl>
            <c:dLbl>
              <c:idx val="1"/>
              <c:layout>
                <c:manualLayout>
                  <c:x val="3.1212305480530316E-2"/>
                  <c:y val="-9.122829221751331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4BEA-44B6-AAEE-C38DE064E4A3}"/>
                </c:ext>
                <c:ext xmlns:c15="http://schemas.microsoft.com/office/drawing/2012/chart" uri="{CE6537A1-D6FC-4f65-9D91-7224C49458BB}"/>
              </c:extLst>
            </c:dLbl>
            <c:dLbl>
              <c:idx val="2"/>
              <c:layout>
                <c:manualLayout>
                  <c:x val="1.7822814289816111E-2"/>
                  <c:y val="1.436126752705194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4BEA-44B6-AAEE-C38DE064E4A3}"/>
                </c:ex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4BEA-44B6-AAEE-C38DE064E4A3}"/>
                </c:ext>
                <c:ext xmlns:c15="http://schemas.microsoft.com/office/drawing/2012/chart" uri="{CE6537A1-D6FC-4f65-9D91-7224C49458BB}"/>
              </c:extLst>
            </c:dLbl>
            <c:dLbl>
              <c:idx val="4"/>
              <c:layout>
                <c:manualLayout>
                  <c:x val="-6.2200972008824872E-2"/>
                  <c:y val="-6.66902320314718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4BEA-44B6-AAEE-C38DE064E4A3}"/>
                </c:ext>
                <c:ext xmlns:c15="http://schemas.microsoft.com/office/drawing/2012/chart" uri="{CE6537A1-D6FC-4f65-9D91-7224C49458BB}"/>
              </c:extLst>
            </c:dLbl>
            <c:dLbl>
              <c:idx val="5"/>
              <c:layout>
                <c:manualLayout>
                  <c:x val="-5.9483153637473467E-2"/>
                  <c:y val="-0.189865070812173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4BEA-44B6-AAEE-C38DE064E4A3}"/>
                </c:ex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4BEA-44B6-AAEE-C38DE064E4A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Breakdown'!$E$18:$E$23</c:f>
              <c:strCache>
                <c:ptCount val="6"/>
                <c:pt idx="0">
                  <c:v>Kyiv</c:v>
                </c:pt>
                <c:pt idx="1">
                  <c:v>Dnipropetrovsk (Dnipro)</c:v>
                </c:pt>
                <c:pt idx="2">
                  <c:v>Kharkiv </c:v>
                </c:pt>
                <c:pt idx="3">
                  <c:v>Lviv </c:v>
                </c:pt>
                <c:pt idx="4">
                  <c:v>Zaporizhzhia </c:v>
                </c:pt>
                <c:pt idx="5">
                  <c:v>Other Regions</c:v>
                </c:pt>
              </c:strCache>
            </c:strRef>
          </c:cat>
          <c:val>
            <c:numRef>
              <c:f>'Regional Breakdown'!$F$18:$F$23</c:f>
              <c:numCache>
                <c:formatCode>0.00%</c:formatCode>
                <c:ptCount val="6"/>
                <c:pt idx="0">
                  <c:v>0.81189003754424516</c:v>
                </c:pt>
                <c:pt idx="1">
                  <c:v>5.2727126002425746E-2</c:v>
                </c:pt>
                <c:pt idx="2">
                  <c:v>4.9821189721974593E-2</c:v>
                </c:pt>
                <c:pt idx="3">
                  <c:v>4.2418858360167455E-2</c:v>
                </c:pt>
                <c:pt idx="4">
                  <c:v>1.9455368954684974E-2</c:v>
                </c:pt>
                <c:pt idx="5">
                  <c:v>2.3687419416501987E-2</c:v>
                </c:pt>
              </c:numCache>
            </c:numRef>
          </c:val>
          <c:extLst xmlns:c16r2="http://schemas.microsoft.com/office/drawing/2015/06/chart">
            <c:ext xmlns:c16="http://schemas.microsoft.com/office/drawing/2014/chart" uri="{C3380CC4-5D6E-409C-BE32-E72D297353CC}">
              <c16:uniqueId val="{0000000D-4BEA-44B6-AAEE-C38DE064E4A3}"/>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CII (all) </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045197238292705"/>
          <c:y val="0.15272990377404838"/>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2D92-4633-A6B4-4698458A9A63}"/>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2D92-4633-A6B4-4698458A9A63}"/>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2D92-4633-A6B4-4698458A9A63}"/>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2D92-4633-A6B4-4698458A9A63}"/>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2D92-4633-A6B4-4698458A9A63}"/>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2D92-4633-A6B4-4698458A9A63}"/>
              </c:ext>
            </c:extLst>
          </c:dPt>
          <c:dLbls>
            <c:dLbl>
              <c:idx val="0"/>
              <c:layout>
                <c:manualLayout>
                  <c:x val="-7.9107168718076742E-2"/>
                  <c:y val="0.116163993237423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2D92-4633-A6B4-4698458A9A63}"/>
                </c:ex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2D92-4633-A6B4-4698458A9A63}"/>
                </c:ext>
                <c:ext xmlns:c15="http://schemas.microsoft.com/office/drawing/2012/chart" uri="{CE6537A1-D6FC-4f65-9D91-7224C49458BB}"/>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2D92-4633-A6B4-4698458A9A63}"/>
                </c:ex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2D92-4633-A6B4-4698458A9A63}"/>
                </c:ex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2D92-4633-A6B4-4698458A9A63}"/>
                </c:ex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2D92-4633-A6B4-4698458A9A63}"/>
                </c:ex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2D92-4633-A6B4-4698458A9A63}"/>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Breakdown'!$H$18:$H$23</c:f>
              <c:strCache>
                <c:ptCount val="6"/>
                <c:pt idx="0">
                  <c:v>Kyiv</c:v>
                </c:pt>
                <c:pt idx="1">
                  <c:v>Dnipropetrovsk (Dnipro)</c:v>
                </c:pt>
                <c:pt idx="2">
                  <c:v>Kharkiv </c:v>
                </c:pt>
                <c:pt idx="3">
                  <c:v>Lviv </c:v>
                </c:pt>
                <c:pt idx="4">
                  <c:v>Ivano-Frankivsk</c:v>
                </c:pt>
                <c:pt idx="5">
                  <c:v>Other Regions</c:v>
                </c:pt>
              </c:strCache>
            </c:strRef>
          </c:cat>
          <c:val>
            <c:numRef>
              <c:f>'Regional Breakdown'!$I$18:$I$23</c:f>
              <c:numCache>
                <c:formatCode>0.00%</c:formatCode>
                <c:ptCount val="6"/>
                <c:pt idx="0">
                  <c:v>0.72689655172413792</c:v>
                </c:pt>
                <c:pt idx="1">
                  <c:v>6.2758620689655167E-2</c:v>
                </c:pt>
                <c:pt idx="2">
                  <c:v>0.06</c:v>
                </c:pt>
                <c:pt idx="3">
                  <c:v>5.8620689655172413E-2</c:v>
                </c:pt>
                <c:pt idx="4">
                  <c:v>2.9655172413793104E-2</c:v>
                </c:pt>
                <c:pt idx="5">
                  <c:v>6.2068965517241392E-2</c:v>
                </c:pt>
              </c:numCache>
            </c:numRef>
          </c:val>
          <c:extLst xmlns:c16r2="http://schemas.microsoft.com/office/drawing/2015/06/chart">
            <c:ext xmlns:c16="http://schemas.microsoft.com/office/drawing/2014/chart" uri="{C3380CC4-5D6E-409C-BE32-E72D297353CC}">
              <c16:uniqueId val="{0000000D-2D92-4633-A6B4-4698458A9A63}"/>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venture CII </a:t>
            </a:r>
          </a:p>
        </c:rich>
      </c:tx>
      <c:layout>
        <c:manualLayout>
          <c:xMode val="edge"/>
          <c:yMode val="edge"/>
          <c:x val="0.2243798669178923"/>
          <c:y val="9.6669537090077785E-3"/>
        </c:manualLayout>
      </c:layout>
      <c:overlay val="0"/>
      <c:spPr>
        <a:noFill/>
        <a:ln w="25400">
          <a:noFill/>
        </a:ln>
      </c:spPr>
    </c:title>
    <c:autoTitleDeleted val="0"/>
    <c:plotArea>
      <c:layout>
        <c:manualLayout>
          <c:layoutTarget val="inner"/>
          <c:xMode val="edge"/>
          <c:yMode val="edge"/>
          <c:x val="0.25294116956744706"/>
          <c:y val="0.1312516664264274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7A9E-4671-9316-8BD1923B092B}"/>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7A9E-4671-9316-8BD1923B092B}"/>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7A9E-4671-9316-8BD1923B092B}"/>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7A9E-4671-9316-8BD1923B092B}"/>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7A9E-4671-9316-8BD1923B092B}"/>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7A9E-4671-9316-8BD1923B092B}"/>
              </c:ext>
            </c:extLst>
          </c:dPt>
          <c:dLbls>
            <c:dLbl>
              <c:idx val="0"/>
              <c:layout>
                <c:manualLayout>
                  <c:x val="7.8726192557816252E-2"/>
                  <c:y val="0.130822970059218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7A9E-4671-9316-8BD1923B092B}"/>
                </c:ext>
                <c:ext xmlns:c15="http://schemas.microsoft.com/office/drawing/2012/chart" uri="{CE6537A1-D6FC-4f65-9D91-7224C49458BB}"/>
              </c:extLst>
            </c:dLbl>
            <c:dLbl>
              <c:idx val="1"/>
              <c:layout>
                <c:manualLayout>
                  <c:x val="2.8043774159083261E-2"/>
                  <c:y val="-7.573698058841928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7A9E-4671-9316-8BD1923B092B}"/>
                </c:ext>
                <c:ext xmlns:c15="http://schemas.microsoft.com/office/drawing/2012/chart" uri="{CE6537A1-D6FC-4f65-9D91-7224C49458BB}"/>
              </c:extLst>
            </c:dLbl>
            <c:dLbl>
              <c:idx val="2"/>
              <c:layout>
                <c:manualLayout>
                  <c:x val="4.5754246223190409E-2"/>
                  <c:y val="6.509612433090878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7A9E-4671-9316-8BD1923B092B}"/>
                </c:ext>
                <c:ext xmlns:c15="http://schemas.microsoft.com/office/drawing/2012/chart" uri="{CE6537A1-D6FC-4f65-9D91-7224C49458BB}"/>
              </c:extLst>
            </c:dLbl>
            <c:dLbl>
              <c:idx val="3"/>
              <c:layout>
                <c:manualLayout>
                  <c:x val="3.3175805953807355E-2"/>
                  <c:y val="4.086843129244486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7A9E-4671-9316-8BD1923B092B}"/>
                </c:ext>
                <c:ext xmlns:c15="http://schemas.microsoft.com/office/drawing/2012/chart" uri="{CE6537A1-D6FC-4f65-9D91-7224C49458BB}"/>
              </c:extLst>
            </c:dLbl>
            <c:dLbl>
              <c:idx val="4"/>
              <c:layout>
                <c:manualLayout>
                  <c:x val="-3.620744197345642E-2"/>
                  <c:y val="-8.384113438734873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7A9E-4671-9316-8BD1923B092B}"/>
                </c:ext>
                <c:ext xmlns:c15="http://schemas.microsoft.com/office/drawing/2012/chart" uri="{CE6537A1-D6FC-4f65-9D91-7224C49458BB}"/>
              </c:extLst>
            </c:dLbl>
            <c:dLbl>
              <c:idx val="5"/>
              <c:layout>
                <c:manualLayout>
                  <c:x val="-3.4725828001970147E-2"/>
                  <c:y val="-0.1781793549090588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7A9E-4671-9316-8BD1923B092B}"/>
                </c:ex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7A9E-4671-9316-8BD1923B092B}"/>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Breakdown'!$K$18:$K$23</c:f>
              <c:strCache>
                <c:ptCount val="6"/>
                <c:pt idx="0">
                  <c:v>Kyiv</c:v>
                </c:pt>
                <c:pt idx="1">
                  <c:v>Kharkiv </c:v>
                </c:pt>
                <c:pt idx="2">
                  <c:v>Lviv </c:v>
                </c:pt>
                <c:pt idx="3">
                  <c:v>Dnipropetrovsk (Dnipro)</c:v>
                </c:pt>
                <c:pt idx="4">
                  <c:v>Ivano-Frankivsk</c:v>
                </c:pt>
                <c:pt idx="5">
                  <c:v>Other Regions</c:v>
                </c:pt>
              </c:strCache>
            </c:strRef>
          </c:cat>
          <c:val>
            <c:numRef>
              <c:f>'Regional Breakdown'!$L$18:$L$23</c:f>
              <c:numCache>
                <c:formatCode>0.00%</c:formatCode>
                <c:ptCount val="6"/>
                <c:pt idx="0">
                  <c:v>0.74238875878220145</c:v>
                </c:pt>
                <c:pt idx="1">
                  <c:v>6.2451209992193599E-2</c:v>
                </c:pt>
                <c:pt idx="2">
                  <c:v>5.8548009367681501E-2</c:v>
                </c:pt>
                <c:pt idx="3">
                  <c:v>5.1522248243559721E-2</c:v>
                </c:pt>
                <c:pt idx="4">
                  <c:v>2.3419203747072601E-2</c:v>
                </c:pt>
                <c:pt idx="5">
                  <c:v>6.1670569867291247E-2</c:v>
                </c:pt>
              </c:numCache>
            </c:numRef>
          </c:val>
          <c:extLst xmlns:c16r2="http://schemas.microsoft.com/office/drawing/2015/06/chart">
            <c:ext xmlns:c16="http://schemas.microsoft.com/office/drawing/2014/chart" uri="{C3380CC4-5D6E-409C-BE32-E72D297353CC}">
              <c16:uniqueId val="{0000000D-7A9E-4671-9316-8BD1923B092B}"/>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b="1" i="0" u="none" strike="noStrike" baseline="0">
                <a:effectLst/>
              </a:rPr>
              <a:t>Share by number of non-venture CII </a:t>
            </a:r>
          </a:p>
        </c:rich>
      </c:tx>
      <c:layout>
        <c:manualLayout>
          <c:xMode val="edge"/>
          <c:yMode val="edge"/>
          <c:x val="0.23178839841493123"/>
          <c:y val="2.3538280901036875E-2"/>
        </c:manualLayout>
      </c:layout>
      <c:overlay val="0"/>
      <c:spPr>
        <a:noFill/>
        <a:ln w="25400">
          <a:noFill/>
        </a:ln>
      </c:spPr>
    </c:title>
    <c:autoTitleDeleted val="0"/>
    <c:plotArea>
      <c:layout>
        <c:manualLayout>
          <c:layoutTarget val="inner"/>
          <c:xMode val="edge"/>
          <c:yMode val="edge"/>
          <c:x val="0.30035650549623055"/>
          <c:y val="0.14097826923770693"/>
          <c:w val="0.28289618512622339"/>
          <c:h val="0.631362902502967"/>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87A7-48CA-B363-C53E3FC7CFFB}"/>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87A7-48CA-B363-C53E3FC7CFFB}"/>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87A7-48CA-B363-C53E3FC7CFFB}"/>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87A7-48CA-B363-C53E3FC7CFFB}"/>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87A7-48CA-B363-C53E3FC7CFFB}"/>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87A7-48CA-B363-C53E3FC7CFFB}"/>
              </c:ext>
            </c:extLst>
          </c:dPt>
          <c:dLbls>
            <c:dLbl>
              <c:idx val="0"/>
              <c:layout>
                <c:manualLayout>
                  <c:x val="-3.7147696062608183E-2"/>
                  <c:y val="0.111972802423711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87A7-48CA-B363-C53E3FC7CFFB}"/>
                </c:ext>
                <c:ext xmlns:c15="http://schemas.microsoft.com/office/drawing/2012/chart" uri="{CE6537A1-D6FC-4f65-9D91-7224C49458BB}"/>
              </c:extLst>
            </c:dLbl>
            <c:dLbl>
              <c:idx val="1"/>
              <c:layout>
                <c:manualLayout>
                  <c:x val="-2.3592430608009751E-2"/>
                  <c:y val="-9.488654473478387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87A7-48CA-B363-C53E3FC7CFFB}"/>
                </c:ext>
                <c:ext xmlns:c15="http://schemas.microsoft.com/office/drawing/2012/chart" uri="{CE6537A1-D6FC-4f65-9D91-7224C49458BB}"/>
              </c:extLst>
            </c:dLbl>
            <c:dLbl>
              <c:idx val="2"/>
              <c:layout>
                <c:manualLayout>
                  <c:x val="1.6844117558074721E-2"/>
                  <c:y val="-0.101490310249783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87A7-48CA-B363-C53E3FC7CFFB}"/>
                </c:ext>
                <c:ext xmlns:c15="http://schemas.microsoft.com/office/drawing/2012/chart" uri="{CE6537A1-D6FC-4f65-9D91-7224C49458BB}"/>
              </c:extLst>
            </c:dLbl>
            <c:dLbl>
              <c:idx val="3"/>
              <c:layout>
                <c:manualLayout>
                  <c:x val="-1.1116256101556983E-2"/>
                  <c:y val="2.322624219484827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87A7-48CA-B363-C53E3FC7CFFB}"/>
                </c:ext>
                <c:ext xmlns:c15="http://schemas.microsoft.com/office/drawing/2012/chart" uri="{CE6537A1-D6FC-4f65-9D91-7224C49458BB}"/>
              </c:extLst>
            </c:dLbl>
            <c:dLbl>
              <c:idx val="4"/>
              <c:layout>
                <c:manualLayout>
                  <c:x val="-0.1373835166243414"/>
                  <c:y val="2.991703638356420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87A7-48CA-B363-C53E3FC7CFFB}"/>
                </c:ext>
                <c:ext xmlns:c15="http://schemas.microsoft.com/office/drawing/2012/chart" uri="{CE6537A1-D6FC-4f65-9D91-7224C49458BB}"/>
              </c:extLst>
            </c:dLbl>
            <c:dLbl>
              <c:idx val="5"/>
              <c:layout>
                <c:manualLayout>
                  <c:x val="-5.531876104133001E-2"/>
                  <c:y val="-6.464184911385098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87A7-48CA-B363-C53E3FC7CFFB}"/>
                </c:ex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87A7-48CA-B363-C53E3FC7CFFB}"/>
                </c:ex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87A7-48CA-B363-C53E3FC7CFFB}"/>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Breakdown'!$N$18:$N$23</c:f>
              <c:strCache>
                <c:ptCount val="6"/>
                <c:pt idx="0">
                  <c:v>Kyiv</c:v>
                </c:pt>
                <c:pt idx="1">
                  <c:v>Dnipropetrovsk (Dnipro)</c:v>
                </c:pt>
                <c:pt idx="2">
                  <c:v>Kharkiv </c:v>
                </c:pt>
                <c:pt idx="3">
                  <c:v>Kherson</c:v>
                </c:pt>
                <c:pt idx="4">
                  <c:v>Ivano-Frankivsk</c:v>
                </c:pt>
                <c:pt idx="5">
                  <c:v>Other Regions</c:v>
                </c:pt>
              </c:strCache>
            </c:strRef>
          </c:cat>
          <c:val>
            <c:numRef>
              <c:f>'Regional Breakdown'!$O$18:$O$23</c:f>
              <c:numCache>
                <c:formatCode>0.00%</c:formatCode>
                <c:ptCount val="6"/>
                <c:pt idx="0">
                  <c:v>0.60946745562130178</c:v>
                </c:pt>
                <c:pt idx="1">
                  <c:v>0.14792899408284024</c:v>
                </c:pt>
                <c:pt idx="2">
                  <c:v>4.142011834319527E-2</c:v>
                </c:pt>
                <c:pt idx="3">
                  <c:v>2.9585798816568046E-2</c:v>
                </c:pt>
                <c:pt idx="4">
                  <c:v>7.6923076923076927E-2</c:v>
                </c:pt>
                <c:pt idx="5">
                  <c:v>9.4674556213017791E-2</c:v>
                </c:pt>
              </c:numCache>
            </c:numRef>
          </c:val>
          <c:extLst xmlns:c16r2="http://schemas.microsoft.com/office/drawing/2015/06/chart">
            <c:ext xmlns:c16="http://schemas.microsoft.com/office/drawing/2014/chart" uri="{C3380CC4-5D6E-409C-BE32-E72D297353CC}">
              <c16:uniqueId val="{0000000E-87A7-48CA-B363-C53E3FC7CFFB}"/>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19051</xdr:colOff>
      <xdr:row>0</xdr:row>
      <xdr:rowOff>296637</xdr:rowOff>
    </xdr:from>
    <xdr:to>
      <xdr:col>22</xdr:col>
      <xdr:colOff>85166</xdr:colOff>
      <xdr:row>17</xdr:row>
      <xdr:rowOff>276225</xdr:rowOff>
    </xdr:to>
    <xdr:graphicFrame macro="">
      <xdr:nvGraphicFramePr>
        <xdr:cNvPr id="6" name="Диаграмма 2">
          <a:extLst>
            <a:ext uri="{FF2B5EF4-FFF2-40B4-BE49-F238E27FC236}">
              <a16:creationId xmlns=""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20</xdr:row>
      <xdr:rowOff>21770</xdr:rowOff>
    </xdr:from>
    <xdr:to>
      <xdr:col>5</xdr:col>
      <xdr:colOff>1273629</xdr:colOff>
      <xdr:row>39</xdr:row>
      <xdr:rowOff>87085</xdr:rowOff>
    </xdr:to>
    <xdr:graphicFrame macro="">
      <xdr:nvGraphicFramePr>
        <xdr:cNvPr id="7" name="Диаграмма 1">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27784</xdr:colOff>
      <xdr:row>0</xdr:row>
      <xdr:rowOff>307545</xdr:rowOff>
    </xdr:from>
    <xdr:to>
      <xdr:col>21</xdr:col>
      <xdr:colOff>73294</xdr:colOff>
      <xdr:row>14</xdr:row>
      <xdr:rowOff>342191</xdr:rowOff>
    </xdr:to>
    <xdr:graphicFrame macro="">
      <xdr:nvGraphicFramePr>
        <xdr:cNvPr id="2" name="Диаграмма 1">
          <a:extLst>
            <a:ext uri="{FF2B5EF4-FFF2-40B4-BE49-F238E27FC236}">
              <a16:creationId xmlns=""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13128</xdr:colOff>
      <xdr:row>33</xdr:row>
      <xdr:rowOff>13624</xdr:rowOff>
    </xdr:from>
    <xdr:to>
      <xdr:col>13</xdr:col>
      <xdr:colOff>57150</xdr:colOff>
      <xdr:row>45</xdr:row>
      <xdr:rowOff>7525</xdr:rowOff>
    </xdr:to>
    <xdr:graphicFrame macro="">
      <xdr:nvGraphicFramePr>
        <xdr:cNvPr id="3" name="Диаграмма 16">
          <a:extLst>
            <a:ext uri="{FF2B5EF4-FFF2-40B4-BE49-F238E27FC236}">
              <a16:creationId xmlns=""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21178</xdr:colOff>
      <xdr:row>16</xdr:row>
      <xdr:rowOff>261898</xdr:rowOff>
    </xdr:from>
    <xdr:to>
      <xdr:col>23</xdr:col>
      <xdr:colOff>580820</xdr:colOff>
      <xdr:row>32</xdr:row>
      <xdr:rowOff>21770</xdr:rowOff>
    </xdr:to>
    <xdr:graphicFrame macro="">
      <xdr:nvGraphicFramePr>
        <xdr:cNvPr id="4" name="Диаграмма 16">
          <a:extLst>
            <a:ext uri="{FF2B5EF4-FFF2-40B4-BE49-F238E27FC236}">
              <a16:creationId xmlns=""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526594</xdr:colOff>
      <xdr:row>15</xdr:row>
      <xdr:rowOff>12550</xdr:rowOff>
    </xdr:to>
    <xdr:graphicFrame macro="">
      <xdr:nvGraphicFramePr>
        <xdr:cNvPr id="2" name="Диаграмма 1025">
          <a:extLst>
            <a:ext uri="{FF2B5EF4-FFF2-40B4-BE49-F238E27FC236}">
              <a16:creationId xmlns=""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343859</xdr:colOff>
      <xdr:row>1</xdr:row>
      <xdr:rowOff>8964</xdr:rowOff>
    </xdr:from>
    <xdr:to>
      <xdr:col>10</xdr:col>
      <xdr:colOff>628650</xdr:colOff>
      <xdr:row>15</xdr:row>
      <xdr:rowOff>19050</xdr:rowOff>
    </xdr:to>
    <xdr:graphicFrame macro="">
      <xdr:nvGraphicFramePr>
        <xdr:cNvPr id="3" name="Диаграмма 1026">
          <a:extLst>
            <a:ext uri="{FF2B5EF4-FFF2-40B4-BE49-F238E27FC236}">
              <a16:creationId xmlns=""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64435</xdr:colOff>
      <xdr:row>1</xdr:row>
      <xdr:rowOff>801</xdr:rowOff>
    </xdr:from>
    <xdr:to>
      <xdr:col>14</xdr:col>
      <xdr:colOff>342899</xdr:colOff>
      <xdr:row>15</xdr:row>
      <xdr:rowOff>11687</xdr:rowOff>
    </xdr:to>
    <xdr:graphicFrame macro="">
      <xdr:nvGraphicFramePr>
        <xdr:cNvPr id="4" name="Диаграмма 1026">
          <a:extLst>
            <a:ext uri="{FF2B5EF4-FFF2-40B4-BE49-F238E27FC236}">
              <a16:creationId xmlns=""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666750</xdr:colOff>
      <xdr:row>0</xdr:row>
      <xdr:rowOff>294717</xdr:rowOff>
    </xdr:from>
    <xdr:to>
      <xdr:col>19</xdr:col>
      <xdr:colOff>447674</xdr:colOff>
      <xdr:row>15</xdr:row>
      <xdr:rowOff>11686</xdr:rowOff>
    </xdr:to>
    <xdr:graphicFrame macro="">
      <xdr:nvGraphicFramePr>
        <xdr:cNvPr id="5" name="Диаграмма 1026">
          <a:extLst>
            <a:ext uri="{FF2B5EF4-FFF2-40B4-BE49-F238E27FC236}">
              <a16:creationId xmlns=""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27984</xdr:colOff>
      <xdr:row>29</xdr:row>
      <xdr:rowOff>10886</xdr:rowOff>
    </xdr:from>
    <xdr:to>
      <xdr:col>8</xdr:col>
      <xdr:colOff>161724</xdr:colOff>
      <xdr:row>42</xdr:row>
      <xdr:rowOff>0</xdr:rowOff>
    </xdr:to>
    <xdr:graphicFrame macro="">
      <xdr:nvGraphicFramePr>
        <xdr:cNvPr id="2" name="Диаграмма 16">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925349</xdr:colOff>
      <xdr:row>1</xdr:row>
      <xdr:rowOff>19050</xdr:rowOff>
    </xdr:from>
    <xdr:to>
      <xdr:col>15</xdr:col>
      <xdr:colOff>0</xdr:colOff>
      <xdr:row>14</xdr:row>
      <xdr:rowOff>6723</xdr:rowOff>
    </xdr:to>
    <xdr:graphicFrame macro="">
      <xdr:nvGraphicFramePr>
        <xdr:cNvPr id="3" name="Диаграмма 1660">
          <a:extLst>
            <a:ext uri="{FF2B5EF4-FFF2-40B4-BE49-F238E27FC236}">
              <a16:creationId xmlns=""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33296</xdr:colOff>
      <xdr:row>74</xdr:row>
      <xdr:rowOff>39125</xdr:rowOff>
    </xdr:from>
    <xdr:to>
      <xdr:col>7</xdr:col>
      <xdr:colOff>950259</xdr:colOff>
      <xdr:row>86</xdr:row>
      <xdr:rowOff>35859</xdr:rowOff>
    </xdr:to>
    <xdr:graphicFrame macro="">
      <xdr:nvGraphicFramePr>
        <xdr:cNvPr id="4" name="Диаграмма 1662">
          <a:extLst>
            <a:ext uri="{FF2B5EF4-FFF2-40B4-BE49-F238E27FC236}">
              <a16:creationId xmlns=""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11415</xdr:colOff>
      <xdr:row>57</xdr:row>
      <xdr:rowOff>5201</xdr:rowOff>
    </xdr:from>
    <xdr:to>
      <xdr:col>12</xdr:col>
      <xdr:colOff>0</xdr:colOff>
      <xdr:row>72</xdr:row>
      <xdr:rowOff>0</xdr:rowOff>
    </xdr:to>
    <xdr:graphicFrame macro="">
      <xdr:nvGraphicFramePr>
        <xdr:cNvPr id="5" name="Диаграмма 1945">
          <a:extLst>
            <a:ext uri="{FF2B5EF4-FFF2-40B4-BE49-F238E27FC236}">
              <a16:creationId xmlns=""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28574</xdr:colOff>
      <xdr:row>15</xdr:row>
      <xdr:rowOff>0</xdr:rowOff>
    </xdr:from>
    <xdr:to>
      <xdr:col>11</xdr:col>
      <xdr:colOff>1000124</xdr:colOff>
      <xdr:row>28</xdr:row>
      <xdr:rowOff>8965</xdr:rowOff>
    </xdr:to>
    <xdr:graphicFrame macro="">
      <xdr:nvGraphicFramePr>
        <xdr:cNvPr id="9" name="Диаграмма 1945">
          <a:extLst>
            <a:ext uri="{FF2B5EF4-FFF2-40B4-BE49-F238E27FC236}">
              <a16:creationId xmlns=""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a:extLst>
            <a:ext uri="{FF2B5EF4-FFF2-40B4-BE49-F238E27FC236}">
              <a16:creationId xmlns=""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a:extLst>
            <a:ext uri="{FF2B5EF4-FFF2-40B4-BE49-F238E27FC236}">
              <a16:creationId xmlns=""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1090492</xdr:colOff>
      <xdr:row>11</xdr:row>
      <xdr:rowOff>170330</xdr:rowOff>
    </xdr:from>
    <xdr:to>
      <xdr:col>13</xdr:col>
      <xdr:colOff>188259</xdr:colOff>
      <xdr:row>31</xdr:row>
      <xdr:rowOff>151569</xdr:rowOff>
    </xdr:to>
    <xdr:graphicFrame macro="">
      <xdr:nvGraphicFramePr>
        <xdr:cNvPr id="2" name="Диаграмма 1660">
          <a:extLst>
            <a:ext uri="{FF2B5EF4-FFF2-40B4-BE49-F238E27FC236}">
              <a16:creationId xmlns=""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a:extLst>
            <a:ext uri="{FF2B5EF4-FFF2-40B4-BE49-F238E27FC236}">
              <a16:creationId xmlns=""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a:extLst>
            <a:ext uri="{FF2B5EF4-FFF2-40B4-BE49-F238E27FC236}">
              <a16:creationId xmlns=""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a:extLst>
            <a:ext uri="{FF2B5EF4-FFF2-40B4-BE49-F238E27FC236}">
              <a16:creationId xmlns=""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a:extLst>
            <a:ext uri="{FF2B5EF4-FFF2-40B4-BE49-F238E27FC236}">
              <a16:creationId xmlns=""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98</xdr:row>
      <xdr:rowOff>8965</xdr:rowOff>
    </xdr:to>
    <xdr:graphicFrame macro="">
      <xdr:nvGraphicFramePr>
        <xdr:cNvPr id="6" name="Диаграмма 11">
          <a:extLst>
            <a:ext uri="{FF2B5EF4-FFF2-40B4-BE49-F238E27FC236}">
              <a16:creationId xmlns=""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a:extLst>
            <a:ext uri="{FF2B5EF4-FFF2-40B4-BE49-F238E27FC236}">
              <a16:creationId xmlns=""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a:extLst>
            <a:ext uri="{FF2B5EF4-FFF2-40B4-BE49-F238E27FC236}">
              <a16:creationId xmlns=""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a:extLst>
            <a:ext uri="{FF2B5EF4-FFF2-40B4-BE49-F238E27FC236}">
              <a16:creationId xmlns=""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a:extLst>
            <a:ext uri="{FF2B5EF4-FFF2-40B4-BE49-F238E27FC236}">
              <a16:creationId xmlns=""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a:extLst>
            <a:ext uri="{FF2B5EF4-FFF2-40B4-BE49-F238E27FC236}">
              <a16:creationId xmlns=""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a:extLst>
            <a:ext uri="{FF2B5EF4-FFF2-40B4-BE49-F238E27FC236}">
              <a16:creationId xmlns=""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153955</xdr:colOff>
      <xdr:row>0</xdr:row>
      <xdr:rowOff>354512</xdr:rowOff>
    </xdr:from>
    <xdr:to>
      <xdr:col>10</xdr:col>
      <xdr:colOff>226383</xdr:colOff>
      <xdr:row>19</xdr:row>
      <xdr:rowOff>274476</xdr:rowOff>
    </xdr:to>
    <xdr:graphicFrame macro="">
      <xdr:nvGraphicFramePr>
        <xdr:cNvPr id="8" name="Диаграмма 7">
          <a:extLst>
            <a:ext uri="{FF2B5EF4-FFF2-40B4-BE49-F238E27FC236}">
              <a16:creationId xmlns=""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H30"/>
  <sheetViews>
    <sheetView tabSelected="1" zoomScaleNormal="100" workbookViewId="0">
      <selection sqref="A1:XFD1"/>
    </sheetView>
  </sheetViews>
  <sheetFormatPr defaultColWidth="9.140625" defaultRowHeight="12.75" outlineLevelRow="1" outlineLevelCol="1"/>
  <cols>
    <col min="1" max="1" width="19.5703125" style="3" customWidth="1"/>
    <col min="2" max="2" width="21.28515625" style="1" customWidth="1"/>
    <col min="3" max="3" width="18.7109375" style="1" customWidth="1"/>
    <col min="4" max="4" width="19.140625" style="1" hidden="1" customWidth="1" outlineLevel="1"/>
    <col min="5" max="5" width="19.7109375" style="1" hidden="1" customWidth="1" outlineLevel="1"/>
    <col min="6" max="6" width="19.140625" style="1" hidden="1" customWidth="1" outlineLevel="1"/>
    <col min="7" max="7" width="21.7109375" style="1" customWidth="1" collapsed="1"/>
    <col min="8" max="12" width="10.7109375" style="1" customWidth="1"/>
    <col min="13" max="249" width="9.140625" style="1"/>
    <col min="250" max="250" width="10.28515625" style="1" customWidth="1"/>
    <col min="251" max="251" width="10.7109375" style="1" customWidth="1"/>
    <col min="252" max="252" width="17.7109375" style="1" customWidth="1"/>
    <col min="253" max="253" width="16" style="1" customWidth="1"/>
    <col min="254" max="254" width="14.42578125" style="1" customWidth="1"/>
    <col min="255" max="267" width="11.7109375" style="1" customWidth="1"/>
    <col min="268" max="505" width="9.140625" style="1"/>
    <col min="506" max="506" width="10.28515625" style="1" customWidth="1"/>
    <col min="507" max="507" width="10.7109375" style="1" customWidth="1"/>
    <col min="508" max="508" width="17.7109375" style="1" customWidth="1"/>
    <col min="509" max="509" width="16" style="1" customWidth="1"/>
    <col min="510" max="510" width="14.42578125" style="1" customWidth="1"/>
    <col min="511" max="523" width="11.7109375" style="1" customWidth="1"/>
    <col min="524" max="761" width="9.140625" style="1"/>
    <col min="762" max="762" width="10.28515625" style="1" customWidth="1"/>
    <col min="763" max="763" width="10.7109375" style="1" customWidth="1"/>
    <col min="764" max="764" width="17.7109375" style="1" customWidth="1"/>
    <col min="765" max="765" width="16" style="1" customWidth="1"/>
    <col min="766" max="766" width="14.42578125" style="1" customWidth="1"/>
    <col min="767" max="779" width="11.7109375" style="1" customWidth="1"/>
    <col min="780" max="1017" width="9.140625" style="1"/>
    <col min="1018" max="1018" width="10.28515625" style="1" customWidth="1"/>
    <col min="1019" max="1019" width="10.7109375" style="1" customWidth="1"/>
    <col min="1020" max="1020" width="17.7109375" style="1" customWidth="1"/>
    <col min="1021" max="1021" width="16" style="1" customWidth="1"/>
    <col min="1022" max="1022" width="14.42578125" style="1" customWidth="1"/>
    <col min="1023" max="1035" width="11.7109375" style="1" customWidth="1"/>
    <col min="1036" max="1273" width="9.140625" style="1"/>
    <col min="1274" max="1274" width="10.28515625" style="1" customWidth="1"/>
    <col min="1275" max="1275" width="10.7109375" style="1" customWidth="1"/>
    <col min="1276" max="1276" width="17.7109375" style="1" customWidth="1"/>
    <col min="1277" max="1277" width="16" style="1" customWidth="1"/>
    <col min="1278" max="1278" width="14.42578125" style="1" customWidth="1"/>
    <col min="1279" max="1291" width="11.7109375" style="1" customWidth="1"/>
    <col min="1292" max="1529" width="9.140625" style="1"/>
    <col min="1530" max="1530" width="10.28515625" style="1" customWidth="1"/>
    <col min="1531" max="1531" width="10.7109375" style="1" customWidth="1"/>
    <col min="1532" max="1532" width="17.7109375" style="1" customWidth="1"/>
    <col min="1533" max="1533" width="16" style="1" customWidth="1"/>
    <col min="1534" max="1534" width="14.42578125" style="1" customWidth="1"/>
    <col min="1535" max="1547" width="11.7109375" style="1" customWidth="1"/>
    <col min="1548" max="1785" width="9.140625" style="1"/>
    <col min="1786" max="1786" width="10.28515625" style="1" customWidth="1"/>
    <col min="1787" max="1787" width="10.7109375" style="1" customWidth="1"/>
    <col min="1788" max="1788" width="17.7109375" style="1" customWidth="1"/>
    <col min="1789" max="1789" width="16" style="1" customWidth="1"/>
    <col min="1790" max="1790" width="14.42578125" style="1" customWidth="1"/>
    <col min="1791" max="1803" width="11.7109375" style="1" customWidth="1"/>
    <col min="1804" max="2041" width="9.140625" style="1"/>
    <col min="2042" max="2042" width="10.28515625" style="1" customWidth="1"/>
    <col min="2043" max="2043" width="10.7109375" style="1" customWidth="1"/>
    <col min="2044" max="2044" width="17.7109375" style="1" customWidth="1"/>
    <col min="2045" max="2045" width="16" style="1" customWidth="1"/>
    <col min="2046" max="2046" width="14.42578125" style="1" customWidth="1"/>
    <col min="2047" max="2059" width="11.7109375" style="1" customWidth="1"/>
    <col min="2060" max="2297" width="9.140625" style="1"/>
    <col min="2298" max="2298" width="10.28515625" style="1" customWidth="1"/>
    <col min="2299" max="2299" width="10.7109375" style="1" customWidth="1"/>
    <col min="2300" max="2300" width="17.7109375" style="1" customWidth="1"/>
    <col min="2301" max="2301" width="16" style="1" customWidth="1"/>
    <col min="2302" max="2302" width="14.42578125" style="1" customWidth="1"/>
    <col min="2303" max="2315" width="11.7109375" style="1" customWidth="1"/>
    <col min="2316" max="2553" width="9.140625" style="1"/>
    <col min="2554" max="2554" width="10.28515625" style="1" customWidth="1"/>
    <col min="2555" max="2555" width="10.7109375" style="1" customWidth="1"/>
    <col min="2556" max="2556" width="17.7109375" style="1" customWidth="1"/>
    <col min="2557" max="2557" width="16" style="1" customWidth="1"/>
    <col min="2558" max="2558" width="14.42578125" style="1" customWidth="1"/>
    <col min="2559" max="2571" width="11.7109375" style="1" customWidth="1"/>
    <col min="2572" max="2809" width="9.140625" style="1"/>
    <col min="2810" max="2810" width="10.28515625" style="1" customWidth="1"/>
    <col min="2811" max="2811" width="10.7109375" style="1" customWidth="1"/>
    <col min="2812" max="2812" width="17.7109375" style="1" customWidth="1"/>
    <col min="2813" max="2813" width="16" style="1" customWidth="1"/>
    <col min="2814" max="2814" width="14.42578125" style="1" customWidth="1"/>
    <col min="2815" max="2827" width="11.7109375" style="1" customWidth="1"/>
    <col min="2828" max="3065" width="9.140625" style="1"/>
    <col min="3066" max="3066" width="10.28515625" style="1" customWidth="1"/>
    <col min="3067" max="3067" width="10.7109375" style="1" customWidth="1"/>
    <col min="3068" max="3068" width="17.7109375" style="1" customWidth="1"/>
    <col min="3069" max="3069" width="16" style="1" customWidth="1"/>
    <col min="3070" max="3070" width="14.42578125" style="1" customWidth="1"/>
    <col min="3071" max="3083" width="11.7109375" style="1" customWidth="1"/>
    <col min="3084" max="3321" width="9.140625" style="1"/>
    <col min="3322" max="3322" width="10.28515625" style="1" customWidth="1"/>
    <col min="3323" max="3323" width="10.7109375" style="1" customWidth="1"/>
    <col min="3324" max="3324" width="17.7109375" style="1" customWidth="1"/>
    <col min="3325" max="3325" width="16" style="1" customWidth="1"/>
    <col min="3326" max="3326" width="14.42578125" style="1" customWidth="1"/>
    <col min="3327" max="3339" width="11.7109375" style="1" customWidth="1"/>
    <col min="3340" max="3577" width="9.140625" style="1"/>
    <col min="3578" max="3578" width="10.28515625" style="1" customWidth="1"/>
    <col min="3579" max="3579" width="10.7109375" style="1" customWidth="1"/>
    <col min="3580" max="3580" width="17.7109375" style="1" customWidth="1"/>
    <col min="3581" max="3581" width="16" style="1" customWidth="1"/>
    <col min="3582" max="3582" width="14.42578125" style="1" customWidth="1"/>
    <col min="3583" max="3595" width="11.7109375" style="1" customWidth="1"/>
    <col min="3596" max="3833" width="9.140625" style="1"/>
    <col min="3834" max="3834" width="10.28515625" style="1" customWidth="1"/>
    <col min="3835" max="3835" width="10.7109375" style="1" customWidth="1"/>
    <col min="3836" max="3836" width="17.7109375" style="1" customWidth="1"/>
    <col min="3837" max="3837" width="16" style="1" customWidth="1"/>
    <col min="3838" max="3838" width="14.42578125" style="1" customWidth="1"/>
    <col min="3839" max="3851" width="11.7109375" style="1" customWidth="1"/>
    <col min="3852" max="4089" width="9.140625" style="1"/>
    <col min="4090" max="4090" width="10.28515625" style="1" customWidth="1"/>
    <col min="4091" max="4091" width="10.7109375" style="1" customWidth="1"/>
    <col min="4092" max="4092" width="17.7109375" style="1" customWidth="1"/>
    <col min="4093" max="4093" width="16" style="1" customWidth="1"/>
    <col min="4094" max="4094" width="14.42578125" style="1" customWidth="1"/>
    <col min="4095" max="4107" width="11.7109375" style="1" customWidth="1"/>
    <col min="4108" max="4345" width="9.140625" style="1"/>
    <col min="4346" max="4346" width="10.28515625" style="1" customWidth="1"/>
    <col min="4347" max="4347" width="10.7109375" style="1" customWidth="1"/>
    <col min="4348" max="4348" width="17.7109375" style="1" customWidth="1"/>
    <col min="4349" max="4349" width="16" style="1" customWidth="1"/>
    <col min="4350" max="4350" width="14.42578125" style="1" customWidth="1"/>
    <col min="4351" max="4363" width="11.7109375" style="1" customWidth="1"/>
    <col min="4364" max="4601" width="9.140625" style="1"/>
    <col min="4602" max="4602" width="10.28515625" style="1" customWidth="1"/>
    <col min="4603" max="4603" width="10.7109375" style="1" customWidth="1"/>
    <col min="4604" max="4604" width="17.7109375" style="1" customWidth="1"/>
    <col min="4605" max="4605" width="16" style="1" customWidth="1"/>
    <col min="4606" max="4606" width="14.42578125" style="1" customWidth="1"/>
    <col min="4607" max="4619" width="11.7109375" style="1" customWidth="1"/>
    <col min="4620" max="4857" width="9.140625" style="1"/>
    <col min="4858" max="4858" width="10.28515625" style="1" customWidth="1"/>
    <col min="4859" max="4859" width="10.7109375" style="1" customWidth="1"/>
    <col min="4860" max="4860" width="17.7109375" style="1" customWidth="1"/>
    <col min="4861" max="4861" width="16" style="1" customWidth="1"/>
    <col min="4862" max="4862" width="14.42578125" style="1" customWidth="1"/>
    <col min="4863" max="4875" width="11.7109375" style="1" customWidth="1"/>
    <col min="4876" max="5113" width="9.140625" style="1"/>
    <col min="5114" max="5114" width="10.28515625" style="1" customWidth="1"/>
    <col min="5115" max="5115" width="10.7109375" style="1" customWidth="1"/>
    <col min="5116" max="5116" width="17.7109375" style="1" customWidth="1"/>
    <col min="5117" max="5117" width="16" style="1" customWidth="1"/>
    <col min="5118" max="5118" width="14.42578125" style="1" customWidth="1"/>
    <col min="5119" max="5131" width="11.7109375" style="1" customWidth="1"/>
    <col min="5132" max="5369" width="9.140625" style="1"/>
    <col min="5370" max="5370" width="10.28515625" style="1" customWidth="1"/>
    <col min="5371" max="5371" width="10.7109375" style="1" customWidth="1"/>
    <col min="5372" max="5372" width="17.7109375" style="1" customWidth="1"/>
    <col min="5373" max="5373" width="16" style="1" customWidth="1"/>
    <col min="5374" max="5374" width="14.42578125" style="1" customWidth="1"/>
    <col min="5375" max="5387" width="11.7109375" style="1" customWidth="1"/>
    <col min="5388" max="5625" width="9.140625" style="1"/>
    <col min="5626" max="5626" width="10.28515625" style="1" customWidth="1"/>
    <col min="5627" max="5627" width="10.7109375" style="1" customWidth="1"/>
    <col min="5628" max="5628" width="17.7109375" style="1" customWidth="1"/>
    <col min="5629" max="5629" width="16" style="1" customWidth="1"/>
    <col min="5630" max="5630" width="14.42578125" style="1" customWidth="1"/>
    <col min="5631" max="5643" width="11.7109375" style="1" customWidth="1"/>
    <col min="5644" max="5881" width="9.140625" style="1"/>
    <col min="5882" max="5882" width="10.28515625" style="1" customWidth="1"/>
    <col min="5883" max="5883" width="10.7109375" style="1" customWidth="1"/>
    <col min="5884" max="5884" width="17.7109375" style="1" customWidth="1"/>
    <col min="5885" max="5885" width="16" style="1" customWidth="1"/>
    <col min="5886" max="5886" width="14.42578125" style="1" customWidth="1"/>
    <col min="5887" max="5899" width="11.7109375" style="1" customWidth="1"/>
    <col min="5900" max="6137" width="9.140625" style="1"/>
    <col min="6138" max="6138" width="10.28515625" style="1" customWidth="1"/>
    <col min="6139" max="6139" width="10.7109375" style="1" customWidth="1"/>
    <col min="6140" max="6140" width="17.7109375" style="1" customWidth="1"/>
    <col min="6141" max="6141" width="16" style="1" customWidth="1"/>
    <col min="6142" max="6142" width="14.42578125" style="1" customWidth="1"/>
    <col min="6143" max="6155" width="11.7109375" style="1" customWidth="1"/>
    <col min="6156" max="6393" width="9.140625" style="1"/>
    <col min="6394" max="6394" width="10.28515625" style="1" customWidth="1"/>
    <col min="6395" max="6395" width="10.7109375" style="1" customWidth="1"/>
    <col min="6396" max="6396" width="17.7109375" style="1" customWidth="1"/>
    <col min="6397" max="6397" width="16" style="1" customWidth="1"/>
    <col min="6398" max="6398" width="14.42578125" style="1" customWidth="1"/>
    <col min="6399" max="6411" width="11.7109375" style="1" customWidth="1"/>
    <col min="6412" max="6649" width="9.140625" style="1"/>
    <col min="6650" max="6650" width="10.28515625" style="1" customWidth="1"/>
    <col min="6651" max="6651" width="10.7109375" style="1" customWidth="1"/>
    <col min="6652" max="6652" width="17.7109375" style="1" customWidth="1"/>
    <col min="6653" max="6653" width="16" style="1" customWidth="1"/>
    <col min="6654" max="6654" width="14.42578125" style="1" customWidth="1"/>
    <col min="6655" max="6667" width="11.7109375" style="1" customWidth="1"/>
    <col min="6668" max="6905" width="9.140625" style="1"/>
    <col min="6906" max="6906" width="10.28515625" style="1" customWidth="1"/>
    <col min="6907" max="6907" width="10.7109375" style="1" customWidth="1"/>
    <col min="6908" max="6908" width="17.7109375" style="1" customWidth="1"/>
    <col min="6909" max="6909" width="16" style="1" customWidth="1"/>
    <col min="6910" max="6910" width="14.42578125" style="1" customWidth="1"/>
    <col min="6911" max="6923" width="11.7109375" style="1" customWidth="1"/>
    <col min="6924" max="7161" width="9.140625" style="1"/>
    <col min="7162" max="7162" width="10.28515625" style="1" customWidth="1"/>
    <col min="7163" max="7163" width="10.7109375" style="1" customWidth="1"/>
    <col min="7164" max="7164" width="17.7109375" style="1" customWidth="1"/>
    <col min="7165" max="7165" width="16" style="1" customWidth="1"/>
    <col min="7166" max="7166" width="14.42578125" style="1" customWidth="1"/>
    <col min="7167" max="7179" width="11.7109375" style="1" customWidth="1"/>
    <col min="7180" max="7417" width="9.140625" style="1"/>
    <col min="7418" max="7418" width="10.28515625" style="1" customWidth="1"/>
    <col min="7419" max="7419" width="10.7109375" style="1" customWidth="1"/>
    <col min="7420" max="7420" width="17.7109375" style="1" customWidth="1"/>
    <col min="7421" max="7421" width="16" style="1" customWidth="1"/>
    <col min="7422" max="7422" width="14.42578125" style="1" customWidth="1"/>
    <col min="7423" max="7435" width="11.7109375" style="1" customWidth="1"/>
    <col min="7436" max="7673" width="9.140625" style="1"/>
    <col min="7674" max="7674" width="10.28515625" style="1" customWidth="1"/>
    <col min="7675" max="7675" width="10.7109375" style="1" customWidth="1"/>
    <col min="7676" max="7676" width="17.7109375" style="1" customWidth="1"/>
    <col min="7677" max="7677" width="16" style="1" customWidth="1"/>
    <col min="7678" max="7678" width="14.42578125" style="1" customWidth="1"/>
    <col min="7679" max="7691" width="11.7109375" style="1" customWidth="1"/>
    <col min="7692" max="7929" width="9.140625" style="1"/>
    <col min="7930" max="7930" width="10.28515625" style="1" customWidth="1"/>
    <col min="7931" max="7931" width="10.7109375" style="1" customWidth="1"/>
    <col min="7932" max="7932" width="17.7109375" style="1" customWidth="1"/>
    <col min="7933" max="7933" width="16" style="1" customWidth="1"/>
    <col min="7934" max="7934" width="14.42578125" style="1" customWidth="1"/>
    <col min="7935" max="7947" width="11.7109375" style="1" customWidth="1"/>
    <col min="7948" max="8185" width="9.140625" style="1"/>
    <col min="8186" max="8186" width="10.28515625" style="1" customWidth="1"/>
    <col min="8187" max="8187" width="10.7109375" style="1" customWidth="1"/>
    <col min="8188" max="8188" width="17.7109375" style="1" customWidth="1"/>
    <col min="8189" max="8189" width="16" style="1" customWidth="1"/>
    <col min="8190" max="8190" width="14.42578125" style="1" customWidth="1"/>
    <col min="8191" max="8203" width="11.7109375" style="1" customWidth="1"/>
    <col min="8204" max="8441" width="9.140625" style="1"/>
    <col min="8442" max="8442" width="10.28515625" style="1" customWidth="1"/>
    <col min="8443" max="8443" width="10.7109375" style="1" customWidth="1"/>
    <col min="8444" max="8444" width="17.7109375" style="1" customWidth="1"/>
    <col min="8445" max="8445" width="16" style="1" customWidth="1"/>
    <col min="8446" max="8446" width="14.42578125" style="1" customWidth="1"/>
    <col min="8447" max="8459" width="11.7109375" style="1" customWidth="1"/>
    <col min="8460" max="8697" width="9.140625" style="1"/>
    <col min="8698" max="8698" width="10.28515625" style="1" customWidth="1"/>
    <col min="8699" max="8699" width="10.7109375" style="1" customWidth="1"/>
    <col min="8700" max="8700" width="17.7109375" style="1" customWidth="1"/>
    <col min="8701" max="8701" width="16" style="1" customWidth="1"/>
    <col min="8702" max="8702" width="14.42578125" style="1" customWidth="1"/>
    <col min="8703" max="8715" width="11.7109375" style="1" customWidth="1"/>
    <col min="8716" max="8953" width="9.140625" style="1"/>
    <col min="8954" max="8954" width="10.28515625" style="1" customWidth="1"/>
    <col min="8955" max="8955" width="10.7109375" style="1" customWidth="1"/>
    <col min="8956" max="8956" width="17.7109375" style="1" customWidth="1"/>
    <col min="8957" max="8957" width="16" style="1" customWidth="1"/>
    <col min="8958" max="8958" width="14.42578125" style="1" customWidth="1"/>
    <col min="8959" max="8971" width="11.7109375" style="1" customWidth="1"/>
    <col min="8972" max="9209" width="9.140625" style="1"/>
    <col min="9210" max="9210" width="10.28515625" style="1" customWidth="1"/>
    <col min="9211" max="9211" width="10.7109375" style="1" customWidth="1"/>
    <col min="9212" max="9212" width="17.7109375" style="1" customWidth="1"/>
    <col min="9213" max="9213" width="16" style="1" customWidth="1"/>
    <col min="9214" max="9214" width="14.42578125" style="1" customWidth="1"/>
    <col min="9215" max="9227" width="11.7109375" style="1" customWidth="1"/>
    <col min="9228" max="9465" width="9.140625" style="1"/>
    <col min="9466" max="9466" width="10.28515625" style="1" customWidth="1"/>
    <col min="9467" max="9467" width="10.7109375" style="1" customWidth="1"/>
    <col min="9468" max="9468" width="17.7109375" style="1" customWidth="1"/>
    <col min="9469" max="9469" width="16" style="1" customWidth="1"/>
    <col min="9470" max="9470" width="14.42578125" style="1" customWidth="1"/>
    <col min="9471" max="9483" width="11.7109375" style="1" customWidth="1"/>
    <col min="9484" max="9721" width="9.140625" style="1"/>
    <col min="9722" max="9722" width="10.28515625" style="1" customWidth="1"/>
    <col min="9723" max="9723" width="10.7109375" style="1" customWidth="1"/>
    <col min="9724" max="9724" width="17.7109375" style="1" customWidth="1"/>
    <col min="9725" max="9725" width="16" style="1" customWidth="1"/>
    <col min="9726" max="9726" width="14.42578125" style="1" customWidth="1"/>
    <col min="9727" max="9739" width="11.7109375" style="1" customWidth="1"/>
    <col min="9740" max="9977" width="9.140625" style="1"/>
    <col min="9978" max="9978" width="10.28515625" style="1" customWidth="1"/>
    <col min="9979" max="9979" width="10.7109375" style="1" customWidth="1"/>
    <col min="9980" max="9980" width="17.7109375" style="1" customWidth="1"/>
    <col min="9981" max="9981" width="16" style="1" customWidth="1"/>
    <col min="9982" max="9982" width="14.42578125" style="1" customWidth="1"/>
    <col min="9983" max="9995" width="11.7109375" style="1" customWidth="1"/>
    <col min="9996" max="10233" width="9.140625" style="1"/>
    <col min="10234" max="10234" width="10.28515625" style="1" customWidth="1"/>
    <col min="10235" max="10235" width="10.7109375" style="1" customWidth="1"/>
    <col min="10236" max="10236" width="17.7109375" style="1" customWidth="1"/>
    <col min="10237" max="10237" width="16" style="1" customWidth="1"/>
    <col min="10238" max="10238" width="14.42578125" style="1" customWidth="1"/>
    <col min="10239" max="10251" width="11.7109375" style="1" customWidth="1"/>
    <col min="10252" max="10489" width="9.140625" style="1"/>
    <col min="10490" max="10490" width="10.28515625" style="1" customWidth="1"/>
    <col min="10491" max="10491" width="10.7109375" style="1" customWidth="1"/>
    <col min="10492" max="10492" width="17.7109375" style="1" customWidth="1"/>
    <col min="10493" max="10493" width="16" style="1" customWidth="1"/>
    <col min="10494" max="10494" width="14.42578125" style="1" customWidth="1"/>
    <col min="10495" max="10507" width="11.7109375" style="1" customWidth="1"/>
    <col min="10508" max="10745" width="9.140625" style="1"/>
    <col min="10746" max="10746" width="10.28515625" style="1" customWidth="1"/>
    <col min="10747" max="10747" width="10.7109375" style="1" customWidth="1"/>
    <col min="10748" max="10748" width="17.7109375" style="1" customWidth="1"/>
    <col min="10749" max="10749" width="16" style="1" customWidth="1"/>
    <col min="10750" max="10750" width="14.42578125" style="1" customWidth="1"/>
    <col min="10751" max="10763" width="11.7109375" style="1" customWidth="1"/>
    <col min="10764" max="11001" width="9.140625" style="1"/>
    <col min="11002" max="11002" width="10.28515625" style="1" customWidth="1"/>
    <col min="11003" max="11003" width="10.7109375" style="1" customWidth="1"/>
    <col min="11004" max="11004" width="17.7109375" style="1" customWidth="1"/>
    <col min="11005" max="11005" width="16" style="1" customWidth="1"/>
    <col min="11006" max="11006" width="14.42578125" style="1" customWidth="1"/>
    <col min="11007" max="11019" width="11.7109375" style="1" customWidth="1"/>
    <col min="11020" max="11257" width="9.140625" style="1"/>
    <col min="11258" max="11258" width="10.28515625" style="1" customWidth="1"/>
    <col min="11259" max="11259" width="10.7109375" style="1" customWidth="1"/>
    <col min="11260" max="11260" width="17.7109375" style="1" customWidth="1"/>
    <col min="11261" max="11261" width="16" style="1" customWidth="1"/>
    <col min="11262" max="11262" width="14.42578125" style="1" customWidth="1"/>
    <col min="11263" max="11275" width="11.7109375" style="1" customWidth="1"/>
    <col min="11276" max="11513" width="9.140625" style="1"/>
    <col min="11514" max="11514" width="10.28515625" style="1" customWidth="1"/>
    <col min="11515" max="11515" width="10.7109375" style="1" customWidth="1"/>
    <col min="11516" max="11516" width="17.7109375" style="1" customWidth="1"/>
    <col min="11517" max="11517" width="16" style="1" customWidth="1"/>
    <col min="11518" max="11518" width="14.42578125" style="1" customWidth="1"/>
    <col min="11519" max="11531" width="11.7109375" style="1" customWidth="1"/>
    <col min="11532" max="11769" width="9.140625" style="1"/>
    <col min="11770" max="11770" width="10.28515625" style="1" customWidth="1"/>
    <col min="11771" max="11771" width="10.7109375" style="1" customWidth="1"/>
    <col min="11772" max="11772" width="17.7109375" style="1" customWidth="1"/>
    <col min="11773" max="11773" width="16" style="1" customWidth="1"/>
    <col min="11774" max="11774" width="14.42578125" style="1" customWidth="1"/>
    <col min="11775" max="11787" width="11.7109375" style="1" customWidth="1"/>
    <col min="11788" max="12025" width="9.140625" style="1"/>
    <col min="12026" max="12026" width="10.28515625" style="1" customWidth="1"/>
    <col min="12027" max="12027" width="10.7109375" style="1" customWidth="1"/>
    <col min="12028" max="12028" width="17.7109375" style="1" customWidth="1"/>
    <col min="12029" max="12029" width="16" style="1" customWidth="1"/>
    <col min="12030" max="12030" width="14.42578125" style="1" customWidth="1"/>
    <col min="12031" max="12043" width="11.7109375" style="1" customWidth="1"/>
    <col min="12044" max="12281" width="9.140625" style="1"/>
    <col min="12282" max="12282" width="10.28515625" style="1" customWidth="1"/>
    <col min="12283" max="12283" width="10.7109375" style="1" customWidth="1"/>
    <col min="12284" max="12284" width="17.7109375" style="1" customWidth="1"/>
    <col min="12285" max="12285" width="16" style="1" customWidth="1"/>
    <col min="12286" max="12286" width="14.42578125" style="1" customWidth="1"/>
    <col min="12287" max="12299" width="11.7109375" style="1" customWidth="1"/>
    <col min="12300" max="12537" width="9.140625" style="1"/>
    <col min="12538" max="12538" width="10.28515625" style="1" customWidth="1"/>
    <col min="12539" max="12539" width="10.7109375" style="1" customWidth="1"/>
    <col min="12540" max="12540" width="17.7109375" style="1" customWidth="1"/>
    <col min="12541" max="12541" width="16" style="1" customWidth="1"/>
    <col min="12542" max="12542" width="14.42578125" style="1" customWidth="1"/>
    <col min="12543" max="12555" width="11.7109375" style="1" customWidth="1"/>
    <col min="12556" max="12793" width="9.140625" style="1"/>
    <col min="12794" max="12794" width="10.28515625" style="1" customWidth="1"/>
    <col min="12795" max="12795" width="10.7109375" style="1" customWidth="1"/>
    <col min="12796" max="12796" width="17.7109375" style="1" customWidth="1"/>
    <col min="12797" max="12797" width="16" style="1" customWidth="1"/>
    <col min="12798" max="12798" width="14.42578125" style="1" customWidth="1"/>
    <col min="12799" max="12811" width="11.7109375" style="1" customWidth="1"/>
    <col min="12812" max="13049" width="9.140625" style="1"/>
    <col min="13050" max="13050" width="10.28515625" style="1" customWidth="1"/>
    <col min="13051" max="13051" width="10.7109375" style="1" customWidth="1"/>
    <col min="13052" max="13052" width="17.7109375" style="1" customWidth="1"/>
    <col min="13053" max="13053" width="16" style="1" customWidth="1"/>
    <col min="13054" max="13054" width="14.42578125" style="1" customWidth="1"/>
    <col min="13055" max="13067" width="11.7109375" style="1" customWidth="1"/>
    <col min="13068" max="13305" width="9.140625" style="1"/>
    <col min="13306" max="13306" width="10.28515625" style="1" customWidth="1"/>
    <col min="13307" max="13307" width="10.7109375" style="1" customWidth="1"/>
    <col min="13308" max="13308" width="17.7109375" style="1" customWidth="1"/>
    <col min="13309" max="13309" width="16" style="1" customWidth="1"/>
    <col min="13310" max="13310" width="14.42578125" style="1" customWidth="1"/>
    <col min="13311" max="13323" width="11.7109375" style="1" customWidth="1"/>
    <col min="13324" max="13561" width="9.140625" style="1"/>
    <col min="13562" max="13562" width="10.28515625" style="1" customWidth="1"/>
    <col min="13563" max="13563" width="10.7109375" style="1" customWidth="1"/>
    <col min="13564" max="13564" width="17.7109375" style="1" customWidth="1"/>
    <col min="13565" max="13565" width="16" style="1" customWidth="1"/>
    <col min="13566" max="13566" width="14.42578125" style="1" customWidth="1"/>
    <col min="13567" max="13579" width="11.7109375" style="1" customWidth="1"/>
    <col min="13580" max="13817" width="9.140625" style="1"/>
    <col min="13818" max="13818" width="10.28515625" style="1" customWidth="1"/>
    <col min="13819" max="13819" width="10.7109375" style="1" customWidth="1"/>
    <col min="13820" max="13820" width="17.7109375" style="1" customWidth="1"/>
    <col min="13821" max="13821" width="16" style="1" customWidth="1"/>
    <col min="13822" max="13822" width="14.42578125" style="1" customWidth="1"/>
    <col min="13823" max="13835" width="11.7109375" style="1" customWidth="1"/>
    <col min="13836" max="14073" width="9.140625" style="1"/>
    <col min="14074" max="14074" width="10.28515625" style="1" customWidth="1"/>
    <col min="14075" max="14075" width="10.7109375" style="1" customWidth="1"/>
    <col min="14076" max="14076" width="17.7109375" style="1" customWidth="1"/>
    <col min="14077" max="14077" width="16" style="1" customWidth="1"/>
    <col min="14078" max="14078" width="14.42578125" style="1" customWidth="1"/>
    <col min="14079" max="14091" width="11.7109375" style="1" customWidth="1"/>
    <col min="14092" max="14329" width="9.140625" style="1"/>
    <col min="14330" max="14330" width="10.28515625" style="1" customWidth="1"/>
    <col min="14331" max="14331" width="10.7109375" style="1" customWidth="1"/>
    <col min="14332" max="14332" width="17.7109375" style="1" customWidth="1"/>
    <col min="14333" max="14333" width="16" style="1" customWidth="1"/>
    <col min="14334" max="14334" width="14.42578125" style="1" customWidth="1"/>
    <col min="14335" max="14347" width="11.7109375" style="1" customWidth="1"/>
    <col min="14348" max="14585" width="9.140625" style="1"/>
    <col min="14586" max="14586" width="10.28515625" style="1" customWidth="1"/>
    <col min="14587" max="14587" width="10.7109375" style="1" customWidth="1"/>
    <col min="14588" max="14588" width="17.7109375" style="1" customWidth="1"/>
    <col min="14589" max="14589" width="16" style="1" customWidth="1"/>
    <col min="14590" max="14590" width="14.42578125" style="1" customWidth="1"/>
    <col min="14591" max="14603" width="11.7109375" style="1" customWidth="1"/>
    <col min="14604" max="14841" width="9.140625" style="1"/>
    <col min="14842" max="14842" width="10.28515625" style="1" customWidth="1"/>
    <col min="14843" max="14843" width="10.7109375" style="1" customWidth="1"/>
    <col min="14844" max="14844" width="17.7109375" style="1" customWidth="1"/>
    <col min="14845" max="14845" width="16" style="1" customWidth="1"/>
    <col min="14846" max="14846" width="14.42578125" style="1" customWidth="1"/>
    <col min="14847" max="14859" width="11.7109375" style="1" customWidth="1"/>
    <col min="14860" max="15097" width="9.140625" style="1"/>
    <col min="15098" max="15098" width="10.28515625" style="1" customWidth="1"/>
    <col min="15099" max="15099" width="10.7109375" style="1" customWidth="1"/>
    <col min="15100" max="15100" width="17.7109375" style="1" customWidth="1"/>
    <col min="15101" max="15101" width="16" style="1" customWidth="1"/>
    <col min="15102" max="15102" width="14.42578125" style="1" customWidth="1"/>
    <col min="15103" max="15115" width="11.7109375" style="1" customWidth="1"/>
    <col min="15116" max="15353" width="9.140625" style="1"/>
    <col min="15354" max="15354" width="10.28515625" style="1" customWidth="1"/>
    <col min="15355" max="15355" width="10.7109375" style="1" customWidth="1"/>
    <col min="15356" max="15356" width="17.7109375" style="1" customWidth="1"/>
    <col min="15357" max="15357" width="16" style="1" customWidth="1"/>
    <col min="15358" max="15358" width="14.42578125" style="1" customWidth="1"/>
    <col min="15359" max="15371" width="11.7109375" style="1" customWidth="1"/>
    <col min="15372" max="15609" width="9.140625" style="1"/>
    <col min="15610" max="15610" width="10.28515625" style="1" customWidth="1"/>
    <col min="15611" max="15611" width="10.7109375" style="1" customWidth="1"/>
    <col min="15612" max="15612" width="17.7109375" style="1" customWidth="1"/>
    <col min="15613" max="15613" width="16" style="1" customWidth="1"/>
    <col min="15614" max="15614" width="14.42578125" style="1" customWidth="1"/>
    <col min="15615" max="15627" width="11.7109375" style="1" customWidth="1"/>
    <col min="15628" max="15865" width="9.140625" style="1"/>
    <col min="15866" max="15866" width="10.28515625" style="1" customWidth="1"/>
    <col min="15867" max="15867" width="10.7109375" style="1" customWidth="1"/>
    <col min="15868" max="15868" width="17.7109375" style="1" customWidth="1"/>
    <col min="15869" max="15869" width="16" style="1" customWidth="1"/>
    <col min="15870" max="15870" width="14.42578125" style="1" customWidth="1"/>
    <col min="15871" max="15883" width="11.7109375" style="1" customWidth="1"/>
    <col min="15884" max="16121" width="9.140625" style="1"/>
    <col min="16122" max="16122" width="10.28515625" style="1" customWidth="1"/>
    <col min="16123" max="16123" width="10.7109375" style="1" customWidth="1"/>
    <col min="16124" max="16124" width="17.7109375" style="1" customWidth="1"/>
    <col min="16125" max="16125" width="16" style="1" customWidth="1"/>
    <col min="16126" max="16126" width="14.42578125" style="1" customWidth="1"/>
    <col min="16127" max="16139" width="11.7109375" style="1" customWidth="1"/>
    <col min="16140" max="16384" width="9.140625" style="1"/>
  </cols>
  <sheetData>
    <row r="1" spans="1:8" s="429" customFormat="1" ht="24" customHeight="1" thickBot="1">
      <c r="A1" s="428" t="s">
        <v>21</v>
      </c>
      <c r="B1" s="428"/>
      <c r="C1" s="428"/>
      <c r="D1" s="428"/>
      <c r="E1" s="428"/>
      <c r="F1" s="428"/>
      <c r="G1" s="428"/>
      <c r="H1" s="428"/>
    </row>
    <row r="2" spans="1:8" ht="97.5" customHeight="1" thickBot="1">
      <c r="A2" s="355" t="s">
        <v>22</v>
      </c>
      <c r="B2" s="402" t="s">
        <v>23</v>
      </c>
      <c r="C2" s="402" t="s">
        <v>24</v>
      </c>
      <c r="D2" s="402" t="s">
        <v>25</v>
      </c>
      <c r="E2" s="402" t="s">
        <v>26</v>
      </c>
      <c r="F2" s="402" t="s">
        <v>27</v>
      </c>
      <c r="G2" s="402" t="s">
        <v>28</v>
      </c>
    </row>
    <row r="3" spans="1:8" ht="19.899999999999999" hidden="1" customHeight="1" outlineLevel="1" collapsed="1">
      <c r="A3" s="403" t="s">
        <v>11</v>
      </c>
      <c r="B3" s="404">
        <v>357</v>
      </c>
      <c r="C3" s="405">
        <v>336</v>
      </c>
      <c r="D3" s="404">
        <v>21</v>
      </c>
      <c r="E3" s="404">
        <v>1242</v>
      </c>
      <c r="F3" s="406">
        <v>3.48</v>
      </c>
      <c r="G3" s="407">
        <v>1050</v>
      </c>
    </row>
    <row r="4" spans="1:8" ht="19.899999999999999" hidden="1" customHeight="1" outlineLevel="1">
      <c r="A4" s="403" t="s">
        <v>12</v>
      </c>
      <c r="B4" s="404">
        <v>347</v>
      </c>
      <c r="C4" s="405">
        <v>329</v>
      </c>
      <c r="D4" s="404">
        <v>18</v>
      </c>
      <c r="E4" s="404">
        <v>1375</v>
      </c>
      <c r="F4" s="406">
        <v>3.9625360230547551</v>
      </c>
      <c r="G4" s="407">
        <v>1178</v>
      </c>
    </row>
    <row r="5" spans="1:8" ht="19.899999999999999" hidden="1" customHeight="1" outlineLevel="1">
      <c r="A5" s="403" t="s">
        <v>13</v>
      </c>
      <c r="B5" s="404">
        <v>340</v>
      </c>
      <c r="C5" s="405">
        <v>324</v>
      </c>
      <c r="D5" s="404">
        <v>16</v>
      </c>
      <c r="E5" s="404">
        <v>1497</v>
      </c>
      <c r="F5" s="406">
        <v>4.4029411764705886</v>
      </c>
      <c r="G5" s="407">
        <v>1179</v>
      </c>
    </row>
    <row r="6" spans="1:8" ht="19.899999999999999" hidden="1" customHeight="1" outlineLevel="1">
      <c r="A6" s="403" t="s">
        <v>14</v>
      </c>
      <c r="B6" s="404">
        <v>345</v>
      </c>
      <c r="C6" s="405">
        <v>325</v>
      </c>
      <c r="D6" s="404">
        <v>20</v>
      </c>
      <c r="E6" s="404">
        <v>1580</v>
      </c>
      <c r="F6" s="406">
        <v>4.5797101449275361</v>
      </c>
      <c r="G6" s="407">
        <v>1204</v>
      </c>
    </row>
    <row r="7" spans="1:8" ht="19.899999999999999" hidden="1" customHeight="1" outlineLevel="1">
      <c r="A7" s="403" t="s">
        <v>15</v>
      </c>
      <c r="B7" s="404">
        <v>340</v>
      </c>
      <c r="C7" s="405">
        <v>322</v>
      </c>
      <c r="D7" s="404">
        <v>18</v>
      </c>
      <c r="E7" s="404">
        <v>1591</v>
      </c>
      <c r="F7" s="406">
        <v>4.6794117647058826</v>
      </c>
      <c r="G7" s="407">
        <v>1233</v>
      </c>
    </row>
    <row r="8" spans="1:8" ht="19.899999999999999" hidden="1" customHeight="1" outlineLevel="1">
      <c r="A8" s="403" t="s">
        <v>16</v>
      </c>
      <c r="B8" s="404">
        <v>326</v>
      </c>
      <c r="C8" s="405">
        <v>309</v>
      </c>
      <c r="D8" s="404">
        <v>17</v>
      </c>
      <c r="E8" s="404">
        <v>1556</v>
      </c>
      <c r="F8" s="406">
        <v>4.7730061349693251</v>
      </c>
      <c r="G8" s="407">
        <v>1171</v>
      </c>
    </row>
    <row r="9" spans="1:8" ht="19.899999999999999" hidden="1" customHeight="1" outlineLevel="1">
      <c r="A9" s="403" t="s">
        <v>17</v>
      </c>
      <c r="B9" s="404">
        <v>304</v>
      </c>
      <c r="C9" s="405">
        <v>295</v>
      </c>
      <c r="D9" s="404">
        <v>9</v>
      </c>
      <c r="E9" s="404">
        <v>1572</v>
      </c>
      <c r="F9" s="406">
        <v>5.1710526315789478</v>
      </c>
      <c r="G9" s="407">
        <v>1134</v>
      </c>
    </row>
    <row r="10" spans="1:8" ht="19.899999999999999" hidden="1" customHeight="1" outlineLevel="1">
      <c r="A10" s="403" t="s">
        <v>18</v>
      </c>
      <c r="B10" s="404">
        <v>299</v>
      </c>
      <c r="C10" s="405">
        <v>291</v>
      </c>
      <c r="D10" s="404">
        <v>8</v>
      </c>
      <c r="E10" s="404">
        <v>1661</v>
      </c>
      <c r="F10" s="406">
        <v>5.5551839464882944</v>
      </c>
      <c r="G10" s="407">
        <v>1157</v>
      </c>
    </row>
    <row r="11" spans="1:8" ht="19.899999999999999" hidden="1" customHeight="1" outlineLevel="1">
      <c r="A11" s="408" t="s">
        <v>19</v>
      </c>
      <c r="B11" s="409">
        <v>291</v>
      </c>
      <c r="C11" s="404">
        <v>278</v>
      </c>
      <c r="D11" s="409">
        <v>13</v>
      </c>
      <c r="E11" s="409">
        <v>1729</v>
      </c>
      <c r="F11" s="410">
        <v>5.9415807560137459</v>
      </c>
      <c r="G11" s="407">
        <v>1204</v>
      </c>
    </row>
    <row r="12" spans="1:8" s="317" customFormat="1" ht="19.899999999999999" customHeight="1" collapsed="1">
      <c r="A12" s="408" t="s">
        <v>7</v>
      </c>
      <c r="B12" s="409">
        <v>295</v>
      </c>
      <c r="C12" s="404">
        <v>280</v>
      </c>
      <c r="D12" s="409">
        <v>15</v>
      </c>
      <c r="E12" s="409">
        <v>1822</v>
      </c>
      <c r="F12" s="410">
        <v>6.1762711864406779</v>
      </c>
      <c r="G12" s="407">
        <v>1259</v>
      </c>
    </row>
    <row r="13" spans="1:8" s="229" customFormat="1" ht="19.899999999999999" customHeight="1">
      <c r="A13" s="411" t="s">
        <v>8</v>
      </c>
      <c r="B13" s="405">
        <v>294</v>
      </c>
      <c r="C13" s="405">
        <v>282</v>
      </c>
      <c r="D13" s="405">
        <v>12</v>
      </c>
      <c r="E13" s="405">
        <v>1848</v>
      </c>
      <c r="F13" s="412">
        <v>6.2857142857142856</v>
      </c>
      <c r="G13" s="413">
        <v>1284</v>
      </c>
    </row>
    <row r="14" spans="1:8" s="229" customFormat="1" ht="19.899999999999999" customHeight="1">
      <c r="A14" s="411" t="s">
        <v>9</v>
      </c>
      <c r="B14" s="405">
        <v>293</v>
      </c>
      <c r="C14" s="405">
        <v>278</v>
      </c>
      <c r="D14" s="405">
        <v>15</v>
      </c>
      <c r="E14" s="405">
        <v>1890</v>
      </c>
      <c r="F14" s="412">
        <v>6.4505119453924911</v>
      </c>
      <c r="G14" s="413">
        <v>1326</v>
      </c>
    </row>
    <row r="15" spans="1:8" s="229" customFormat="1" ht="19.899999999999999" customHeight="1">
      <c r="A15" s="414" t="s">
        <v>10</v>
      </c>
      <c r="B15" s="415">
        <v>297</v>
      </c>
      <c r="C15" s="405">
        <v>279</v>
      </c>
      <c r="D15" s="415">
        <v>18</v>
      </c>
      <c r="E15" s="415">
        <v>1926</v>
      </c>
      <c r="F15" s="416">
        <v>6.4848484848484844</v>
      </c>
      <c r="G15" s="413">
        <v>1357</v>
      </c>
    </row>
    <row r="16" spans="1:8" s="229" customFormat="1" ht="19.899999999999999" customHeight="1" thickBot="1">
      <c r="A16" s="417">
        <v>44012</v>
      </c>
      <c r="B16" s="418">
        <v>297</v>
      </c>
      <c r="C16" s="418">
        <v>278</v>
      </c>
      <c r="D16" s="418">
        <v>19</v>
      </c>
      <c r="E16" s="418">
        <v>1971</v>
      </c>
      <c r="F16" s="419">
        <v>6.6363636363636367</v>
      </c>
      <c r="G16" s="420">
        <v>1397</v>
      </c>
    </row>
    <row r="17" spans="1:7" s="158" customFormat="1" ht="30.75" customHeight="1">
      <c r="A17" s="430" t="s">
        <v>29</v>
      </c>
      <c r="B17" s="430"/>
      <c r="C17" s="430"/>
      <c r="D17" s="430"/>
      <c r="E17" s="430"/>
      <c r="F17" s="430"/>
      <c r="G17" s="430"/>
    </row>
    <row r="18" spans="1:7" s="158" customFormat="1" ht="27" customHeight="1">
      <c r="A18" s="431" t="s">
        <v>30</v>
      </c>
      <c r="B18" s="431"/>
      <c r="C18" s="431"/>
      <c r="D18" s="431"/>
      <c r="E18" s="431"/>
      <c r="F18" s="431"/>
      <c r="G18" s="431"/>
    </row>
    <row r="19" spans="1:7" s="158" customFormat="1" ht="15" customHeight="1">
      <c r="A19" s="346" t="s">
        <v>31</v>
      </c>
      <c r="B19" s="239" t="s">
        <v>4</v>
      </c>
    </row>
    <row r="20" spans="1:7" s="158" customFormat="1" ht="15" customHeight="1">
      <c r="A20" s="346" t="s">
        <v>32</v>
      </c>
      <c r="B20" s="239" t="s">
        <v>5</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23"/>
  <sheetViews>
    <sheetView zoomScaleNormal="100" workbookViewId="0">
      <pane ySplit="1" topLeftCell="A2" activePane="bottomLeft" state="frozen"/>
      <selection activeCell="O23" sqref="O23"/>
      <selection pane="bottomLeft" sqref="A1:XFD1"/>
    </sheetView>
  </sheetViews>
  <sheetFormatPr defaultColWidth="9.140625" defaultRowHeight="12.75" outlineLevelCol="1"/>
  <cols>
    <col min="1" max="1" width="55.7109375" style="204" customWidth="1"/>
    <col min="2" max="2" width="14" style="204" customWidth="1"/>
    <col min="3" max="3" width="13.7109375" style="204" hidden="1" customWidth="1" outlineLevel="1"/>
    <col min="4" max="4" width="12.42578125" style="204" customWidth="1" collapsed="1"/>
    <col min="5" max="5" width="2.7109375" style="223" customWidth="1"/>
    <col min="6" max="6" width="43.7109375" style="223" customWidth="1"/>
    <col min="7" max="7" width="14.140625" style="223" customWidth="1"/>
    <col min="8" max="8" width="12.85546875" style="223" customWidth="1"/>
    <col min="9" max="9" width="10.5703125" style="223" customWidth="1"/>
    <col min="10" max="10" width="10.5703125" style="214" customWidth="1"/>
    <col min="11" max="12" width="11.85546875" style="214" customWidth="1"/>
    <col min="13" max="23" width="9.140625" style="214"/>
    <col min="24" max="24" width="16.85546875" style="214" customWidth="1"/>
    <col min="25" max="16384" width="9.140625" style="214"/>
  </cols>
  <sheetData>
    <row r="1" spans="1:12" s="497" customFormat="1" ht="28.9" customHeight="1" thickBot="1">
      <c r="A1" s="497" t="s">
        <v>211</v>
      </c>
    </row>
    <row r="2" spans="1:12" s="271" customFormat="1" ht="34.9" customHeight="1" thickBot="1">
      <c r="A2" s="395" t="s">
        <v>192</v>
      </c>
      <c r="B2" s="269" t="s">
        <v>157</v>
      </c>
      <c r="C2" s="269" t="s">
        <v>49</v>
      </c>
      <c r="D2" s="421" t="s">
        <v>212</v>
      </c>
      <c r="E2" s="270"/>
      <c r="F2" s="395" t="s">
        <v>192</v>
      </c>
      <c r="G2" s="269" t="s">
        <v>157</v>
      </c>
      <c r="H2" s="421" t="s">
        <v>212</v>
      </c>
      <c r="I2" s="396"/>
    </row>
    <row r="3" spans="1:12" ht="19.899999999999999" customHeight="1">
      <c r="A3" s="398" t="s">
        <v>194</v>
      </c>
      <c r="B3" s="343">
        <v>5.1518804093922975E-2</v>
      </c>
      <c r="C3" s="343">
        <v>6.3429500230274716E-2</v>
      </c>
      <c r="D3" s="215">
        <v>5.6997446200722335E-2</v>
      </c>
      <c r="E3" s="216"/>
      <c r="F3" s="398" t="s">
        <v>205</v>
      </c>
      <c r="G3" s="238">
        <v>-5.0295564055436892E-2</v>
      </c>
      <c r="H3" s="215">
        <v>9.7062030183049153E-2</v>
      </c>
      <c r="I3" s="214"/>
    </row>
    <row r="4" spans="1:12" ht="19.899999999999999" customHeight="1">
      <c r="A4" s="399" t="s">
        <v>63</v>
      </c>
      <c r="B4" s="219">
        <v>4.5030528894187342E-2</v>
      </c>
      <c r="C4" s="219">
        <v>9.9156170187975956E-2</v>
      </c>
      <c r="D4" s="219">
        <v>0.11333128965354633</v>
      </c>
      <c r="E4" s="216"/>
      <c r="F4" s="399" t="s">
        <v>62</v>
      </c>
      <c r="G4" s="218">
        <v>-4.9817045967214722E-2</v>
      </c>
      <c r="H4" s="217">
        <v>-0.149228323511157</v>
      </c>
      <c r="I4" s="214"/>
    </row>
    <row r="5" spans="1:12" ht="19.899999999999999" customHeight="1">
      <c r="A5" s="398" t="s">
        <v>193</v>
      </c>
      <c r="B5" s="308">
        <v>4.1556612015937411E-2</v>
      </c>
      <c r="C5" s="308">
        <v>0.32900329184986132</v>
      </c>
      <c r="D5" s="218">
        <v>0.30774452177502676</v>
      </c>
      <c r="E5" s="216"/>
      <c r="F5" s="400" t="s">
        <v>204</v>
      </c>
      <c r="G5" s="92">
        <v>-4.4053405789973521E-2</v>
      </c>
      <c r="H5" s="218">
        <v>5.1129259847137787E-2</v>
      </c>
      <c r="I5" s="214"/>
    </row>
    <row r="6" spans="1:12" ht="19.899999999999999" customHeight="1">
      <c r="A6" s="398" t="s">
        <v>195</v>
      </c>
      <c r="B6" s="217">
        <v>2.9917808219178083E-2</v>
      </c>
      <c r="C6" s="217">
        <v>7.4853263276412063E-2</v>
      </c>
      <c r="D6" s="217">
        <v>0.1675275610211806</v>
      </c>
      <c r="E6" s="216"/>
      <c r="F6" s="400" t="s">
        <v>203</v>
      </c>
      <c r="G6" s="219">
        <v>-3.1470011933878106E-2</v>
      </c>
      <c r="H6" s="221">
        <v>2.7765516469702156E-2</v>
      </c>
      <c r="I6" s="214"/>
    </row>
    <row r="7" spans="1:12" ht="19.899999999999999" customHeight="1">
      <c r="A7" s="398" t="s">
        <v>196</v>
      </c>
      <c r="B7" s="217">
        <v>1.3046047999999866E-2</v>
      </c>
      <c r="C7" s="217">
        <v>2.0123139065117535E-2</v>
      </c>
      <c r="D7" s="92">
        <v>2.4136161889370733E-2</v>
      </c>
      <c r="E7" s="216"/>
      <c r="F7" s="398" t="s">
        <v>202</v>
      </c>
      <c r="G7" s="217">
        <v>-2.9135478908648094E-2</v>
      </c>
      <c r="H7" s="217">
        <v>-0.17496111504499745</v>
      </c>
      <c r="I7" s="222"/>
    </row>
    <row r="8" spans="1:12" ht="19.899999999999999" customHeight="1">
      <c r="A8" s="398" t="s">
        <v>197</v>
      </c>
      <c r="B8" s="217">
        <v>-1.090277138675854E-4</v>
      </c>
      <c r="C8" s="217">
        <v>1.3389246677494748E-2</v>
      </c>
      <c r="D8" s="217">
        <v>7.2800733752162117E-2</v>
      </c>
      <c r="E8" s="216"/>
      <c r="F8" s="398" t="s">
        <v>201</v>
      </c>
      <c r="G8" s="217">
        <v>-2.2965571205007862E-2</v>
      </c>
      <c r="H8" s="218">
        <v>-7.8231983021131546E-2</v>
      </c>
      <c r="I8" s="222"/>
    </row>
    <row r="9" spans="1:12" ht="19.899999999999999" customHeight="1">
      <c r="A9" s="399" t="s">
        <v>198</v>
      </c>
      <c r="B9" s="221">
        <v>-1.1678156802605979E-2</v>
      </c>
      <c r="C9" s="221">
        <v>2.4998052000529958E-2</v>
      </c>
      <c r="D9" s="221">
        <v>8.6739668915787327E-3</v>
      </c>
      <c r="E9" s="216"/>
      <c r="F9" s="399" t="s">
        <v>200</v>
      </c>
      <c r="G9" s="225">
        <v>-2.2262798599829353E-2</v>
      </c>
      <c r="H9" s="221">
        <v>-3.9524305007200056E-2</v>
      </c>
      <c r="I9" s="214"/>
    </row>
    <row r="10" spans="1:12" ht="19.899999999999999" customHeight="1">
      <c r="A10" s="398" t="s">
        <v>199</v>
      </c>
      <c r="B10" s="217">
        <v>-1.3918629550368012E-2</v>
      </c>
      <c r="C10" s="217">
        <v>-1.0125872693793614E-2</v>
      </c>
      <c r="D10" s="218">
        <v>-3.18975928068993E-2</v>
      </c>
      <c r="E10" s="216"/>
      <c r="F10" s="398" t="s">
        <v>174</v>
      </c>
      <c r="G10" s="217">
        <v>-1.4995888909311934E-2</v>
      </c>
      <c r="H10" s="92">
        <v>-3.8290182236189407E-2</v>
      </c>
      <c r="I10" s="214"/>
    </row>
    <row r="11" spans="1:12" ht="19.899999999999999" customHeight="1">
      <c r="A11" s="398" t="s">
        <v>174</v>
      </c>
      <c r="B11" s="218">
        <v>-1.4995888909311934E-2</v>
      </c>
      <c r="C11" s="218">
        <v>-1.4311316186123801E-2</v>
      </c>
      <c r="D11" s="217">
        <v>-3.8290182236189407E-2</v>
      </c>
      <c r="E11" s="216"/>
      <c r="F11" s="398" t="s">
        <v>199</v>
      </c>
      <c r="G11" s="221">
        <v>-1.3918629550368012E-2</v>
      </c>
      <c r="H11" s="221">
        <v>-3.18975928068993E-2</v>
      </c>
      <c r="I11" s="214"/>
    </row>
    <row r="12" spans="1:12" ht="19.899999999999999" customHeight="1">
      <c r="A12" s="399" t="s">
        <v>200</v>
      </c>
      <c r="B12" s="221">
        <v>-2.2262798599829353E-2</v>
      </c>
      <c r="C12" s="221">
        <v>-2.4813029437129264E-2</v>
      </c>
      <c r="D12" s="225">
        <v>-3.9524305007200056E-2</v>
      </c>
      <c r="E12" s="216"/>
      <c r="F12" s="399" t="s">
        <v>198</v>
      </c>
      <c r="G12" s="217">
        <v>-1.1678156802605979E-2</v>
      </c>
      <c r="H12" s="217">
        <v>8.6739668915787327E-3</v>
      </c>
      <c r="I12" s="214"/>
      <c r="J12" s="223"/>
      <c r="K12" s="223"/>
    </row>
    <row r="13" spans="1:12" ht="19.899999999999999" customHeight="1">
      <c r="A13" s="398" t="s">
        <v>201</v>
      </c>
      <c r="B13" s="92">
        <v>-2.2965571205007862E-2</v>
      </c>
      <c r="C13" s="92">
        <v>-1.9994113607377684E-2</v>
      </c>
      <c r="D13" s="217">
        <v>-7.8231983021131546E-2</v>
      </c>
      <c r="E13" s="216"/>
      <c r="F13" s="398" t="s">
        <v>197</v>
      </c>
      <c r="G13" s="217">
        <v>-1.090277138675854E-4</v>
      </c>
      <c r="H13" s="217">
        <v>7.2800733752162117E-2</v>
      </c>
      <c r="I13" s="214"/>
    </row>
    <row r="14" spans="1:12" ht="19.899999999999999" customHeight="1">
      <c r="A14" s="398" t="s">
        <v>202</v>
      </c>
      <c r="B14" s="217">
        <v>-2.9135478908648094E-2</v>
      </c>
      <c r="C14" s="217">
        <v>-0.10238885377159712</v>
      </c>
      <c r="D14" s="218">
        <v>-0.17496111504499745</v>
      </c>
      <c r="E14" s="216"/>
      <c r="F14" s="398" t="s">
        <v>196</v>
      </c>
      <c r="G14" s="220">
        <v>1.3046047999999866E-2</v>
      </c>
      <c r="H14" s="219">
        <v>2.4136161889370733E-2</v>
      </c>
      <c r="I14" s="214"/>
    </row>
    <row r="15" spans="1:12" ht="19.899999999999999" customHeight="1" thickBot="1">
      <c r="A15" s="400" t="s">
        <v>203</v>
      </c>
      <c r="B15" s="217">
        <v>-3.1470011933878106E-2</v>
      </c>
      <c r="C15" s="217">
        <v>0.16915908685379777</v>
      </c>
      <c r="D15" s="217">
        <v>2.7765516469702156E-2</v>
      </c>
      <c r="E15" s="216"/>
      <c r="F15" s="398" t="s">
        <v>195</v>
      </c>
      <c r="G15" s="219">
        <v>2.9917808219178083E-2</v>
      </c>
      <c r="H15" s="217">
        <v>0.1675275610211806</v>
      </c>
      <c r="I15" s="222"/>
    </row>
    <row r="16" spans="1:12" ht="19.899999999999999" customHeight="1">
      <c r="A16" s="400" t="s">
        <v>204</v>
      </c>
      <c r="B16" s="217">
        <v>-4.4053405789973521E-2</v>
      </c>
      <c r="C16" s="217">
        <v>0.16170050168155248</v>
      </c>
      <c r="D16" s="217">
        <v>5.1129259847137787E-2</v>
      </c>
      <c r="E16" s="224"/>
      <c r="F16" s="397" t="s">
        <v>193</v>
      </c>
      <c r="G16" s="218">
        <v>4.1556612015937411E-2</v>
      </c>
      <c r="H16" s="218">
        <v>0.30774452177502676</v>
      </c>
      <c r="I16" s="214"/>
      <c r="J16" s="223"/>
      <c r="K16" s="223"/>
      <c r="L16" s="223"/>
    </row>
    <row r="17" spans="1:12" ht="19.899999999999999" customHeight="1">
      <c r="A17" s="399" t="s">
        <v>62</v>
      </c>
      <c r="B17" s="219">
        <v>-4.9817045967214722E-2</v>
      </c>
      <c r="C17" s="219">
        <v>-5.9179073855059605E-2</v>
      </c>
      <c r="D17" s="221">
        <v>-0.149228323511157</v>
      </c>
      <c r="F17" s="399" t="s">
        <v>63</v>
      </c>
      <c r="G17" s="217">
        <v>4.5030528894187342E-2</v>
      </c>
      <c r="H17" s="92">
        <v>0.11333128965354633</v>
      </c>
      <c r="I17" s="214"/>
      <c r="J17" s="223"/>
      <c r="K17" s="223"/>
      <c r="L17" s="223"/>
    </row>
    <row r="18" spans="1:12" ht="19.899999999999999" customHeight="1">
      <c r="A18" s="398" t="s">
        <v>205</v>
      </c>
      <c r="B18" s="221">
        <v>-5.0295564055436892E-2</v>
      </c>
      <c r="C18" s="221">
        <v>0.13912473560341998</v>
      </c>
      <c r="D18" s="221">
        <v>9.7062030183049153E-2</v>
      </c>
      <c r="F18" s="398" t="s">
        <v>194</v>
      </c>
      <c r="G18" s="217">
        <v>5.1518804093922975E-2</v>
      </c>
      <c r="H18" s="217">
        <v>5.6997446200722335E-2</v>
      </c>
      <c r="I18" s="214"/>
      <c r="J18" s="223"/>
      <c r="K18" s="223"/>
      <c r="L18" s="223"/>
    </row>
    <row r="19" spans="1:12" ht="19.899999999999999" customHeight="1" thickBot="1">
      <c r="A19" s="401" t="s">
        <v>206</v>
      </c>
      <c r="B19" s="226" t="s">
        <v>207</v>
      </c>
      <c r="C19" s="226" t="s">
        <v>0</v>
      </c>
      <c r="D19" s="226" t="s">
        <v>207</v>
      </c>
      <c r="E19" s="204"/>
      <c r="F19" s="401" t="s">
        <v>206</v>
      </c>
      <c r="G19" s="226" t="s">
        <v>207</v>
      </c>
      <c r="H19" s="226" t="s">
        <v>207</v>
      </c>
      <c r="I19" s="214"/>
      <c r="J19" s="223"/>
      <c r="K19" s="223"/>
      <c r="L19" s="223"/>
    </row>
    <row r="20" spans="1:12" ht="22.9" customHeight="1">
      <c r="A20" s="513" t="s">
        <v>208</v>
      </c>
      <c r="B20" s="513"/>
      <c r="C20" s="513"/>
      <c r="D20" s="513"/>
      <c r="E20" s="204"/>
      <c r="F20" s="202"/>
      <c r="G20" s="214"/>
      <c r="H20" s="214"/>
      <c r="I20" s="214"/>
      <c r="J20" s="223"/>
      <c r="K20" s="223"/>
      <c r="L20" s="223"/>
    </row>
    <row r="21" spans="1:12" ht="22.9" customHeight="1">
      <c r="A21" s="553" t="s">
        <v>209</v>
      </c>
      <c r="B21" s="553"/>
      <c r="C21" s="553"/>
      <c r="D21" s="553"/>
      <c r="F21" s="214"/>
      <c r="G21" s="214"/>
      <c r="H21" s="214"/>
      <c r="I21" s="214"/>
    </row>
    <row r="22" spans="1:12" ht="79.900000000000006" customHeight="1">
      <c r="A22" s="514" t="s">
        <v>210</v>
      </c>
      <c r="B22" s="514"/>
      <c r="C22" s="514"/>
      <c r="D22" s="514"/>
      <c r="E22" s="514"/>
      <c r="I22" s="214"/>
    </row>
    <row r="23" spans="1:12">
      <c r="F23" s="227"/>
    </row>
  </sheetData>
  <sortState ref="A30:B45">
    <sortCondition descending="1" ref="B30:B45"/>
  </sortState>
  <mergeCells count="4">
    <mergeCell ref="A20:D20"/>
    <mergeCell ref="A21:D21"/>
    <mergeCell ref="A1:XFD1"/>
    <mergeCell ref="A22:E22"/>
  </mergeCells>
  <conditionalFormatting sqref="A1:XFD1">
    <cfRule type="cellIs" dxfId="14" priority="15" operator="lessThan">
      <formula>0</formula>
    </cfRule>
  </conditionalFormatting>
  <conditionalFormatting sqref="A2">
    <cfRule type="cellIs" dxfId="13" priority="14" operator="lessThan">
      <formula>0</formula>
    </cfRule>
  </conditionalFormatting>
  <conditionalFormatting sqref="D2">
    <cfRule type="cellIs" dxfId="12" priority="13" operator="lessThan">
      <formula>0</formula>
    </cfRule>
  </conditionalFormatting>
  <conditionalFormatting sqref="A15">
    <cfRule type="cellIs" dxfId="11" priority="12" operator="lessThan">
      <formula>0</formula>
    </cfRule>
  </conditionalFormatting>
  <conditionalFormatting sqref="F6">
    <cfRule type="cellIs" dxfId="10" priority="11" operator="lessThan">
      <formula>0</formula>
    </cfRule>
  </conditionalFormatting>
  <conditionalFormatting sqref="A16">
    <cfRule type="cellIs" dxfId="9" priority="10" operator="lessThan">
      <formula>0</formula>
    </cfRule>
  </conditionalFormatting>
  <conditionalFormatting sqref="F5">
    <cfRule type="cellIs" dxfId="8" priority="9" operator="lessThan">
      <formula>0</formula>
    </cfRule>
  </conditionalFormatting>
  <conditionalFormatting sqref="F2">
    <cfRule type="cellIs" dxfId="7" priority="8" operator="lessThan">
      <formula>0</formula>
    </cfRule>
  </conditionalFormatting>
  <conditionalFormatting sqref="I2">
    <cfRule type="cellIs" dxfId="6" priority="7" operator="lessThan">
      <formula>0</formula>
    </cfRule>
  </conditionalFormatting>
  <conditionalFormatting sqref="B19">
    <cfRule type="cellIs" dxfId="5" priority="6" operator="lessThan">
      <formula>0</formula>
    </cfRule>
  </conditionalFormatting>
  <conditionalFormatting sqref="D19">
    <cfRule type="cellIs" dxfId="4" priority="5" operator="lessThan">
      <formula>0</formula>
    </cfRule>
  </conditionalFormatting>
  <conditionalFormatting sqref="G19">
    <cfRule type="cellIs" dxfId="3" priority="4" operator="lessThan">
      <formula>0</formula>
    </cfRule>
  </conditionalFormatting>
  <conditionalFormatting sqref="H19">
    <cfRule type="cellIs" dxfId="2" priority="3" operator="lessThan">
      <formula>0</formula>
    </cfRule>
  </conditionalFormatting>
  <conditionalFormatting sqref="A22:E22">
    <cfRule type="cellIs" dxfId="1" priority="2" operator="lessThan">
      <formula>0</formula>
    </cfRule>
  </conditionalFormatting>
  <conditionalFormatting sqref="H2">
    <cfRule type="cellIs" dxfId="0"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49"/>
  <sheetViews>
    <sheetView zoomScaleNormal="100" workbookViewId="0">
      <selection sqref="A1:XFD1"/>
    </sheetView>
  </sheetViews>
  <sheetFormatPr defaultColWidth="9.140625" defaultRowHeight="12.75" outlineLevelRow="1"/>
  <cols>
    <col min="1" max="1" width="17.7109375" style="164" customWidth="1"/>
    <col min="2" max="2" width="11.140625" style="164" customWidth="1"/>
    <col min="3" max="4" width="9.140625" style="164" customWidth="1"/>
    <col min="5" max="5" width="10.7109375" style="164" customWidth="1"/>
    <col min="6" max="6" width="9.7109375" style="164" customWidth="1"/>
    <col min="7" max="14" width="9.140625" style="164" customWidth="1"/>
    <col min="15" max="15" width="9.7109375" style="164" customWidth="1"/>
    <col min="16" max="16" width="11.42578125" style="164" customWidth="1"/>
    <col min="17" max="17" width="11.7109375" style="164" bestFit="1" customWidth="1"/>
    <col min="18" max="21" width="9.7109375" style="164" customWidth="1"/>
    <col min="22" max="16384" width="9.140625" style="164"/>
  </cols>
  <sheetData>
    <row r="1" spans="1:21" s="444" customFormat="1" ht="25.15" customHeight="1" thickBot="1">
      <c r="A1" s="443" t="s">
        <v>33</v>
      </c>
      <c r="B1" s="443"/>
      <c r="C1" s="443"/>
      <c r="D1" s="443"/>
      <c r="E1" s="443"/>
      <c r="F1" s="443"/>
      <c r="G1" s="443"/>
      <c r="H1" s="443"/>
      <c r="I1" s="443"/>
      <c r="J1" s="443"/>
      <c r="K1" s="443"/>
      <c r="L1" s="443"/>
      <c r="M1" s="443"/>
      <c r="N1" s="443"/>
      <c r="O1" s="443"/>
      <c r="P1" s="443"/>
      <c r="Q1" s="443"/>
      <c r="R1" s="443"/>
      <c r="S1" s="443"/>
      <c r="T1" s="443"/>
      <c r="U1" s="443"/>
    </row>
    <row r="2" spans="1:21" ht="17.25" customHeight="1" outlineLevel="1">
      <c r="A2" s="445" t="s">
        <v>34</v>
      </c>
      <c r="B2" s="447" t="s">
        <v>35</v>
      </c>
      <c r="C2" s="449" t="s">
        <v>36</v>
      </c>
      <c r="D2" s="450"/>
      <c r="E2" s="450"/>
      <c r="F2" s="450"/>
      <c r="G2" s="450"/>
      <c r="H2" s="450"/>
      <c r="I2" s="450"/>
      <c r="J2" s="450"/>
      <c r="K2" s="451"/>
      <c r="L2" s="449" t="s">
        <v>37</v>
      </c>
      <c r="M2" s="450"/>
      <c r="N2" s="450"/>
    </row>
    <row r="3" spans="1:21" ht="17.25" customHeight="1" outlineLevel="1" thickBot="1">
      <c r="A3" s="446"/>
      <c r="B3" s="448"/>
      <c r="C3" s="344" t="s">
        <v>38</v>
      </c>
      <c r="D3" s="344" t="s">
        <v>39</v>
      </c>
      <c r="E3" s="344" t="s">
        <v>40</v>
      </c>
      <c r="F3" s="344" t="s">
        <v>41</v>
      </c>
      <c r="G3" s="344" t="s">
        <v>42</v>
      </c>
      <c r="H3" s="344" t="s">
        <v>43</v>
      </c>
      <c r="I3" s="344" t="s">
        <v>44</v>
      </c>
      <c r="J3" s="344" t="s">
        <v>45</v>
      </c>
      <c r="K3" s="349" t="s">
        <v>46</v>
      </c>
      <c r="L3" s="344" t="s">
        <v>40</v>
      </c>
      <c r="M3" s="344" t="s">
        <v>43</v>
      </c>
      <c r="N3" s="350" t="s">
        <v>45</v>
      </c>
    </row>
    <row r="4" spans="1:21" ht="18.600000000000001" customHeight="1" outlineLevel="1">
      <c r="A4" s="177">
        <v>43646</v>
      </c>
      <c r="B4" s="37">
        <v>1259</v>
      </c>
      <c r="C4" s="179">
        <v>12</v>
      </c>
      <c r="D4" s="180">
        <v>7</v>
      </c>
      <c r="E4" s="179">
        <v>18</v>
      </c>
      <c r="F4" s="180">
        <v>3</v>
      </c>
      <c r="G4" s="180">
        <v>3</v>
      </c>
      <c r="H4" s="179">
        <v>28</v>
      </c>
      <c r="I4" s="179">
        <v>1</v>
      </c>
      <c r="J4" s="179">
        <v>1</v>
      </c>
      <c r="K4" s="38">
        <v>743</v>
      </c>
      <c r="L4" s="179">
        <v>49</v>
      </c>
      <c r="M4" s="180">
        <v>1</v>
      </c>
      <c r="N4" s="39">
        <v>393</v>
      </c>
    </row>
    <row r="5" spans="1:21" ht="18.600000000000001" customHeight="1" outlineLevel="1">
      <c r="A5" s="181">
        <v>43738</v>
      </c>
      <c r="B5" s="37">
        <v>1284</v>
      </c>
      <c r="C5" s="179">
        <v>12</v>
      </c>
      <c r="D5" s="180">
        <v>7</v>
      </c>
      <c r="E5" s="179">
        <v>17</v>
      </c>
      <c r="F5" s="180">
        <v>3</v>
      </c>
      <c r="G5" s="180">
        <v>3</v>
      </c>
      <c r="H5" s="179">
        <v>27</v>
      </c>
      <c r="I5" s="179">
        <v>1</v>
      </c>
      <c r="J5" s="179">
        <v>2</v>
      </c>
      <c r="K5" s="38">
        <v>744</v>
      </c>
      <c r="L5" s="179">
        <v>47</v>
      </c>
      <c r="M5" s="180">
        <v>2</v>
      </c>
      <c r="N5" s="39">
        <v>419</v>
      </c>
    </row>
    <row r="6" spans="1:21" ht="18.600000000000001" customHeight="1" outlineLevel="1">
      <c r="A6" s="181">
        <v>43830</v>
      </c>
      <c r="B6" s="37">
        <v>1326</v>
      </c>
      <c r="C6" s="179">
        <v>12</v>
      </c>
      <c r="D6" s="180">
        <v>7</v>
      </c>
      <c r="E6" s="179">
        <v>17</v>
      </c>
      <c r="F6" s="180">
        <v>3</v>
      </c>
      <c r="G6" s="180">
        <v>3</v>
      </c>
      <c r="H6" s="179">
        <v>27</v>
      </c>
      <c r="I6" s="179">
        <v>1</v>
      </c>
      <c r="J6" s="179">
        <v>2</v>
      </c>
      <c r="K6" s="38">
        <v>745</v>
      </c>
      <c r="L6" s="179">
        <v>45</v>
      </c>
      <c r="M6" s="180">
        <v>2</v>
      </c>
      <c r="N6" s="39">
        <v>462</v>
      </c>
    </row>
    <row r="7" spans="1:21" ht="18.600000000000001" customHeight="1" outlineLevel="1">
      <c r="A7" s="181">
        <v>43921</v>
      </c>
      <c r="B7" s="42">
        <v>1357</v>
      </c>
      <c r="C7" s="179">
        <v>12</v>
      </c>
      <c r="D7" s="180">
        <v>7</v>
      </c>
      <c r="E7" s="179">
        <v>17</v>
      </c>
      <c r="F7" s="180">
        <v>3</v>
      </c>
      <c r="G7" s="180">
        <v>3</v>
      </c>
      <c r="H7" s="179">
        <v>27</v>
      </c>
      <c r="I7" s="179">
        <v>1</v>
      </c>
      <c r="J7" s="179">
        <v>2</v>
      </c>
      <c r="K7" s="38">
        <v>747</v>
      </c>
      <c r="L7" s="179">
        <v>46</v>
      </c>
      <c r="M7" s="180">
        <v>2</v>
      </c>
      <c r="N7" s="39">
        <v>490</v>
      </c>
    </row>
    <row r="8" spans="1:21" ht="18.600000000000001" customHeight="1" outlineLevel="1" thickBot="1">
      <c r="A8" s="177">
        <v>44012</v>
      </c>
      <c r="B8" s="55">
        <v>1397</v>
      </c>
      <c r="C8" s="182">
        <v>12</v>
      </c>
      <c r="D8" s="183">
        <v>7</v>
      </c>
      <c r="E8" s="182">
        <v>17</v>
      </c>
      <c r="F8" s="183">
        <v>3</v>
      </c>
      <c r="G8" s="183">
        <v>3</v>
      </c>
      <c r="H8" s="182">
        <v>26</v>
      </c>
      <c r="I8" s="182">
        <v>1</v>
      </c>
      <c r="J8" s="182">
        <v>2</v>
      </c>
      <c r="K8" s="56">
        <v>743</v>
      </c>
      <c r="L8" s="182">
        <v>45</v>
      </c>
      <c r="M8" s="183">
        <v>4</v>
      </c>
      <c r="N8" s="178">
        <v>534</v>
      </c>
    </row>
    <row r="9" spans="1:21" ht="18.600000000000001" customHeight="1" outlineLevel="1">
      <c r="A9" s="439" t="s">
        <v>47</v>
      </c>
      <c r="B9" s="119">
        <v>40</v>
      </c>
      <c r="C9" s="57">
        <v>0</v>
      </c>
      <c r="D9" s="57">
        <v>0</v>
      </c>
      <c r="E9" s="57">
        <v>0</v>
      </c>
      <c r="F9" s="57">
        <v>0</v>
      </c>
      <c r="G9" s="57">
        <v>0</v>
      </c>
      <c r="H9" s="57">
        <v>-1</v>
      </c>
      <c r="I9" s="57">
        <v>0</v>
      </c>
      <c r="J9" s="57">
        <v>0</v>
      </c>
      <c r="K9" s="57">
        <v>-4</v>
      </c>
      <c r="L9" s="57">
        <v>-1</v>
      </c>
      <c r="M9" s="57">
        <v>2</v>
      </c>
      <c r="N9" s="58">
        <v>44</v>
      </c>
    </row>
    <row r="10" spans="1:21" ht="18.600000000000001" customHeight="1" outlineLevel="1">
      <c r="A10" s="440"/>
      <c r="B10" s="318">
        <v>2.9476787030213725E-2</v>
      </c>
      <c r="C10" s="319">
        <v>0</v>
      </c>
      <c r="D10" s="319">
        <v>0</v>
      </c>
      <c r="E10" s="319">
        <v>0</v>
      </c>
      <c r="F10" s="319">
        <v>0</v>
      </c>
      <c r="G10" s="319">
        <v>0</v>
      </c>
      <c r="H10" s="319">
        <v>-3.703703703703709E-2</v>
      </c>
      <c r="I10" s="319">
        <v>0</v>
      </c>
      <c r="J10" s="319">
        <v>0</v>
      </c>
      <c r="K10" s="319">
        <v>-5.3547523427041055E-3</v>
      </c>
      <c r="L10" s="319">
        <v>-2.1739130434782594E-2</v>
      </c>
      <c r="M10" s="319">
        <v>1</v>
      </c>
      <c r="N10" s="320">
        <v>8.9795918367346905E-2</v>
      </c>
    </row>
    <row r="11" spans="1:21" ht="18.600000000000001" customHeight="1" outlineLevel="1">
      <c r="A11" s="462" t="s">
        <v>49</v>
      </c>
      <c r="B11" s="321">
        <v>71</v>
      </c>
      <c r="C11" s="322">
        <v>0</v>
      </c>
      <c r="D11" s="322">
        <v>0</v>
      </c>
      <c r="E11" s="322">
        <v>0</v>
      </c>
      <c r="F11" s="322">
        <v>0</v>
      </c>
      <c r="G11" s="322">
        <v>0</v>
      </c>
      <c r="H11" s="322">
        <v>-1</v>
      </c>
      <c r="I11" s="322">
        <v>0</v>
      </c>
      <c r="J11" s="322">
        <v>0</v>
      </c>
      <c r="K11" s="322">
        <v>-2</v>
      </c>
      <c r="L11" s="322">
        <v>0</v>
      </c>
      <c r="M11" s="322">
        <v>2</v>
      </c>
      <c r="N11" s="323">
        <v>72</v>
      </c>
    </row>
    <row r="12" spans="1:21" ht="18.600000000000001" customHeight="1" outlineLevel="1">
      <c r="A12" s="463"/>
      <c r="B12" s="120">
        <v>5.3544494720965341E-2</v>
      </c>
      <c r="C12" s="40">
        <v>0</v>
      </c>
      <c r="D12" s="40">
        <v>0</v>
      </c>
      <c r="E12" s="40">
        <v>0</v>
      </c>
      <c r="F12" s="40">
        <v>0</v>
      </c>
      <c r="G12" s="40">
        <v>0</v>
      </c>
      <c r="H12" s="40">
        <v>-3.703703703703709E-2</v>
      </c>
      <c r="I12" s="40">
        <v>0</v>
      </c>
      <c r="J12" s="40">
        <v>0</v>
      </c>
      <c r="K12" s="40">
        <v>-2.6845637583892135E-3</v>
      </c>
      <c r="L12" s="40">
        <v>0</v>
      </c>
      <c r="M12" s="40">
        <v>1</v>
      </c>
      <c r="N12" s="184">
        <v>0.1558441558441559</v>
      </c>
    </row>
    <row r="13" spans="1:21" ht="18.600000000000001" customHeight="1" outlineLevel="1">
      <c r="A13" s="436" t="s">
        <v>48</v>
      </c>
      <c r="B13" s="121">
        <v>138</v>
      </c>
      <c r="C13" s="185">
        <v>0</v>
      </c>
      <c r="D13" s="185">
        <v>0</v>
      </c>
      <c r="E13" s="186">
        <v>-1</v>
      </c>
      <c r="F13" s="186">
        <v>0</v>
      </c>
      <c r="G13" s="186">
        <v>0</v>
      </c>
      <c r="H13" s="186">
        <v>-2</v>
      </c>
      <c r="I13" s="186">
        <v>0</v>
      </c>
      <c r="J13" s="186">
        <v>1</v>
      </c>
      <c r="K13" s="186">
        <v>0</v>
      </c>
      <c r="L13" s="186">
        <v>-4</v>
      </c>
      <c r="M13" s="186">
        <v>3</v>
      </c>
      <c r="N13" s="187">
        <v>141</v>
      </c>
      <c r="P13" s="28"/>
      <c r="Q13" s="188" t="s">
        <v>54</v>
      </c>
      <c r="R13" s="188" t="s">
        <v>55</v>
      </c>
      <c r="S13" s="188" t="s">
        <v>68</v>
      </c>
      <c r="T13" s="188" t="s">
        <v>69</v>
      </c>
    </row>
    <row r="14" spans="1:21" ht="18.600000000000001" customHeight="1" outlineLevel="1" thickBot="1">
      <c r="A14" s="437"/>
      <c r="B14" s="122">
        <v>0.10961080222398722</v>
      </c>
      <c r="C14" s="41">
        <v>0</v>
      </c>
      <c r="D14" s="41">
        <v>0</v>
      </c>
      <c r="E14" s="41">
        <v>-5.555555555555558E-2</v>
      </c>
      <c r="F14" s="41">
        <v>0</v>
      </c>
      <c r="G14" s="41">
        <v>0</v>
      </c>
      <c r="H14" s="41">
        <v>-7.1428571428571397E-2</v>
      </c>
      <c r="I14" s="41">
        <v>0</v>
      </c>
      <c r="J14" s="41">
        <v>1</v>
      </c>
      <c r="K14" s="41">
        <v>0</v>
      </c>
      <c r="L14" s="41">
        <v>-8.1632653061224469E-2</v>
      </c>
      <c r="M14" s="41">
        <v>3</v>
      </c>
      <c r="N14" s="189">
        <v>0.35877862595419852</v>
      </c>
      <c r="P14" s="28">
        <f>A8</f>
        <v>44012</v>
      </c>
      <c r="Q14" s="164">
        <f>C8+D8</f>
        <v>19</v>
      </c>
      <c r="R14" s="164">
        <f>F8+E8</f>
        <v>20</v>
      </c>
      <c r="S14" s="164">
        <f>G8+H8+M8+I8+J8+L8</f>
        <v>81</v>
      </c>
      <c r="T14" s="164">
        <f>K8+N8</f>
        <v>1277</v>
      </c>
      <c r="U14" s="164">
        <f>SUM(Q14:T14)</f>
        <v>1397</v>
      </c>
    </row>
    <row r="15" spans="1:21" ht="28.9" customHeight="1" outlineLevel="1">
      <c r="A15" s="452" t="s">
        <v>50</v>
      </c>
      <c r="B15" s="452"/>
      <c r="C15" s="452"/>
      <c r="D15" s="452"/>
      <c r="E15" s="452"/>
      <c r="F15" s="452"/>
      <c r="G15" s="452"/>
      <c r="H15" s="452"/>
      <c r="I15" s="452"/>
      <c r="J15" s="452"/>
      <c r="K15" s="452"/>
      <c r="L15" s="452"/>
      <c r="M15" s="452"/>
      <c r="N15" s="452"/>
    </row>
    <row r="16" spans="1:21" s="453" customFormat="1" ht="13.5" customHeight="1"/>
    <row r="17" spans="1:24" s="454" customFormat="1" ht="21.75" customHeight="1" thickBot="1">
      <c r="A17" s="454" t="s">
        <v>51</v>
      </c>
    </row>
    <row r="18" spans="1:24" ht="18" customHeight="1" outlineLevel="1">
      <c r="A18" s="455" t="s">
        <v>53</v>
      </c>
      <c r="B18" s="457" t="s">
        <v>35</v>
      </c>
      <c r="C18" s="459" t="s">
        <v>54</v>
      </c>
      <c r="D18" s="459"/>
      <c r="E18" s="459"/>
      <c r="F18" s="459" t="s">
        <v>55</v>
      </c>
      <c r="G18" s="459"/>
      <c r="H18" s="459"/>
      <c r="I18" s="460" t="s">
        <v>56</v>
      </c>
      <c r="J18" s="461"/>
      <c r="K18" s="461"/>
      <c r="L18" s="461"/>
      <c r="M18" s="461"/>
    </row>
    <row r="19" spans="1:24" ht="18" customHeight="1" outlineLevel="1" thickBot="1">
      <c r="A19" s="456"/>
      <c r="B19" s="458"/>
      <c r="C19" s="351" t="s">
        <v>57</v>
      </c>
      <c r="D19" s="351" t="s">
        <v>58</v>
      </c>
      <c r="E19" s="135" t="s">
        <v>35</v>
      </c>
      <c r="F19" s="351" t="s">
        <v>57</v>
      </c>
      <c r="G19" s="351" t="s">
        <v>58</v>
      </c>
      <c r="H19" s="135" t="s">
        <v>35</v>
      </c>
      <c r="I19" s="351" t="s">
        <v>57</v>
      </c>
      <c r="J19" s="351" t="s">
        <v>59</v>
      </c>
      <c r="K19" s="351" t="s">
        <v>60</v>
      </c>
      <c r="L19" s="351" t="s">
        <v>58</v>
      </c>
      <c r="M19" s="345" t="s">
        <v>35</v>
      </c>
    </row>
    <row r="20" spans="1:24" ht="18" customHeight="1" outlineLevel="1">
      <c r="A20" s="177">
        <v>43646</v>
      </c>
      <c r="B20" s="131">
        <v>86</v>
      </c>
      <c r="C20" s="129">
        <v>12</v>
      </c>
      <c r="D20" s="130">
        <v>7</v>
      </c>
      <c r="E20" s="128">
        <v>19</v>
      </c>
      <c r="F20" s="129">
        <v>17</v>
      </c>
      <c r="G20" s="130">
        <v>3</v>
      </c>
      <c r="H20" s="128">
        <v>20</v>
      </c>
      <c r="I20" s="129">
        <v>3</v>
      </c>
      <c r="J20" s="129">
        <v>42</v>
      </c>
      <c r="K20" s="130">
        <v>1</v>
      </c>
      <c r="L20" s="130">
        <v>1</v>
      </c>
      <c r="M20" s="131">
        <v>47</v>
      </c>
    </row>
    <row r="21" spans="1:24" ht="18" customHeight="1" outlineLevel="1">
      <c r="A21" s="181">
        <v>43738</v>
      </c>
      <c r="B21" s="127">
        <v>84</v>
      </c>
      <c r="C21" s="124">
        <v>12</v>
      </c>
      <c r="D21" s="125">
        <v>7</v>
      </c>
      <c r="E21" s="126">
        <v>19</v>
      </c>
      <c r="F21" s="124">
        <v>16</v>
      </c>
      <c r="G21" s="125">
        <v>3</v>
      </c>
      <c r="H21" s="126">
        <v>19</v>
      </c>
      <c r="I21" s="124">
        <v>3</v>
      </c>
      <c r="J21" s="124">
        <v>41</v>
      </c>
      <c r="K21" s="125">
        <v>1</v>
      </c>
      <c r="L21" s="125">
        <v>1</v>
      </c>
      <c r="M21" s="127">
        <v>46</v>
      </c>
    </row>
    <row r="22" spans="1:24" ht="18" customHeight="1" outlineLevel="1">
      <c r="A22" s="181">
        <v>43830</v>
      </c>
      <c r="B22" s="127">
        <v>81</v>
      </c>
      <c r="C22" s="124">
        <v>12</v>
      </c>
      <c r="D22" s="125">
        <v>7</v>
      </c>
      <c r="E22" s="126">
        <v>19</v>
      </c>
      <c r="F22" s="124">
        <v>16</v>
      </c>
      <c r="G22" s="125">
        <v>3</v>
      </c>
      <c r="H22" s="126">
        <v>19</v>
      </c>
      <c r="I22" s="124">
        <v>3</v>
      </c>
      <c r="J22" s="124">
        <v>38</v>
      </c>
      <c r="K22" s="125">
        <v>1</v>
      </c>
      <c r="L22" s="125">
        <v>1</v>
      </c>
      <c r="M22" s="127">
        <v>43</v>
      </c>
    </row>
    <row r="23" spans="1:24" ht="18" customHeight="1" outlineLevel="1">
      <c r="A23" s="181">
        <v>43921</v>
      </c>
      <c r="B23" s="127">
        <v>83</v>
      </c>
      <c r="C23" s="124">
        <v>12</v>
      </c>
      <c r="D23" s="125">
        <v>7</v>
      </c>
      <c r="E23" s="126">
        <v>19</v>
      </c>
      <c r="F23" s="124">
        <v>16</v>
      </c>
      <c r="G23" s="125">
        <v>3</v>
      </c>
      <c r="H23" s="126">
        <v>19</v>
      </c>
      <c r="I23" s="124">
        <v>3</v>
      </c>
      <c r="J23" s="124">
        <v>40</v>
      </c>
      <c r="K23" s="125">
        <v>1</v>
      </c>
      <c r="L23" s="125">
        <v>1</v>
      </c>
      <c r="M23" s="127">
        <v>45</v>
      </c>
    </row>
    <row r="24" spans="1:24" ht="18" customHeight="1" outlineLevel="1" thickBot="1">
      <c r="A24" s="177">
        <v>44012</v>
      </c>
      <c r="B24" s="190">
        <v>82</v>
      </c>
      <c r="C24" s="191">
        <v>12</v>
      </c>
      <c r="D24" s="192">
        <v>7</v>
      </c>
      <c r="E24" s="132">
        <v>19</v>
      </c>
      <c r="F24" s="192">
        <v>16</v>
      </c>
      <c r="G24" s="192">
        <v>3</v>
      </c>
      <c r="H24" s="193">
        <v>19</v>
      </c>
      <c r="I24" s="133">
        <v>3</v>
      </c>
      <c r="J24" s="133">
        <v>39</v>
      </c>
      <c r="K24" s="134">
        <v>1</v>
      </c>
      <c r="L24" s="134">
        <v>1</v>
      </c>
      <c r="M24" s="160">
        <v>44</v>
      </c>
    </row>
    <row r="25" spans="1:24" ht="18" customHeight="1" outlineLevel="1">
      <c r="A25" s="439" t="s">
        <v>47</v>
      </c>
      <c r="B25" s="119">
        <f>B24-B23</f>
        <v>-1</v>
      </c>
      <c r="C25" s="57">
        <f t="shared" ref="C25:L25" si="0">C24-C23</f>
        <v>0</v>
      </c>
      <c r="D25" s="57">
        <f t="shared" si="0"/>
        <v>0</v>
      </c>
      <c r="E25" s="312">
        <f>E24-E23</f>
        <v>0</v>
      </c>
      <c r="F25" s="57">
        <f t="shared" si="0"/>
        <v>0</v>
      </c>
      <c r="G25" s="57">
        <f t="shared" si="0"/>
        <v>0</v>
      </c>
      <c r="H25" s="312">
        <f>H24-H23</f>
        <v>0</v>
      </c>
      <c r="I25" s="57">
        <f t="shared" si="0"/>
        <v>0</v>
      </c>
      <c r="J25" s="57">
        <f t="shared" si="0"/>
        <v>-1</v>
      </c>
      <c r="K25" s="57">
        <f t="shared" si="0"/>
        <v>0</v>
      </c>
      <c r="L25" s="57">
        <f t="shared" si="0"/>
        <v>0</v>
      </c>
      <c r="M25" s="123">
        <f>M24-M23</f>
        <v>-1</v>
      </c>
      <c r="O25" s="435" t="s">
        <v>70</v>
      </c>
      <c r="P25" s="435" t="s">
        <v>71</v>
      </c>
      <c r="Q25" s="435" t="s">
        <v>72</v>
      </c>
      <c r="R25" s="435" t="s">
        <v>73</v>
      </c>
      <c r="S25" s="435" t="s">
        <v>74</v>
      </c>
      <c r="T25" s="435" t="s">
        <v>75</v>
      </c>
      <c r="U25" s="435" t="s">
        <v>76</v>
      </c>
      <c r="V25" s="435" t="s">
        <v>77</v>
      </c>
      <c r="W25" s="136"/>
      <c r="X25" s="136"/>
    </row>
    <row r="26" spans="1:24" ht="18" customHeight="1" outlineLevel="1">
      <c r="A26" s="440"/>
      <c r="B26" s="120">
        <f>B24/B23-1</f>
        <v>-1.2048192771084376E-2</v>
      </c>
      <c r="C26" s="40">
        <f t="shared" ref="C26:L26" si="1">C24/C23-1</f>
        <v>0</v>
      </c>
      <c r="D26" s="40">
        <f t="shared" si="1"/>
        <v>0</v>
      </c>
      <c r="E26" s="313">
        <f>E24/E23-1</f>
        <v>0</v>
      </c>
      <c r="F26" s="40">
        <f t="shared" si="1"/>
        <v>0</v>
      </c>
      <c r="G26" s="40">
        <f t="shared" si="1"/>
        <v>0</v>
      </c>
      <c r="H26" s="313">
        <f>H24/H23-1</f>
        <v>0</v>
      </c>
      <c r="I26" s="40">
        <f t="shared" si="1"/>
        <v>0</v>
      </c>
      <c r="J26" s="40">
        <f t="shared" si="1"/>
        <v>-2.5000000000000022E-2</v>
      </c>
      <c r="K26" s="40">
        <f t="shared" si="1"/>
        <v>0</v>
      </c>
      <c r="L26" s="40">
        <f t="shared" si="1"/>
        <v>0</v>
      </c>
      <c r="M26" s="120">
        <f>M24/M23-1</f>
        <v>-2.2222222222222254E-2</v>
      </c>
      <c r="O26" s="435"/>
      <c r="P26" s="435"/>
      <c r="Q26" s="435"/>
      <c r="R26" s="435"/>
      <c r="S26" s="435"/>
      <c r="T26" s="435"/>
      <c r="U26" s="435"/>
      <c r="V26" s="435"/>
    </row>
    <row r="27" spans="1:24" ht="18" customHeight="1" outlineLevel="1">
      <c r="A27" s="462" t="s">
        <v>49</v>
      </c>
      <c r="B27" s="321">
        <f t="shared" ref="B27:M27" si="2">B24-B22</f>
        <v>1</v>
      </c>
      <c r="C27" s="322">
        <f t="shared" si="2"/>
        <v>0</v>
      </c>
      <c r="D27" s="322">
        <f t="shared" si="2"/>
        <v>0</v>
      </c>
      <c r="E27" s="322">
        <f t="shared" si="2"/>
        <v>0</v>
      </c>
      <c r="F27" s="322">
        <f t="shared" si="2"/>
        <v>0</v>
      </c>
      <c r="G27" s="322">
        <f t="shared" si="2"/>
        <v>0</v>
      </c>
      <c r="H27" s="322">
        <f t="shared" si="2"/>
        <v>0</v>
      </c>
      <c r="I27" s="322">
        <f t="shared" si="2"/>
        <v>0</v>
      </c>
      <c r="J27" s="322">
        <f t="shared" si="2"/>
        <v>1</v>
      </c>
      <c r="K27" s="322">
        <f t="shared" si="2"/>
        <v>0</v>
      </c>
      <c r="L27" s="322">
        <f t="shared" si="2"/>
        <v>0</v>
      </c>
      <c r="M27" s="323">
        <f t="shared" si="2"/>
        <v>1</v>
      </c>
      <c r="O27" s="316"/>
      <c r="P27" s="316"/>
      <c r="Q27" s="316"/>
      <c r="R27" s="316"/>
      <c r="S27" s="316"/>
      <c r="T27" s="316"/>
      <c r="U27" s="316"/>
      <c r="V27" s="316"/>
    </row>
    <row r="28" spans="1:24" ht="18" customHeight="1" outlineLevel="1">
      <c r="A28" s="463"/>
      <c r="B28" s="120">
        <f t="shared" ref="B28:M28" si="3">B24/B22-1</f>
        <v>1.2345679012345734E-2</v>
      </c>
      <c r="C28" s="40">
        <f t="shared" si="3"/>
        <v>0</v>
      </c>
      <c r="D28" s="40">
        <f t="shared" si="3"/>
        <v>0</v>
      </c>
      <c r="E28" s="40">
        <f t="shared" si="3"/>
        <v>0</v>
      </c>
      <c r="F28" s="40">
        <f t="shared" si="3"/>
        <v>0</v>
      </c>
      <c r="G28" s="40">
        <f t="shared" si="3"/>
        <v>0</v>
      </c>
      <c r="H28" s="40">
        <f t="shared" si="3"/>
        <v>0</v>
      </c>
      <c r="I28" s="40">
        <f t="shared" si="3"/>
        <v>0</v>
      </c>
      <c r="J28" s="40">
        <f t="shared" si="3"/>
        <v>2.6315789473684292E-2</v>
      </c>
      <c r="K28" s="40">
        <f t="shared" si="3"/>
        <v>0</v>
      </c>
      <c r="L28" s="40">
        <f t="shared" si="3"/>
        <v>0</v>
      </c>
      <c r="M28" s="184">
        <f t="shared" si="3"/>
        <v>2.3255813953488413E-2</v>
      </c>
      <c r="O28" s="316"/>
      <c r="P28" s="316"/>
      <c r="Q28" s="316"/>
      <c r="R28" s="316"/>
      <c r="S28" s="316"/>
      <c r="T28" s="316"/>
      <c r="U28" s="316"/>
      <c r="V28" s="316"/>
    </row>
    <row r="29" spans="1:24" ht="18" customHeight="1" outlineLevel="1" thickBot="1">
      <c r="A29" s="436" t="s">
        <v>48</v>
      </c>
      <c r="B29" s="121">
        <f>B24-B20</f>
        <v>-4</v>
      </c>
      <c r="C29" s="185">
        <f t="shared" ref="C29:L29" si="4">C24-C20</f>
        <v>0</v>
      </c>
      <c r="D29" s="185">
        <f t="shared" si="4"/>
        <v>0</v>
      </c>
      <c r="E29" s="121">
        <f>E24-E20</f>
        <v>0</v>
      </c>
      <c r="F29" s="186">
        <f t="shared" si="4"/>
        <v>-1</v>
      </c>
      <c r="G29" s="186">
        <f t="shared" si="4"/>
        <v>0</v>
      </c>
      <c r="H29" s="121">
        <f>H24-H20</f>
        <v>-1</v>
      </c>
      <c r="I29" s="186">
        <f t="shared" si="4"/>
        <v>0</v>
      </c>
      <c r="J29" s="186">
        <f t="shared" si="4"/>
        <v>-3</v>
      </c>
      <c r="K29" s="186">
        <f t="shared" si="4"/>
        <v>0</v>
      </c>
      <c r="L29" s="186">
        <f t="shared" si="4"/>
        <v>0</v>
      </c>
      <c r="M29" s="310">
        <f>M24-M20</f>
        <v>-3</v>
      </c>
      <c r="N29" s="164">
        <f>SUM(O29:V29)</f>
        <v>82</v>
      </c>
      <c r="O29" s="191">
        <f>C24</f>
        <v>12</v>
      </c>
      <c r="P29" s="192">
        <f>D24</f>
        <v>7</v>
      </c>
      <c r="Q29" s="192">
        <f>F24</f>
        <v>16</v>
      </c>
      <c r="R29" s="192">
        <f>G24</f>
        <v>3</v>
      </c>
      <c r="S29" s="133">
        <f>I24</f>
        <v>3</v>
      </c>
      <c r="T29" s="133">
        <f>J24</f>
        <v>39</v>
      </c>
      <c r="U29" s="134">
        <f>L24</f>
        <v>1</v>
      </c>
      <c r="V29" s="164">
        <f>K24</f>
        <v>1</v>
      </c>
    </row>
    <row r="30" spans="1:24" ht="18" customHeight="1" outlineLevel="1" thickBot="1">
      <c r="A30" s="437"/>
      <c r="B30" s="122">
        <f>B24/B20-1</f>
        <v>-4.6511627906976716E-2</v>
      </c>
      <c r="C30" s="41">
        <f t="shared" ref="C30:J30" si="5">C24/C20-1</f>
        <v>0</v>
      </c>
      <c r="D30" s="41">
        <f t="shared" si="5"/>
        <v>0</v>
      </c>
      <c r="E30" s="122">
        <f>E24/E20-1</f>
        <v>0</v>
      </c>
      <c r="F30" s="41">
        <f t="shared" si="5"/>
        <v>-5.8823529411764719E-2</v>
      </c>
      <c r="G30" s="41">
        <f t="shared" si="5"/>
        <v>0</v>
      </c>
      <c r="H30" s="122">
        <f>H24/H20-1</f>
        <v>-5.0000000000000044E-2</v>
      </c>
      <c r="I30" s="41">
        <f t="shared" si="5"/>
        <v>0</v>
      </c>
      <c r="J30" s="41">
        <f t="shared" si="5"/>
        <v>-7.1428571428571397E-2</v>
      </c>
      <c r="K30" s="41" t="s">
        <v>1</v>
      </c>
      <c r="L30" s="41">
        <f t="shared" ref="L30" si="6">L24/L20-1</f>
        <v>0</v>
      </c>
      <c r="M30" s="311">
        <f>M24/M20-1</f>
        <v>-6.3829787234042534E-2</v>
      </c>
    </row>
    <row r="31" spans="1:24" outlineLevel="1">
      <c r="A31" s="442" t="s">
        <v>52</v>
      </c>
      <c r="B31" s="442"/>
      <c r="C31" s="442"/>
      <c r="D31" s="442"/>
      <c r="E31" s="442"/>
      <c r="F31" s="442"/>
      <c r="G31" s="442"/>
      <c r="H31" s="442"/>
      <c r="I31" s="442"/>
      <c r="J31" s="442"/>
      <c r="K31" s="442"/>
      <c r="L31" s="442"/>
      <c r="M31" s="442"/>
    </row>
    <row r="33" spans="1:20" s="438" customFormat="1" ht="21.75" customHeight="1" thickBot="1">
      <c r="A33" s="438" t="s">
        <v>61</v>
      </c>
    </row>
    <row r="34" spans="1:20" s="21" customFormat="1" ht="41.45" customHeight="1" outlineLevel="1" thickBot="1">
      <c r="A34" s="77" t="s">
        <v>34</v>
      </c>
      <c r="B34" s="27" t="s">
        <v>35</v>
      </c>
      <c r="C34" s="352" t="s">
        <v>62</v>
      </c>
      <c r="D34" s="353" t="s">
        <v>63</v>
      </c>
      <c r="E34" s="353" t="s">
        <v>64</v>
      </c>
      <c r="F34" s="353" t="s">
        <v>65</v>
      </c>
      <c r="G34" s="164"/>
      <c r="H34" s="51"/>
      <c r="J34" s="20"/>
      <c r="K34" s="22"/>
      <c r="L34" s="164"/>
      <c r="M34" s="164"/>
      <c r="N34" s="164"/>
      <c r="O34" s="164"/>
      <c r="P34" s="164"/>
      <c r="Q34" s="164"/>
      <c r="R34" s="164"/>
      <c r="S34" s="164"/>
      <c r="T34" s="164"/>
    </row>
    <row r="35" spans="1:20" ht="18" customHeight="1" outlineLevel="1">
      <c r="A35" s="177">
        <v>43646</v>
      </c>
      <c r="B35" s="62">
        <v>33</v>
      </c>
      <c r="C35" s="63">
        <v>5</v>
      </c>
      <c r="D35" s="63">
        <v>3</v>
      </c>
      <c r="E35" s="63">
        <v>22</v>
      </c>
      <c r="F35" s="64">
        <v>3</v>
      </c>
      <c r="H35" s="51"/>
    </row>
    <row r="36" spans="1:20" ht="18" customHeight="1" outlineLevel="1">
      <c r="A36" s="181">
        <v>43738</v>
      </c>
      <c r="B36" s="62">
        <v>33</v>
      </c>
      <c r="C36" s="63">
        <v>5</v>
      </c>
      <c r="D36" s="63">
        <v>5</v>
      </c>
      <c r="E36" s="63">
        <v>21</v>
      </c>
      <c r="F36" s="64">
        <v>2</v>
      </c>
      <c r="H36" s="51"/>
    </row>
    <row r="37" spans="1:20" ht="18" customHeight="1" outlineLevel="1">
      <c r="A37" s="181">
        <v>43830</v>
      </c>
      <c r="B37" s="19">
        <v>33</v>
      </c>
      <c r="C37" s="75">
        <v>6</v>
      </c>
      <c r="D37" s="75">
        <v>3</v>
      </c>
      <c r="E37" s="75">
        <v>23</v>
      </c>
      <c r="F37" s="76">
        <v>1</v>
      </c>
      <c r="H37" s="51"/>
    </row>
    <row r="38" spans="1:20" ht="18" customHeight="1" outlineLevel="1">
      <c r="A38" s="181">
        <v>43921</v>
      </c>
      <c r="B38" s="19">
        <v>33</v>
      </c>
      <c r="C38" s="75">
        <v>4</v>
      </c>
      <c r="D38" s="75">
        <v>5</v>
      </c>
      <c r="E38" s="75">
        <v>20</v>
      </c>
      <c r="F38" s="76">
        <v>4</v>
      </c>
      <c r="H38" s="51"/>
    </row>
    <row r="39" spans="1:20" s="29" customFormat="1" ht="18" customHeight="1" outlineLevel="1" thickBot="1">
      <c r="A39" s="177">
        <v>44012</v>
      </c>
      <c r="B39" s="36">
        <v>33</v>
      </c>
      <c r="C39" s="175">
        <v>4</v>
      </c>
      <c r="D39" s="175">
        <v>5</v>
      </c>
      <c r="E39" s="175">
        <v>20</v>
      </c>
      <c r="F39" s="176">
        <v>4</v>
      </c>
      <c r="G39" s="164"/>
      <c r="H39" s="52"/>
    </row>
    <row r="40" spans="1:20" s="173" customFormat="1" ht="16.899999999999999" customHeight="1" outlineLevel="1">
      <c r="A40" s="439" t="s">
        <v>47</v>
      </c>
      <c r="B40" s="119">
        <f t="shared" ref="B40:F40" si="7">B39-B38</f>
        <v>0</v>
      </c>
      <c r="C40" s="57">
        <f t="shared" si="7"/>
        <v>0</v>
      </c>
      <c r="D40" s="57">
        <f t="shared" si="7"/>
        <v>0</v>
      </c>
      <c r="E40" s="57">
        <f t="shared" si="7"/>
        <v>0</v>
      </c>
      <c r="F40" s="58">
        <f t="shared" si="7"/>
        <v>0</v>
      </c>
      <c r="G40" s="194"/>
      <c r="H40" s="194"/>
      <c r="I40" s="194"/>
      <c r="J40" s="194"/>
      <c r="K40" s="194"/>
    </row>
    <row r="41" spans="1:20" s="173" customFormat="1" ht="16.899999999999999" customHeight="1" outlineLevel="1">
      <c r="A41" s="440"/>
      <c r="B41" s="120">
        <f>B39/B38-1</f>
        <v>0</v>
      </c>
      <c r="C41" s="40">
        <f>C39/C38-1</f>
        <v>0</v>
      </c>
      <c r="D41" s="40">
        <f>D39/D38-1</f>
        <v>0</v>
      </c>
      <c r="E41" s="40">
        <f>E39/E38-1</f>
        <v>0</v>
      </c>
      <c r="F41" s="184">
        <f>F39/F38-1</f>
        <v>0</v>
      </c>
      <c r="G41" s="54"/>
      <c r="H41" s="54"/>
      <c r="I41" s="54"/>
      <c r="J41" s="54"/>
      <c r="K41" s="54"/>
    </row>
    <row r="42" spans="1:20" s="173" customFormat="1" ht="16.899999999999999" customHeight="1" outlineLevel="1">
      <c r="A42" s="462" t="s">
        <v>49</v>
      </c>
      <c r="B42" s="321">
        <f>B39-B37</f>
        <v>0</v>
      </c>
      <c r="C42" s="322">
        <f t="shared" ref="C42:F42" si="8">C39-C37</f>
        <v>-2</v>
      </c>
      <c r="D42" s="322">
        <f t="shared" si="8"/>
        <v>2</v>
      </c>
      <c r="E42" s="322">
        <f t="shared" si="8"/>
        <v>-3</v>
      </c>
      <c r="F42" s="323">
        <f t="shared" si="8"/>
        <v>3</v>
      </c>
      <c r="G42" s="54"/>
      <c r="H42" s="54"/>
      <c r="I42" s="54"/>
      <c r="J42" s="54"/>
      <c r="K42" s="54"/>
    </row>
    <row r="43" spans="1:20" s="173" customFormat="1" ht="16.899999999999999" customHeight="1" outlineLevel="1">
      <c r="A43" s="463"/>
      <c r="B43" s="120">
        <f t="shared" ref="B43:F43" si="9">B39/B37-1</f>
        <v>0</v>
      </c>
      <c r="C43" s="40">
        <f t="shared" si="9"/>
        <v>-0.33333333333333337</v>
      </c>
      <c r="D43" s="40">
        <f t="shared" si="9"/>
        <v>0.66666666666666674</v>
      </c>
      <c r="E43" s="40">
        <f t="shared" si="9"/>
        <v>-0.13043478260869568</v>
      </c>
      <c r="F43" s="184">
        <f t="shared" si="9"/>
        <v>3</v>
      </c>
      <c r="G43" s="54"/>
      <c r="H43" s="54"/>
      <c r="I43" s="54"/>
      <c r="J43" s="54"/>
      <c r="K43" s="54"/>
    </row>
    <row r="44" spans="1:20" s="173" customFormat="1" ht="16.899999999999999" customHeight="1" outlineLevel="1">
      <c r="A44" s="436" t="s">
        <v>48</v>
      </c>
      <c r="B44" s="121">
        <f t="shared" ref="B44:F44" si="10">B39-B35</f>
        <v>0</v>
      </c>
      <c r="C44" s="185">
        <f t="shared" si="10"/>
        <v>-1</v>
      </c>
      <c r="D44" s="185">
        <f t="shared" si="10"/>
        <v>2</v>
      </c>
      <c r="E44" s="186">
        <f t="shared" si="10"/>
        <v>-2</v>
      </c>
      <c r="F44" s="187">
        <f t="shared" si="10"/>
        <v>1</v>
      </c>
      <c r="G44" s="194"/>
      <c r="H44" s="194"/>
      <c r="I44" s="194"/>
      <c r="J44" s="194"/>
      <c r="K44" s="194"/>
    </row>
    <row r="45" spans="1:20" s="173" customFormat="1" ht="16.899999999999999" customHeight="1" outlineLevel="1" thickBot="1">
      <c r="A45" s="437"/>
      <c r="B45" s="122">
        <f>B39/B35-1</f>
        <v>0</v>
      </c>
      <c r="C45" s="41">
        <f>C39/C35-1</f>
        <v>-0.19999999999999996</v>
      </c>
      <c r="D45" s="41">
        <f>D39/D35-1</f>
        <v>0.66666666666666674</v>
      </c>
      <c r="E45" s="41">
        <f>E39/E35-1</f>
        <v>-9.0909090909090939E-2</v>
      </c>
      <c r="F45" s="189">
        <f>F39/F35-1</f>
        <v>0.33333333333333326</v>
      </c>
      <c r="G45" s="194"/>
      <c r="H45" s="54"/>
      <c r="I45" s="54"/>
      <c r="J45" s="54"/>
      <c r="K45" s="54"/>
    </row>
    <row r="46" spans="1:20" s="195" customFormat="1" ht="13.9" customHeight="1" outlineLevel="1">
      <c r="A46" s="442" t="s">
        <v>66</v>
      </c>
      <c r="B46" s="442"/>
      <c r="C46" s="442"/>
      <c r="D46" s="442"/>
      <c r="E46" s="442"/>
      <c r="F46" s="442"/>
      <c r="G46" s="194"/>
    </row>
    <row r="47" spans="1:20" s="195" customFormat="1" ht="13.9" customHeight="1" outlineLevel="1">
      <c r="A47" s="432" t="s">
        <v>67</v>
      </c>
      <c r="B47" s="432"/>
      <c r="C47" s="432"/>
      <c r="D47" s="432"/>
      <c r="E47" s="432"/>
      <c r="F47" s="432"/>
      <c r="G47" s="422"/>
    </row>
    <row r="48" spans="1:20" s="309" customFormat="1" ht="13.9" customHeight="1" outlineLevel="1">
      <c r="A48" s="441" t="s">
        <v>6</v>
      </c>
      <c r="B48" s="441"/>
      <c r="C48" s="441"/>
      <c r="D48" s="441"/>
      <c r="E48" s="441"/>
      <c r="F48" s="441"/>
    </row>
    <row r="49" spans="1:1" s="434" customFormat="1">
      <c r="A49" s="433" t="s">
        <v>3</v>
      </c>
    </row>
  </sheetData>
  <mergeCells count="36">
    <mergeCell ref="A9:A10"/>
    <mergeCell ref="A44:A45"/>
    <mergeCell ref="A13:A14"/>
    <mergeCell ref="A15:N15"/>
    <mergeCell ref="A16:XFD16"/>
    <mergeCell ref="A17:XFD17"/>
    <mergeCell ref="A18:A19"/>
    <mergeCell ref="B18:B19"/>
    <mergeCell ref="A40:A41"/>
    <mergeCell ref="C18:E18"/>
    <mergeCell ref="F18:H18"/>
    <mergeCell ref="I18:M18"/>
    <mergeCell ref="A11:A12"/>
    <mergeCell ref="A27:A28"/>
    <mergeCell ref="A42:A43"/>
    <mergeCell ref="A31:M31"/>
    <mergeCell ref="A1:XFD1"/>
    <mergeCell ref="A2:A3"/>
    <mergeCell ref="B2:B3"/>
    <mergeCell ref="C2:K2"/>
    <mergeCell ref="L2:N2"/>
    <mergeCell ref="A47:F47"/>
    <mergeCell ref="A49:XFD49"/>
    <mergeCell ref="T25:T26"/>
    <mergeCell ref="U25:U26"/>
    <mergeCell ref="V25:V26"/>
    <mergeCell ref="A29:A30"/>
    <mergeCell ref="A33:XFD33"/>
    <mergeCell ref="A25:A26"/>
    <mergeCell ref="O25:O26"/>
    <mergeCell ref="P25:P26"/>
    <mergeCell ref="Q25:Q26"/>
    <mergeCell ref="R25:R26"/>
    <mergeCell ref="S25:S26"/>
    <mergeCell ref="A48:F48"/>
    <mergeCell ref="A46:F46"/>
  </mergeCells>
  <conditionalFormatting sqref="B9:N14">
    <cfRule type="cellIs" dxfId="84" priority="9" operator="lessThan">
      <formula>0</formula>
    </cfRule>
  </conditionalFormatting>
  <conditionalFormatting sqref="B25:L26 B29:L30">
    <cfRule type="cellIs" dxfId="83" priority="8" operator="lessThan">
      <formula>0</formula>
    </cfRule>
  </conditionalFormatting>
  <conditionalFormatting sqref="M25:M26 M29:M30">
    <cfRule type="cellIs" dxfId="82" priority="7" operator="lessThan">
      <formula>0</formula>
    </cfRule>
  </conditionalFormatting>
  <conditionalFormatting sqref="B40:D41 B44:D45">
    <cfRule type="cellIs" dxfId="81" priority="6" operator="lessThan">
      <formula>0</formula>
    </cfRule>
  </conditionalFormatting>
  <conditionalFormatting sqref="E40:F41 E44:F45">
    <cfRule type="cellIs" dxfId="80" priority="5" operator="lessThan">
      <formula>0</formula>
    </cfRule>
  </conditionalFormatting>
  <conditionalFormatting sqref="B27:M28">
    <cfRule type="cellIs" dxfId="79" priority="2" operator="lessThan">
      <formula>0</formula>
    </cfRule>
  </conditionalFormatting>
  <conditionalFormatting sqref="B42:F43">
    <cfRule type="cellIs" dxfId="78" priority="1" operator="lessThan">
      <formula>0</formula>
    </cfRule>
  </conditionalFormatting>
  <hyperlinks>
    <hyperlink ref="A49" r:id="rId1"/>
    <hyperlink ref="A48"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S85"/>
  <sheetViews>
    <sheetView zoomScaleNormal="100" workbookViewId="0">
      <pane ySplit="1" topLeftCell="A2" activePane="bottomLeft" state="frozen"/>
      <selection pane="bottomLeft" sqref="A1:XFD1"/>
    </sheetView>
  </sheetViews>
  <sheetFormatPr defaultColWidth="9.140625" defaultRowHeight="12.75" outlineLevelRow="2"/>
  <cols>
    <col min="1" max="1" width="28.28515625" style="1" customWidth="1"/>
    <col min="2" max="2" width="11.5703125" style="1" customWidth="1"/>
    <col min="3" max="3" width="12" style="1" customWidth="1"/>
    <col min="4" max="4" width="2.140625" style="1" customWidth="1"/>
    <col min="5" max="5" width="28.5703125" style="1" customWidth="1"/>
    <col min="6" max="6" width="12.28515625" style="1" customWidth="1"/>
    <col min="7" max="7" width="2.140625" style="1" customWidth="1"/>
    <col min="8" max="8" width="28.28515625" style="1" customWidth="1"/>
    <col min="9" max="9" width="12" style="1" customWidth="1"/>
    <col min="10" max="10" width="2.140625" style="1" customWidth="1"/>
    <col min="11" max="11" width="28.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64" customFormat="1" ht="24.6" customHeight="1">
      <c r="A1" s="464" t="s">
        <v>78</v>
      </c>
    </row>
    <row r="2" spans="1:16" ht="15" customHeight="1" outlineLevel="1"/>
    <row r="3" spans="1:16" ht="15" customHeight="1" outlineLevel="1"/>
    <row r="4" spans="1:16" ht="15" customHeight="1" outlineLevel="1"/>
    <row r="5" spans="1:16" ht="15" customHeight="1" outlineLevel="1"/>
    <row r="6" spans="1:16" ht="15" customHeight="1" outlineLevel="1"/>
    <row r="7" spans="1:16" ht="15" customHeight="1" outlineLevel="1"/>
    <row r="8" spans="1:16" ht="15" customHeight="1" outlineLevel="1"/>
    <row r="9" spans="1:16" ht="15" customHeight="1" outlineLevel="1"/>
    <row r="10" spans="1:16" ht="15" customHeight="1" outlineLevel="1"/>
    <row r="11" spans="1:16" ht="15" customHeight="1" outlineLevel="1"/>
    <row r="12" spans="1:16" ht="15" customHeight="1" outlineLevel="1"/>
    <row r="13" spans="1:16" ht="15" customHeight="1" outlineLevel="1"/>
    <row r="14" spans="1:16" ht="15" customHeight="1" outlineLevel="1"/>
    <row r="15" spans="1:16" ht="15" customHeight="1" outlineLevel="1"/>
    <row r="16" spans="1:16" s="43" customFormat="1" ht="16.149999999999999" customHeight="1" thickBot="1">
      <c r="A16" s="466">
        <v>44012</v>
      </c>
      <c r="B16" s="466"/>
      <c r="C16" s="466"/>
      <c r="D16" s="466"/>
      <c r="E16" s="466"/>
      <c r="F16" s="466"/>
      <c r="G16" s="466"/>
      <c r="H16" s="466"/>
      <c r="I16" s="466"/>
      <c r="J16" s="466"/>
      <c r="K16" s="466"/>
      <c r="L16" s="466"/>
      <c r="M16" s="466"/>
      <c r="N16" s="466"/>
      <c r="O16" s="466"/>
      <c r="P16" s="174"/>
    </row>
    <row r="17" spans="1:19" s="43" customFormat="1" ht="48.6" customHeight="1" outlineLevel="1" thickBot="1">
      <c r="A17" s="44" t="s">
        <v>79</v>
      </c>
      <c r="B17" s="45" t="s">
        <v>80</v>
      </c>
      <c r="C17" s="149" t="s">
        <v>81</v>
      </c>
      <c r="D17" s="91"/>
      <c r="E17" s="44" t="s">
        <v>79</v>
      </c>
      <c r="F17" s="148" t="s">
        <v>83</v>
      </c>
      <c r="G17" s="91"/>
      <c r="H17" s="44" t="s">
        <v>79</v>
      </c>
      <c r="I17" s="145" t="s">
        <v>84</v>
      </c>
      <c r="J17" s="91"/>
      <c r="K17" s="44" t="s">
        <v>79</v>
      </c>
      <c r="L17" s="147" t="s">
        <v>85</v>
      </c>
      <c r="M17" s="91"/>
      <c r="N17" s="44" t="s">
        <v>79</v>
      </c>
      <c r="O17" s="146" t="s">
        <v>86</v>
      </c>
      <c r="P17" s="91"/>
    </row>
    <row r="18" spans="1:19" s="144" customFormat="1" ht="15" customHeight="1" outlineLevel="1">
      <c r="A18" s="137" t="s">
        <v>87</v>
      </c>
      <c r="B18" s="138">
        <v>210</v>
      </c>
      <c r="C18" s="139">
        <v>0.70707070707070707</v>
      </c>
      <c r="D18" s="140"/>
      <c r="E18" s="137" t="s">
        <v>87</v>
      </c>
      <c r="F18" s="139">
        <v>0.81189003754424516</v>
      </c>
      <c r="G18" s="85"/>
      <c r="H18" s="137" t="s">
        <v>87</v>
      </c>
      <c r="I18" s="139">
        <v>0.72689655172413792</v>
      </c>
      <c r="J18" s="85"/>
      <c r="K18" s="137" t="s">
        <v>87</v>
      </c>
      <c r="L18" s="139">
        <v>0.74238875878220145</v>
      </c>
      <c r="M18" s="140"/>
      <c r="N18" s="137" t="s">
        <v>87</v>
      </c>
      <c r="O18" s="139">
        <v>0.60946745562130178</v>
      </c>
      <c r="P18" s="85"/>
      <c r="Q18" s="43"/>
      <c r="R18" s="43"/>
      <c r="S18" s="43"/>
    </row>
    <row r="19" spans="1:19" s="46" customFormat="1" ht="15" customHeight="1" outlineLevel="1">
      <c r="A19" s="86" t="s">
        <v>88</v>
      </c>
      <c r="B19" s="87">
        <v>19</v>
      </c>
      <c r="C19" s="88">
        <v>6.3973063973063973E-2</v>
      </c>
      <c r="D19" s="314"/>
      <c r="E19" s="86" t="s">
        <v>88</v>
      </c>
      <c r="F19" s="88">
        <v>5.2727126002425746E-2</v>
      </c>
      <c r="G19" s="314"/>
      <c r="H19" s="86" t="s">
        <v>88</v>
      </c>
      <c r="I19" s="88">
        <v>6.2758620689655167E-2</v>
      </c>
      <c r="J19" s="314"/>
      <c r="K19" s="86" t="s">
        <v>89</v>
      </c>
      <c r="L19" s="88">
        <v>6.2451209992193599E-2</v>
      </c>
      <c r="M19" s="85"/>
      <c r="N19" s="86" t="s">
        <v>88</v>
      </c>
      <c r="O19" s="88">
        <v>0.14792899408284024</v>
      </c>
      <c r="P19" s="85"/>
      <c r="Q19" s="43"/>
      <c r="R19" s="43"/>
      <c r="S19" s="43"/>
    </row>
    <row r="20" spans="1:19" s="46" customFormat="1" ht="15" customHeight="1" outlineLevel="1">
      <c r="A20" s="86" t="s">
        <v>89</v>
      </c>
      <c r="B20" s="87">
        <v>19</v>
      </c>
      <c r="C20" s="88">
        <v>6.3973063973063973E-2</v>
      </c>
      <c r="D20" s="314"/>
      <c r="E20" s="86" t="s">
        <v>89</v>
      </c>
      <c r="F20" s="88">
        <v>4.9821189721974593E-2</v>
      </c>
      <c r="G20" s="85"/>
      <c r="H20" s="86" t="s">
        <v>89</v>
      </c>
      <c r="I20" s="88">
        <v>0.06</v>
      </c>
      <c r="J20" s="314"/>
      <c r="K20" s="159" t="s">
        <v>90</v>
      </c>
      <c r="L20" s="88">
        <v>5.8548009367681501E-2</v>
      </c>
      <c r="M20" s="85"/>
      <c r="N20" s="86" t="s">
        <v>89</v>
      </c>
      <c r="O20" s="88">
        <v>4.142011834319527E-2</v>
      </c>
      <c r="P20" s="85"/>
      <c r="Q20" s="43"/>
      <c r="R20" s="43"/>
      <c r="S20" s="43"/>
    </row>
    <row r="21" spans="1:19" s="46" customFormat="1" ht="15" customHeight="1" outlineLevel="1">
      <c r="A21" s="159" t="s">
        <v>90</v>
      </c>
      <c r="B21" s="87">
        <v>10</v>
      </c>
      <c r="C21" s="88">
        <v>3.3670033670033669E-2</v>
      </c>
      <c r="D21" s="314"/>
      <c r="E21" s="159" t="s">
        <v>90</v>
      </c>
      <c r="F21" s="88">
        <v>4.2418858360167455E-2</v>
      </c>
      <c r="G21" s="314"/>
      <c r="H21" s="159" t="s">
        <v>90</v>
      </c>
      <c r="I21" s="88">
        <v>5.8620689655172413E-2</v>
      </c>
      <c r="J21" s="85"/>
      <c r="K21" s="86" t="s">
        <v>88</v>
      </c>
      <c r="L21" s="88">
        <v>5.1522248243559721E-2</v>
      </c>
      <c r="M21" s="85"/>
      <c r="N21" s="196" t="s">
        <v>98</v>
      </c>
      <c r="O21" s="88">
        <v>2.9585798816568046E-2</v>
      </c>
      <c r="P21" s="85"/>
      <c r="Q21" s="43"/>
      <c r="R21" s="43"/>
      <c r="S21" s="43"/>
    </row>
    <row r="22" spans="1:19" s="46" customFormat="1" ht="15" customHeight="1" outlineLevel="1">
      <c r="A22" s="107" t="s">
        <v>91</v>
      </c>
      <c r="B22" s="87">
        <v>8</v>
      </c>
      <c r="C22" s="88">
        <v>2.6936026936026935E-2</v>
      </c>
      <c r="D22" s="314"/>
      <c r="E22" s="106" t="s">
        <v>95</v>
      </c>
      <c r="F22" s="88">
        <v>1.9455368954684974E-2</v>
      </c>
      <c r="G22" s="85"/>
      <c r="H22" s="152" t="s">
        <v>93</v>
      </c>
      <c r="I22" s="88">
        <v>2.9655172413793104E-2</v>
      </c>
      <c r="J22" s="85"/>
      <c r="K22" s="152" t="s">
        <v>93</v>
      </c>
      <c r="L22" s="88">
        <v>2.3419203747072601E-2</v>
      </c>
      <c r="M22" s="85"/>
      <c r="N22" s="152" t="s">
        <v>93</v>
      </c>
      <c r="O22" s="88">
        <v>7.6923076923076927E-2</v>
      </c>
      <c r="P22" s="85"/>
      <c r="Q22" s="43"/>
      <c r="R22" s="43"/>
      <c r="S22" s="43"/>
    </row>
    <row r="23" spans="1:19" s="144" customFormat="1" ht="15" customHeight="1" outlineLevel="1" thickBot="1">
      <c r="A23" s="141" t="s">
        <v>92</v>
      </c>
      <c r="B23" s="142">
        <v>31</v>
      </c>
      <c r="C23" s="143">
        <v>0.10437710437710437</v>
      </c>
      <c r="D23" s="315"/>
      <c r="E23" s="141" t="s">
        <v>92</v>
      </c>
      <c r="F23" s="143">
        <v>2.3687419416501987E-2</v>
      </c>
      <c r="G23" s="314"/>
      <c r="H23" s="141" t="s">
        <v>92</v>
      </c>
      <c r="I23" s="143">
        <v>6.2068965517241392E-2</v>
      </c>
      <c r="J23" s="314"/>
      <c r="K23" s="141" t="s">
        <v>92</v>
      </c>
      <c r="L23" s="143">
        <v>6.1670569867291247E-2</v>
      </c>
      <c r="M23" s="140"/>
      <c r="N23" s="141" t="s">
        <v>92</v>
      </c>
      <c r="O23" s="143">
        <v>9.4674556213017791E-2</v>
      </c>
      <c r="P23" s="85"/>
      <c r="Q23" s="43"/>
      <c r="R23" s="43"/>
      <c r="S23" s="43"/>
    </row>
    <row r="24" spans="1:19" s="114" customFormat="1" ht="15" customHeight="1" outlineLevel="2">
      <c r="A24" s="109" t="s">
        <v>93</v>
      </c>
      <c r="B24" s="110">
        <v>5</v>
      </c>
      <c r="C24" s="111">
        <v>1.6835016835016835E-2</v>
      </c>
      <c r="D24" s="314"/>
      <c r="E24" s="117" t="s">
        <v>91</v>
      </c>
      <c r="F24" s="112">
        <v>7.2172508385281919E-3</v>
      </c>
      <c r="G24" s="314"/>
      <c r="H24" s="118" t="s">
        <v>95</v>
      </c>
      <c r="I24" s="88">
        <v>0.02</v>
      </c>
      <c r="J24" s="85"/>
      <c r="K24" s="118" t="s">
        <v>95</v>
      </c>
      <c r="L24" s="88">
        <v>2.185792349726776E-2</v>
      </c>
      <c r="M24" s="111"/>
      <c r="N24" s="118" t="s">
        <v>95</v>
      </c>
      <c r="O24" s="88">
        <v>5.9171597633136093E-3</v>
      </c>
      <c r="P24" s="111"/>
      <c r="Q24" s="43"/>
      <c r="R24" s="43"/>
      <c r="S24" s="43"/>
    </row>
    <row r="25" spans="1:19" s="114" customFormat="1" ht="15" customHeight="1" outlineLevel="2">
      <c r="A25" s="113" t="s">
        <v>94</v>
      </c>
      <c r="B25" s="116">
        <v>5</v>
      </c>
      <c r="C25" s="112">
        <v>1.6835016835016835E-2</v>
      </c>
      <c r="D25" s="314"/>
      <c r="E25" s="109" t="s">
        <v>93</v>
      </c>
      <c r="F25" s="112">
        <v>4.928619338821918E-3</v>
      </c>
      <c r="G25" s="85"/>
      <c r="H25" s="113" t="s">
        <v>94</v>
      </c>
      <c r="I25" s="112">
        <v>1.1724137931034483E-2</v>
      </c>
      <c r="J25" s="314"/>
      <c r="K25" s="113" t="s">
        <v>94</v>
      </c>
      <c r="L25" s="112">
        <v>1.092896174863388E-2</v>
      </c>
      <c r="M25" s="111"/>
      <c r="N25" s="113" t="s">
        <v>94</v>
      </c>
      <c r="O25" s="112">
        <v>1.7751479289940829E-2</v>
      </c>
      <c r="P25" s="111"/>
      <c r="Q25" s="43"/>
      <c r="R25" s="43"/>
      <c r="S25" s="43"/>
    </row>
    <row r="26" spans="1:19" s="114" customFormat="1" ht="15" customHeight="1" outlineLevel="2">
      <c r="A26" s="118" t="s">
        <v>95</v>
      </c>
      <c r="B26" s="110">
        <v>4</v>
      </c>
      <c r="C26" s="111">
        <v>1.3468013468013467E-2</v>
      </c>
      <c r="D26" s="314"/>
      <c r="E26" s="113" t="s">
        <v>94</v>
      </c>
      <c r="F26" s="112">
        <v>4.4259418142413489E-3</v>
      </c>
      <c r="G26" s="314"/>
      <c r="H26" s="117" t="s">
        <v>91</v>
      </c>
      <c r="I26" s="112">
        <v>9.655172413793104E-3</v>
      </c>
      <c r="J26" s="314"/>
      <c r="K26" s="117" t="s">
        <v>91</v>
      </c>
      <c r="L26" s="112">
        <v>1.092896174863388E-2</v>
      </c>
      <c r="M26" s="111"/>
      <c r="N26" s="115" t="s">
        <v>96</v>
      </c>
      <c r="O26" s="112">
        <v>5.9171597633136093E-3</v>
      </c>
      <c r="P26" s="111"/>
      <c r="Q26" s="43"/>
      <c r="R26" s="43"/>
      <c r="S26" s="43"/>
    </row>
    <row r="27" spans="1:19" s="114" customFormat="1" ht="15" customHeight="1" outlineLevel="2">
      <c r="A27" s="115" t="s">
        <v>96</v>
      </c>
      <c r="B27" s="116">
        <v>3</v>
      </c>
      <c r="C27" s="112">
        <v>1.0101010101010102E-2</v>
      </c>
      <c r="D27" s="314"/>
      <c r="E27" s="198" t="s">
        <v>97</v>
      </c>
      <c r="F27" s="112">
        <v>2.6566788045780001E-3</v>
      </c>
      <c r="G27" s="85"/>
      <c r="H27" s="199" t="s">
        <v>98</v>
      </c>
      <c r="I27" s="112">
        <v>6.8965517241379309E-3</v>
      </c>
      <c r="J27" s="314"/>
      <c r="K27" s="115" t="s">
        <v>96</v>
      </c>
      <c r="L27" s="112">
        <v>4.6838407494145199E-3</v>
      </c>
      <c r="M27" s="111"/>
      <c r="N27" s="200" t="s">
        <v>99</v>
      </c>
      <c r="O27" s="112">
        <v>5.9171597633136093E-3</v>
      </c>
      <c r="P27" s="111"/>
    </row>
    <row r="28" spans="1:19" s="43" customFormat="1" ht="15.6" customHeight="1" outlineLevel="2">
      <c r="B28" s="153"/>
      <c r="C28" s="150">
        <f>SUM(C24:C27)</f>
        <v>5.7239057239057242E-2</v>
      </c>
      <c r="D28" s="67"/>
      <c r="E28" s="67"/>
      <c r="F28" s="150">
        <f>SUM(F24:F27)</f>
        <v>1.9228490796169461E-2</v>
      </c>
      <c r="G28" s="108"/>
      <c r="H28" s="67"/>
      <c r="I28" s="150">
        <f>SUM(I24:I27)</f>
        <v>4.8275862068965517E-2</v>
      </c>
      <c r="J28" s="67"/>
      <c r="K28" s="67"/>
      <c r="L28" s="150">
        <f>SUM(L24:L27)</f>
        <v>4.8399687743950037E-2</v>
      </c>
      <c r="M28" s="67"/>
      <c r="N28" s="201"/>
      <c r="O28" s="150">
        <f>SUM(O24:O27)</f>
        <v>3.5502958579881658E-2</v>
      </c>
      <c r="P28" s="67"/>
    </row>
    <row r="29" spans="1:19" s="43" customFormat="1" ht="15.6" customHeight="1" outlineLevel="2">
      <c r="A29" s="174"/>
      <c r="B29" s="153"/>
      <c r="C29" s="197"/>
      <c r="D29" s="114"/>
      <c r="G29" s="174"/>
      <c r="H29" s="114"/>
      <c r="I29" s="197"/>
      <c r="J29" s="114"/>
      <c r="M29" s="67"/>
      <c r="N29" s="201"/>
      <c r="P29" s="67"/>
    </row>
    <row r="30" spans="1:19" s="43" customFormat="1" outlineLevel="1">
      <c r="A30" s="202" t="s">
        <v>100</v>
      </c>
      <c r="C30" s="108"/>
      <c r="I30" s="108"/>
    </row>
    <row r="31" spans="1:19" s="465" customFormat="1"/>
    <row r="32" spans="1:19" s="43" customFormat="1" ht="16.149999999999999" customHeight="1">
      <c r="A32" s="466">
        <v>43921</v>
      </c>
      <c r="B32" s="466"/>
      <c r="C32" s="466"/>
      <c r="D32" s="466"/>
      <c r="E32" s="466"/>
      <c r="F32" s="466"/>
      <c r="G32" s="466"/>
      <c r="H32" s="466"/>
      <c r="I32" s="466"/>
      <c r="J32" s="466"/>
      <c r="K32" s="466"/>
      <c r="L32" s="466"/>
      <c r="M32" s="466"/>
      <c r="N32" s="466"/>
      <c r="O32" s="466"/>
      <c r="P32" s="174"/>
    </row>
    <row r="33" spans="1:19" s="43" customFormat="1" ht="48.6" hidden="1" customHeight="1" outlineLevel="1" thickBot="1">
      <c r="A33" s="44" t="s">
        <v>79</v>
      </c>
      <c r="B33" s="45" t="s">
        <v>80</v>
      </c>
      <c r="C33" s="149" t="s">
        <v>81</v>
      </c>
      <c r="D33" s="91"/>
      <c r="E33" s="44" t="s">
        <v>79</v>
      </c>
      <c r="F33" s="148" t="s">
        <v>83</v>
      </c>
      <c r="G33" s="91"/>
      <c r="H33" s="44" t="s">
        <v>79</v>
      </c>
      <c r="I33" s="145" t="s">
        <v>84</v>
      </c>
      <c r="J33" s="91"/>
      <c r="K33" s="44" t="s">
        <v>79</v>
      </c>
      <c r="L33" s="147" t="s">
        <v>85</v>
      </c>
      <c r="M33" s="91"/>
      <c r="N33" s="44" t="s">
        <v>79</v>
      </c>
      <c r="O33" s="146" t="s">
        <v>86</v>
      </c>
      <c r="P33" s="91"/>
    </row>
    <row r="34" spans="1:19" s="144" customFormat="1" ht="15" hidden="1" customHeight="1" outlineLevel="1">
      <c r="A34" s="137" t="s">
        <v>87</v>
      </c>
      <c r="B34" s="138">
        <v>210</v>
      </c>
      <c r="C34" s="139">
        <v>0.70707070707070707</v>
      </c>
      <c r="D34" s="140"/>
      <c r="E34" s="137" t="s">
        <v>87</v>
      </c>
      <c r="F34" s="139">
        <v>0.80358730821416402</v>
      </c>
      <c r="G34" s="140"/>
      <c r="H34" s="137" t="s">
        <v>87</v>
      </c>
      <c r="I34" s="139">
        <v>0.72384341637010674</v>
      </c>
      <c r="J34" s="140"/>
      <c r="K34" s="137" t="s">
        <v>87</v>
      </c>
      <c r="L34" s="139">
        <v>0.72460317460317458</v>
      </c>
      <c r="M34" s="140"/>
      <c r="N34" s="137" t="s">
        <v>87</v>
      </c>
      <c r="O34" s="139">
        <v>0.71724137931034482</v>
      </c>
      <c r="P34" s="85"/>
      <c r="Q34" s="43"/>
      <c r="R34" s="43"/>
      <c r="S34" s="43"/>
    </row>
    <row r="35" spans="1:19" s="46" customFormat="1" ht="15" hidden="1" customHeight="1" outlineLevel="1">
      <c r="A35" s="86" t="s">
        <v>88</v>
      </c>
      <c r="B35" s="87">
        <v>19</v>
      </c>
      <c r="C35" s="88">
        <v>6.3973063973063973E-2</v>
      </c>
      <c r="D35" s="314"/>
      <c r="E35" s="86" t="s">
        <v>88</v>
      </c>
      <c r="F35" s="88">
        <v>5.8912329786803691E-2</v>
      </c>
      <c r="G35" s="85"/>
      <c r="H35" s="86" t="s">
        <v>88</v>
      </c>
      <c r="I35" s="88">
        <v>6.5480427046263348E-2</v>
      </c>
      <c r="J35" s="314"/>
      <c r="K35" s="86" t="s">
        <v>88</v>
      </c>
      <c r="L35" s="88">
        <v>6.5079365079365084E-2</v>
      </c>
      <c r="M35" s="85"/>
      <c r="N35" s="86" t="s">
        <v>88</v>
      </c>
      <c r="O35" s="88">
        <v>6.8965517241379309E-2</v>
      </c>
      <c r="P35" s="85"/>
      <c r="Q35" s="43"/>
      <c r="R35" s="43"/>
      <c r="S35" s="43"/>
    </row>
    <row r="36" spans="1:19" s="46" customFormat="1" ht="15" hidden="1" customHeight="1" outlineLevel="1">
      <c r="A36" s="86" t="s">
        <v>89</v>
      </c>
      <c r="B36" s="87">
        <v>19</v>
      </c>
      <c r="C36" s="88">
        <v>6.3973063973063973E-2</v>
      </c>
      <c r="D36" s="314"/>
      <c r="E36" s="159" t="s">
        <v>90</v>
      </c>
      <c r="F36" s="88">
        <v>4.7585097757098155E-2</v>
      </c>
      <c r="G36" s="85"/>
      <c r="H36" s="86" t="s">
        <v>89</v>
      </c>
      <c r="I36" s="88">
        <v>6.1921708185053381E-2</v>
      </c>
      <c r="J36" s="85"/>
      <c r="K36" s="86" t="s">
        <v>89</v>
      </c>
      <c r="L36" s="88">
        <v>6.3492063492063489E-2</v>
      </c>
      <c r="M36" s="85"/>
      <c r="N36" s="86" t="s">
        <v>89</v>
      </c>
      <c r="O36" s="88">
        <v>4.8275862068965517E-2</v>
      </c>
      <c r="P36" s="85"/>
      <c r="Q36" s="43"/>
      <c r="R36" s="43"/>
      <c r="S36" s="43"/>
    </row>
    <row r="37" spans="1:19" s="46" customFormat="1" ht="15" hidden="1" customHeight="1" outlineLevel="1">
      <c r="A37" s="159" t="s">
        <v>90</v>
      </c>
      <c r="B37" s="87">
        <v>10</v>
      </c>
      <c r="C37" s="88">
        <v>3.3670033670033669E-2</v>
      </c>
      <c r="D37" s="314"/>
      <c r="E37" s="86" t="s">
        <v>89</v>
      </c>
      <c r="F37" s="88">
        <v>4.6795586699165073E-2</v>
      </c>
      <c r="G37" s="314"/>
      <c r="H37" s="159" t="s">
        <v>90</v>
      </c>
      <c r="I37" s="88">
        <v>5.4804270462633455E-2</v>
      </c>
      <c r="J37" s="314"/>
      <c r="K37" s="159" t="s">
        <v>90</v>
      </c>
      <c r="L37" s="88">
        <v>5.7936507936507939E-2</v>
      </c>
      <c r="M37" s="85"/>
      <c r="N37" s="196" t="s">
        <v>98</v>
      </c>
      <c r="O37" s="88">
        <v>2.7586206896551724E-2</v>
      </c>
      <c r="P37" s="85"/>
      <c r="Q37" s="43"/>
      <c r="R37" s="43"/>
      <c r="S37" s="43"/>
    </row>
    <row r="38" spans="1:19" s="46" customFormat="1" ht="15" hidden="1" customHeight="1" outlineLevel="1">
      <c r="A38" s="107" t="s">
        <v>91</v>
      </c>
      <c r="B38" s="87">
        <v>8</v>
      </c>
      <c r="C38" s="88">
        <v>2.6936026936026935E-2</v>
      </c>
      <c r="D38" s="314"/>
      <c r="E38" s="106" t="s">
        <v>95</v>
      </c>
      <c r="F38" s="88">
        <v>1.9292093300858747E-2</v>
      </c>
      <c r="G38" s="314"/>
      <c r="H38" s="152" t="s">
        <v>93</v>
      </c>
      <c r="I38" s="88">
        <v>2.9181494661921707E-2</v>
      </c>
      <c r="J38" s="314"/>
      <c r="K38" s="152" t="s">
        <v>93</v>
      </c>
      <c r="L38" s="88">
        <v>2.3015873015873017E-2</v>
      </c>
      <c r="M38" s="85"/>
      <c r="N38" s="152" t="s">
        <v>93</v>
      </c>
      <c r="O38" s="88">
        <v>8.2758620689655171E-2</v>
      </c>
      <c r="P38" s="85"/>
      <c r="Q38" s="43"/>
      <c r="R38" s="43"/>
      <c r="S38" s="43"/>
    </row>
    <row r="39" spans="1:19" s="144" customFormat="1" ht="15" hidden="1" customHeight="1" outlineLevel="1" thickBot="1">
      <c r="A39" s="141" t="s">
        <v>92</v>
      </c>
      <c r="B39" s="142">
        <v>31</v>
      </c>
      <c r="C39" s="143">
        <v>0.10437710437710437</v>
      </c>
      <c r="D39" s="315"/>
      <c r="E39" s="141" t="s">
        <v>92</v>
      </c>
      <c r="F39" s="143">
        <v>2.3827584241910227E-2</v>
      </c>
      <c r="G39" s="315"/>
      <c r="H39" s="141" t="s">
        <v>92</v>
      </c>
      <c r="I39" s="143">
        <v>6.476868327402141E-2</v>
      </c>
      <c r="J39" s="315"/>
      <c r="K39" s="141" t="s">
        <v>92</v>
      </c>
      <c r="L39" s="143">
        <v>6.5873015873015861E-2</v>
      </c>
      <c r="M39" s="140"/>
      <c r="N39" s="141" t="s">
        <v>92</v>
      </c>
      <c r="O39" s="143">
        <v>5.5172413793103559E-2</v>
      </c>
      <c r="P39" s="85"/>
      <c r="Q39" s="43"/>
      <c r="R39" s="43"/>
      <c r="S39" s="43"/>
    </row>
    <row r="40" spans="1:19" s="114" customFormat="1" ht="15" hidden="1" customHeight="1" outlineLevel="2">
      <c r="A40" s="109" t="s">
        <v>93</v>
      </c>
      <c r="B40" s="110">
        <v>5</v>
      </c>
      <c r="C40" s="111">
        <v>1.6835016835016835E-2</v>
      </c>
      <c r="D40" s="314"/>
      <c r="E40" s="117" t="s">
        <v>91</v>
      </c>
      <c r="F40" s="112">
        <v>7.359683860976401E-3</v>
      </c>
      <c r="G40" s="85"/>
      <c r="H40" s="118" t="s">
        <v>95</v>
      </c>
      <c r="I40" s="88">
        <v>1.99288256227758E-2</v>
      </c>
      <c r="J40" s="314"/>
      <c r="K40" s="118" t="s">
        <v>95</v>
      </c>
      <c r="L40" s="88">
        <v>2.1428571428571429E-2</v>
      </c>
      <c r="M40" s="111"/>
      <c r="N40" s="118" t="s">
        <v>95</v>
      </c>
      <c r="O40" s="88">
        <v>6.8965517241379309E-3</v>
      </c>
      <c r="P40" s="111"/>
      <c r="Q40" s="43"/>
      <c r="R40" s="43"/>
      <c r="S40" s="43"/>
    </row>
    <row r="41" spans="1:19" s="114" customFormat="1" ht="15" hidden="1" customHeight="1" outlineLevel="2">
      <c r="A41" s="113" t="s">
        <v>94</v>
      </c>
      <c r="B41" s="116">
        <v>5</v>
      </c>
      <c r="C41" s="112">
        <v>1.6835016835016835E-2</v>
      </c>
      <c r="D41" s="314"/>
      <c r="E41" s="113" t="s">
        <v>94</v>
      </c>
      <c r="F41" s="112">
        <v>4.8379786461383708E-3</v>
      </c>
      <c r="G41" s="314"/>
      <c r="H41" s="113" t="s">
        <v>94</v>
      </c>
      <c r="I41" s="112">
        <v>1.3523131672597865E-2</v>
      </c>
      <c r="J41" s="314"/>
      <c r="K41" s="113" t="s">
        <v>94</v>
      </c>
      <c r="L41" s="112">
        <v>1.4285714285714285E-2</v>
      </c>
      <c r="M41" s="111"/>
      <c r="N41" s="113" t="s">
        <v>94</v>
      </c>
      <c r="O41" s="112">
        <v>6.8965517241379309E-3</v>
      </c>
      <c r="P41" s="111"/>
      <c r="Q41" s="43"/>
      <c r="R41" s="43"/>
      <c r="S41" s="43"/>
    </row>
    <row r="42" spans="1:19" s="114" customFormat="1" ht="15" hidden="1" customHeight="1" outlineLevel="2">
      <c r="A42" s="118" t="s">
        <v>95</v>
      </c>
      <c r="B42" s="110">
        <v>4</v>
      </c>
      <c r="C42" s="111">
        <v>1.3468013468013467E-2</v>
      </c>
      <c r="D42" s="314"/>
      <c r="E42" s="109" t="s">
        <v>93</v>
      </c>
      <c r="F42" s="112">
        <v>4.758297226518448E-3</v>
      </c>
      <c r="G42" s="85"/>
      <c r="H42" s="117" t="s">
        <v>91</v>
      </c>
      <c r="I42" s="112">
        <v>9.9644128113879002E-3</v>
      </c>
      <c r="J42" s="314"/>
      <c r="K42" s="117" t="s">
        <v>91</v>
      </c>
      <c r="L42" s="112">
        <v>1.1111111111111112E-2</v>
      </c>
      <c r="M42" s="111"/>
      <c r="N42" s="115" t="s">
        <v>96</v>
      </c>
      <c r="O42" s="112">
        <v>6.8965517241379309E-3</v>
      </c>
      <c r="P42" s="111"/>
      <c r="Q42" s="43"/>
      <c r="R42" s="43"/>
      <c r="S42" s="43"/>
    </row>
    <row r="43" spans="1:19" s="114" customFormat="1" ht="15" hidden="1" customHeight="1" outlineLevel="2">
      <c r="A43" s="115" t="s">
        <v>96</v>
      </c>
      <c r="B43" s="116">
        <v>3</v>
      </c>
      <c r="C43" s="112">
        <v>1.0101010101010102E-2</v>
      </c>
      <c r="D43" s="314"/>
      <c r="E43" s="198" t="s">
        <v>97</v>
      </c>
      <c r="F43" s="112">
        <v>2.3534465494134934E-3</v>
      </c>
      <c r="G43" s="314"/>
      <c r="H43" s="199" t="s">
        <v>98</v>
      </c>
      <c r="I43" s="112">
        <v>7.1174377224199285E-3</v>
      </c>
      <c r="J43" s="314"/>
      <c r="K43" s="115" t="s">
        <v>96</v>
      </c>
      <c r="L43" s="112">
        <v>4.7619047619047623E-3</v>
      </c>
      <c r="M43" s="111"/>
      <c r="N43" s="200" t="s">
        <v>99</v>
      </c>
      <c r="O43" s="112">
        <v>6.8965517241379309E-3</v>
      </c>
      <c r="P43" s="111"/>
    </row>
    <row r="44" spans="1:19" s="43" customFormat="1" ht="15.6" hidden="1" customHeight="1" outlineLevel="2">
      <c r="B44" s="153"/>
      <c r="C44" s="150">
        <f>SUM(C40:C43)</f>
        <v>5.7239057239057242E-2</v>
      </c>
      <c r="D44" s="67"/>
      <c r="E44" s="67"/>
      <c r="F44" s="150">
        <f>SUM(F40:F43)</f>
        <v>1.9309406283046712E-2</v>
      </c>
      <c r="H44" s="67"/>
      <c r="I44" s="150">
        <f>SUM(I40:I43)</f>
        <v>5.0533807829181494E-2</v>
      </c>
      <c r="J44" s="67"/>
      <c r="K44" s="67"/>
      <c r="L44" s="150">
        <f>SUM(L40:L43)</f>
        <v>5.1587301587301584E-2</v>
      </c>
      <c r="M44" s="67"/>
      <c r="N44" s="201"/>
      <c r="O44" s="150">
        <f>SUM(O40:O43)</f>
        <v>2.7586206896551724E-2</v>
      </c>
      <c r="P44" s="67"/>
    </row>
    <row r="45" spans="1:19" s="43" customFormat="1" ht="15.6" hidden="1" customHeight="1" outlineLevel="2">
      <c r="A45" s="174"/>
      <c r="B45" s="153"/>
      <c r="C45" s="197"/>
      <c r="D45" s="114"/>
      <c r="G45" s="174"/>
      <c r="H45" s="114"/>
      <c r="I45" s="197"/>
      <c r="J45" s="114"/>
      <c r="M45" s="67"/>
      <c r="N45" s="201"/>
      <c r="P45" s="67"/>
    </row>
    <row r="46" spans="1:19" s="43" customFormat="1" hidden="1" outlineLevel="1">
      <c r="A46" s="202" t="s">
        <v>100</v>
      </c>
      <c r="C46" s="108"/>
      <c r="I46" s="108"/>
    </row>
    <row r="47" spans="1:19" s="467" customFormat="1" ht="13.15" customHeight="1" collapsed="1"/>
    <row r="48" spans="1:19" s="43" customFormat="1" ht="16.149999999999999" customHeight="1">
      <c r="A48" s="466">
        <v>43830</v>
      </c>
      <c r="B48" s="466"/>
      <c r="C48" s="466"/>
      <c r="D48" s="466"/>
      <c r="E48" s="466"/>
      <c r="F48" s="466"/>
      <c r="G48" s="466"/>
      <c r="H48" s="466"/>
      <c r="I48" s="466"/>
      <c r="J48" s="466"/>
      <c r="K48" s="466"/>
      <c r="L48" s="466"/>
      <c r="M48" s="466"/>
      <c r="N48" s="466"/>
      <c r="O48" s="466"/>
      <c r="P48" s="174"/>
    </row>
    <row r="49" spans="1:19" s="43" customFormat="1" ht="48.6" hidden="1" customHeight="1" outlineLevel="1" thickBot="1">
      <c r="A49" s="44" t="s">
        <v>79</v>
      </c>
      <c r="B49" s="45" t="s">
        <v>80</v>
      </c>
      <c r="C49" s="149" t="s">
        <v>81</v>
      </c>
      <c r="D49" s="91"/>
      <c r="E49" s="44" t="s">
        <v>79</v>
      </c>
      <c r="F49" s="148" t="s">
        <v>83</v>
      </c>
      <c r="G49" s="91"/>
      <c r="H49" s="44" t="s">
        <v>79</v>
      </c>
      <c r="I49" s="145" t="s">
        <v>84</v>
      </c>
      <c r="J49" s="91"/>
      <c r="K49" s="44" t="s">
        <v>79</v>
      </c>
      <c r="L49" s="147" t="s">
        <v>85</v>
      </c>
      <c r="M49" s="91"/>
      <c r="N49" s="44" t="s">
        <v>79</v>
      </c>
      <c r="O49" s="146" t="s">
        <v>86</v>
      </c>
      <c r="P49" s="91"/>
    </row>
    <row r="50" spans="1:19" s="144" customFormat="1" ht="15" hidden="1" customHeight="1" outlineLevel="1">
      <c r="A50" s="137" t="s">
        <v>87</v>
      </c>
      <c r="B50" s="138">
        <v>206</v>
      </c>
      <c r="C50" s="139">
        <v>0.70307167235494883</v>
      </c>
      <c r="D50" s="347"/>
      <c r="E50" s="137" t="s">
        <v>87</v>
      </c>
      <c r="F50" s="139">
        <v>0.80354322092764652</v>
      </c>
      <c r="G50" s="347"/>
      <c r="H50" s="137" t="s">
        <v>87</v>
      </c>
      <c r="I50" s="139">
        <v>0.72017353579175702</v>
      </c>
      <c r="J50" s="347"/>
      <c r="K50" s="137" t="s">
        <v>87</v>
      </c>
      <c r="L50" s="139">
        <v>0.73019801980198018</v>
      </c>
      <c r="M50" s="140"/>
      <c r="N50" s="137" t="s">
        <v>87</v>
      </c>
      <c r="O50" s="139">
        <v>0.64912280701754388</v>
      </c>
      <c r="P50" s="85"/>
      <c r="Q50" s="43"/>
      <c r="R50" s="43"/>
      <c r="S50" s="43"/>
    </row>
    <row r="51" spans="1:19" s="46" customFormat="1" ht="15" hidden="1" customHeight="1" outlineLevel="1">
      <c r="A51" s="86" t="s">
        <v>88</v>
      </c>
      <c r="B51" s="87">
        <v>19</v>
      </c>
      <c r="C51" s="88">
        <v>6.4846416382252553E-2</v>
      </c>
      <c r="D51" s="347"/>
      <c r="E51" s="86" t="s">
        <v>88</v>
      </c>
      <c r="F51" s="88">
        <v>5.7056368436894808E-2</v>
      </c>
      <c r="G51" s="347"/>
      <c r="H51" s="86" t="s">
        <v>88</v>
      </c>
      <c r="I51" s="88">
        <v>6.7245119305856832E-2</v>
      </c>
      <c r="J51" s="347"/>
      <c r="K51" s="86" t="s">
        <v>89</v>
      </c>
      <c r="L51" s="88">
        <v>6.1881188118811881E-2</v>
      </c>
      <c r="M51" s="85"/>
      <c r="N51" s="86" t="s">
        <v>88</v>
      </c>
      <c r="O51" s="88">
        <v>0.15204678362573099</v>
      </c>
      <c r="P51" s="85"/>
      <c r="Q51" s="43"/>
      <c r="R51" s="43"/>
      <c r="S51" s="43"/>
    </row>
    <row r="52" spans="1:19" s="46" customFormat="1" ht="15" hidden="1" customHeight="1" outlineLevel="1">
      <c r="A52" s="86" t="s">
        <v>89</v>
      </c>
      <c r="B52" s="87">
        <v>19</v>
      </c>
      <c r="C52" s="88">
        <v>6.4846416382252553E-2</v>
      </c>
      <c r="D52" s="85"/>
      <c r="E52" s="86" t="s">
        <v>89</v>
      </c>
      <c r="F52" s="88">
        <v>4.9424154479884068E-2</v>
      </c>
      <c r="G52" s="140"/>
      <c r="H52" s="86" t="s">
        <v>89</v>
      </c>
      <c r="I52" s="88">
        <v>6.146059291395517E-2</v>
      </c>
      <c r="J52" s="85"/>
      <c r="K52" s="159" t="s">
        <v>90</v>
      </c>
      <c r="L52" s="88">
        <v>6.0231023102310231E-2</v>
      </c>
      <c r="M52" s="85"/>
      <c r="N52" s="86" t="s">
        <v>89</v>
      </c>
      <c r="O52" s="88">
        <v>5.8479532163742687E-2</v>
      </c>
      <c r="P52" s="85"/>
      <c r="Q52" s="43"/>
      <c r="R52" s="43"/>
      <c r="S52" s="43"/>
    </row>
    <row r="53" spans="1:19" s="46" customFormat="1" ht="15" hidden="1" customHeight="1" outlineLevel="1">
      <c r="A53" s="159" t="s">
        <v>90</v>
      </c>
      <c r="B53" s="87">
        <v>10</v>
      </c>
      <c r="C53" s="88">
        <v>3.4129692832764506E-2</v>
      </c>
      <c r="D53" s="85"/>
      <c r="E53" s="159" t="s">
        <v>90</v>
      </c>
      <c r="F53" s="88">
        <v>4.6384824825954629E-2</v>
      </c>
      <c r="G53" s="85"/>
      <c r="H53" s="159" t="s">
        <v>90</v>
      </c>
      <c r="I53" s="88">
        <v>5.5676066522053508E-2</v>
      </c>
      <c r="J53" s="85"/>
      <c r="K53" s="86" t="s">
        <v>88</v>
      </c>
      <c r="L53" s="88">
        <v>5.5280528052805283E-2</v>
      </c>
      <c r="M53" s="85"/>
      <c r="N53" s="196" t="s">
        <v>98</v>
      </c>
      <c r="O53" s="88">
        <v>2.3391812865497075E-2</v>
      </c>
      <c r="P53" s="85"/>
      <c r="Q53" s="43"/>
      <c r="R53" s="43"/>
      <c r="S53" s="43"/>
    </row>
    <row r="54" spans="1:19" s="46" customFormat="1" ht="15" hidden="1" customHeight="1" outlineLevel="1">
      <c r="A54" s="107" t="s">
        <v>91</v>
      </c>
      <c r="B54" s="87">
        <v>8</v>
      </c>
      <c r="C54" s="88">
        <v>2.7303754266211604E-2</v>
      </c>
      <c r="D54" s="85"/>
      <c r="E54" s="106" t="s">
        <v>95</v>
      </c>
      <c r="F54" s="88">
        <v>1.9561893101944637E-2</v>
      </c>
      <c r="G54" s="85"/>
      <c r="H54" s="152" t="s">
        <v>93</v>
      </c>
      <c r="I54" s="88">
        <v>2.9645697758496022E-2</v>
      </c>
      <c r="J54" s="85"/>
      <c r="K54" s="152" t="s">
        <v>93</v>
      </c>
      <c r="L54" s="88">
        <v>2.5577557755775578E-2</v>
      </c>
      <c r="M54" s="85"/>
      <c r="N54" s="152" t="s">
        <v>93</v>
      </c>
      <c r="O54" s="88">
        <v>5.8479532163742687E-2</v>
      </c>
      <c r="P54" s="85"/>
      <c r="Q54" s="43"/>
      <c r="R54" s="43"/>
      <c r="S54" s="43"/>
    </row>
    <row r="55" spans="1:19" s="144" customFormat="1" ht="15" hidden="1" customHeight="1" outlineLevel="1" thickBot="1">
      <c r="A55" s="141" t="s">
        <v>92</v>
      </c>
      <c r="B55" s="142">
        <v>31</v>
      </c>
      <c r="C55" s="143">
        <v>0.10580204778156997</v>
      </c>
      <c r="D55" s="347"/>
      <c r="E55" s="141" t="s">
        <v>92</v>
      </c>
      <c r="F55" s="143">
        <v>2.4029538227675395E-2</v>
      </c>
      <c r="G55" s="347"/>
      <c r="H55" s="141" t="s">
        <v>92</v>
      </c>
      <c r="I55" s="143">
        <v>6.5798987707881507E-2</v>
      </c>
      <c r="J55" s="347"/>
      <c r="K55" s="141" t="s">
        <v>92</v>
      </c>
      <c r="L55" s="143">
        <v>6.6831683168316891E-2</v>
      </c>
      <c r="M55" s="140"/>
      <c r="N55" s="141" t="s">
        <v>92</v>
      </c>
      <c r="O55" s="143">
        <v>5.8479532163742687E-2</v>
      </c>
      <c r="P55" s="85"/>
      <c r="Q55" s="43"/>
      <c r="R55" s="43"/>
      <c r="S55" s="43"/>
    </row>
    <row r="56" spans="1:19" s="114" customFormat="1" ht="15" hidden="1" customHeight="1" outlineLevel="2">
      <c r="A56" s="109" t="s">
        <v>93</v>
      </c>
      <c r="B56" s="110">
        <v>5</v>
      </c>
      <c r="C56" s="111">
        <v>1.7064846416382253E-2</v>
      </c>
      <c r="D56" s="347"/>
      <c r="E56" s="117" t="s">
        <v>91</v>
      </c>
      <c r="F56" s="112">
        <v>7.2954257436766562E-3</v>
      </c>
      <c r="G56" s="347"/>
      <c r="H56" s="118" t="s">
        <v>95</v>
      </c>
      <c r="I56" s="88">
        <v>2.0245842371655821E-2</v>
      </c>
      <c r="J56" s="347"/>
      <c r="K56" s="118" t="s">
        <v>95</v>
      </c>
      <c r="L56" s="88">
        <v>2.2277227722772276E-2</v>
      </c>
      <c r="M56" s="111"/>
      <c r="N56" s="118" t="s">
        <v>95</v>
      </c>
      <c r="O56" s="88">
        <v>5.8479532163742687E-3</v>
      </c>
      <c r="P56" s="111"/>
      <c r="Q56" s="43"/>
      <c r="R56" s="43"/>
      <c r="S56" s="43"/>
    </row>
    <row r="57" spans="1:19" s="114" customFormat="1" ht="15" hidden="1" customHeight="1" outlineLevel="2">
      <c r="A57" s="113" t="s">
        <v>94</v>
      </c>
      <c r="B57" s="116">
        <v>5</v>
      </c>
      <c r="C57" s="112">
        <v>1.7064846416382253E-2</v>
      </c>
      <c r="D57" s="111"/>
      <c r="E57" s="109" t="s">
        <v>93</v>
      </c>
      <c r="F57" s="112">
        <v>5.1672695636101381E-3</v>
      </c>
      <c r="G57" s="348"/>
      <c r="H57" s="113" t="s">
        <v>94</v>
      </c>
      <c r="I57" s="112">
        <v>1.3738250180766449E-2</v>
      </c>
      <c r="J57" s="111"/>
      <c r="K57" s="113" t="s">
        <v>94</v>
      </c>
      <c r="L57" s="112">
        <v>1.4851485148514851E-2</v>
      </c>
      <c r="M57" s="111"/>
      <c r="N57" s="113" t="s">
        <v>94</v>
      </c>
      <c r="O57" s="112">
        <v>5.8479532163742687E-3</v>
      </c>
      <c r="P57" s="111"/>
      <c r="Q57" s="43"/>
      <c r="R57" s="43"/>
      <c r="S57" s="43"/>
    </row>
    <row r="58" spans="1:19" s="114" customFormat="1" ht="15" hidden="1" customHeight="1" outlineLevel="2">
      <c r="A58" s="118" t="s">
        <v>95</v>
      </c>
      <c r="B58" s="110">
        <v>4</v>
      </c>
      <c r="C58" s="111">
        <v>1.3651877133105802E-2</v>
      </c>
      <c r="E58" s="113" t="s">
        <v>94</v>
      </c>
      <c r="F58" s="112">
        <v>4.7624034019165236E-3</v>
      </c>
      <c r="H58" s="117" t="s">
        <v>91</v>
      </c>
      <c r="I58" s="112">
        <v>1.012292118582791E-2</v>
      </c>
      <c r="J58" s="111"/>
      <c r="K58" s="117" t="s">
        <v>91</v>
      </c>
      <c r="L58" s="112">
        <v>9.9009900990099011E-3</v>
      </c>
      <c r="M58" s="111"/>
      <c r="N58" s="117" t="s">
        <v>91</v>
      </c>
      <c r="O58" s="112">
        <v>1.1695906432748537E-2</v>
      </c>
      <c r="P58" s="111"/>
      <c r="Q58" s="43"/>
      <c r="R58" s="43"/>
      <c r="S58" s="43"/>
    </row>
    <row r="59" spans="1:19" s="114" customFormat="1" ht="15" hidden="1" customHeight="1" outlineLevel="2">
      <c r="A59" s="115" t="s">
        <v>96</v>
      </c>
      <c r="B59" s="116">
        <v>3</v>
      </c>
      <c r="C59" s="112">
        <v>1.0238907849829351E-2</v>
      </c>
      <c r="D59" s="111"/>
      <c r="E59" s="198" t="s">
        <v>97</v>
      </c>
      <c r="F59" s="112">
        <v>2.4329081337110259E-3</v>
      </c>
      <c r="G59" s="111"/>
      <c r="H59" s="199" t="s">
        <v>98</v>
      </c>
      <c r="I59" s="112">
        <v>7.2306579898770785E-3</v>
      </c>
      <c r="J59" s="111"/>
      <c r="K59" s="115" t="s">
        <v>96</v>
      </c>
      <c r="L59" s="112">
        <v>4.9504950495049506E-3</v>
      </c>
      <c r="M59" s="111"/>
      <c r="N59" s="115" t="s">
        <v>96</v>
      </c>
      <c r="O59" s="112">
        <v>5.8479532163742687E-3</v>
      </c>
      <c r="P59" s="111"/>
    </row>
    <row r="60" spans="1:19" s="43" customFormat="1" ht="15.6" hidden="1" customHeight="1" outlineLevel="2">
      <c r="B60" s="153"/>
      <c r="C60" s="150">
        <f>SUM(C56:C59)</f>
        <v>5.8020477815699661E-2</v>
      </c>
      <c r="D60" s="67"/>
      <c r="E60" s="67"/>
      <c r="F60" s="150">
        <f>SUM(F56:F59)</f>
        <v>1.9658006842914345E-2</v>
      </c>
      <c r="H60" s="67"/>
      <c r="I60" s="150">
        <f>SUM(I56:I59)</f>
        <v>5.1337671728127254E-2</v>
      </c>
      <c r="J60" s="67"/>
      <c r="K60" s="67"/>
      <c r="L60" s="150">
        <f>SUM(L56:L59)</f>
        <v>5.1980198019801978E-2</v>
      </c>
      <c r="M60" s="67"/>
      <c r="N60" s="200" t="s">
        <v>99</v>
      </c>
      <c r="O60" s="112">
        <v>5.8479532163742687E-3</v>
      </c>
      <c r="P60" s="67"/>
    </row>
    <row r="61" spans="1:19" s="43" customFormat="1" ht="15.6" hidden="1" customHeight="1" outlineLevel="2">
      <c r="A61" s="174"/>
      <c r="B61" s="153"/>
      <c r="C61" s="197"/>
      <c r="D61" s="114"/>
      <c r="G61" s="174"/>
      <c r="H61" s="114"/>
      <c r="I61" s="197"/>
      <c r="J61" s="114"/>
      <c r="M61" s="67"/>
      <c r="N61" s="201"/>
      <c r="O61" s="150">
        <f>SUM(O56:O60)</f>
        <v>3.5087719298245612E-2</v>
      </c>
      <c r="P61" s="67"/>
    </row>
    <row r="62" spans="1:19" s="43" customFormat="1" hidden="1" outlineLevel="1">
      <c r="A62" s="202" t="s">
        <v>100</v>
      </c>
      <c r="C62" s="108"/>
      <c r="I62" s="108"/>
    </row>
    <row r="63" spans="1:19" s="467" customFormat="1" ht="13.15" customHeight="1" collapsed="1"/>
    <row r="64" spans="1:19" s="43" customFormat="1" ht="16.149999999999999" customHeight="1">
      <c r="A64" s="466">
        <v>43646</v>
      </c>
      <c r="B64" s="466"/>
      <c r="C64" s="466"/>
      <c r="D64" s="466"/>
      <c r="E64" s="466"/>
      <c r="F64" s="466"/>
      <c r="G64" s="466"/>
      <c r="H64" s="466"/>
      <c r="I64" s="466"/>
      <c r="J64" s="466"/>
      <c r="K64" s="466"/>
      <c r="L64" s="466"/>
      <c r="M64" s="466"/>
      <c r="N64" s="466"/>
      <c r="O64" s="466"/>
      <c r="P64" s="174"/>
    </row>
    <row r="65" spans="1:19" s="43" customFormat="1" ht="48.6" hidden="1" customHeight="1" outlineLevel="1" thickBot="1">
      <c r="A65" s="44" t="s">
        <v>79</v>
      </c>
      <c r="B65" s="45" t="s">
        <v>80</v>
      </c>
      <c r="C65" s="149" t="s">
        <v>81</v>
      </c>
      <c r="D65" s="91"/>
      <c r="E65" s="44" t="s">
        <v>79</v>
      </c>
      <c r="F65" s="148" t="s">
        <v>83</v>
      </c>
      <c r="G65" s="91"/>
      <c r="H65" s="44" t="s">
        <v>79</v>
      </c>
      <c r="I65" s="145" t="s">
        <v>84</v>
      </c>
      <c r="J65" s="91"/>
      <c r="K65" s="44" t="s">
        <v>79</v>
      </c>
      <c r="L65" s="147" t="s">
        <v>85</v>
      </c>
      <c r="M65" s="91"/>
      <c r="N65" s="44" t="s">
        <v>79</v>
      </c>
      <c r="O65" s="146" t="s">
        <v>86</v>
      </c>
      <c r="P65" s="91"/>
    </row>
    <row r="66" spans="1:19" s="144" customFormat="1" ht="15" hidden="1" customHeight="1" outlineLevel="1">
      <c r="A66" s="137" t="s">
        <v>87</v>
      </c>
      <c r="B66" s="138">
        <v>209</v>
      </c>
      <c r="C66" s="139">
        <v>0.70847457627118648</v>
      </c>
      <c r="D66" s="140"/>
      <c r="E66" s="137" t="s">
        <v>87</v>
      </c>
      <c r="F66" s="139">
        <v>0.80989619484636199</v>
      </c>
      <c r="G66" s="140"/>
      <c r="H66" s="137" t="s">
        <v>87</v>
      </c>
      <c r="I66" s="139">
        <v>0.71504965622612682</v>
      </c>
      <c r="J66" s="140"/>
      <c r="K66" s="137" t="s">
        <v>87</v>
      </c>
      <c r="L66" s="139">
        <v>0.70750647109577225</v>
      </c>
      <c r="M66" s="140"/>
      <c r="N66" s="137" t="s">
        <v>87</v>
      </c>
      <c r="O66" s="139">
        <v>0.77333333333333332</v>
      </c>
      <c r="P66" s="140"/>
      <c r="Q66" s="1"/>
      <c r="R66" s="1"/>
      <c r="S66" s="1"/>
    </row>
    <row r="67" spans="1:19" s="46" customFormat="1" ht="15" hidden="1" customHeight="1" outlineLevel="1">
      <c r="A67" s="86" t="s">
        <v>88</v>
      </c>
      <c r="B67" s="87">
        <v>19</v>
      </c>
      <c r="C67" s="88">
        <v>6.4406779661016947E-2</v>
      </c>
      <c r="D67" s="85"/>
      <c r="E67" s="86" t="s">
        <v>88</v>
      </c>
      <c r="F67" s="88">
        <v>6.0075133166571551E-2</v>
      </c>
      <c r="G67" s="85"/>
      <c r="H67" s="86" t="s">
        <v>88</v>
      </c>
      <c r="I67" s="88">
        <v>6.9518716577540107E-2</v>
      </c>
      <c r="J67" s="85"/>
      <c r="K67" s="86" t="s">
        <v>88</v>
      </c>
      <c r="L67" s="88">
        <v>6.9025021570319242E-2</v>
      </c>
      <c r="M67" s="85"/>
      <c r="N67" s="86" t="s">
        <v>88</v>
      </c>
      <c r="O67" s="88">
        <v>7.3333333333333334E-2</v>
      </c>
      <c r="P67" s="85"/>
      <c r="Q67" s="1"/>
      <c r="R67" s="1"/>
      <c r="S67" s="1"/>
    </row>
    <row r="68" spans="1:19" s="46" customFormat="1" ht="15" hidden="1" customHeight="1" outlineLevel="1">
      <c r="A68" s="86" t="s">
        <v>89</v>
      </c>
      <c r="B68" s="87">
        <v>19</v>
      </c>
      <c r="C68" s="88">
        <v>6.4406779661016947E-2</v>
      </c>
      <c r="D68" s="85"/>
      <c r="E68" s="86" t="s">
        <v>89</v>
      </c>
      <c r="F68" s="88">
        <v>4.6844128359535088E-2</v>
      </c>
      <c r="G68" s="85"/>
      <c r="H68" s="86" t="s">
        <v>89</v>
      </c>
      <c r="I68" s="88">
        <v>6.1879297173414824E-2</v>
      </c>
      <c r="J68" s="85"/>
      <c r="K68" s="86" t="s">
        <v>89</v>
      </c>
      <c r="L68" s="88">
        <v>6.0396893874029335E-2</v>
      </c>
      <c r="M68" s="85"/>
      <c r="N68" s="86" t="s">
        <v>89</v>
      </c>
      <c r="O68" s="88">
        <v>7.3333333333333334E-2</v>
      </c>
      <c r="P68" s="85"/>
      <c r="Q68" s="1"/>
      <c r="R68" s="1"/>
      <c r="S68" s="1"/>
    </row>
    <row r="69" spans="1:19" s="46" customFormat="1" ht="15" hidden="1" customHeight="1" outlineLevel="1">
      <c r="A69" s="159" t="s">
        <v>90</v>
      </c>
      <c r="B69" s="87">
        <v>10</v>
      </c>
      <c r="C69" s="88">
        <v>3.3898305084745763E-2</v>
      </c>
      <c r="D69" s="85"/>
      <c r="E69" s="159" t="s">
        <v>90</v>
      </c>
      <c r="F69" s="88">
        <v>4.0868318437743439E-2</v>
      </c>
      <c r="G69" s="85"/>
      <c r="H69" s="159" t="s">
        <v>90</v>
      </c>
      <c r="I69" s="88">
        <v>5.5767761650114593E-2</v>
      </c>
      <c r="J69" s="85"/>
      <c r="K69" s="159" t="s">
        <v>90</v>
      </c>
      <c r="L69" s="88">
        <v>6.2985332182916312E-2</v>
      </c>
      <c r="M69" s="85"/>
      <c r="N69" s="196" t="s">
        <v>98</v>
      </c>
      <c r="O69" s="88">
        <v>2.6666666666666668E-2</v>
      </c>
      <c r="P69" s="85"/>
      <c r="Q69" s="1"/>
      <c r="R69" s="1"/>
      <c r="S69" s="1"/>
    </row>
    <row r="70" spans="1:19" s="46" customFormat="1" ht="15" hidden="1" customHeight="1" outlineLevel="1">
      <c r="A70" s="107" t="s">
        <v>91</v>
      </c>
      <c r="B70" s="87">
        <v>7</v>
      </c>
      <c r="C70" s="88">
        <v>2.3728813559322035E-2</v>
      </c>
      <c r="D70" s="85"/>
      <c r="E70" s="106" t="s">
        <v>95</v>
      </c>
      <c r="F70" s="88">
        <v>2.0036783991250643E-2</v>
      </c>
      <c r="G70" s="85"/>
      <c r="H70" s="152" t="s">
        <v>93</v>
      </c>
      <c r="I70" s="88">
        <v>3.0557677616501147E-2</v>
      </c>
      <c r="J70" s="85"/>
      <c r="K70" s="152" t="s">
        <v>93</v>
      </c>
      <c r="L70" s="88">
        <v>3.1924072476272651E-2</v>
      </c>
      <c r="M70" s="85"/>
      <c r="N70" s="152" t="s">
        <v>93</v>
      </c>
      <c r="O70" s="88">
        <v>0.02</v>
      </c>
      <c r="P70" s="85"/>
      <c r="Q70" s="1"/>
      <c r="R70" s="1"/>
      <c r="S70" s="1"/>
    </row>
    <row r="71" spans="1:19" s="144" customFormat="1" ht="15" hidden="1" customHeight="1" outlineLevel="1" thickBot="1">
      <c r="A71" s="141" t="s">
        <v>92</v>
      </c>
      <c r="B71" s="142">
        <v>31</v>
      </c>
      <c r="C71" s="143">
        <v>0.10508474576271186</v>
      </c>
      <c r="D71" s="140"/>
      <c r="E71" s="141" t="s">
        <v>92</v>
      </c>
      <c r="F71" s="143">
        <v>2.2279441198537309E-2</v>
      </c>
      <c r="G71" s="140"/>
      <c r="H71" s="141" t="s">
        <v>92</v>
      </c>
      <c r="I71" s="143">
        <v>6.7226890756302504E-2</v>
      </c>
      <c r="J71" s="140"/>
      <c r="K71" s="141" t="s">
        <v>92</v>
      </c>
      <c r="L71" s="143">
        <v>6.8162208800690238E-2</v>
      </c>
      <c r="M71" s="140"/>
      <c r="N71" s="141" t="s">
        <v>92</v>
      </c>
      <c r="O71" s="143">
        <v>3.3333333333333326E-2</v>
      </c>
      <c r="P71" s="324"/>
      <c r="Q71" s="1"/>
      <c r="R71" s="1"/>
      <c r="S71" s="1"/>
    </row>
    <row r="72" spans="1:19" s="114" customFormat="1" ht="15" hidden="1" customHeight="1" outlineLevel="2">
      <c r="A72" s="109" t="s">
        <v>93</v>
      </c>
      <c r="B72" s="110">
        <v>5</v>
      </c>
      <c r="C72" s="111">
        <v>1.6949152542372881E-2</v>
      </c>
      <c r="D72" s="111"/>
      <c r="E72" s="113" t="s">
        <v>94</v>
      </c>
      <c r="F72" s="112">
        <v>6.0253117098628978E-3</v>
      </c>
      <c r="G72" s="111"/>
      <c r="H72" s="118" t="s">
        <v>95</v>
      </c>
      <c r="I72" s="88">
        <v>2.1390374331550801E-2</v>
      </c>
      <c r="J72" s="111"/>
      <c r="K72" s="118" t="s">
        <v>95</v>
      </c>
      <c r="L72" s="88">
        <v>2.3295944779982744E-2</v>
      </c>
      <c r="M72" s="111"/>
      <c r="N72" s="118" t="s">
        <v>95</v>
      </c>
      <c r="O72" s="88">
        <v>6.6666666666666671E-3</v>
      </c>
      <c r="P72" s="111"/>
      <c r="Q72" s="1"/>
      <c r="R72" s="1"/>
      <c r="S72" s="1"/>
    </row>
    <row r="73" spans="1:19" s="114" customFormat="1" ht="15" hidden="1" customHeight="1" outlineLevel="2">
      <c r="A73" s="113" t="s">
        <v>94</v>
      </c>
      <c r="B73" s="116">
        <v>5</v>
      </c>
      <c r="C73" s="112">
        <v>1.6949152542372881E-2</v>
      </c>
      <c r="D73" s="111"/>
      <c r="E73" s="109" t="s">
        <v>93</v>
      </c>
      <c r="F73" s="112">
        <v>4.0681243264613443E-3</v>
      </c>
      <c r="G73" s="325"/>
      <c r="H73" s="113" t="s">
        <v>94</v>
      </c>
      <c r="I73" s="112">
        <v>1.4514896867838044E-2</v>
      </c>
      <c r="J73" s="325"/>
      <c r="K73" s="113" t="s">
        <v>94</v>
      </c>
      <c r="L73" s="112">
        <v>1.5530629853321829E-2</v>
      </c>
      <c r="M73" s="326"/>
      <c r="N73" s="113" t="s">
        <v>94</v>
      </c>
      <c r="O73" s="112">
        <v>6.6666666666666671E-3</v>
      </c>
      <c r="P73" s="325"/>
      <c r="Q73" s="1"/>
      <c r="R73" s="1"/>
      <c r="S73" s="1"/>
    </row>
    <row r="74" spans="1:19" s="114" customFormat="1" ht="15" hidden="1" customHeight="1" outlineLevel="2">
      <c r="A74" s="118" t="s">
        <v>95</v>
      </c>
      <c r="B74" s="110">
        <v>4</v>
      </c>
      <c r="C74" s="111">
        <v>1.3559322033898305E-2</v>
      </c>
      <c r="D74" s="111"/>
      <c r="E74" s="117" t="s">
        <v>91</v>
      </c>
      <c r="F74" s="112">
        <v>5.3897388330220184E-3</v>
      </c>
      <c r="G74" s="197"/>
      <c r="H74" s="117" t="s">
        <v>91</v>
      </c>
      <c r="I74" s="112">
        <v>9.9312452253628725E-3</v>
      </c>
      <c r="J74" s="197"/>
      <c r="K74" s="117" t="s">
        <v>91</v>
      </c>
      <c r="L74" s="112">
        <v>1.0353753235547885E-2</v>
      </c>
      <c r="M74" s="327"/>
      <c r="N74" s="117" t="s">
        <v>91</v>
      </c>
      <c r="O74" s="112">
        <v>6.6666666666666671E-3</v>
      </c>
      <c r="P74" s="197"/>
      <c r="R74" s="197"/>
    </row>
    <row r="75" spans="1:19" s="114" customFormat="1" ht="15" hidden="1" customHeight="1" outlineLevel="2">
      <c r="A75" s="115" t="s">
        <v>96</v>
      </c>
      <c r="B75" s="116">
        <v>3</v>
      </c>
      <c r="C75" s="112">
        <v>1.0169491525423728E-2</v>
      </c>
      <c r="D75" s="111"/>
      <c r="E75" s="198" t="s">
        <v>97</v>
      </c>
      <c r="F75" s="112">
        <v>2.3730566581724889E-3</v>
      </c>
      <c r="G75" s="111"/>
      <c r="H75" s="199" t="s">
        <v>98</v>
      </c>
      <c r="I75" s="112">
        <v>7.6394194041252868E-3</v>
      </c>
      <c r="J75" s="111"/>
      <c r="K75" s="115" t="s">
        <v>96</v>
      </c>
      <c r="L75" s="112">
        <v>6.0396893874029335E-3</v>
      </c>
      <c r="M75" s="111"/>
      <c r="N75" s="115" t="s">
        <v>96</v>
      </c>
      <c r="O75" s="112">
        <v>6.6666666666666671E-3</v>
      </c>
      <c r="P75" s="111"/>
    </row>
    <row r="76" spans="1:19" s="43" customFormat="1" ht="15.6" hidden="1" customHeight="1" outlineLevel="2">
      <c r="B76" s="153"/>
      <c r="C76" s="150">
        <f>SUM(C72:C75)</f>
        <v>5.7627118644067797E-2</v>
      </c>
      <c r="D76" s="67"/>
      <c r="E76" s="67"/>
      <c r="F76" s="150">
        <f>SUM(F72:F75)</f>
        <v>1.7856231527518751E-2</v>
      </c>
      <c r="G76" s="108"/>
      <c r="H76" s="67"/>
      <c r="I76" s="150">
        <f>SUM(I72:I75)</f>
        <v>5.3475935828876997E-2</v>
      </c>
      <c r="J76" s="108"/>
      <c r="K76" s="67"/>
      <c r="L76" s="150">
        <f>SUM(L72:L75)</f>
        <v>5.5220017256255388E-2</v>
      </c>
      <c r="M76" s="108"/>
      <c r="N76" s="200" t="s">
        <v>99</v>
      </c>
      <c r="O76" s="112">
        <v>6.6666666666666671E-3</v>
      </c>
      <c r="P76" s="108"/>
    </row>
    <row r="77" spans="1:19" s="43" customFormat="1" ht="15.6" hidden="1" customHeight="1" outlineLevel="2">
      <c r="A77" s="174"/>
      <c r="B77" s="153"/>
      <c r="C77" s="197"/>
      <c r="D77" s="114"/>
      <c r="G77" s="174"/>
      <c r="H77" s="114"/>
      <c r="I77" s="197"/>
      <c r="J77" s="114"/>
      <c r="K77" s="114"/>
      <c r="L77" s="197"/>
      <c r="M77" s="67"/>
      <c r="N77" s="201"/>
      <c r="O77" s="150">
        <f>SUM(O72:O76)</f>
        <v>3.3333333333333333E-2</v>
      </c>
      <c r="P77" s="67"/>
    </row>
    <row r="78" spans="1:19" s="43" customFormat="1" hidden="1" outlineLevel="1">
      <c r="A78" s="202" t="s">
        <v>100</v>
      </c>
      <c r="C78" s="108"/>
      <c r="E78" s="89"/>
      <c r="F78" s="85"/>
      <c r="I78" s="108"/>
    </row>
    <row r="79" spans="1:19" collapsed="1"/>
    <row r="85" spans="5:5">
      <c r="E85" s="1" t="s">
        <v>82</v>
      </c>
    </row>
  </sheetData>
  <mergeCells count="8">
    <mergeCell ref="A1:XFD1"/>
    <mergeCell ref="A31:XFD31"/>
    <mergeCell ref="A16:O16"/>
    <mergeCell ref="A32:O32"/>
    <mergeCell ref="A64:O64"/>
    <mergeCell ref="A47:XFD47"/>
    <mergeCell ref="A48:O48"/>
    <mergeCell ref="A63:XFD63"/>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L86"/>
  <sheetViews>
    <sheetView zoomScaleNormal="100" workbookViewId="0">
      <selection sqref="A1:XFD1"/>
    </sheetView>
  </sheetViews>
  <sheetFormatPr defaultColWidth="9.140625" defaultRowHeight="12.75" outlineLevelRow="1"/>
  <cols>
    <col min="1" max="1" width="30.5703125" style="166" customWidth="1"/>
    <col min="2" max="5" width="16" style="166" customWidth="1"/>
    <col min="6" max="6" width="14.42578125" style="166" customWidth="1"/>
    <col min="7" max="8" width="14" style="166" customWidth="1"/>
    <col min="9" max="9" width="17.42578125" style="166" customWidth="1"/>
    <col min="10" max="10" width="16.7109375" style="166" customWidth="1"/>
    <col min="11" max="11" width="13.5703125" style="166" customWidth="1"/>
    <col min="12" max="12" width="15" style="166" customWidth="1"/>
    <col min="13" max="14" width="15.140625" style="166" customWidth="1"/>
    <col min="15" max="15" width="13.42578125" style="166" customWidth="1"/>
    <col min="16" max="16" width="12.7109375" style="166" bestFit="1" customWidth="1"/>
    <col min="17" max="18" width="9.140625" style="166"/>
    <col min="19" max="19" width="12.140625" style="166" bestFit="1" customWidth="1"/>
    <col min="20" max="20" width="11.5703125" style="166" bestFit="1" customWidth="1"/>
    <col min="21" max="21" width="11.7109375" style="166" bestFit="1" customWidth="1"/>
    <col min="22" max="23" width="11.5703125" style="166" bestFit="1" customWidth="1"/>
    <col min="24" max="16384" width="9.140625" style="166"/>
  </cols>
  <sheetData>
    <row r="1" spans="1:36" s="471" customFormat="1" ht="24.6" customHeight="1">
      <c r="A1" s="471" t="s">
        <v>101</v>
      </c>
    </row>
    <row r="2" spans="1:36" s="203" customFormat="1" ht="12.6" customHeight="1">
      <c r="D2" s="230"/>
    </row>
    <row r="3" spans="1:36" ht="15.75" outlineLevel="1" thickBot="1">
      <c r="A3" s="240"/>
      <c r="B3" s="241"/>
      <c r="C3" s="240"/>
      <c r="E3" s="362" t="s">
        <v>109</v>
      </c>
      <c r="F3" s="241"/>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ht="39" customHeight="1" outlineLevel="1" thickBot="1">
      <c r="A4" s="355" t="s">
        <v>102</v>
      </c>
      <c r="B4" s="423" t="s">
        <v>7</v>
      </c>
      <c r="C4" s="423" t="s">
        <v>9</v>
      </c>
      <c r="D4" s="423" t="s">
        <v>10</v>
      </c>
      <c r="E4" s="423" t="s">
        <v>20</v>
      </c>
      <c r="F4" s="363" t="s">
        <v>110</v>
      </c>
      <c r="G4" s="424" t="s">
        <v>49</v>
      </c>
      <c r="H4" s="363" t="s">
        <v>48</v>
      </c>
      <c r="I4" s="8"/>
      <c r="J4" s="8"/>
      <c r="K4" s="8"/>
      <c r="L4" s="8"/>
      <c r="M4" s="8"/>
      <c r="N4" s="8"/>
      <c r="O4" s="8"/>
      <c r="P4" s="8"/>
      <c r="Q4" s="8"/>
      <c r="R4" s="8"/>
      <c r="S4" s="8"/>
      <c r="T4" s="8"/>
      <c r="U4" s="8"/>
      <c r="V4" s="8"/>
      <c r="W4" s="8"/>
      <c r="X4" s="8"/>
      <c r="Y4" s="8"/>
      <c r="Z4" s="8"/>
      <c r="AA4" s="8"/>
      <c r="AB4" s="8"/>
      <c r="AC4" s="8"/>
      <c r="AD4" s="8"/>
      <c r="AE4" s="8"/>
      <c r="AF4" s="8"/>
    </row>
    <row r="5" spans="1:36" ht="18.75" customHeight="1" outlineLevel="1">
      <c r="A5" s="356" t="s">
        <v>54</v>
      </c>
      <c r="B5" s="242">
        <v>86.22428591000002</v>
      </c>
      <c r="C5" s="242">
        <v>82.928081540100024</v>
      </c>
      <c r="D5" s="243">
        <v>86.887321650200008</v>
      </c>
      <c r="E5" s="243">
        <v>90.589384950199985</v>
      </c>
      <c r="F5" s="244">
        <v>4.2607635149626732E-2</v>
      </c>
      <c r="G5" s="244">
        <v>9.2384910730092473E-2</v>
      </c>
      <c r="H5" s="244">
        <v>5.062493697838466E-2</v>
      </c>
      <c r="I5" s="8"/>
      <c r="J5" s="8"/>
      <c r="K5" s="8"/>
      <c r="L5" s="8"/>
      <c r="M5" s="8"/>
      <c r="N5" s="8"/>
      <c r="O5" s="8"/>
      <c r="P5" s="8"/>
      <c r="Q5" s="8"/>
      <c r="R5" s="8"/>
      <c r="S5" s="8"/>
      <c r="T5" s="8"/>
      <c r="U5" s="8"/>
      <c r="V5" s="8"/>
      <c r="W5" s="8"/>
      <c r="X5" s="8"/>
      <c r="Y5" s="8"/>
      <c r="Z5" s="8"/>
      <c r="AA5" s="8"/>
      <c r="AB5" s="8"/>
      <c r="AC5" s="8"/>
      <c r="AD5" s="8"/>
      <c r="AE5" s="8"/>
      <c r="AF5" s="8"/>
    </row>
    <row r="6" spans="1:36" ht="18.75" customHeight="1" outlineLevel="1">
      <c r="A6" s="357" t="s">
        <v>55</v>
      </c>
      <c r="B6" s="207">
        <v>73.881286237400005</v>
      </c>
      <c r="C6" s="207">
        <v>76.996872603599996</v>
      </c>
      <c r="D6" s="245">
        <v>86.066235583600019</v>
      </c>
      <c r="E6" s="245">
        <v>89.382044312600001</v>
      </c>
      <c r="F6" s="246">
        <v>3.8526243265039506E-2</v>
      </c>
      <c r="G6" s="246">
        <v>0.16085291895895693</v>
      </c>
      <c r="H6" s="246">
        <v>0.2098062833583052</v>
      </c>
      <c r="I6" s="8"/>
      <c r="J6" s="8"/>
      <c r="K6" s="8"/>
      <c r="L6" s="8"/>
      <c r="M6" s="8"/>
      <c r="N6" s="8"/>
      <c r="O6" s="8"/>
      <c r="P6" s="8"/>
      <c r="Q6" s="8"/>
      <c r="R6" s="8"/>
      <c r="S6" s="8"/>
      <c r="T6" s="8"/>
      <c r="U6" s="8"/>
      <c r="V6" s="8"/>
      <c r="W6" s="8"/>
      <c r="X6" s="8"/>
      <c r="Y6" s="8"/>
      <c r="Z6" s="8"/>
      <c r="AA6" s="8"/>
      <c r="AB6" s="8"/>
      <c r="AC6" s="8"/>
      <c r="AD6" s="8"/>
      <c r="AE6" s="8"/>
      <c r="AF6" s="8"/>
    </row>
    <row r="7" spans="1:36" ht="18.75" customHeight="1" outlineLevel="1">
      <c r="A7" s="358" t="s">
        <v>103</v>
      </c>
      <c r="B7" s="207">
        <v>17075.492106730297</v>
      </c>
      <c r="C7" s="207">
        <v>14864.870536670602</v>
      </c>
      <c r="D7" s="245">
        <v>16161.847192700599</v>
      </c>
      <c r="E7" s="245">
        <v>16317.844961050596</v>
      </c>
      <c r="F7" s="247">
        <v>9.6522239376481966E-3</v>
      </c>
      <c r="G7" s="247">
        <v>9.7745514889995722E-2</v>
      </c>
      <c r="H7" s="247">
        <v>-4.4370442792748266E-2</v>
      </c>
      <c r="I7" s="8"/>
      <c r="J7" s="8"/>
      <c r="K7" s="8"/>
      <c r="L7" s="8"/>
      <c r="M7" s="8"/>
      <c r="N7" s="8"/>
      <c r="O7" s="8"/>
      <c r="P7" s="8"/>
      <c r="Q7" s="8"/>
      <c r="R7" s="8"/>
      <c r="S7" s="8"/>
      <c r="T7" s="8"/>
      <c r="U7" s="8"/>
      <c r="V7" s="8"/>
      <c r="W7" s="8"/>
      <c r="X7" s="8"/>
      <c r="Y7" s="8"/>
      <c r="Z7" s="8"/>
      <c r="AA7" s="8"/>
      <c r="AB7" s="8"/>
      <c r="AC7" s="8"/>
      <c r="AD7" s="8"/>
      <c r="AE7" s="8"/>
      <c r="AF7" s="8"/>
    </row>
    <row r="8" spans="1:36" ht="18.75" customHeight="1" outlineLevel="1">
      <c r="A8" s="359" t="s">
        <v>104</v>
      </c>
      <c r="B8" s="207">
        <v>3491.349941660199</v>
      </c>
      <c r="C8" s="207">
        <v>3206.0762347805003</v>
      </c>
      <c r="D8" s="245">
        <v>3493.9579121504999</v>
      </c>
      <c r="E8" s="245">
        <v>3683.8930192405014</v>
      </c>
      <c r="F8" s="246">
        <v>5.4361017466606487E-2</v>
      </c>
      <c r="G8" s="246">
        <v>0.14903475446918502</v>
      </c>
      <c r="H8" s="246">
        <v>5.5148604636504839E-2</v>
      </c>
      <c r="I8" s="8"/>
      <c r="J8" s="8"/>
      <c r="K8" s="8"/>
      <c r="L8" s="8"/>
      <c r="M8" s="8"/>
      <c r="N8" s="8"/>
      <c r="O8" s="8"/>
      <c r="P8" s="8"/>
      <c r="Q8" s="8"/>
      <c r="R8" s="8"/>
      <c r="S8" s="8"/>
      <c r="T8" s="8"/>
      <c r="U8" s="8"/>
      <c r="V8" s="8"/>
      <c r="W8" s="8"/>
      <c r="X8" s="8"/>
      <c r="Y8" s="8"/>
      <c r="Z8" s="8"/>
      <c r="AA8" s="8"/>
      <c r="AB8" s="8"/>
      <c r="AC8" s="8"/>
      <c r="AD8" s="8"/>
      <c r="AE8" s="8"/>
      <c r="AF8" s="8"/>
    </row>
    <row r="9" spans="1:36" ht="18.75" customHeight="1" outlineLevel="1">
      <c r="A9" s="359" t="s">
        <v>105</v>
      </c>
      <c r="B9" s="207">
        <v>13584.1421650701</v>
      </c>
      <c r="C9" s="207">
        <v>11658.794301890101</v>
      </c>
      <c r="D9" s="245">
        <v>12667.8892805501</v>
      </c>
      <c r="E9" s="245">
        <v>12633.951941810095</v>
      </c>
      <c r="F9" s="246">
        <v>-2.6790050014181555E-3</v>
      </c>
      <c r="G9" s="246">
        <v>8.3641379603198285E-2</v>
      </c>
      <c r="H9" s="246">
        <v>-6.9948489327746999E-2</v>
      </c>
      <c r="I9" s="8"/>
      <c r="J9" s="8"/>
      <c r="K9" s="8"/>
      <c r="L9" s="8"/>
      <c r="M9" s="8"/>
      <c r="N9" s="8"/>
      <c r="O9" s="8"/>
      <c r="P9" s="8"/>
      <c r="Q9" s="8"/>
      <c r="R9" s="8"/>
      <c r="S9" s="8"/>
      <c r="T9" s="8"/>
      <c r="U9" s="8"/>
      <c r="V9" s="8"/>
      <c r="W9" s="8"/>
      <c r="X9" s="8"/>
      <c r="Y9" s="8"/>
      <c r="Z9" s="8"/>
      <c r="AA9" s="8"/>
      <c r="AB9" s="8"/>
      <c r="AC9" s="8"/>
      <c r="AD9" s="8"/>
      <c r="AE9" s="8"/>
      <c r="AF9" s="8"/>
    </row>
    <row r="10" spans="1:36" ht="18.75" customHeight="1" outlineLevel="1">
      <c r="A10" s="360" t="s">
        <v>106</v>
      </c>
      <c r="B10" s="248">
        <v>17235.597678877697</v>
      </c>
      <c r="C10" s="248">
        <v>15024.7954908143</v>
      </c>
      <c r="D10" s="249">
        <v>16334.8007499344</v>
      </c>
      <c r="E10" s="249">
        <v>16497.816390313397</v>
      </c>
      <c r="F10" s="250">
        <v>9.9796528206597124E-3</v>
      </c>
      <c r="G10" s="250">
        <v>9.8039331077727887E-2</v>
      </c>
      <c r="H10" s="250">
        <v>-4.2805668959681853E-2</v>
      </c>
      <c r="I10" s="8"/>
      <c r="J10" s="8"/>
      <c r="K10" s="8"/>
      <c r="L10" s="8"/>
      <c r="M10" s="8"/>
      <c r="N10" s="8"/>
      <c r="O10" s="8"/>
      <c r="P10" s="8"/>
      <c r="Q10" s="8"/>
      <c r="R10" s="8"/>
      <c r="S10" s="8"/>
      <c r="T10" s="8"/>
      <c r="U10" s="8"/>
      <c r="V10" s="8"/>
      <c r="W10" s="8"/>
      <c r="X10" s="8"/>
      <c r="Y10" s="8"/>
      <c r="Z10" s="8"/>
      <c r="AA10" s="8"/>
      <c r="AB10" s="8"/>
      <c r="AC10" s="8"/>
      <c r="AD10" s="8"/>
      <c r="AE10" s="8"/>
      <c r="AF10" s="8"/>
    </row>
    <row r="11" spans="1:36" ht="18.75" customHeight="1" outlineLevel="1">
      <c r="A11" s="357" t="s">
        <v>107</v>
      </c>
      <c r="B11" s="207">
        <v>311811.9256547417</v>
      </c>
      <c r="C11" s="207">
        <v>324105.00488744426</v>
      </c>
      <c r="D11" s="245">
        <v>340549.47249587945</v>
      </c>
      <c r="E11" s="245">
        <v>354500.30730528099</v>
      </c>
      <c r="F11" s="251">
        <v>4.0965662660277236E-2</v>
      </c>
      <c r="G11" s="246">
        <v>9.3782267967112976E-2</v>
      </c>
      <c r="H11" s="246">
        <v>0.13690426227573682</v>
      </c>
      <c r="I11" s="8"/>
      <c r="J11" s="8"/>
      <c r="K11" s="8"/>
      <c r="L11" s="8"/>
      <c r="M11" s="8"/>
      <c r="N11" s="8"/>
      <c r="O11" s="8"/>
      <c r="P11" s="8"/>
      <c r="Q11" s="8"/>
      <c r="R11" s="8"/>
      <c r="S11" s="8"/>
      <c r="T11" s="8"/>
      <c r="U11" s="8"/>
      <c r="V11" s="8"/>
      <c r="W11" s="8"/>
      <c r="X11" s="8"/>
      <c r="Y11" s="8"/>
      <c r="Z11" s="8"/>
      <c r="AA11" s="8"/>
      <c r="AB11" s="8"/>
      <c r="AC11" s="8"/>
      <c r="AD11" s="8"/>
      <c r="AE11" s="8"/>
      <c r="AF11" s="8"/>
    </row>
    <row r="12" spans="1:36" ht="18.75" customHeight="1" outlineLevel="1" thickBot="1">
      <c r="A12" s="361" t="s">
        <v>108</v>
      </c>
      <c r="B12" s="252">
        <v>329047.52333361941</v>
      </c>
      <c r="C12" s="252">
        <v>339129.80037825857</v>
      </c>
      <c r="D12" s="253">
        <v>356884.27324581385</v>
      </c>
      <c r="E12" s="253">
        <v>370998.12369559443</v>
      </c>
      <c r="F12" s="254">
        <v>3.9547414968491124E-2</v>
      </c>
      <c r="G12" s="255">
        <v>9.3970872750759549E-2</v>
      </c>
      <c r="H12" s="255">
        <v>0.12749100779415845</v>
      </c>
      <c r="I12" s="8"/>
      <c r="J12" s="8"/>
      <c r="K12" s="8"/>
      <c r="L12" s="8"/>
      <c r="M12" s="8"/>
      <c r="N12" s="8"/>
      <c r="O12" s="8"/>
      <c r="P12" s="8"/>
      <c r="Q12" s="8"/>
      <c r="R12" s="8"/>
      <c r="S12" s="8"/>
      <c r="T12" s="8"/>
      <c r="U12" s="8"/>
      <c r="V12" s="8"/>
      <c r="W12" s="8"/>
      <c r="X12" s="8"/>
      <c r="Y12" s="8"/>
      <c r="Z12" s="8"/>
      <c r="AA12" s="8"/>
      <c r="AB12" s="8"/>
      <c r="AC12" s="8"/>
      <c r="AD12" s="8"/>
      <c r="AE12" s="8"/>
      <c r="AF12" s="8"/>
    </row>
    <row r="13" spans="1:36" ht="27" customHeight="1" outlineLevel="1">
      <c r="A13" s="475" t="s">
        <v>111</v>
      </c>
      <c r="B13" s="475"/>
      <c r="C13" s="475"/>
      <c r="D13" s="475"/>
      <c r="E13" s="475"/>
      <c r="F13" s="475"/>
      <c r="G13" s="475"/>
      <c r="H13" s="475"/>
      <c r="I13" s="8"/>
      <c r="J13" s="8"/>
      <c r="K13" s="8"/>
      <c r="L13" s="8"/>
      <c r="M13" s="8"/>
      <c r="N13" s="8"/>
      <c r="O13" s="8"/>
      <c r="P13" s="8"/>
      <c r="Q13" s="8"/>
      <c r="R13" s="8"/>
      <c r="S13" s="8"/>
      <c r="T13" s="8"/>
      <c r="U13" s="8"/>
      <c r="V13" s="8"/>
      <c r="W13" s="8"/>
      <c r="X13" s="8"/>
      <c r="Y13" s="8"/>
      <c r="Z13" s="8"/>
      <c r="AA13" s="8"/>
    </row>
    <row r="14" spans="1:36" ht="16.5" customHeight="1" outlineLevel="1">
      <c r="A14" s="59"/>
      <c r="B14" s="105"/>
      <c r="C14" s="105"/>
      <c r="D14" s="105"/>
      <c r="E14" s="105"/>
      <c r="F14" s="105"/>
      <c r="G14" s="155"/>
      <c r="H14" s="18"/>
      <c r="I14" s="18"/>
      <c r="J14" s="18"/>
      <c r="K14" s="8"/>
      <c r="L14" s="8"/>
      <c r="M14" s="8"/>
      <c r="N14" s="8"/>
      <c r="O14" s="8"/>
      <c r="P14" s="8"/>
      <c r="Q14" s="8"/>
      <c r="R14" s="8"/>
      <c r="S14" s="8"/>
      <c r="T14" s="8"/>
      <c r="U14" s="8"/>
      <c r="V14" s="8"/>
      <c r="W14" s="8"/>
      <c r="X14" s="8"/>
      <c r="Y14" s="8"/>
      <c r="Z14" s="8"/>
      <c r="AA14" s="8"/>
      <c r="AB14" s="8"/>
      <c r="AC14" s="8"/>
      <c r="AD14" s="8"/>
    </row>
    <row r="15" spans="1:36" s="472" customFormat="1" ht="18.75" customHeight="1" thickBot="1">
      <c r="A15" s="472" t="s">
        <v>112</v>
      </c>
    </row>
    <row r="16" spans="1:36" ht="18.75" customHeight="1" outlineLevel="1" thickBot="1">
      <c r="A16" s="355" t="s">
        <v>102</v>
      </c>
      <c r="B16" s="423" t="s">
        <v>7</v>
      </c>
      <c r="C16" s="423" t="s">
        <v>9</v>
      </c>
      <c r="D16" s="423" t="s">
        <v>10</v>
      </c>
      <c r="E16" s="423" t="s">
        <v>20</v>
      </c>
      <c r="F16" s="8"/>
      <c r="G16" s="8"/>
      <c r="H16" s="8"/>
      <c r="I16" s="8"/>
      <c r="J16" s="8"/>
      <c r="K16" s="8"/>
      <c r="L16" s="8"/>
      <c r="M16" s="8"/>
      <c r="N16" s="8"/>
      <c r="O16" s="8"/>
      <c r="P16" s="8"/>
      <c r="Q16" s="8"/>
      <c r="R16" s="8"/>
      <c r="S16" s="8"/>
      <c r="T16" s="8"/>
      <c r="U16" s="8"/>
      <c r="V16" s="8"/>
      <c r="W16" s="8"/>
      <c r="X16" s="8"/>
      <c r="Y16" s="8"/>
      <c r="Z16" s="8"/>
      <c r="AA16" s="8"/>
      <c r="AB16" s="8"/>
      <c r="AC16" s="8"/>
    </row>
    <row r="17" spans="1:38" ht="18.600000000000001" customHeight="1" outlineLevel="1">
      <c r="A17" s="364" t="s">
        <v>54</v>
      </c>
      <c r="B17" s="256">
        <v>5.0026861566668081E-3</v>
      </c>
      <c r="C17" s="256">
        <v>5.5194149957515041E-3</v>
      </c>
      <c r="D17" s="257">
        <v>5.3191540552185151E-3</v>
      </c>
      <c r="E17" s="256">
        <v>5.4909924323917831E-3</v>
      </c>
      <c r="F17" s="8"/>
      <c r="G17" s="8"/>
      <c r="H17" s="8"/>
      <c r="I17" s="8"/>
      <c r="J17" s="8"/>
      <c r="K17" s="8"/>
      <c r="L17" s="8"/>
      <c r="M17" s="8"/>
      <c r="N17" s="8"/>
      <c r="O17" s="8"/>
      <c r="P17" s="8"/>
      <c r="Q17" s="8"/>
      <c r="R17" s="8"/>
      <c r="S17" s="8"/>
      <c r="T17" s="8"/>
      <c r="U17" s="8"/>
      <c r="V17" s="8"/>
      <c r="W17" s="8"/>
      <c r="X17" s="8"/>
      <c r="Y17" s="8"/>
      <c r="Z17" s="8"/>
      <c r="AA17" s="8"/>
      <c r="AB17" s="8"/>
      <c r="AC17" s="8"/>
    </row>
    <row r="18" spans="1:38" ht="18.600000000000001" customHeight="1" outlineLevel="1">
      <c r="A18" s="357" t="s">
        <v>55</v>
      </c>
      <c r="B18" s="257">
        <v>4.2865520310874893E-3</v>
      </c>
      <c r="C18" s="257">
        <v>5.1246536201223856E-3</v>
      </c>
      <c r="D18" s="257">
        <v>5.2688879957073038E-3</v>
      </c>
      <c r="E18" s="257">
        <v>5.4178105876532962E-3</v>
      </c>
      <c r="F18" s="8"/>
      <c r="G18" s="8"/>
      <c r="H18" s="8"/>
      <c r="I18" s="8"/>
      <c r="J18" s="8"/>
      <c r="K18" s="8"/>
      <c r="L18" s="8"/>
      <c r="M18" s="8"/>
      <c r="N18" s="8"/>
      <c r="O18" s="8"/>
      <c r="P18" s="8"/>
      <c r="Q18" s="8"/>
      <c r="R18" s="8"/>
      <c r="S18" s="8"/>
      <c r="T18" s="8"/>
      <c r="U18" s="8"/>
      <c r="V18" s="8"/>
      <c r="W18" s="8"/>
      <c r="X18" s="8"/>
      <c r="Y18" s="8"/>
      <c r="Z18" s="8"/>
      <c r="AA18" s="8"/>
      <c r="AB18" s="8"/>
      <c r="AC18" s="8"/>
    </row>
    <row r="19" spans="1:38" ht="18.600000000000001" customHeight="1" outlineLevel="1">
      <c r="A19" s="358" t="s">
        <v>103</v>
      </c>
      <c r="B19" s="257">
        <v>0.99071076181224571</v>
      </c>
      <c r="C19" s="257">
        <v>0.98935593138412625</v>
      </c>
      <c r="D19" s="257">
        <v>0.98941195794907411</v>
      </c>
      <c r="E19" s="257">
        <v>0.98909119697995485</v>
      </c>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8" ht="18.600000000000001" customHeight="1" outlineLevel="1">
      <c r="A20" s="365" t="s">
        <v>104</v>
      </c>
      <c r="B20" s="257">
        <v>0.20256622408510175</v>
      </c>
      <c r="C20" s="257">
        <v>0.21338568213727749</v>
      </c>
      <c r="D20" s="257">
        <v>0.21389657367963497</v>
      </c>
      <c r="E20" s="257">
        <v>0.22329579455154314</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8" ht="18.600000000000001" customHeight="1" outlineLevel="1">
      <c r="A21" s="365" t="s">
        <v>105</v>
      </c>
      <c r="B21" s="257">
        <v>0.7881445377271441</v>
      </c>
      <c r="C21" s="257">
        <v>0.77597024924684865</v>
      </c>
      <c r="D21" s="257">
        <v>0.77551538426943922</v>
      </c>
      <c r="E21" s="257">
        <v>0.76579540242841171</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8" ht="18.600000000000001" customHeight="1" outlineLevel="1" thickBot="1">
      <c r="A22" s="366" t="s">
        <v>106</v>
      </c>
      <c r="B22" s="258">
        <v>1</v>
      </c>
      <c r="C22" s="258">
        <v>1</v>
      </c>
      <c r="D22" s="258">
        <v>1</v>
      </c>
      <c r="E22" s="258">
        <v>1</v>
      </c>
      <c r="I22" s="8"/>
      <c r="J22" s="8"/>
      <c r="K22" s="8"/>
      <c r="L22" s="8"/>
      <c r="M22" s="8"/>
      <c r="N22" s="8"/>
      <c r="O22" s="8"/>
      <c r="P22" s="8"/>
      <c r="Q22" s="8"/>
      <c r="R22" s="8"/>
      <c r="S22" s="8"/>
      <c r="T22" s="8"/>
      <c r="U22" s="8"/>
      <c r="V22" s="8"/>
      <c r="W22" s="8"/>
      <c r="X22" s="8"/>
      <c r="Y22" s="8"/>
      <c r="Z22" s="8"/>
      <c r="AA22" s="8"/>
      <c r="AB22" s="8"/>
      <c r="AC22" s="8"/>
      <c r="AD22" s="8"/>
      <c r="AE22" s="8"/>
      <c r="AF22" s="8"/>
      <c r="AG22" s="8"/>
    </row>
    <row r="23" spans="1:38" ht="18.600000000000001" customHeight="1" outlineLevel="1">
      <c r="A23" s="288"/>
      <c r="B23" s="289"/>
      <c r="C23" s="289"/>
      <c r="D23" s="289"/>
      <c r="I23" s="8"/>
      <c r="J23" s="8"/>
      <c r="K23" s="8"/>
      <c r="L23" s="8"/>
      <c r="M23" s="8"/>
      <c r="N23" s="8"/>
      <c r="O23" s="8"/>
      <c r="P23" s="8"/>
      <c r="Q23" s="8"/>
      <c r="R23" s="8"/>
      <c r="S23" s="8"/>
      <c r="T23" s="8"/>
      <c r="U23" s="8"/>
      <c r="V23" s="8"/>
      <c r="W23" s="8"/>
      <c r="X23" s="8"/>
      <c r="Y23" s="8"/>
      <c r="Z23" s="8"/>
      <c r="AA23" s="8"/>
      <c r="AB23" s="8"/>
      <c r="AC23" s="8"/>
      <c r="AD23" s="8"/>
      <c r="AE23" s="8"/>
      <c r="AF23" s="8"/>
      <c r="AG23" s="8"/>
    </row>
    <row r="24" spans="1:38" ht="18.600000000000001" customHeight="1" outlineLevel="1">
      <c r="A24" s="288"/>
      <c r="B24" s="289"/>
      <c r="C24" s="289"/>
      <c r="D24" s="289"/>
      <c r="I24" s="8"/>
      <c r="J24" s="8"/>
      <c r="K24" s="8"/>
      <c r="L24" s="8"/>
      <c r="M24" s="8"/>
      <c r="N24" s="8"/>
      <c r="O24" s="8"/>
      <c r="P24" s="8"/>
      <c r="Q24" s="8"/>
      <c r="R24" s="8"/>
      <c r="S24" s="8"/>
      <c r="T24" s="8"/>
      <c r="U24" s="8"/>
      <c r="V24" s="8"/>
      <c r="W24" s="8"/>
      <c r="X24" s="8"/>
      <c r="Y24" s="8"/>
      <c r="Z24" s="8"/>
      <c r="AA24" s="8"/>
      <c r="AB24" s="8"/>
      <c r="AC24" s="8"/>
      <c r="AD24" s="8"/>
      <c r="AE24" s="8"/>
      <c r="AF24" s="8"/>
      <c r="AG24" s="8"/>
    </row>
    <row r="25" spans="1:38" ht="18.600000000000001" customHeight="1" outlineLevel="1">
      <c r="A25" s="288"/>
      <c r="B25" s="289"/>
      <c r="C25" s="289"/>
      <c r="D25" s="289"/>
      <c r="I25" s="8"/>
      <c r="J25" s="8"/>
      <c r="K25" s="8"/>
      <c r="L25" s="8"/>
      <c r="M25" s="8"/>
      <c r="N25" s="8"/>
      <c r="O25" s="8"/>
      <c r="P25" s="8"/>
      <c r="Q25" s="8"/>
      <c r="R25" s="8"/>
      <c r="S25" s="8"/>
      <c r="T25" s="8"/>
      <c r="U25" s="8"/>
      <c r="V25" s="8"/>
      <c r="W25" s="8"/>
      <c r="X25" s="8"/>
      <c r="Y25" s="8"/>
      <c r="Z25" s="8"/>
      <c r="AA25" s="8"/>
      <c r="AB25" s="8"/>
      <c r="AC25" s="8"/>
      <c r="AD25" s="8"/>
      <c r="AE25" s="8"/>
      <c r="AF25" s="8"/>
      <c r="AG25" s="8"/>
    </row>
    <row r="26" spans="1:38" ht="18.600000000000001" customHeight="1" outlineLevel="1">
      <c r="A26" s="288"/>
      <c r="B26" s="289"/>
      <c r="C26" s="289"/>
      <c r="D26" s="289"/>
      <c r="I26" s="8"/>
      <c r="J26" s="8"/>
      <c r="K26" s="8"/>
      <c r="L26" s="8"/>
      <c r="M26" s="8"/>
      <c r="N26" s="8"/>
      <c r="O26" s="8"/>
      <c r="P26" s="8"/>
      <c r="Q26" s="8"/>
      <c r="R26" s="8"/>
      <c r="S26" s="8"/>
      <c r="T26" s="8"/>
      <c r="U26" s="8"/>
      <c r="V26" s="8"/>
      <c r="W26" s="8"/>
      <c r="X26" s="8"/>
      <c r="Y26" s="8"/>
      <c r="Z26" s="8"/>
      <c r="AA26" s="8"/>
      <c r="AB26" s="8"/>
      <c r="AC26" s="8"/>
      <c r="AD26" s="8"/>
      <c r="AE26" s="8"/>
      <c r="AF26" s="8"/>
      <c r="AG26" s="8"/>
    </row>
    <row r="27" spans="1:38" ht="18.600000000000001" customHeight="1" outlineLevel="1">
      <c r="A27" s="288"/>
      <c r="B27" s="289"/>
      <c r="C27" s="289"/>
      <c r="D27" s="289"/>
      <c r="I27" s="8"/>
      <c r="J27" s="8"/>
      <c r="K27" s="8"/>
      <c r="L27" s="8"/>
      <c r="M27" s="8"/>
      <c r="N27" s="8"/>
      <c r="O27" s="8"/>
      <c r="P27" s="8"/>
      <c r="Q27" s="8"/>
      <c r="R27" s="8"/>
      <c r="S27" s="8"/>
      <c r="T27" s="8"/>
      <c r="U27" s="8"/>
      <c r="V27" s="8"/>
      <c r="W27" s="8"/>
      <c r="X27" s="8"/>
      <c r="Y27" s="8"/>
      <c r="Z27" s="8"/>
      <c r="AA27" s="8"/>
      <c r="AB27" s="8"/>
      <c r="AC27" s="8"/>
      <c r="AD27" s="8"/>
      <c r="AE27" s="8"/>
      <c r="AF27" s="8"/>
      <c r="AG27" s="8"/>
    </row>
    <row r="28" spans="1:38">
      <c r="A28" s="8"/>
      <c r="B28" s="12"/>
      <c r="C28" s="12"/>
      <c r="K28" s="8"/>
      <c r="L28" s="8"/>
      <c r="M28" s="8"/>
      <c r="N28" s="8"/>
      <c r="O28" s="8"/>
      <c r="P28" s="8"/>
      <c r="Q28" s="8"/>
      <c r="R28" s="8"/>
      <c r="S28" s="8"/>
      <c r="T28" s="8"/>
      <c r="U28" s="8"/>
      <c r="V28" s="8"/>
      <c r="W28" s="8"/>
      <c r="X28" s="8"/>
      <c r="Y28" s="8"/>
      <c r="Z28" s="8"/>
      <c r="AA28" s="8"/>
      <c r="AB28" s="8"/>
      <c r="AC28" s="8"/>
      <c r="AD28" s="8"/>
      <c r="AE28" s="8"/>
      <c r="AF28" s="8"/>
      <c r="AG28" s="8"/>
      <c r="AH28" s="8"/>
      <c r="AI28" s="8"/>
    </row>
    <row r="29" spans="1:38" s="473" customFormat="1" ht="18.75" customHeight="1" thickBot="1">
      <c r="A29" s="473" t="s">
        <v>113</v>
      </c>
    </row>
    <row r="30" spans="1:38" ht="18.75" customHeight="1" outlineLevel="1" thickBot="1">
      <c r="A30" s="355" t="s">
        <v>102</v>
      </c>
      <c r="B30" s="423" t="s">
        <v>20</v>
      </c>
      <c r="C30" s="12"/>
      <c r="D30" s="12"/>
      <c r="E30" s="12"/>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364" t="s">
        <v>69</v>
      </c>
      <c r="B31" s="260">
        <v>0.95553126731214966</v>
      </c>
      <c r="C31" s="12"/>
      <c r="D31" s="12"/>
      <c r="E31" s="12"/>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364" t="s">
        <v>54</v>
      </c>
      <c r="B32" s="260">
        <v>2.4417747466703895E-4</v>
      </c>
      <c r="C32" s="13"/>
      <c r="D32" s="13"/>
      <c r="E32" s="13"/>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c r="A33" s="357" t="s">
        <v>55</v>
      </c>
      <c r="B33" s="260">
        <v>2.4092317077575938E-4</v>
      </c>
      <c r="C33" s="13"/>
      <c r="D33" s="8"/>
      <c r="E33" s="8"/>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 customHeight="1" outlineLevel="1">
      <c r="A34" s="358" t="s">
        <v>103</v>
      </c>
      <c r="B34" s="260">
        <v>4.3983632042407468E-2</v>
      </c>
      <c r="C34" s="205"/>
      <c r="D34" s="14"/>
      <c r="E34" s="14"/>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 customHeight="1" outlineLevel="1">
      <c r="A35" s="365" t="s">
        <v>104</v>
      </c>
      <c r="B35" s="261">
        <v>9.9296809982337038E-3</v>
      </c>
      <c r="C35" s="205"/>
      <c r="D35" s="14"/>
      <c r="E35" s="14"/>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 customHeight="1" outlineLevel="1">
      <c r="A36" s="365" t="s">
        <v>105</v>
      </c>
      <c r="B36" s="261">
        <v>3.4053951044173761E-2</v>
      </c>
      <c r="C36" s="205"/>
      <c r="D36" s="14"/>
      <c r="E36" s="14"/>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 customHeight="1" outlineLevel="1">
      <c r="A37" s="367" t="s">
        <v>106</v>
      </c>
      <c r="B37" s="262">
        <v>4.4468732687850267E-2</v>
      </c>
      <c r="C37" s="205"/>
      <c r="D37" s="14"/>
      <c r="E37" s="14"/>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 customHeight="1" outlineLevel="1" thickBot="1">
      <c r="A38" s="361" t="s">
        <v>108</v>
      </c>
      <c r="B38" s="263">
        <v>0.99999999999999989</v>
      </c>
      <c r="C38" s="14"/>
      <c r="D38" s="14"/>
      <c r="E38" s="14"/>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ht="18.75" customHeight="1" outlineLevel="1">
      <c r="C39" s="14"/>
      <c r="D39" s="14"/>
      <c r="E39" s="14"/>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1:38" ht="18" customHeight="1" outlineLevel="1">
      <c r="C40" s="14"/>
      <c r="D40" s="14"/>
      <c r="E40" s="14"/>
      <c r="N40" s="8"/>
      <c r="O40" s="8"/>
      <c r="P40" s="8"/>
      <c r="Q40" s="8"/>
      <c r="R40" s="8"/>
      <c r="S40" s="8"/>
      <c r="T40" s="8"/>
      <c r="U40" s="8"/>
      <c r="V40" s="8"/>
      <c r="W40" s="8"/>
      <c r="X40" s="8"/>
      <c r="Y40" s="8"/>
      <c r="Z40" s="8"/>
      <c r="AA40" s="8"/>
      <c r="AB40" s="8"/>
      <c r="AC40" s="8"/>
      <c r="AD40" s="8"/>
      <c r="AE40" s="8"/>
      <c r="AF40" s="8"/>
      <c r="AG40" s="8"/>
      <c r="AH40" s="8"/>
      <c r="AI40" s="8"/>
      <c r="AJ40" s="8"/>
      <c r="AK40" s="8"/>
      <c r="AL40" s="8"/>
    </row>
    <row r="41" spans="1:38" ht="18.75" customHeight="1" outlineLevel="1">
      <c r="C41" s="14"/>
      <c r="D41" s="14"/>
      <c r="E41" s="14"/>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ht="18.75" customHeight="1" outlineLevel="1">
      <c r="C42" s="14"/>
      <c r="D42" s="14"/>
      <c r="E42" s="14"/>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ht="18.75" customHeight="1">
      <c r="C43" s="14"/>
      <c r="D43" s="14"/>
      <c r="E43" s="14"/>
      <c r="O43" s="8"/>
      <c r="P43" s="8"/>
      <c r="Q43" s="8"/>
      <c r="R43" s="8"/>
      <c r="S43" s="8"/>
      <c r="T43" s="8"/>
      <c r="U43" s="8"/>
      <c r="V43" s="8"/>
      <c r="W43" s="8"/>
      <c r="X43" s="8"/>
      <c r="Y43" s="8"/>
      <c r="Z43" s="8"/>
      <c r="AA43" s="8"/>
      <c r="AB43" s="8"/>
      <c r="AC43" s="8"/>
      <c r="AD43" s="8"/>
      <c r="AE43" s="8"/>
      <c r="AF43" s="8"/>
      <c r="AG43" s="8"/>
      <c r="AH43" s="8"/>
      <c r="AI43" s="8"/>
      <c r="AJ43" s="8"/>
      <c r="AK43" s="8"/>
      <c r="AL43" s="8"/>
    </row>
    <row r="44" spans="1:38" s="474" customFormat="1" ht="24.6" customHeight="1">
      <c r="A44" s="474" t="s">
        <v>114</v>
      </c>
    </row>
    <row r="45" spans="1:38" ht="18.75" customHeight="1" outlineLevel="1" thickBot="1">
      <c r="A45" s="240"/>
      <c r="B45" s="241"/>
      <c r="C45" s="241"/>
      <c r="D45" s="241"/>
      <c r="E45" s="362" t="s">
        <v>109</v>
      </c>
      <c r="F45" s="241"/>
      <c r="G45" s="241"/>
      <c r="I45" s="9"/>
      <c r="J45" s="11"/>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ht="41.25" customHeight="1" outlineLevel="1" thickBot="1">
      <c r="A46" s="355" t="s">
        <v>102</v>
      </c>
      <c r="B46" s="423" t="s">
        <v>7</v>
      </c>
      <c r="C46" s="423" t="s">
        <v>9</v>
      </c>
      <c r="D46" s="423" t="s">
        <v>10</v>
      </c>
      <c r="E46" s="423" t="s">
        <v>20</v>
      </c>
      <c r="F46" s="363" t="s">
        <v>110</v>
      </c>
      <c r="G46" s="424" t="s">
        <v>49</v>
      </c>
      <c r="H46" s="363" t="s">
        <v>48</v>
      </c>
      <c r="I46" s="11"/>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row>
    <row r="47" spans="1:38" ht="18.600000000000001" customHeight="1" outlineLevel="1">
      <c r="A47" s="364" t="s">
        <v>54</v>
      </c>
      <c r="B47" s="242">
        <v>85.95040677999998</v>
      </c>
      <c r="C47" s="242">
        <v>82.619626130100002</v>
      </c>
      <c r="D47" s="242">
        <v>86.574872590200002</v>
      </c>
      <c r="E47" s="242">
        <v>90.303657780200012</v>
      </c>
      <c r="F47" s="244">
        <v>4.307006269186342E-2</v>
      </c>
      <c r="G47" s="244">
        <v>9.3004919170174727E-2</v>
      </c>
      <c r="H47" s="244">
        <v>5.0648404856799445E-2</v>
      </c>
      <c r="I47" s="11"/>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8" ht="18.600000000000001" customHeight="1" outlineLevel="1">
      <c r="A48" s="357" t="s">
        <v>55</v>
      </c>
      <c r="B48" s="207">
        <v>73.169216237399993</v>
      </c>
      <c r="C48" s="207">
        <v>75.729534403600013</v>
      </c>
      <c r="D48" s="207">
        <v>84.557616893599985</v>
      </c>
      <c r="E48" s="207">
        <v>87.852512832599999</v>
      </c>
      <c r="F48" s="246">
        <v>3.8966281927576452E-2</v>
      </c>
      <c r="G48" s="246">
        <v>0.16008256916503227</v>
      </c>
      <c r="H48" s="246">
        <v>0.20067587641720186</v>
      </c>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ht="18.600000000000001" customHeight="1" outlineLevel="1">
      <c r="A49" s="358" t="s">
        <v>103</v>
      </c>
      <c r="B49" s="207">
        <v>14945.327919790299</v>
      </c>
      <c r="C49" s="207">
        <v>13505.263968360599</v>
      </c>
      <c r="D49" s="207">
        <v>14724.081470870602</v>
      </c>
      <c r="E49" s="207">
        <v>14857.929593730601</v>
      </c>
      <c r="F49" s="247">
        <v>9.0904225927299631E-3</v>
      </c>
      <c r="G49" s="247">
        <v>0.10015839960914152</v>
      </c>
      <c r="H49" s="247">
        <v>-5.8478694163657252E-3</v>
      </c>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s="66" customFormat="1" ht="18.600000000000001" customHeight="1" outlineLevel="1">
      <c r="A50" s="359" t="s">
        <v>104</v>
      </c>
      <c r="B50" s="207">
        <v>2707.1234553801996</v>
      </c>
      <c r="C50" s="207">
        <v>2557.9226052205004</v>
      </c>
      <c r="D50" s="207">
        <v>2733.2224726405002</v>
      </c>
      <c r="E50" s="207">
        <v>2910.2299229205014</v>
      </c>
      <c r="F50" s="246">
        <v>6.4761449919222391E-2</v>
      </c>
      <c r="G50" s="246">
        <v>0.13773181290980885</v>
      </c>
      <c r="H50" s="246">
        <v>7.5026673473883587E-2</v>
      </c>
      <c r="I50" s="228"/>
      <c r="J50" s="228"/>
      <c r="K50" s="70"/>
      <c r="L50" s="70"/>
      <c r="M50" s="70"/>
      <c r="N50" s="70"/>
      <c r="O50" s="70"/>
      <c r="P50" s="70"/>
      <c r="Q50" s="70"/>
      <c r="R50" s="70"/>
      <c r="S50" s="70"/>
      <c r="T50" s="70"/>
      <c r="U50" s="70"/>
      <c r="V50" s="70"/>
      <c r="W50" s="70"/>
      <c r="X50" s="70"/>
      <c r="Y50" s="70"/>
      <c r="Z50" s="70"/>
      <c r="AA50" s="70"/>
      <c r="AB50" s="70"/>
      <c r="AC50" s="70"/>
      <c r="AD50" s="70"/>
      <c r="AE50" s="70"/>
      <c r="AF50" s="70"/>
      <c r="AG50" s="70"/>
      <c r="AH50" s="70"/>
      <c r="AI50" s="70"/>
    </row>
    <row r="51" spans="1:35" s="66" customFormat="1" ht="18.600000000000001" customHeight="1" outlineLevel="1">
      <c r="A51" s="359" t="s">
        <v>105</v>
      </c>
      <c r="B51" s="207">
        <v>12238.204464410099</v>
      </c>
      <c r="C51" s="207">
        <v>10947.341363140098</v>
      </c>
      <c r="D51" s="207">
        <v>11990.8589982301</v>
      </c>
      <c r="E51" s="207">
        <v>11947.699670810101</v>
      </c>
      <c r="F51" s="246">
        <v>-3.5993524255742981E-3</v>
      </c>
      <c r="G51" s="246">
        <v>9.1379109729621488E-2</v>
      </c>
      <c r="H51" s="246">
        <v>-2.3737533920503928E-2</v>
      </c>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c r="AH51" s="70"/>
      <c r="AI51" s="70"/>
    </row>
    <row r="52" spans="1:35" s="69" customFormat="1" ht="18.600000000000001" customHeight="1" outlineLevel="1">
      <c r="A52" s="360" t="s">
        <v>106</v>
      </c>
      <c r="B52" s="248">
        <v>15104.447542807698</v>
      </c>
      <c r="C52" s="248">
        <v>13663.613128894298</v>
      </c>
      <c r="D52" s="248">
        <v>14895.213960354402</v>
      </c>
      <c r="E52" s="248">
        <v>15036.085764343403</v>
      </c>
      <c r="F52" s="250">
        <v>9.4575213463834462E-3</v>
      </c>
      <c r="G52" s="250">
        <v>0.10044726987671737</v>
      </c>
      <c r="H52" s="250">
        <v>-4.5259370308348146E-3</v>
      </c>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row>
    <row r="53" spans="1:35" ht="18.600000000000001" customHeight="1" outlineLevel="1">
      <c r="A53" s="357" t="s">
        <v>107</v>
      </c>
      <c r="B53" s="207">
        <v>239679.68919058339</v>
      </c>
      <c r="C53" s="207">
        <v>247542.16764578462</v>
      </c>
      <c r="D53" s="207">
        <v>259426.96253595577</v>
      </c>
      <c r="E53" s="207">
        <v>274649.10873952089</v>
      </c>
      <c r="F53" s="251">
        <v>5.8676037582082063E-2</v>
      </c>
      <c r="G53" s="246">
        <v>0.10950433759037126</v>
      </c>
      <c r="H53" s="246">
        <v>0.14590063791818109</v>
      </c>
      <c r="I53" s="8"/>
      <c r="J53" s="8"/>
      <c r="K53" s="8"/>
      <c r="L53" s="8"/>
      <c r="M53" s="8"/>
      <c r="N53" s="8"/>
      <c r="O53" s="8"/>
      <c r="P53" s="8"/>
      <c r="Q53" s="8"/>
      <c r="R53" s="8"/>
      <c r="S53" s="8"/>
      <c r="T53" s="8"/>
      <c r="U53" s="8"/>
      <c r="V53" s="8"/>
      <c r="W53" s="8"/>
      <c r="X53" s="8"/>
      <c r="Y53" s="8"/>
      <c r="Z53" s="8"/>
      <c r="AA53" s="8"/>
      <c r="AB53" s="8"/>
    </row>
    <row r="54" spans="1:35" ht="18.600000000000001" customHeight="1" outlineLevel="1" thickBot="1">
      <c r="A54" s="361" t="s">
        <v>108</v>
      </c>
      <c r="B54" s="252">
        <v>254784.13673339112</v>
      </c>
      <c r="C54" s="252">
        <v>261205.78077467889</v>
      </c>
      <c r="D54" s="252">
        <v>274322.17649631016</v>
      </c>
      <c r="E54" s="252">
        <v>289685.19450386433</v>
      </c>
      <c r="F54" s="254">
        <v>5.600355831151993E-2</v>
      </c>
      <c r="G54" s="255">
        <v>0.10903056450252269</v>
      </c>
      <c r="H54" s="255">
        <v>0.13698285229976492</v>
      </c>
      <c r="I54" s="8"/>
      <c r="J54" s="8"/>
      <c r="K54" s="8"/>
      <c r="L54" s="8"/>
      <c r="M54" s="8"/>
      <c r="N54" s="8"/>
      <c r="O54" s="8"/>
      <c r="P54" s="8"/>
      <c r="Q54" s="8"/>
      <c r="R54" s="8"/>
      <c r="S54" s="8"/>
      <c r="T54" s="8"/>
      <c r="U54" s="8"/>
      <c r="V54" s="8"/>
      <c r="W54" s="8"/>
      <c r="X54" s="8"/>
      <c r="Y54" s="8"/>
      <c r="Z54" s="8"/>
      <c r="AA54" s="8"/>
      <c r="AB54" s="8"/>
      <c r="AC54" s="8"/>
      <c r="AD54" s="8"/>
      <c r="AE54" s="8"/>
      <c r="AF54" s="8"/>
      <c r="AG54" s="8"/>
      <c r="AH54" s="8"/>
    </row>
    <row r="55" spans="1:35" ht="26.45" customHeight="1" outlineLevel="1">
      <c r="A55" s="475" t="s">
        <v>111</v>
      </c>
      <c r="B55" s="475"/>
      <c r="C55" s="475"/>
      <c r="D55" s="475"/>
      <c r="E55" s="475"/>
      <c r="F55" s="475"/>
      <c r="G55" s="475"/>
      <c r="H55" s="475"/>
    </row>
    <row r="56" spans="1:35" s="90" customFormat="1" ht="13.9" customHeight="1"/>
    <row r="57" spans="1:35" s="468" customFormat="1" ht="18.600000000000001" customHeight="1" thickBot="1">
      <c r="A57" s="468" t="s">
        <v>115</v>
      </c>
    </row>
    <row r="58" spans="1:35" ht="18.75" customHeight="1" outlineLevel="1" thickBot="1">
      <c r="A58" s="355" t="s">
        <v>102</v>
      </c>
      <c r="B58" s="423" t="s">
        <v>7</v>
      </c>
      <c r="C58" s="423" t="s">
        <v>9</v>
      </c>
      <c r="D58" s="423" t="s">
        <v>10</v>
      </c>
      <c r="E58" s="423" t="s">
        <v>20</v>
      </c>
      <c r="G58" s="12"/>
    </row>
    <row r="59" spans="1:35" ht="18.600000000000001" customHeight="1" outlineLevel="1">
      <c r="A59" s="364" t="s">
        <v>54</v>
      </c>
      <c r="B59" s="256">
        <v>5.6904038718666727E-3</v>
      </c>
      <c r="C59" s="256">
        <v>6.046689506700475E-3</v>
      </c>
      <c r="D59" s="256">
        <v>5.8122610941091927E-3</v>
      </c>
      <c r="E59" s="256">
        <v>6.0057956036900402E-3</v>
      </c>
      <c r="G59" s="12"/>
    </row>
    <row r="60" spans="1:35" ht="18.600000000000001" customHeight="1" outlineLevel="1">
      <c r="A60" s="357" t="s">
        <v>55</v>
      </c>
      <c r="B60" s="256">
        <v>4.8442166474497146E-3</v>
      </c>
      <c r="C60" s="256">
        <v>5.5424237856570727E-3</v>
      </c>
      <c r="D60" s="256">
        <v>5.6768313042472136E-3</v>
      </c>
      <c r="E60" s="256">
        <v>5.8427781145631384E-3</v>
      </c>
      <c r="G60" s="12"/>
    </row>
    <row r="61" spans="1:35" ht="18.600000000000001" customHeight="1" outlineLevel="1">
      <c r="A61" s="358" t="s">
        <v>103</v>
      </c>
      <c r="B61" s="256">
        <v>0.98946537948068369</v>
      </c>
      <c r="C61" s="256">
        <v>0.98841088670764254</v>
      </c>
      <c r="D61" s="256">
        <v>0.98851090760164362</v>
      </c>
      <c r="E61" s="256">
        <v>0.98815142628174668</v>
      </c>
      <c r="G61" s="12"/>
      <c r="H61" s="8"/>
      <c r="I61" s="8"/>
      <c r="J61" s="8"/>
      <c r="K61" s="8"/>
      <c r="L61" s="8"/>
      <c r="M61" s="8"/>
      <c r="N61" s="8"/>
      <c r="O61" s="8"/>
      <c r="P61" s="8"/>
      <c r="Q61" s="8"/>
      <c r="R61" s="8"/>
      <c r="S61" s="8"/>
      <c r="T61" s="8"/>
      <c r="U61" s="8"/>
      <c r="V61" s="8"/>
      <c r="W61" s="8"/>
      <c r="X61" s="8"/>
      <c r="Y61" s="8"/>
      <c r="Z61" s="8"/>
      <c r="AA61" s="8"/>
    </row>
    <row r="62" spans="1:35" ht="18.600000000000001" customHeight="1" outlineLevel="1">
      <c r="A62" s="365" t="s">
        <v>104</v>
      </c>
      <c r="B62" s="256">
        <v>0.17922690967067204</v>
      </c>
      <c r="C62" s="256">
        <v>0.18720689623532216</v>
      </c>
      <c r="D62" s="256">
        <v>0.18349669094484553</v>
      </c>
      <c r="E62" s="256">
        <v>0.19354970226505525</v>
      </c>
      <c r="G62" s="12"/>
      <c r="H62" s="8"/>
      <c r="I62" s="8"/>
      <c r="J62" s="8"/>
      <c r="K62" s="8"/>
      <c r="L62" s="8"/>
      <c r="M62" s="8"/>
      <c r="N62" s="8"/>
      <c r="O62" s="8"/>
      <c r="P62" s="8"/>
      <c r="Q62" s="8"/>
      <c r="R62" s="8"/>
      <c r="S62" s="8"/>
      <c r="T62" s="8"/>
      <c r="U62" s="8"/>
      <c r="V62" s="8"/>
      <c r="W62" s="8"/>
      <c r="X62" s="8"/>
      <c r="Y62" s="8"/>
      <c r="Z62" s="8"/>
      <c r="AA62" s="8"/>
    </row>
    <row r="63" spans="1:35" ht="18.600000000000001" customHeight="1" outlineLevel="1">
      <c r="A63" s="365" t="s">
        <v>105</v>
      </c>
      <c r="B63" s="256">
        <v>0.81023846981001157</v>
      </c>
      <c r="C63" s="256">
        <v>0.80120399047232038</v>
      </c>
      <c r="D63" s="256">
        <v>0.80501421665679795</v>
      </c>
      <c r="E63" s="256">
        <v>0.7946017240166916</v>
      </c>
      <c r="G63" s="12"/>
      <c r="H63" s="8"/>
      <c r="I63" s="8"/>
      <c r="J63" s="8"/>
      <c r="K63" s="8"/>
      <c r="L63" s="8"/>
      <c r="M63" s="8"/>
      <c r="N63" s="8"/>
      <c r="O63" s="8"/>
      <c r="P63" s="8"/>
      <c r="Q63" s="8"/>
      <c r="R63" s="8"/>
      <c r="S63" s="8"/>
      <c r="T63" s="8"/>
      <c r="U63" s="8"/>
      <c r="V63" s="8"/>
      <c r="W63" s="8"/>
      <c r="X63" s="8"/>
      <c r="Y63" s="8"/>
      <c r="Z63" s="8"/>
      <c r="AA63" s="8"/>
    </row>
    <row r="64" spans="1:35" s="69" customFormat="1" ht="18.600000000000001" customHeight="1" outlineLevel="1" thickBot="1">
      <c r="A64" s="366" t="s">
        <v>106</v>
      </c>
      <c r="B64" s="264">
        <v>1</v>
      </c>
      <c r="C64" s="264">
        <v>1</v>
      </c>
      <c r="D64" s="264">
        <v>1</v>
      </c>
      <c r="E64" s="264">
        <v>1</v>
      </c>
      <c r="G64" s="71"/>
      <c r="H64" s="68"/>
      <c r="I64" s="68"/>
      <c r="J64" s="68"/>
      <c r="K64" s="68"/>
      <c r="L64" s="68"/>
      <c r="M64" s="68"/>
      <c r="N64" s="68"/>
      <c r="O64" s="68"/>
      <c r="P64" s="68"/>
      <c r="Q64" s="68"/>
      <c r="R64" s="68"/>
      <c r="S64" s="68"/>
      <c r="T64" s="68"/>
      <c r="U64" s="68"/>
      <c r="V64" s="68"/>
      <c r="W64" s="68"/>
      <c r="X64" s="68"/>
      <c r="Y64" s="68"/>
      <c r="Z64" s="68"/>
      <c r="AA64" s="68"/>
      <c r="AB64" s="68"/>
      <c r="AC64" s="68"/>
      <c r="AD64" s="68"/>
    </row>
    <row r="65" spans="1:31" outlineLevel="1">
      <c r="H65" s="8"/>
    </row>
    <row r="66" spans="1:31" outlineLevel="1">
      <c r="H66" s="8"/>
    </row>
    <row r="67" spans="1:31" outlineLevel="1"/>
    <row r="68" spans="1:31" outlineLevel="1"/>
    <row r="69" spans="1:31" outlineLevel="1"/>
    <row r="70" spans="1:31" outlineLevel="1"/>
    <row r="71" spans="1:31" outlineLevel="1"/>
    <row r="72" spans="1:31" outlineLevel="1"/>
    <row r="73" spans="1:31" s="10" customFormat="1"/>
    <row r="74" spans="1:31" s="470" customFormat="1" ht="18" customHeight="1" thickBot="1">
      <c r="A74" s="469" t="s">
        <v>116</v>
      </c>
      <c r="B74" s="469"/>
      <c r="C74" s="469"/>
      <c r="D74" s="469"/>
      <c r="E74" s="469"/>
      <c r="F74" s="469"/>
      <c r="G74" s="469"/>
      <c r="H74" s="469"/>
      <c r="I74" s="469"/>
      <c r="J74" s="469"/>
      <c r="K74" s="469"/>
      <c r="L74" s="469"/>
      <c r="M74" s="469"/>
      <c r="N74" s="469"/>
      <c r="O74" s="469"/>
      <c r="P74" s="469"/>
      <c r="Q74" s="469"/>
      <c r="R74" s="469"/>
      <c r="S74" s="469"/>
      <c r="T74" s="469"/>
      <c r="U74" s="469"/>
      <c r="V74" s="469"/>
      <c r="W74" s="469"/>
      <c r="X74" s="469"/>
      <c r="Y74" s="469"/>
      <c r="Z74" s="469"/>
      <c r="AA74" s="469"/>
      <c r="AB74" s="469"/>
      <c r="AC74" s="469"/>
      <c r="AD74" s="469"/>
      <c r="AE74" s="469"/>
    </row>
    <row r="75" spans="1:31" ht="18" customHeight="1" outlineLevel="1" thickBot="1">
      <c r="A75" s="355" t="s">
        <v>102</v>
      </c>
      <c r="B75" s="425">
        <v>44012</v>
      </c>
    </row>
    <row r="76" spans="1:31" ht="18.600000000000001" customHeight="1" outlineLevel="1">
      <c r="A76" s="364" t="s">
        <v>69</v>
      </c>
      <c r="B76" s="265">
        <v>0.9480950837335842</v>
      </c>
    </row>
    <row r="77" spans="1:31" ht="18.600000000000001" customHeight="1" outlineLevel="1">
      <c r="A77" s="364" t="s">
        <v>54</v>
      </c>
      <c r="B77" s="265">
        <v>3.1173031792273867E-4</v>
      </c>
    </row>
    <row r="78" spans="1:31" ht="18.600000000000001" customHeight="1" outlineLevel="1">
      <c r="A78" s="357" t="s">
        <v>55</v>
      </c>
      <c r="B78" s="265">
        <v>3.0326890879964549E-4</v>
      </c>
    </row>
    <row r="79" spans="1:31" ht="18.600000000000001" customHeight="1" outlineLevel="1">
      <c r="A79" s="358" t="s">
        <v>103</v>
      </c>
      <c r="B79" s="266">
        <v>5.1289917039693239E-2</v>
      </c>
    </row>
    <row r="80" spans="1:31" ht="18.600000000000001" customHeight="1" outlineLevel="1">
      <c r="A80" s="365" t="s">
        <v>104</v>
      </c>
      <c r="B80" s="265">
        <v>1.0046181089457368E-2</v>
      </c>
      <c r="C80" s="13"/>
    </row>
    <row r="81" spans="1:3" ht="18.600000000000001" customHeight="1" outlineLevel="1">
      <c r="A81" s="365" t="s">
        <v>105</v>
      </c>
      <c r="B81" s="265">
        <v>4.1243735950235873E-2</v>
      </c>
      <c r="C81" s="206"/>
    </row>
    <row r="82" spans="1:3" ht="18.600000000000001" customHeight="1" outlineLevel="1">
      <c r="A82" s="368" t="s">
        <v>106</v>
      </c>
      <c r="B82" s="267">
        <v>5.1904916266415621E-2</v>
      </c>
    </row>
    <row r="83" spans="1:3" ht="18.600000000000001" customHeight="1" outlineLevel="1" thickBot="1">
      <c r="A83" s="361" t="s">
        <v>108</v>
      </c>
      <c r="B83" s="268">
        <v>0.99999999999999978</v>
      </c>
    </row>
    <row r="84" spans="1:3" outlineLevel="1"/>
    <row r="85" spans="1:3" ht="18.75" customHeight="1" outlineLevel="1"/>
    <row r="86" spans="1:3" ht="18.75" customHeight="1" outlineLevel="1"/>
  </sheetData>
  <mergeCells count="8">
    <mergeCell ref="A57:XFD57"/>
    <mergeCell ref="A74:XFD74"/>
    <mergeCell ref="A1:XFD1"/>
    <mergeCell ref="A15:XFD15"/>
    <mergeCell ref="A29:XFD29"/>
    <mergeCell ref="A44:XFD44"/>
    <mergeCell ref="A55:H55"/>
    <mergeCell ref="A13:H13"/>
  </mergeCells>
  <conditionalFormatting sqref="F5:H12 F47:H54">
    <cfRule type="cellIs" dxfId="77" priority="27" operator="lessThan">
      <formula>0</formula>
    </cfRule>
  </conditionalFormatting>
  <conditionalFormatting sqref="A1:XFD1">
    <cfRule type="cellIs" dxfId="76" priority="25" operator="lessThan">
      <formula>0</formula>
    </cfRule>
  </conditionalFormatting>
  <conditionalFormatting sqref="A4">
    <cfRule type="cellIs" dxfId="75" priority="24" operator="lessThan">
      <formula>0</formula>
    </cfRule>
  </conditionalFormatting>
  <conditionalFormatting sqref="A5:A12">
    <cfRule type="cellIs" dxfId="74" priority="23" operator="lessThan">
      <formula>0</formula>
    </cfRule>
  </conditionalFormatting>
  <conditionalFormatting sqref="E3">
    <cfRule type="cellIs" dxfId="73" priority="22" operator="lessThan">
      <formula>0</formula>
    </cfRule>
  </conditionalFormatting>
  <conditionalFormatting sqref="H4">
    <cfRule type="cellIs" dxfId="72" priority="21" operator="lessThan">
      <formula>0</formula>
    </cfRule>
  </conditionalFormatting>
  <conditionalFormatting sqref="F4">
    <cfRule type="cellIs" dxfId="71" priority="20" operator="lessThan">
      <formula>0</formula>
    </cfRule>
  </conditionalFormatting>
  <conditionalFormatting sqref="A13:H13">
    <cfRule type="cellIs" dxfId="70" priority="19" operator="lessThan">
      <formula>0</formula>
    </cfRule>
  </conditionalFormatting>
  <conditionalFormatting sqref="A15:XFD15">
    <cfRule type="cellIs" dxfId="69" priority="18" operator="lessThan">
      <formula>0</formula>
    </cfRule>
  </conditionalFormatting>
  <conditionalFormatting sqref="A16:A22">
    <cfRule type="cellIs" dxfId="68" priority="17" operator="lessThan">
      <formula>0</formula>
    </cfRule>
  </conditionalFormatting>
  <conditionalFormatting sqref="A29:XFD29">
    <cfRule type="cellIs" dxfId="67" priority="16" operator="lessThan">
      <formula>0</formula>
    </cfRule>
  </conditionalFormatting>
  <conditionalFormatting sqref="A30">
    <cfRule type="cellIs" dxfId="66" priority="15" operator="lessThan">
      <formula>0</formula>
    </cfRule>
  </conditionalFormatting>
  <conditionalFormatting sqref="A31:A38">
    <cfRule type="cellIs" dxfId="65" priority="14" operator="lessThan">
      <formula>0</formula>
    </cfRule>
  </conditionalFormatting>
  <conditionalFormatting sqref="A44:XFD44">
    <cfRule type="cellIs" dxfId="64" priority="13" operator="lessThan">
      <formula>0</formula>
    </cfRule>
  </conditionalFormatting>
  <conditionalFormatting sqref="E45">
    <cfRule type="cellIs" dxfId="63" priority="12" operator="lessThan">
      <formula>0</formula>
    </cfRule>
  </conditionalFormatting>
  <conditionalFormatting sqref="A46">
    <cfRule type="cellIs" dxfId="62" priority="11" operator="lessThan">
      <formula>0</formula>
    </cfRule>
  </conditionalFormatting>
  <conditionalFormatting sqref="H46">
    <cfRule type="cellIs" dxfId="61" priority="10" operator="lessThan">
      <formula>0</formula>
    </cfRule>
  </conditionalFormatting>
  <conditionalFormatting sqref="F46">
    <cfRule type="cellIs" dxfId="60" priority="9" operator="lessThan">
      <formula>0</formula>
    </cfRule>
  </conditionalFormatting>
  <conditionalFormatting sqref="A47:A54">
    <cfRule type="cellIs" dxfId="59" priority="8" operator="lessThan">
      <formula>0</formula>
    </cfRule>
  </conditionalFormatting>
  <conditionalFormatting sqref="A55:H55">
    <cfRule type="cellIs" dxfId="58" priority="7" operator="lessThan">
      <formula>0</formula>
    </cfRule>
  </conditionalFormatting>
  <conditionalFormatting sqref="A57:XFD57">
    <cfRule type="cellIs" dxfId="57" priority="6" operator="lessThan">
      <formula>0</formula>
    </cfRule>
  </conditionalFormatting>
  <conditionalFormatting sqref="A58">
    <cfRule type="cellIs" dxfId="56" priority="5" operator="lessThan">
      <formula>0</formula>
    </cfRule>
  </conditionalFormatting>
  <conditionalFormatting sqref="A59:A64">
    <cfRule type="cellIs" dxfId="55" priority="4" operator="lessThan">
      <formula>0</formula>
    </cfRule>
  </conditionalFormatting>
  <conditionalFormatting sqref="A74:XFD74">
    <cfRule type="cellIs" dxfId="54" priority="3" operator="lessThan">
      <formula>0</formula>
    </cfRule>
  </conditionalFormatting>
  <conditionalFormatting sqref="A76:A83">
    <cfRule type="cellIs" dxfId="53" priority="2" operator="lessThan">
      <formula>0</formula>
    </cfRule>
  </conditionalFormatting>
  <conditionalFormatting sqref="A75">
    <cfRule type="cellIs" dxfId="52"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J28"/>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6.140625" style="32" customWidth="1"/>
    <col min="2" max="2" width="30" style="32" customWidth="1"/>
    <col min="3" max="3" width="32.28515625" style="32" customWidth="1"/>
    <col min="4" max="5" width="10.85546875" style="32" customWidth="1"/>
    <col min="6" max="15" width="10.85546875" style="23" customWidth="1"/>
    <col min="16" max="16" width="11.42578125" style="23" customWidth="1"/>
    <col min="17" max="21" width="10.5703125" style="23" customWidth="1"/>
    <col min="22" max="16384" width="9.140625" style="23"/>
  </cols>
  <sheetData>
    <row r="1" spans="1:6" s="477" customFormat="1" ht="25.15" customHeight="1" thickBot="1">
      <c r="A1" s="476" t="s">
        <v>117</v>
      </c>
      <c r="B1" s="476"/>
      <c r="C1" s="476"/>
      <c r="D1" s="476"/>
      <c r="E1" s="476"/>
      <c r="F1" s="476"/>
    </row>
    <row r="2" spans="1:6" ht="33" customHeight="1" outlineLevel="1" thickBot="1">
      <c r="A2" s="17" t="s">
        <v>118</v>
      </c>
      <c r="B2" s="17" t="s">
        <v>119</v>
      </c>
      <c r="C2" s="259" t="s">
        <v>120</v>
      </c>
      <c r="D2" s="23"/>
      <c r="E2" s="23"/>
    </row>
    <row r="3" spans="1:6" ht="17.45" customHeight="1" outlineLevel="1">
      <c r="A3" s="426" t="s">
        <v>121</v>
      </c>
      <c r="B3" s="290">
        <v>-494.09</v>
      </c>
      <c r="C3" s="291">
        <v>17</v>
      </c>
      <c r="D3" s="292"/>
      <c r="E3" s="23"/>
    </row>
    <row r="4" spans="1:6" ht="17.45" customHeight="1" outlineLevel="1">
      <c r="A4" s="370" t="s">
        <v>122</v>
      </c>
      <c r="B4" s="290">
        <v>506.36</v>
      </c>
      <c r="C4" s="291">
        <v>17</v>
      </c>
      <c r="D4" s="23"/>
      <c r="E4" s="23"/>
    </row>
    <row r="5" spans="1:6" ht="17.45" customHeight="1" outlineLevel="1">
      <c r="A5" s="371" t="s">
        <v>123</v>
      </c>
      <c r="B5" s="290">
        <v>-766.57</v>
      </c>
      <c r="C5" s="291">
        <v>17</v>
      </c>
      <c r="D5" s="23"/>
      <c r="E5" s="23"/>
    </row>
    <row r="6" spans="1:6" ht="17.45" customHeight="1" outlineLevel="1">
      <c r="A6" s="371" t="s">
        <v>124</v>
      </c>
      <c r="B6" s="290">
        <v>311.17</v>
      </c>
      <c r="C6" s="291">
        <v>17</v>
      </c>
      <c r="D6" s="23"/>
      <c r="E6" s="23"/>
    </row>
    <row r="7" spans="1:6" ht="17.45" customHeight="1" outlineLevel="1">
      <c r="A7" s="371" t="s">
        <v>125</v>
      </c>
      <c r="B7" s="290">
        <v>-1545.72</v>
      </c>
      <c r="C7" s="291">
        <v>17</v>
      </c>
      <c r="D7" s="23"/>
      <c r="E7" s="23"/>
    </row>
    <row r="8" spans="1:6" ht="17.45" customHeight="1" outlineLevel="1">
      <c r="A8" s="371" t="s">
        <v>126</v>
      </c>
      <c r="B8" s="290">
        <v>-255.9</v>
      </c>
      <c r="C8" s="291">
        <v>17</v>
      </c>
      <c r="D8" s="23"/>
      <c r="E8" s="23"/>
    </row>
    <row r="9" spans="1:6" ht="17.45" customHeight="1" outlineLevel="1">
      <c r="A9" s="371" t="s">
        <v>127</v>
      </c>
      <c r="B9" s="290">
        <v>-415.37</v>
      </c>
      <c r="C9" s="291">
        <v>17</v>
      </c>
      <c r="D9" s="23"/>
      <c r="E9" s="23"/>
    </row>
    <row r="10" spans="1:6" ht="17.45" customHeight="1" outlineLevel="1">
      <c r="A10" s="372" t="s">
        <v>128</v>
      </c>
      <c r="B10" s="290">
        <v>-1268.02</v>
      </c>
      <c r="C10" s="291">
        <v>17</v>
      </c>
      <c r="D10" s="23"/>
      <c r="E10" s="23"/>
    </row>
    <row r="11" spans="1:6" ht="17.45" customHeight="1" outlineLevel="1">
      <c r="A11" s="370" t="s">
        <v>129</v>
      </c>
      <c r="B11" s="290">
        <v>2721.96</v>
      </c>
      <c r="C11" s="291">
        <v>17</v>
      </c>
      <c r="D11" s="23"/>
      <c r="E11" s="23"/>
    </row>
    <row r="12" spans="1:6" ht="17.45" customHeight="1" outlineLevel="1">
      <c r="A12" s="370" t="s">
        <v>130</v>
      </c>
      <c r="B12" s="290">
        <v>1946.08</v>
      </c>
      <c r="C12" s="291">
        <v>17</v>
      </c>
      <c r="D12" s="23"/>
      <c r="E12" s="23"/>
    </row>
    <row r="13" spans="1:6" ht="17.45" customHeight="1" outlineLevel="1">
      <c r="A13" s="373" t="s">
        <v>131</v>
      </c>
      <c r="B13" s="294">
        <v>431.13</v>
      </c>
      <c r="C13" s="295">
        <v>17</v>
      </c>
    </row>
    <row r="14" spans="1:6" ht="17.45" customHeight="1" outlineLevel="1">
      <c r="A14" s="373" t="s">
        <v>213</v>
      </c>
      <c r="B14" s="294">
        <v>2014.53</v>
      </c>
      <c r="C14" s="295">
        <v>17</v>
      </c>
    </row>
    <row r="15" spans="1:6" ht="17.45" customHeight="1" outlineLevel="1">
      <c r="A15" s="369" t="s">
        <v>132</v>
      </c>
      <c r="B15" s="296">
        <v>-664.03</v>
      </c>
      <c r="C15" s="297">
        <v>17</v>
      </c>
      <c r="D15" s="23"/>
      <c r="E15" s="23"/>
    </row>
    <row r="16" spans="1:6" ht="17.45" customHeight="1" outlineLevel="1" thickBot="1">
      <c r="A16" s="298" t="s">
        <v>133</v>
      </c>
      <c r="B16" s="299">
        <f>SUM(B4:B15)</f>
        <v>3015.62</v>
      </c>
      <c r="C16" s="300">
        <f>AVERAGE(C4:C15)</f>
        <v>17</v>
      </c>
      <c r="E16" s="23"/>
    </row>
    <row r="17" spans="1:10" ht="6" customHeight="1">
      <c r="A17" s="24"/>
      <c r="B17" s="30"/>
      <c r="C17" s="31"/>
      <c r="D17" s="24"/>
      <c r="E17" s="24"/>
      <c r="F17" s="25"/>
      <c r="H17" s="30"/>
      <c r="I17" s="31"/>
      <c r="J17" s="25"/>
    </row>
    <row r="18" spans="1:10" ht="18.75" customHeight="1" thickBot="1">
      <c r="A18" s="478" t="s">
        <v>216</v>
      </c>
      <c r="B18" s="478"/>
      <c r="C18" s="478"/>
      <c r="D18" s="301"/>
      <c r="E18" s="301"/>
      <c r="F18" s="301"/>
    </row>
    <row r="19" spans="1:10" ht="18" customHeight="1" outlineLevel="1">
      <c r="A19" s="427" t="s">
        <v>214</v>
      </c>
      <c r="B19" s="302">
        <v>-1537.39</v>
      </c>
      <c r="C19" s="302">
        <v>17</v>
      </c>
    </row>
    <row r="20" spans="1:10" ht="18" customHeight="1" outlineLevel="1">
      <c r="A20" s="374" t="s">
        <v>215</v>
      </c>
      <c r="B20" s="303">
        <v>50.95</v>
      </c>
      <c r="C20" s="303">
        <v>17</v>
      </c>
    </row>
    <row r="21" spans="1:10" ht="18" customHeight="1" outlineLevel="1">
      <c r="A21" s="293" t="s">
        <v>134</v>
      </c>
      <c r="B21" s="303">
        <v>-2217</v>
      </c>
      <c r="C21" s="303">
        <v>17</v>
      </c>
    </row>
    <row r="22" spans="1:10" ht="18" customHeight="1" outlineLevel="1">
      <c r="A22" s="293" t="s">
        <v>135</v>
      </c>
      <c r="B22" s="303">
        <v>3400.02</v>
      </c>
      <c r="C22" s="303">
        <v>17</v>
      </c>
    </row>
    <row r="23" spans="1:10" ht="18" customHeight="1" outlineLevel="1" thickBot="1">
      <c r="A23" s="375" t="s">
        <v>136</v>
      </c>
      <c r="B23" s="304">
        <v>1781.63</v>
      </c>
      <c r="C23" s="304">
        <v>17</v>
      </c>
    </row>
    <row r="24" spans="1:10" ht="18" customHeight="1" outlineLevel="1" thickBot="1">
      <c r="A24" s="376" t="s">
        <v>137</v>
      </c>
      <c r="B24" s="299">
        <f>SUM(B20:B23)</f>
        <v>3015.6</v>
      </c>
      <c r="C24" s="300">
        <f>AVERAGE(C20:C23)</f>
        <v>17</v>
      </c>
      <c r="E24" s="23"/>
    </row>
    <row r="25" spans="1:10" ht="15.6" customHeight="1">
      <c r="A25" s="305" t="s">
        <v>138</v>
      </c>
      <c r="B25" s="306">
        <f>SUM(B19:B22)</f>
        <v>-303.42000000000007</v>
      </c>
      <c r="C25" s="306">
        <v>17</v>
      </c>
      <c r="E25" s="23"/>
    </row>
    <row r="26" spans="1:10">
      <c r="E26" s="23"/>
    </row>
    <row r="27" spans="1:10">
      <c r="A27" s="53" t="s">
        <v>139</v>
      </c>
    </row>
    <row r="28" spans="1:10">
      <c r="A28" s="53" t="s">
        <v>140</v>
      </c>
    </row>
  </sheetData>
  <mergeCells count="2">
    <mergeCell ref="A1:XFD1"/>
    <mergeCell ref="A18:C18"/>
  </mergeCells>
  <phoneticPr fontId="92" type="noConversion"/>
  <conditionalFormatting sqref="A1:XFD1">
    <cfRule type="cellIs" dxfId="51" priority="12" operator="lessThan">
      <formula>0</formula>
    </cfRule>
  </conditionalFormatting>
  <conditionalFormatting sqref="A2:C2">
    <cfRule type="cellIs" dxfId="50" priority="11" operator="lessThan">
      <formula>0</formula>
    </cfRule>
  </conditionalFormatting>
  <conditionalFormatting sqref="A3:A6">
    <cfRule type="cellIs" dxfId="49" priority="10" operator="lessThan">
      <formula>0</formula>
    </cfRule>
  </conditionalFormatting>
  <conditionalFormatting sqref="A7:A12">
    <cfRule type="cellIs" dxfId="48" priority="9" operator="lessThan">
      <formula>0</formula>
    </cfRule>
  </conditionalFormatting>
  <conditionalFormatting sqref="A13:A14">
    <cfRule type="cellIs" dxfId="47" priority="8" operator="lessThan">
      <formula>0</formula>
    </cfRule>
  </conditionalFormatting>
  <conditionalFormatting sqref="A15">
    <cfRule type="cellIs" dxfId="46" priority="7" operator="lessThan">
      <formula>0</formula>
    </cfRule>
  </conditionalFormatting>
  <conditionalFormatting sqref="A16">
    <cfRule type="cellIs" dxfId="45" priority="6" operator="lessThan">
      <formula>0</formula>
    </cfRule>
  </conditionalFormatting>
  <conditionalFormatting sqref="A18:C18">
    <cfRule type="cellIs" dxfId="44" priority="5" operator="lessThan">
      <formula>0</formula>
    </cfRule>
  </conditionalFormatting>
  <conditionalFormatting sqref="A19:A20">
    <cfRule type="cellIs" dxfId="43" priority="4" operator="lessThan">
      <formula>0</formula>
    </cfRule>
  </conditionalFormatting>
  <conditionalFormatting sqref="A24">
    <cfRule type="cellIs" dxfId="42" priority="3" operator="lessThan">
      <formula>0</formula>
    </cfRule>
  </conditionalFormatting>
  <conditionalFormatting sqref="A25">
    <cfRule type="cellIs" dxfId="41" priority="2" operator="lessThan">
      <formula>0</formula>
    </cfRule>
  </conditionalFormatting>
  <conditionalFormatting sqref="A27:A28">
    <cfRule type="cellIs" dxfId="40"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FD114"/>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5703125" style="1" customWidth="1"/>
    <col min="2" max="5" width="15.5703125" style="1" customWidth="1"/>
    <col min="6" max="10" width="13" style="1" customWidth="1"/>
    <col min="11" max="11" width="9.7109375" style="1" customWidth="1"/>
    <col min="12" max="13" width="10.140625" style="1" bestFit="1" customWidth="1"/>
    <col min="14" max="14" width="9.42578125" style="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498" customFormat="1" ht="25.15" customHeight="1" thickBot="1">
      <c r="A1" s="497" t="s">
        <v>141</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7"/>
      <c r="DJ1" s="497"/>
      <c r="DK1" s="497"/>
      <c r="DL1" s="497"/>
      <c r="DM1" s="497"/>
      <c r="DN1" s="497"/>
      <c r="DO1" s="497"/>
      <c r="DP1" s="497"/>
      <c r="DQ1" s="497"/>
      <c r="DR1" s="497"/>
      <c r="DS1" s="497"/>
      <c r="DT1" s="497"/>
      <c r="DU1" s="497"/>
      <c r="DV1" s="497"/>
      <c r="DW1" s="497"/>
      <c r="DX1" s="497"/>
      <c r="DY1" s="497"/>
      <c r="DZ1" s="497"/>
      <c r="EA1" s="497"/>
      <c r="EB1" s="497"/>
      <c r="EC1" s="497"/>
      <c r="ED1" s="497"/>
      <c r="EE1" s="497"/>
      <c r="EF1" s="497"/>
      <c r="EG1" s="497"/>
      <c r="EH1" s="497"/>
      <c r="EI1" s="497"/>
      <c r="EJ1" s="497"/>
      <c r="EK1" s="497"/>
      <c r="EL1" s="497"/>
      <c r="EM1" s="497"/>
      <c r="EN1" s="497"/>
      <c r="EO1" s="497"/>
      <c r="EP1" s="497"/>
      <c r="EQ1" s="497"/>
      <c r="ER1" s="497"/>
      <c r="ES1" s="497"/>
      <c r="ET1" s="497"/>
      <c r="EU1" s="497"/>
      <c r="EV1" s="497"/>
      <c r="EW1" s="497"/>
      <c r="EX1" s="497"/>
      <c r="EY1" s="497"/>
      <c r="EZ1" s="497"/>
      <c r="FA1" s="497"/>
      <c r="FB1" s="497"/>
      <c r="FC1" s="497"/>
      <c r="FD1" s="497"/>
      <c r="FE1" s="497"/>
      <c r="FF1" s="497"/>
      <c r="FG1" s="497"/>
      <c r="FH1" s="497"/>
      <c r="FI1" s="497"/>
      <c r="FJ1" s="497"/>
      <c r="FK1" s="497"/>
      <c r="FL1" s="497"/>
      <c r="FM1" s="497"/>
      <c r="FN1" s="497"/>
      <c r="FO1" s="497"/>
      <c r="FP1" s="497"/>
      <c r="FQ1" s="497"/>
      <c r="FR1" s="497"/>
      <c r="FS1" s="497"/>
      <c r="FT1" s="497"/>
      <c r="FU1" s="497"/>
      <c r="FV1" s="497"/>
      <c r="FW1" s="497"/>
      <c r="FX1" s="497"/>
      <c r="FY1" s="497"/>
      <c r="FZ1" s="497"/>
      <c r="GA1" s="497"/>
      <c r="GB1" s="497"/>
      <c r="GC1" s="497"/>
      <c r="GD1" s="497"/>
      <c r="GE1" s="497"/>
      <c r="GF1" s="497"/>
      <c r="GG1" s="497"/>
      <c r="GH1" s="497"/>
      <c r="GI1" s="497"/>
      <c r="GJ1" s="497"/>
      <c r="GK1" s="497"/>
      <c r="GL1" s="497"/>
      <c r="GM1" s="497"/>
      <c r="GN1" s="497"/>
      <c r="GO1" s="497"/>
      <c r="GP1" s="497"/>
      <c r="GQ1" s="497"/>
      <c r="GR1" s="497"/>
      <c r="GS1" s="497"/>
      <c r="GT1" s="497"/>
      <c r="GU1" s="497"/>
      <c r="GV1" s="497"/>
      <c r="GW1" s="497"/>
      <c r="GX1" s="497"/>
      <c r="GY1" s="497"/>
      <c r="GZ1" s="497"/>
      <c r="HA1" s="497"/>
      <c r="HB1" s="497"/>
      <c r="HC1" s="497"/>
      <c r="HD1" s="497"/>
      <c r="HE1" s="497"/>
      <c r="HF1" s="497"/>
      <c r="HG1" s="497"/>
      <c r="HH1" s="497"/>
      <c r="HI1" s="497"/>
      <c r="HJ1" s="497"/>
      <c r="HK1" s="497"/>
      <c r="HL1" s="497"/>
      <c r="HM1" s="497"/>
      <c r="HN1" s="497"/>
      <c r="HO1" s="497"/>
      <c r="HP1" s="497"/>
      <c r="HQ1" s="497"/>
      <c r="HR1" s="497"/>
      <c r="HS1" s="497"/>
      <c r="HT1" s="497"/>
      <c r="HU1" s="497"/>
      <c r="HV1" s="497"/>
      <c r="HW1" s="497"/>
      <c r="HX1" s="497"/>
      <c r="HY1" s="497"/>
      <c r="HZ1" s="497"/>
      <c r="IA1" s="497"/>
      <c r="IB1" s="497"/>
      <c r="IC1" s="497"/>
      <c r="ID1" s="497"/>
      <c r="IE1" s="497"/>
      <c r="IF1" s="497"/>
      <c r="IG1" s="497"/>
      <c r="IH1" s="497"/>
      <c r="II1" s="497"/>
      <c r="IJ1" s="497"/>
      <c r="IK1" s="497"/>
      <c r="IL1" s="497"/>
      <c r="IM1" s="497"/>
      <c r="IN1" s="497"/>
      <c r="IO1" s="497"/>
      <c r="IP1" s="497"/>
      <c r="IQ1" s="497"/>
      <c r="IR1" s="497"/>
      <c r="IS1" s="497"/>
      <c r="IT1" s="497"/>
      <c r="IU1" s="497"/>
      <c r="IV1" s="497"/>
      <c r="IW1" s="497"/>
      <c r="IX1" s="497"/>
      <c r="IY1" s="497"/>
      <c r="IZ1" s="497"/>
      <c r="JA1" s="497"/>
      <c r="JB1" s="497"/>
      <c r="JC1" s="497"/>
      <c r="JD1" s="497"/>
      <c r="JE1" s="497"/>
      <c r="JF1" s="497"/>
      <c r="JG1" s="497"/>
      <c r="JH1" s="497"/>
      <c r="JI1" s="497"/>
      <c r="JJ1" s="497"/>
      <c r="JK1" s="497"/>
      <c r="JL1" s="497"/>
      <c r="JM1" s="497"/>
      <c r="JN1" s="497"/>
      <c r="JO1" s="497"/>
      <c r="JP1" s="497"/>
      <c r="JQ1" s="497"/>
      <c r="JR1" s="497"/>
      <c r="JS1" s="497"/>
      <c r="JT1" s="497"/>
      <c r="JU1" s="497"/>
      <c r="JV1" s="497"/>
      <c r="JW1" s="497"/>
      <c r="JX1" s="497"/>
      <c r="JY1" s="497"/>
      <c r="JZ1" s="497"/>
      <c r="KA1" s="497"/>
      <c r="KB1" s="497"/>
      <c r="KC1" s="497"/>
      <c r="KD1" s="497"/>
      <c r="KE1" s="497"/>
      <c r="KF1" s="497"/>
      <c r="KG1" s="497"/>
      <c r="KH1" s="497"/>
      <c r="KI1" s="497"/>
      <c r="KJ1" s="497"/>
      <c r="KK1" s="497"/>
      <c r="KL1" s="497"/>
      <c r="KM1" s="497"/>
      <c r="KN1" s="497"/>
      <c r="KO1" s="497"/>
      <c r="KP1" s="497"/>
      <c r="KQ1" s="497"/>
      <c r="KR1" s="497"/>
      <c r="KS1" s="497"/>
      <c r="KT1" s="497"/>
      <c r="KU1" s="497"/>
      <c r="KV1" s="497"/>
      <c r="KW1" s="497"/>
      <c r="KX1" s="497"/>
      <c r="KY1" s="497"/>
      <c r="KZ1" s="497"/>
      <c r="LA1" s="497"/>
      <c r="LB1" s="497"/>
      <c r="LC1" s="497"/>
      <c r="LD1" s="497"/>
      <c r="LE1" s="497"/>
      <c r="LF1" s="497"/>
      <c r="LG1" s="497"/>
      <c r="LH1" s="497"/>
      <c r="LI1" s="497"/>
      <c r="LJ1" s="497"/>
      <c r="LK1" s="497"/>
      <c r="LL1" s="497"/>
      <c r="LM1" s="497"/>
      <c r="LN1" s="497"/>
      <c r="LO1" s="497"/>
      <c r="LP1" s="497"/>
      <c r="LQ1" s="497"/>
      <c r="LR1" s="497"/>
      <c r="LS1" s="497"/>
      <c r="LT1" s="497"/>
      <c r="LU1" s="497"/>
      <c r="LV1" s="497"/>
      <c r="LW1" s="497"/>
      <c r="LX1" s="497"/>
      <c r="LY1" s="497"/>
      <c r="LZ1" s="497"/>
      <c r="MA1" s="497"/>
      <c r="MB1" s="497"/>
      <c r="MC1" s="497"/>
      <c r="MD1" s="497"/>
      <c r="ME1" s="497"/>
      <c r="MF1" s="497"/>
      <c r="MG1" s="497"/>
      <c r="MH1" s="497"/>
      <c r="MI1" s="497"/>
      <c r="MJ1" s="497"/>
      <c r="MK1" s="497"/>
      <c r="ML1" s="497"/>
      <c r="MM1" s="497"/>
      <c r="MN1" s="497"/>
      <c r="MO1" s="497"/>
      <c r="MP1" s="497"/>
      <c r="MQ1" s="497"/>
      <c r="MR1" s="497"/>
      <c r="MS1" s="497"/>
      <c r="MT1" s="497"/>
      <c r="MU1" s="497"/>
      <c r="MV1" s="497"/>
      <c r="MW1" s="497"/>
      <c r="MX1" s="497"/>
      <c r="MY1" s="497"/>
      <c r="MZ1" s="497"/>
      <c r="NA1" s="497"/>
      <c r="NB1" s="497"/>
      <c r="NC1" s="497"/>
      <c r="ND1" s="497"/>
      <c r="NE1" s="497"/>
      <c r="NF1" s="497"/>
      <c r="NG1" s="497"/>
      <c r="NH1" s="497"/>
      <c r="NI1" s="497"/>
      <c r="NJ1" s="497"/>
      <c r="NK1" s="497"/>
      <c r="NL1" s="497"/>
      <c r="NM1" s="497"/>
      <c r="NN1" s="497"/>
      <c r="NO1" s="497"/>
      <c r="NP1" s="497"/>
      <c r="NQ1" s="497"/>
      <c r="NR1" s="497"/>
      <c r="NS1" s="497"/>
      <c r="NT1" s="497"/>
      <c r="NU1" s="497"/>
      <c r="NV1" s="497"/>
      <c r="NW1" s="497"/>
      <c r="NX1" s="497"/>
      <c r="NY1" s="497"/>
      <c r="NZ1" s="497"/>
      <c r="OA1" s="497"/>
      <c r="OB1" s="497"/>
      <c r="OC1" s="497"/>
      <c r="OD1" s="497"/>
      <c r="OE1" s="497"/>
      <c r="OF1" s="497"/>
      <c r="OG1" s="497"/>
      <c r="OH1" s="497"/>
      <c r="OI1" s="497"/>
      <c r="OJ1" s="497"/>
      <c r="OK1" s="497"/>
      <c r="OL1" s="497"/>
      <c r="OM1" s="497"/>
      <c r="ON1" s="497"/>
      <c r="OO1" s="497"/>
      <c r="OP1" s="497"/>
      <c r="OQ1" s="497"/>
      <c r="OR1" s="497"/>
      <c r="OS1" s="497"/>
      <c r="OT1" s="497"/>
      <c r="OU1" s="497"/>
      <c r="OV1" s="497"/>
      <c r="OW1" s="497"/>
      <c r="OX1" s="497"/>
      <c r="OY1" s="497"/>
      <c r="OZ1" s="497"/>
      <c r="PA1" s="497"/>
      <c r="PB1" s="497"/>
      <c r="PC1" s="497"/>
      <c r="PD1" s="497"/>
      <c r="PE1" s="497"/>
      <c r="PF1" s="497"/>
      <c r="PG1" s="497"/>
      <c r="PH1" s="497"/>
      <c r="PI1" s="497"/>
      <c r="PJ1" s="497"/>
      <c r="PK1" s="497"/>
      <c r="PL1" s="497"/>
      <c r="PM1" s="497"/>
      <c r="PN1" s="497"/>
      <c r="PO1" s="497"/>
      <c r="PP1" s="497"/>
      <c r="PQ1" s="497"/>
      <c r="PR1" s="497"/>
      <c r="PS1" s="497"/>
      <c r="PT1" s="497"/>
      <c r="PU1" s="497"/>
      <c r="PV1" s="497"/>
      <c r="PW1" s="497"/>
      <c r="PX1" s="497"/>
      <c r="PY1" s="497"/>
      <c r="PZ1" s="497"/>
      <c r="QA1" s="497"/>
      <c r="QB1" s="497"/>
      <c r="QC1" s="497"/>
      <c r="QD1" s="497"/>
      <c r="QE1" s="497"/>
      <c r="QF1" s="497"/>
      <c r="QG1" s="497"/>
      <c r="QH1" s="497"/>
      <c r="QI1" s="497"/>
      <c r="QJ1" s="497"/>
      <c r="QK1" s="497"/>
      <c r="QL1" s="497"/>
      <c r="QM1" s="497"/>
      <c r="QN1" s="497"/>
      <c r="QO1" s="497"/>
      <c r="QP1" s="497"/>
      <c r="QQ1" s="497"/>
      <c r="QR1" s="497"/>
      <c r="QS1" s="497"/>
      <c r="QT1" s="497"/>
      <c r="QU1" s="497"/>
      <c r="QV1" s="497"/>
      <c r="QW1" s="497"/>
      <c r="QX1" s="497"/>
      <c r="QY1" s="497"/>
      <c r="QZ1" s="497"/>
      <c r="RA1" s="497"/>
      <c r="RB1" s="497"/>
      <c r="RC1" s="497"/>
      <c r="RD1" s="497"/>
      <c r="RE1" s="497"/>
      <c r="RF1" s="497"/>
      <c r="RG1" s="497"/>
      <c r="RH1" s="497"/>
      <c r="RI1" s="497"/>
      <c r="RJ1" s="497"/>
      <c r="RK1" s="497"/>
      <c r="RL1" s="497"/>
      <c r="RM1" s="497"/>
      <c r="RN1" s="497"/>
      <c r="RO1" s="497"/>
      <c r="RP1" s="497"/>
      <c r="RQ1" s="497"/>
      <c r="RR1" s="497"/>
      <c r="RS1" s="497"/>
      <c r="RT1" s="497"/>
      <c r="RU1" s="497"/>
      <c r="RV1" s="497"/>
      <c r="RW1" s="497"/>
      <c r="RX1" s="497"/>
      <c r="RY1" s="497"/>
      <c r="RZ1" s="497"/>
      <c r="SA1" s="497"/>
      <c r="SB1" s="497"/>
      <c r="SC1" s="497"/>
      <c r="SD1" s="497"/>
      <c r="SE1" s="497"/>
      <c r="SF1" s="497"/>
      <c r="SG1" s="497"/>
      <c r="SH1" s="497"/>
      <c r="SI1" s="497"/>
      <c r="SJ1" s="497"/>
      <c r="SK1" s="497"/>
      <c r="SL1" s="497"/>
      <c r="SM1" s="497"/>
      <c r="SN1" s="497"/>
      <c r="SO1" s="497"/>
      <c r="SP1" s="497"/>
      <c r="SQ1" s="497"/>
      <c r="SR1" s="497"/>
      <c r="SS1" s="497"/>
      <c r="ST1" s="497"/>
      <c r="SU1" s="497"/>
      <c r="SV1" s="497"/>
      <c r="SW1" s="497"/>
      <c r="SX1" s="497"/>
      <c r="SY1" s="497"/>
      <c r="SZ1" s="497"/>
      <c r="TA1" s="497"/>
      <c r="TB1" s="497"/>
      <c r="TC1" s="497"/>
      <c r="TD1" s="497"/>
      <c r="TE1" s="497"/>
      <c r="TF1" s="497"/>
      <c r="TG1" s="497"/>
      <c r="TH1" s="497"/>
      <c r="TI1" s="497"/>
      <c r="TJ1" s="497"/>
      <c r="TK1" s="497"/>
      <c r="TL1" s="497"/>
      <c r="TM1" s="497"/>
      <c r="TN1" s="497"/>
      <c r="TO1" s="497"/>
      <c r="TP1" s="497"/>
      <c r="TQ1" s="497"/>
      <c r="TR1" s="497"/>
      <c r="TS1" s="497"/>
      <c r="TT1" s="497"/>
      <c r="TU1" s="497"/>
      <c r="TV1" s="497"/>
      <c r="TW1" s="497"/>
      <c r="TX1" s="497"/>
      <c r="TY1" s="497"/>
      <c r="TZ1" s="497"/>
      <c r="UA1" s="497"/>
      <c r="UB1" s="497"/>
      <c r="UC1" s="497"/>
      <c r="UD1" s="497"/>
      <c r="UE1" s="497"/>
      <c r="UF1" s="497"/>
      <c r="UG1" s="497"/>
      <c r="UH1" s="497"/>
      <c r="UI1" s="497"/>
      <c r="UJ1" s="497"/>
      <c r="UK1" s="497"/>
      <c r="UL1" s="497"/>
      <c r="UM1" s="497"/>
      <c r="UN1" s="497"/>
      <c r="UO1" s="497"/>
      <c r="UP1" s="497"/>
      <c r="UQ1" s="497"/>
      <c r="UR1" s="497"/>
      <c r="US1" s="497"/>
      <c r="UT1" s="497"/>
      <c r="UU1" s="497"/>
      <c r="UV1" s="497"/>
      <c r="UW1" s="497"/>
      <c r="UX1" s="497"/>
      <c r="UY1" s="497"/>
      <c r="UZ1" s="497"/>
      <c r="VA1" s="497"/>
      <c r="VB1" s="497"/>
      <c r="VC1" s="497"/>
      <c r="VD1" s="497"/>
      <c r="VE1" s="497"/>
      <c r="VF1" s="497"/>
      <c r="VG1" s="497"/>
      <c r="VH1" s="497"/>
      <c r="VI1" s="497"/>
      <c r="VJ1" s="497"/>
      <c r="VK1" s="497"/>
      <c r="VL1" s="497"/>
      <c r="VM1" s="497"/>
      <c r="VN1" s="497"/>
      <c r="VO1" s="497"/>
      <c r="VP1" s="497"/>
      <c r="VQ1" s="497"/>
      <c r="VR1" s="497"/>
      <c r="VS1" s="497"/>
      <c r="VT1" s="497"/>
      <c r="VU1" s="497"/>
      <c r="VV1" s="497"/>
      <c r="VW1" s="497"/>
      <c r="VX1" s="497"/>
      <c r="VY1" s="497"/>
      <c r="VZ1" s="497"/>
      <c r="WA1" s="497"/>
      <c r="WB1" s="497"/>
      <c r="WC1" s="497"/>
      <c r="WD1" s="497"/>
      <c r="WE1" s="497"/>
      <c r="WF1" s="497"/>
      <c r="WG1" s="497"/>
      <c r="WH1" s="497"/>
      <c r="WI1" s="497"/>
      <c r="WJ1" s="497"/>
      <c r="WK1" s="497"/>
      <c r="WL1" s="497"/>
      <c r="WM1" s="497"/>
      <c r="WN1" s="497"/>
      <c r="WO1" s="497"/>
      <c r="WP1" s="497"/>
      <c r="WQ1" s="497"/>
      <c r="WR1" s="497"/>
      <c r="WS1" s="497"/>
      <c r="WT1" s="497"/>
      <c r="WU1" s="497"/>
      <c r="WV1" s="497"/>
      <c r="WW1" s="497"/>
      <c r="WX1" s="497"/>
      <c r="WY1" s="497"/>
      <c r="WZ1" s="497"/>
      <c r="XA1" s="497"/>
      <c r="XB1" s="497"/>
      <c r="XC1" s="497"/>
      <c r="XD1" s="497"/>
      <c r="XE1" s="497"/>
      <c r="XF1" s="497"/>
      <c r="XG1" s="497"/>
      <c r="XH1" s="497"/>
      <c r="XI1" s="497"/>
      <c r="XJ1" s="497"/>
      <c r="XK1" s="497"/>
      <c r="XL1" s="497"/>
      <c r="XM1" s="497"/>
      <c r="XN1" s="497"/>
      <c r="XO1" s="497"/>
      <c r="XP1" s="497"/>
      <c r="XQ1" s="497"/>
      <c r="XR1" s="497"/>
      <c r="XS1" s="497"/>
      <c r="XT1" s="497"/>
      <c r="XU1" s="497"/>
      <c r="XV1" s="497"/>
      <c r="XW1" s="497"/>
      <c r="XX1" s="497"/>
      <c r="XY1" s="497"/>
      <c r="XZ1" s="497"/>
      <c r="YA1" s="497"/>
      <c r="YB1" s="497"/>
      <c r="YC1" s="497"/>
      <c r="YD1" s="497"/>
      <c r="YE1" s="497"/>
      <c r="YF1" s="497"/>
      <c r="YG1" s="497"/>
      <c r="YH1" s="497"/>
      <c r="YI1" s="497"/>
      <c r="YJ1" s="497"/>
      <c r="YK1" s="497"/>
      <c r="YL1" s="497"/>
      <c r="YM1" s="497"/>
      <c r="YN1" s="497"/>
      <c r="YO1" s="497"/>
      <c r="YP1" s="497"/>
      <c r="YQ1" s="497"/>
      <c r="YR1" s="497"/>
      <c r="YS1" s="497"/>
      <c r="YT1" s="497"/>
      <c r="YU1" s="497"/>
      <c r="YV1" s="497"/>
      <c r="YW1" s="497"/>
      <c r="YX1" s="497"/>
      <c r="YY1" s="497"/>
      <c r="YZ1" s="497"/>
      <c r="ZA1" s="497"/>
      <c r="ZB1" s="497"/>
      <c r="ZC1" s="497"/>
      <c r="ZD1" s="497"/>
      <c r="ZE1" s="497"/>
      <c r="ZF1" s="497"/>
      <c r="ZG1" s="497"/>
      <c r="ZH1" s="497"/>
      <c r="ZI1" s="497"/>
      <c r="ZJ1" s="497"/>
      <c r="ZK1" s="497"/>
      <c r="ZL1" s="497"/>
      <c r="ZM1" s="497"/>
      <c r="ZN1" s="497"/>
      <c r="ZO1" s="497"/>
      <c r="ZP1" s="497"/>
      <c r="ZQ1" s="497"/>
      <c r="ZR1" s="497"/>
      <c r="ZS1" s="497"/>
      <c r="ZT1" s="497"/>
      <c r="ZU1" s="497"/>
      <c r="ZV1" s="497"/>
      <c r="ZW1" s="497"/>
      <c r="ZX1" s="497"/>
      <c r="ZY1" s="497"/>
      <c r="ZZ1" s="497"/>
      <c r="AAA1" s="497"/>
      <c r="AAB1" s="497"/>
      <c r="AAC1" s="497"/>
      <c r="AAD1" s="497"/>
      <c r="AAE1" s="497"/>
      <c r="AAF1" s="497"/>
      <c r="AAG1" s="497"/>
      <c r="AAH1" s="497"/>
      <c r="AAI1" s="497"/>
      <c r="AAJ1" s="497"/>
      <c r="AAK1" s="497"/>
      <c r="AAL1" s="497"/>
      <c r="AAM1" s="497"/>
      <c r="AAN1" s="497"/>
      <c r="AAO1" s="497"/>
      <c r="AAP1" s="497"/>
      <c r="AAQ1" s="497"/>
      <c r="AAR1" s="497"/>
      <c r="AAS1" s="497"/>
      <c r="AAT1" s="497"/>
      <c r="AAU1" s="497"/>
      <c r="AAV1" s="497"/>
      <c r="AAW1" s="497"/>
      <c r="AAX1" s="497"/>
      <c r="AAY1" s="497"/>
      <c r="AAZ1" s="497"/>
      <c r="ABA1" s="497"/>
      <c r="ABB1" s="497"/>
      <c r="ABC1" s="497"/>
      <c r="ABD1" s="497"/>
      <c r="ABE1" s="497"/>
      <c r="ABF1" s="497"/>
      <c r="ABG1" s="497"/>
      <c r="ABH1" s="497"/>
      <c r="ABI1" s="497"/>
      <c r="ABJ1" s="497"/>
      <c r="ABK1" s="497"/>
      <c r="ABL1" s="497"/>
      <c r="ABM1" s="497"/>
      <c r="ABN1" s="497"/>
      <c r="ABO1" s="497"/>
      <c r="ABP1" s="497"/>
      <c r="ABQ1" s="497"/>
      <c r="ABR1" s="497"/>
      <c r="ABS1" s="497"/>
      <c r="ABT1" s="497"/>
      <c r="ABU1" s="497"/>
      <c r="ABV1" s="497"/>
      <c r="ABW1" s="497"/>
      <c r="ABX1" s="497"/>
      <c r="ABY1" s="497"/>
      <c r="ABZ1" s="497"/>
      <c r="ACA1" s="497"/>
      <c r="ACB1" s="497"/>
      <c r="ACC1" s="497"/>
      <c r="ACD1" s="497"/>
      <c r="ACE1" s="497"/>
      <c r="ACF1" s="497"/>
      <c r="ACG1" s="497"/>
      <c r="ACH1" s="497"/>
      <c r="ACI1" s="497"/>
      <c r="ACJ1" s="497"/>
      <c r="ACK1" s="497"/>
      <c r="ACL1" s="497"/>
      <c r="ACM1" s="497"/>
      <c r="ACN1" s="497"/>
      <c r="ACO1" s="497"/>
      <c r="ACP1" s="497"/>
      <c r="ACQ1" s="497"/>
      <c r="ACR1" s="497"/>
      <c r="ACS1" s="497"/>
      <c r="ACT1" s="497"/>
      <c r="ACU1" s="497"/>
      <c r="ACV1" s="497"/>
      <c r="ACW1" s="497"/>
      <c r="ACX1" s="497"/>
      <c r="ACY1" s="497"/>
      <c r="ACZ1" s="497"/>
      <c r="ADA1" s="497"/>
      <c r="ADB1" s="497"/>
      <c r="ADC1" s="497"/>
      <c r="ADD1" s="497"/>
      <c r="ADE1" s="497"/>
      <c r="ADF1" s="497"/>
      <c r="ADG1" s="497"/>
      <c r="ADH1" s="497"/>
      <c r="ADI1" s="497"/>
      <c r="ADJ1" s="497"/>
      <c r="ADK1" s="497"/>
      <c r="ADL1" s="497"/>
      <c r="ADM1" s="497"/>
      <c r="ADN1" s="497"/>
      <c r="ADO1" s="497"/>
      <c r="ADP1" s="497"/>
      <c r="ADQ1" s="497"/>
      <c r="ADR1" s="497"/>
      <c r="ADS1" s="497"/>
      <c r="ADT1" s="497"/>
      <c r="ADU1" s="497"/>
      <c r="ADV1" s="497"/>
      <c r="ADW1" s="497"/>
      <c r="ADX1" s="497"/>
      <c r="ADY1" s="497"/>
      <c r="ADZ1" s="497"/>
      <c r="AEA1" s="497"/>
      <c r="AEB1" s="497"/>
      <c r="AEC1" s="497"/>
      <c r="AED1" s="497"/>
      <c r="AEE1" s="497"/>
      <c r="AEF1" s="497"/>
      <c r="AEG1" s="497"/>
      <c r="AEH1" s="497"/>
      <c r="AEI1" s="497"/>
      <c r="AEJ1" s="497"/>
      <c r="AEK1" s="497"/>
      <c r="AEL1" s="497"/>
      <c r="AEM1" s="497"/>
      <c r="AEN1" s="497"/>
      <c r="AEO1" s="497"/>
      <c r="AEP1" s="497"/>
      <c r="AEQ1" s="497"/>
      <c r="AER1" s="497"/>
      <c r="AES1" s="497"/>
      <c r="AET1" s="497"/>
      <c r="AEU1" s="497"/>
      <c r="AEV1" s="497"/>
      <c r="AEW1" s="497"/>
      <c r="AEX1" s="497"/>
      <c r="AEY1" s="497"/>
      <c r="AEZ1" s="497"/>
      <c r="AFA1" s="497"/>
      <c r="AFB1" s="497"/>
      <c r="AFC1" s="497"/>
      <c r="AFD1" s="497"/>
      <c r="AFE1" s="497"/>
      <c r="AFF1" s="497"/>
      <c r="AFG1" s="497"/>
      <c r="AFH1" s="497"/>
      <c r="AFI1" s="497"/>
      <c r="AFJ1" s="497"/>
      <c r="AFK1" s="497"/>
      <c r="AFL1" s="497"/>
      <c r="AFM1" s="497"/>
      <c r="AFN1" s="497"/>
      <c r="AFO1" s="497"/>
      <c r="AFP1" s="497"/>
      <c r="AFQ1" s="497"/>
      <c r="AFR1" s="497"/>
      <c r="AFS1" s="497"/>
      <c r="AFT1" s="497"/>
      <c r="AFU1" s="497"/>
      <c r="AFV1" s="497"/>
      <c r="AFW1" s="497"/>
      <c r="AFX1" s="497"/>
      <c r="AFY1" s="497"/>
      <c r="AFZ1" s="497"/>
      <c r="AGA1" s="497"/>
      <c r="AGB1" s="497"/>
      <c r="AGC1" s="497"/>
      <c r="AGD1" s="497"/>
      <c r="AGE1" s="497"/>
      <c r="AGF1" s="497"/>
      <c r="AGG1" s="497"/>
      <c r="AGH1" s="497"/>
      <c r="AGI1" s="497"/>
      <c r="AGJ1" s="497"/>
      <c r="AGK1" s="497"/>
      <c r="AGL1" s="497"/>
      <c r="AGM1" s="497"/>
      <c r="AGN1" s="497"/>
      <c r="AGO1" s="497"/>
      <c r="AGP1" s="497"/>
      <c r="AGQ1" s="497"/>
      <c r="AGR1" s="497"/>
      <c r="AGS1" s="497"/>
      <c r="AGT1" s="497"/>
      <c r="AGU1" s="497"/>
      <c r="AGV1" s="497"/>
      <c r="AGW1" s="497"/>
      <c r="AGX1" s="497"/>
      <c r="AGY1" s="497"/>
      <c r="AGZ1" s="497"/>
      <c r="AHA1" s="497"/>
      <c r="AHB1" s="497"/>
      <c r="AHC1" s="497"/>
      <c r="AHD1" s="497"/>
      <c r="AHE1" s="497"/>
      <c r="AHF1" s="497"/>
      <c r="AHG1" s="497"/>
      <c r="AHH1" s="497"/>
      <c r="AHI1" s="497"/>
      <c r="AHJ1" s="497"/>
      <c r="AHK1" s="497"/>
      <c r="AHL1" s="497"/>
      <c r="AHM1" s="497"/>
      <c r="AHN1" s="497"/>
      <c r="AHO1" s="497"/>
      <c r="AHP1" s="497"/>
      <c r="AHQ1" s="497"/>
      <c r="AHR1" s="497"/>
      <c r="AHS1" s="497"/>
      <c r="AHT1" s="497"/>
      <c r="AHU1" s="497"/>
      <c r="AHV1" s="497"/>
      <c r="AHW1" s="497"/>
      <c r="AHX1" s="497"/>
      <c r="AHY1" s="497"/>
      <c r="AHZ1" s="497"/>
      <c r="AIA1" s="497"/>
      <c r="AIB1" s="497"/>
      <c r="AIC1" s="497"/>
      <c r="AID1" s="497"/>
      <c r="AIE1" s="497"/>
      <c r="AIF1" s="497"/>
      <c r="AIG1" s="497"/>
      <c r="AIH1" s="497"/>
      <c r="AII1" s="497"/>
      <c r="AIJ1" s="497"/>
      <c r="AIK1" s="497"/>
      <c r="AIL1" s="497"/>
      <c r="AIM1" s="497"/>
      <c r="AIN1" s="497"/>
      <c r="AIO1" s="497"/>
      <c r="AIP1" s="497"/>
      <c r="AIQ1" s="497"/>
      <c r="AIR1" s="497"/>
      <c r="AIS1" s="497"/>
      <c r="AIT1" s="497"/>
      <c r="AIU1" s="497"/>
      <c r="AIV1" s="497"/>
      <c r="AIW1" s="497"/>
      <c r="AIX1" s="497"/>
      <c r="AIY1" s="497"/>
      <c r="AIZ1" s="497"/>
      <c r="AJA1" s="497"/>
      <c r="AJB1" s="497"/>
      <c r="AJC1" s="497"/>
      <c r="AJD1" s="497"/>
      <c r="AJE1" s="497"/>
      <c r="AJF1" s="497"/>
      <c r="AJG1" s="497"/>
      <c r="AJH1" s="497"/>
      <c r="AJI1" s="497"/>
      <c r="AJJ1" s="497"/>
      <c r="AJK1" s="497"/>
      <c r="AJL1" s="497"/>
      <c r="AJM1" s="497"/>
      <c r="AJN1" s="497"/>
      <c r="AJO1" s="497"/>
      <c r="AJP1" s="497"/>
      <c r="AJQ1" s="497"/>
      <c r="AJR1" s="497"/>
      <c r="AJS1" s="497"/>
      <c r="AJT1" s="497"/>
      <c r="AJU1" s="497"/>
      <c r="AJV1" s="497"/>
      <c r="AJW1" s="497"/>
      <c r="AJX1" s="497"/>
      <c r="AJY1" s="497"/>
      <c r="AJZ1" s="497"/>
      <c r="AKA1" s="497"/>
      <c r="AKB1" s="497"/>
      <c r="AKC1" s="497"/>
      <c r="AKD1" s="497"/>
      <c r="AKE1" s="497"/>
      <c r="AKF1" s="497"/>
      <c r="AKG1" s="497"/>
      <c r="AKH1" s="497"/>
      <c r="AKI1" s="497"/>
      <c r="AKJ1" s="497"/>
      <c r="AKK1" s="497"/>
      <c r="AKL1" s="497"/>
      <c r="AKM1" s="497"/>
      <c r="AKN1" s="497"/>
      <c r="AKO1" s="497"/>
      <c r="AKP1" s="497"/>
      <c r="AKQ1" s="497"/>
      <c r="AKR1" s="497"/>
      <c r="AKS1" s="497"/>
      <c r="AKT1" s="497"/>
      <c r="AKU1" s="497"/>
      <c r="AKV1" s="497"/>
      <c r="AKW1" s="497"/>
      <c r="AKX1" s="497"/>
      <c r="AKY1" s="497"/>
      <c r="AKZ1" s="497"/>
      <c r="ALA1" s="497"/>
      <c r="ALB1" s="497"/>
      <c r="ALC1" s="497"/>
      <c r="ALD1" s="497"/>
      <c r="ALE1" s="497"/>
      <c r="ALF1" s="497"/>
      <c r="ALG1" s="497"/>
      <c r="ALH1" s="497"/>
      <c r="ALI1" s="497"/>
      <c r="ALJ1" s="497"/>
      <c r="ALK1" s="497"/>
      <c r="ALL1" s="497"/>
      <c r="ALM1" s="497"/>
      <c r="ALN1" s="497"/>
      <c r="ALO1" s="497"/>
      <c r="ALP1" s="497"/>
      <c r="ALQ1" s="497"/>
      <c r="ALR1" s="497"/>
      <c r="ALS1" s="497"/>
      <c r="ALT1" s="497"/>
      <c r="ALU1" s="497"/>
      <c r="ALV1" s="497"/>
      <c r="ALW1" s="497"/>
      <c r="ALX1" s="497"/>
      <c r="ALY1" s="497"/>
      <c r="ALZ1" s="497"/>
      <c r="AMA1" s="497"/>
      <c r="AMB1" s="497"/>
      <c r="AMC1" s="497"/>
      <c r="AMD1" s="497"/>
      <c r="AME1" s="497"/>
      <c r="AMF1" s="497"/>
      <c r="AMG1" s="497"/>
      <c r="AMH1" s="497"/>
      <c r="AMI1" s="497"/>
      <c r="AMJ1" s="497"/>
      <c r="AMK1" s="497"/>
      <c r="AML1" s="497"/>
      <c r="AMM1" s="497"/>
      <c r="AMN1" s="497"/>
      <c r="AMO1" s="497"/>
      <c r="AMP1" s="497"/>
      <c r="AMQ1" s="497"/>
      <c r="AMR1" s="497"/>
      <c r="AMS1" s="497"/>
      <c r="AMT1" s="497"/>
      <c r="AMU1" s="497"/>
      <c r="AMV1" s="497"/>
      <c r="AMW1" s="497"/>
      <c r="AMX1" s="497"/>
      <c r="AMY1" s="497"/>
      <c r="AMZ1" s="497"/>
      <c r="ANA1" s="497"/>
      <c r="ANB1" s="497"/>
      <c r="ANC1" s="497"/>
      <c r="AND1" s="497"/>
      <c r="ANE1" s="497"/>
      <c r="ANF1" s="497"/>
      <c r="ANG1" s="497"/>
      <c r="ANH1" s="497"/>
      <c r="ANI1" s="497"/>
      <c r="ANJ1" s="497"/>
      <c r="ANK1" s="497"/>
      <c r="ANL1" s="497"/>
      <c r="ANM1" s="497"/>
      <c r="ANN1" s="497"/>
      <c r="ANO1" s="497"/>
      <c r="ANP1" s="497"/>
      <c r="ANQ1" s="497"/>
      <c r="ANR1" s="497"/>
      <c r="ANS1" s="497"/>
      <c r="ANT1" s="497"/>
      <c r="ANU1" s="497"/>
      <c r="ANV1" s="497"/>
      <c r="ANW1" s="497"/>
      <c r="ANX1" s="497"/>
      <c r="ANY1" s="497"/>
      <c r="ANZ1" s="497"/>
      <c r="AOA1" s="497"/>
      <c r="AOB1" s="497"/>
      <c r="AOC1" s="497"/>
      <c r="AOD1" s="497"/>
      <c r="AOE1" s="497"/>
      <c r="AOF1" s="497"/>
      <c r="AOG1" s="497"/>
      <c r="AOH1" s="497"/>
      <c r="AOI1" s="497"/>
      <c r="AOJ1" s="497"/>
      <c r="AOK1" s="497"/>
      <c r="AOL1" s="497"/>
      <c r="AOM1" s="497"/>
      <c r="AON1" s="497"/>
      <c r="AOO1" s="497"/>
      <c r="AOP1" s="497"/>
      <c r="AOQ1" s="497"/>
      <c r="AOR1" s="497"/>
      <c r="AOS1" s="497"/>
      <c r="AOT1" s="497"/>
      <c r="AOU1" s="497"/>
      <c r="AOV1" s="497"/>
      <c r="AOW1" s="497"/>
      <c r="AOX1" s="497"/>
      <c r="AOY1" s="497"/>
      <c r="AOZ1" s="497"/>
      <c r="APA1" s="497"/>
      <c r="APB1" s="497"/>
      <c r="APC1" s="497"/>
      <c r="APD1" s="497"/>
      <c r="APE1" s="497"/>
      <c r="APF1" s="497"/>
      <c r="APG1" s="497"/>
      <c r="APH1" s="497"/>
      <c r="API1" s="497"/>
      <c r="APJ1" s="497"/>
      <c r="APK1" s="497"/>
      <c r="APL1" s="497"/>
      <c r="APM1" s="497"/>
      <c r="APN1" s="497"/>
      <c r="APO1" s="497"/>
      <c r="APP1" s="497"/>
      <c r="APQ1" s="497"/>
      <c r="APR1" s="497"/>
      <c r="APS1" s="497"/>
      <c r="APT1" s="497"/>
      <c r="APU1" s="497"/>
      <c r="APV1" s="497"/>
      <c r="APW1" s="497"/>
      <c r="APX1" s="497"/>
      <c r="APY1" s="497"/>
      <c r="APZ1" s="497"/>
      <c r="AQA1" s="497"/>
      <c r="AQB1" s="497"/>
      <c r="AQC1" s="497"/>
      <c r="AQD1" s="497"/>
      <c r="AQE1" s="497"/>
      <c r="AQF1" s="497"/>
      <c r="AQG1" s="497"/>
      <c r="AQH1" s="497"/>
      <c r="AQI1" s="497"/>
      <c r="AQJ1" s="497"/>
      <c r="AQK1" s="497"/>
      <c r="AQL1" s="497"/>
      <c r="AQM1" s="497"/>
      <c r="AQN1" s="497"/>
      <c r="AQO1" s="497"/>
      <c r="AQP1" s="497"/>
      <c r="AQQ1" s="497"/>
      <c r="AQR1" s="497"/>
      <c r="AQS1" s="497"/>
      <c r="AQT1" s="497"/>
      <c r="AQU1" s="497"/>
      <c r="AQV1" s="497"/>
      <c r="AQW1" s="497"/>
      <c r="AQX1" s="497"/>
      <c r="AQY1" s="497"/>
      <c r="AQZ1" s="497"/>
      <c r="ARA1" s="497"/>
      <c r="ARB1" s="497"/>
      <c r="ARC1" s="497"/>
      <c r="ARD1" s="497"/>
      <c r="ARE1" s="497"/>
      <c r="ARF1" s="497"/>
      <c r="ARG1" s="497"/>
      <c r="ARH1" s="497"/>
      <c r="ARI1" s="497"/>
      <c r="ARJ1" s="497"/>
      <c r="ARK1" s="497"/>
      <c r="ARL1" s="497"/>
      <c r="ARM1" s="497"/>
      <c r="ARN1" s="497"/>
      <c r="ARO1" s="497"/>
      <c r="ARP1" s="497"/>
      <c r="ARQ1" s="497"/>
      <c r="ARR1" s="497"/>
      <c r="ARS1" s="497"/>
      <c r="ART1" s="497"/>
      <c r="ARU1" s="497"/>
      <c r="ARV1" s="497"/>
      <c r="ARW1" s="497"/>
      <c r="ARX1" s="497"/>
      <c r="ARY1" s="497"/>
      <c r="ARZ1" s="497"/>
      <c r="ASA1" s="497"/>
      <c r="ASB1" s="497"/>
      <c r="ASC1" s="497"/>
      <c r="ASD1" s="497"/>
      <c r="ASE1" s="497"/>
      <c r="ASF1" s="497"/>
      <c r="ASG1" s="497"/>
      <c r="ASH1" s="497"/>
      <c r="ASI1" s="497"/>
      <c r="ASJ1" s="497"/>
      <c r="ASK1" s="497"/>
      <c r="ASL1" s="497"/>
      <c r="ASM1" s="497"/>
      <c r="ASN1" s="497"/>
      <c r="ASO1" s="497"/>
      <c r="ASP1" s="497"/>
      <c r="ASQ1" s="497"/>
      <c r="ASR1" s="497"/>
      <c r="ASS1" s="497"/>
      <c r="AST1" s="497"/>
      <c r="ASU1" s="497"/>
      <c r="ASV1" s="497"/>
      <c r="ASW1" s="497"/>
      <c r="ASX1" s="497"/>
      <c r="ASY1" s="497"/>
      <c r="ASZ1" s="497"/>
      <c r="ATA1" s="497"/>
      <c r="ATB1" s="497"/>
      <c r="ATC1" s="497"/>
      <c r="ATD1" s="497"/>
      <c r="ATE1" s="497"/>
      <c r="ATF1" s="497"/>
      <c r="ATG1" s="497"/>
      <c r="ATH1" s="497"/>
      <c r="ATI1" s="497"/>
      <c r="ATJ1" s="497"/>
      <c r="ATK1" s="497"/>
      <c r="ATL1" s="497"/>
      <c r="ATM1" s="497"/>
      <c r="ATN1" s="497"/>
      <c r="ATO1" s="497"/>
      <c r="ATP1" s="497"/>
      <c r="ATQ1" s="497"/>
      <c r="ATR1" s="497"/>
      <c r="ATS1" s="497"/>
      <c r="ATT1" s="497"/>
      <c r="ATU1" s="497"/>
      <c r="ATV1" s="497"/>
      <c r="ATW1" s="497"/>
      <c r="ATX1" s="497"/>
      <c r="ATY1" s="497"/>
      <c r="ATZ1" s="497"/>
      <c r="AUA1" s="497"/>
      <c r="AUB1" s="497"/>
      <c r="AUC1" s="497"/>
      <c r="AUD1" s="497"/>
      <c r="AUE1" s="497"/>
      <c r="AUF1" s="497"/>
      <c r="AUG1" s="497"/>
      <c r="AUH1" s="497"/>
      <c r="AUI1" s="497"/>
      <c r="AUJ1" s="497"/>
      <c r="AUK1" s="497"/>
      <c r="AUL1" s="497"/>
      <c r="AUM1" s="497"/>
      <c r="AUN1" s="497"/>
      <c r="AUO1" s="497"/>
      <c r="AUP1" s="497"/>
      <c r="AUQ1" s="497"/>
      <c r="AUR1" s="497"/>
      <c r="AUS1" s="497"/>
      <c r="AUT1" s="497"/>
      <c r="AUU1" s="497"/>
      <c r="AUV1" s="497"/>
      <c r="AUW1" s="497"/>
      <c r="AUX1" s="497"/>
      <c r="AUY1" s="497"/>
      <c r="AUZ1" s="497"/>
      <c r="AVA1" s="497"/>
      <c r="AVB1" s="497"/>
      <c r="AVC1" s="497"/>
      <c r="AVD1" s="497"/>
      <c r="AVE1" s="497"/>
      <c r="AVF1" s="497"/>
      <c r="AVG1" s="497"/>
      <c r="AVH1" s="497"/>
      <c r="AVI1" s="497"/>
      <c r="AVJ1" s="497"/>
      <c r="AVK1" s="497"/>
      <c r="AVL1" s="497"/>
      <c r="AVM1" s="497"/>
      <c r="AVN1" s="497"/>
      <c r="AVO1" s="497"/>
      <c r="AVP1" s="497"/>
      <c r="AVQ1" s="497"/>
      <c r="AVR1" s="497"/>
      <c r="AVS1" s="497"/>
      <c r="AVT1" s="497"/>
      <c r="AVU1" s="497"/>
      <c r="AVV1" s="497"/>
      <c r="AVW1" s="497"/>
      <c r="AVX1" s="497"/>
      <c r="AVY1" s="497"/>
      <c r="AVZ1" s="497"/>
      <c r="AWA1" s="497"/>
      <c r="AWB1" s="497"/>
      <c r="AWC1" s="497"/>
      <c r="AWD1" s="497"/>
      <c r="AWE1" s="497"/>
      <c r="AWF1" s="497"/>
      <c r="AWG1" s="497"/>
      <c r="AWH1" s="497"/>
      <c r="AWI1" s="497"/>
      <c r="AWJ1" s="497"/>
      <c r="AWK1" s="497"/>
      <c r="AWL1" s="497"/>
      <c r="AWM1" s="497"/>
      <c r="AWN1" s="497"/>
      <c r="AWO1" s="497"/>
      <c r="AWP1" s="497"/>
      <c r="AWQ1" s="497"/>
      <c r="AWR1" s="497"/>
      <c r="AWS1" s="497"/>
      <c r="AWT1" s="497"/>
      <c r="AWU1" s="497"/>
      <c r="AWV1" s="497"/>
      <c r="AWW1" s="497"/>
      <c r="AWX1" s="497"/>
      <c r="AWY1" s="497"/>
      <c r="AWZ1" s="497"/>
      <c r="AXA1" s="497"/>
      <c r="AXB1" s="497"/>
      <c r="AXC1" s="497"/>
      <c r="AXD1" s="497"/>
      <c r="AXE1" s="497"/>
      <c r="AXF1" s="497"/>
      <c r="AXG1" s="497"/>
      <c r="AXH1" s="497"/>
      <c r="AXI1" s="497"/>
      <c r="AXJ1" s="497"/>
      <c r="AXK1" s="497"/>
      <c r="AXL1" s="497"/>
      <c r="AXM1" s="497"/>
      <c r="AXN1" s="497"/>
      <c r="AXO1" s="497"/>
      <c r="AXP1" s="497"/>
      <c r="AXQ1" s="497"/>
      <c r="AXR1" s="497"/>
      <c r="AXS1" s="497"/>
      <c r="AXT1" s="497"/>
      <c r="AXU1" s="497"/>
      <c r="AXV1" s="497"/>
      <c r="AXW1" s="497"/>
      <c r="AXX1" s="497"/>
      <c r="AXY1" s="497"/>
      <c r="AXZ1" s="497"/>
      <c r="AYA1" s="497"/>
      <c r="AYB1" s="497"/>
      <c r="AYC1" s="497"/>
      <c r="AYD1" s="497"/>
      <c r="AYE1" s="497"/>
      <c r="AYF1" s="497"/>
      <c r="AYG1" s="497"/>
      <c r="AYH1" s="497"/>
      <c r="AYI1" s="497"/>
      <c r="AYJ1" s="497"/>
      <c r="AYK1" s="497"/>
      <c r="AYL1" s="497"/>
      <c r="AYM1" s="497"/>
      <c r="AYN1" s="497"/>
      <c r="AYO1" s="497"/>
      <c r="AYP1" s="497"/>
      <c r="AYQ1" s="497"/>
      <c r="AYR1" s="497"/>
      <c r="AYS1" s="497"/>
      <c r="AYT1" s="497"/>
      <c r="AYU1" s="497"/>
      <c r="AYV1" s="497"/>
      <c r="AYW1" s="497"/>
      <c r="AYX1" s="497"/>
      <c r="AYY1" s="497"/>
      <c r="AYZ1" s="497"/>
      <c r="AZA1" s="497"/>
      <c r="AZB1" s="497"/>
      <c r="AZC1" s="497"/>
      <c r="AZD1" s="497"/>
      <c r="AZE1" s="497"/>
      <c r="AZF1" s="497"/>
      <c r="AZG1" s="497"/>
      <c r="AZH1" s="497"/>
      <c r="AZI1" s="497"/>
      <c r="AZJ1" s="497"/>
      <c r="AZK1" s="497"/>
      <c r="AZL1" s="497"/>
      <c r="AZM1" s="497"/>
      <c r="AZN1" s="497"/>
      <c r="AZO1" s="497"/>
      <c r="AZP1" s="497"/>
      <c r="AZQ1" s="497"/>
      <c r="AZR1" s="497"/>
      <c r="AZS1" s="497"/>
      <c r="AZT1" s="497"/>
      <c r="AZU1" s="497"/>
      <c r="AZV1" s="497"/>
      <c r="AZW1" s="497"/>
      <c r="AZX1" s="497"/>
      <c r="AZY1" s="497"/>
      <c r="AZZ1" s="497"/>
      <c r="BAA1" s="497"/>
      <c r="BAB1" s="497"/>
      <c r="BAC1" s="497"/>
      <c r="BAD1" s="497"/>
      <c r="BAE1" s="497"/>
      <c r="BAF1" s="497"/>
      <c r="BAG1" s="497"/>
      <c r="BAH1" s="497"/>
      <c r="BAI1" s="497"/>
      <c r="BAJ1" s="497"/>
      <c r="BAK1" s="497"/>
      <c r="BAL1" s="497"/>
      <c r="BAM1" s="497"/>
      <c r="BAN1" s="497"/>
      <c r="BAO1" s="497"/>
      <c r="BAP1" s="497"/>
      <c r="BAQ1" s="497"/>
      <c r="BAR1" s="497"/>
      <c r="BAS1" s="497"/>
      <c r="BAT1" s="497"/>
      <c r="BAU1" s="497"/>
      <c r="BAV1" s="497"/>
      <c r="BAW1" s="497"/>
      <c r="BAX1" s="497"/>
      <c r="BAY1" s="497"/>
      <c r="BAZ1" s="497"/>
      <c r="BBA1" s="497"/>
      <c r="BBB1" s="497"/>
      <c r="BBC1" s="497"/>
      <c r="BBD1" s="497"/>
      <c r="BBE1" s="497"/>
      <c r="BBF1" s="497"/>
      <c r="BBG1" s="497"/>
      <c r="BBH1" s="497"/>
      <c r="BBI1" s="497"/>
      <c r="BBJ1" s="497"/>
      <c r="BBK1" s="497"/>
      <c r="BBL1" s="497"/>
      <c r="BBM1" s="497"/>
      <c r="BBN1" s="497"/>
      <c r="BBO1" s="497"/>
      <c r="BBP1" s="497"/>
      <c r="BBQ1" s="497"/>
      <c r="BBR1" s="497"/>
      <c r="BBS1" s="497"/>
      <c r="BBT1" s="497"/>
      <c r="BBU1" s="497"/>
      <c r="BBV1" s="497"/>
      <c r="BBW1" s="497"/>
      <c r="BBX1" s="497"/>
      <c r="BBY1" s="497"/>
      <c r="BBZ1" s="497"/>
      <c r="BCA1" s="497"/>
      <c r="BCB1" s="497"/>
      <c r="BCC1" s="497"/>
      <c r="BCD1" s="497"/>
      <c r="BCE1" s="497"/>
      <c r="BCF1" s="497"/>
      <c r="BCG1" s="497"/>
      <c r="BCH1" s="497"/>
      <c r="BCI1" s="497"/>
      <c r="BCJ1" s="497"/>
      <c r="BCK1" s="497"/>
      <c r="BCL1" s="497"/>
      <c r="BCM1" s="497"/>
      <c r="BCN1" s="497"/>
      <c r="BCO1" s="497"/>
      <c r="BCP1" s="497"/>
      <c r="BCQ1" s="497"/>
      <c r="BCR1" s="497"/>
      <c r="BCS1" s="497"/>
      <c r="BCT1" s="497"/>
      <c r="BCU1" s="497"/>
      <c r="BCV1" s="497"/>
      <c r="BCW1" s="497"/>
      <c r="BCX1" s="497"/>
      <c r="BCY1" s="497"/>
      <c r="BCZ1" s="497"/>
      <c r="BDA1" s="497"/>
      <c r="BDB1" s="497"/>
      <c r="BDC1" s="497"/>
      <c r="BDD1" s="497"/>
      <c r="BDE1" s="497"/>
      <c r="BDF1" s="497"/>
      <c r="BDG1" s="497"/>
      <c r="BDH1" s="497"/>
      <c r="BDI1" s="497"/>
      <c r="BDJ1" s="497"/>
      <c r="BDK1" s="497"/>
      <c r="BDL1" s="497"/>
      <c r="BDM1" s="497"/>
      <c r="BDN1" s="497"/>
      <c r="BDO1" s="497"/>
      <c r="BDP1" s="497"/>
      <c r="BDQ1" s="497"/>
      <c r="BDR1" s="497"/>
      <c r="BDS1" s="497"/>
      <c r="BDT1" s="497"/>
      <c r="BDU1" s="497"/>
      <c r="BDV1" s="497"/>
      <c r="BDW1" s="497"/>
      <c r="BDX1" s="497"/>
      <c r="BDY1" s="497"/>
      <c r="BDZ1" s="497"/>
      <c r="BEA1" s="497"/>
      <c r="BEB1" s="497"/>
      <c r="BEC1" s="497"/>
      <c r="BED1" s="497"/>
      <c r="BEE1" s="497"/>
      <c r="BEF1" s="497"/>
      <c r="BEG1" s="497"/>
      <c r="BEH1" s="497"/>
      <c r="BEI1" s="497"/>
      <c r="BEJ1" s="497"/>
      <c r="BEK1" s="497"/>
      <c r="BEL1" s="497"/>
      <c r="BEM1" s="497"/>
      <c r="BEN1" s="497"/>
      <c r="BEO1" s="497"/>
      <c r="BEP1" s="497"/>
      <c r="BEQ1" s="497"/>
      <c r="BER1" s="497"/>
      <c r="BES1" s="497"/>
      <c r="BET1" s="497"/>
      <c r="BEU1" s="497"/>
      <c r="BEV1" s="497"/>
      <c r="BEW1" s="497"/>
      <c r="BEX1" s="497"/>
      <c r="BEY1" s="497"/>
      <c r="BEZ1" s="497"/>
      <c r="BFA1" s="497"/>
      <c r="BFB1" s="497"/>
      <c r="BFC1" s="497"/>
      <c r="BFD1" s="497"/>
      <c r="BFE1" s="497"/>
      <c r="BFF1" s="497"/>
      <c r="BFG1" s="497"/>
      <c r="BFH1" s="497"/>
      <c r="BFI1" s="497"/>
      <c r="BFJ1" s="497"/>
      <c r="BFK1" s="497"/>
      <c r="BFL1" s="497"/>
      <c r="BFM1" s="497"/>
      <c r="BFN1" s="497"/>
      <c r="BFO1" s="497"/>
      <c r="BFP1" s="497"/>
      <c r="BFQ1" s="497"/>
      <c r="BFR1" s="497"/>
      <c r="BFS1" s="497"/>
      <c r="BFT1" s="497"/>
      <c r="BFU1" s="497"/>
      <c r="BFV1" s="497"/>
      <c r="BFW1" s="497"/>
      <c r="BFX1" s="497"/>
      <c r="BFY1" s="497"/>
      <c r="BFZ1" s="497"/>
      <c r="BGA1" s="497"/>
      <c r="BGB1" s="497"/>
      <c r="BGC1" s="497"/>
      <c r="BGD1" s="497"/>
      <c r="BGE1" s="497"/>
      <c r="BGF1" s="497"/>
      <c r="BGG1" s="497"/>
      <c r="BGH1" s="497"/>
      <c r="BGI1" s="497"/>
      <c r="BGJ1" s="497"/>
      <c r="BGK1" s="497"/>
      <c r="BGL1" s="497"/>
      <c r="BGM1" s="497"/>
      <c r="BGN1" s="497"/>
      <c r="BGO1" s="497"/>
      <c r="BGP1" s="497"/>
      <c r="BGQ1" s="497"/>
      <c r="BGR1" s="497"/>
      <c r="BGS1" s="497"/>
      <c r="BGT1" s="497"/>
      <c r="BGU1" s="497"/>
      <c r="BGV1" s="497"/>
      <c r="BGW1" s="497"/>
      <c r="BGX1" s="497"/>
      <c r="BGY1" s="497"/>
      <c r="BGZ1" s="497"/>
      <c r="BHA1" s="497"/>
      <c r="BHB1" s="497"/>
      <c r="BHC1" s="497"/>
      <c r="BHD1" s="497"/>
      <c r="BHE1" s="497"/>
      <c r="BHF1" s="497"/>
      <c r="BHG1" s="497"/>
      <c r="BHH1" s="497"/>
      <c r="BHI1" s="497"/>
      <c r="BHJ1" s="497"/>
      <c r="BHK1" s="497"/>
      <c r="BHL1" s="497"/>
      <c r="BHM1" s="497"/>
      <c r="BHN1" s="497"/>
      <c r="BHO1" s="497"/>
      <c r="BHP1" s="497"/>
      <c r="BHQ1" s="497"/>
      <c r="BHR1" s="497"/>
      <c r="BHS1" s="497"/>
      <c r="BHT1" s="497"/>
      <c r="BHU1" s="497"/>
      <c r="BHV1" s="497"/>
      <c r="BHW1" s="497"/>
      <c r="BHX1" s="497"/>
      <c r="BHY1" s="497"/>
      <c r="BHZ1" s="497"/>
      <c r="BIA1" s="497"/>
      <c r="BIB1" s="497"/>
      <c r="BIC1" s="497"/>
      <c r="BID1" s="497"/>
      <c r="BIE1" s="497"/>
      <c r="BIF1" s="497"/>
      <c r="BIG1" s="497"/>
      <c r="BIH1" s="497"/>
      <c r="BII1" s="497"/>
      <c r="BIJ1" s="497"/>
      <c r="BIK1" s="497"/>
      <c r="BIL1" s="497"/>
      <c r="BIM1" s="497"/>
      <c r="BIN1" s="497"/>
      <c r="BIO1" s="497"/>
      <c r="BIP1" s="497"/>
      <c r="BIQ1" s="497"/>
      <c r="BIR1" s="497"/>
      <c r="BIS1" s="497"/>
      <c r="BIT1" s="497"/>
      <c r="BIU1" s="497"/>
      <c r="BIV1" s="497"/>
      <c r="BIW1" s="497"/>
      <c r="BIX1" s="497"/>
      <c r="BIY1" s="497"/>
      <c r="BIZ1" s="497"/>
      <c r="BJA1" s="497"/>
      <c r="BJB1" s="497"/>
      <c r="BJC1" s="497"/>
      <c r="BJD1" s="497"/>
      <c r="BJE1" s="497"/>
      <c r="BJF1" s="497"/>
      <c r="BJG1" s="497"/>
      <c r="BJH1" s="497"/>
      <c r="BJI1" s="497"/>
      <c r="BJJ1" s="497"/>
      <c r="BJK1" s="497"/>
      <c r="BJL1" s="497"/>
      <c r="BJM1" s="497"/>
      <c r="BJN1" s="497"/>
      <c r="BJO1" s="497"/>
      <c r="BJP1" s="497"/>
      <c r="BJQ1" s="497"/>
      <c r="BJR1" s="497"/>
      <c r="BJS1" s="497"/>
      <c r="BJT1" s="497"/>
      <c r="BJU1" s="497"/>
      <c r="BJV1" s="497"/>
      <c r="BJW1" s="497"/>
      <c r="BJX1" s="497"/>
      <c r="BJY1" s="497"/>
      <c r="BJZ1" s="497"/>
      <c r="BKA1" s="497"/>
      <c r="BKB1" s="497"/>
      <c r="BKC1" s="497"/>
      <c r="BKD1" s="497"/>
      <c r="BKE1" s="497"/>
      <c r="BKF1" s="497"/>
      <c r="BKG1" s="497"/>
      <c r="BKH1" s="497"/>
      <c r="BKI1" s="497"/>
      <c r="BKJ1" s="497"/>
      <c r="BKK1" s="497"/>
      <c r="BKL1" s="497"/>
      <c r="BKM1" s="497"/>
      <c r="BKN1" s="497"/>
      <c r="BKO1" s="497"/>
      <c r="BKP1" s="497"/>
      <c r="BKQ1" s="497"/>
      <c r="BKR1" s="497"/>
      <c r="BKS1" s="497"/>
      <c r="BKT1" s="497"/>
      <c r="BKU1" s="497"/>
      <c r="BKV1" s="497"/>
      <c r="BKW1" s="497"/>
      <c r="BKX1" s="497"/>
      <c r="BKY1" s="497"/>
      <c r="BKZ1" s="497"/>
      <c r="BLA1" s="497"/>
      <c r="BLB1" s="497"/>
      <c r="BLC1" s="497"/>
      <c r="BLD1" s="497"/>
      <c r="BLE1" s="497"/>
      <c r="BLF1" s="497"/>
      <c r="BLG1" s="497"/>
      <c r="BLH1" s="497"/>
      <c r="BLI1" s="497"/>
      <c r="BLJ1" s="497"/>
      <c r="BLK1" s="497"/>
      <c r="BLL1" s="497"/>
      <c r="BLM1" s="497"/>
      <c r="BLN1" s="497"/>
      <c r="BLO1" s="497"/>
      <c r="BLP1" s="497"/>
      <c r="BLQ1" s="497"/>
      <c r="BLR1" s="497"/>
      <c r="BLS1" s="497"/>
      <c r="BLT1" s="497"/>
      <c r="BLU1" s="497"/>
      <c r="BLV1" s="497"/>
      <c r="BLW1" s="497"/>
      <c r="BLX1" s="497"/>
      <c r="BLY1" s="497"/>
      <c r="BLZ1" s="497"/>
      <c r="BMA1" s="497"/>
      <c r="BMB1" s="497"/>
      <c r="BMC1" s="497"/>
      <c r="BMD1" s="497"/>
      <c r="BME1" s="497"/>
      <c r="BMF1" s="497"/>
      <c r="BMG1" s="497"/>
      <c r="BMH1" s="497"/>
      <c r="BMI1" s="497"/>
      <c r="BMJ1" s="497"/>
      <c r="BMK1" s="497"/>
      <c r="BML1" s="497"/>
      <c r="BMM1" s="497"/>
      <c r="BMN1" s="497"/>
      <c r="BMO1" s="497"/>
      <c r="BMP1" s="497"/>
      <c r="BMQ1" s="497"/>
      <c r="BMR1" s="497"/>
      <c r="BMS1" s="497"/>
      <c r="BMT1" s="497"/>
      <c r="BMU1" s="497"/>
      <c r="BMV1" s="497"/>
      <c r="BMW1" s="497"/>
      <c r="BMX1" s="497"/>
      <c r="BMY1" s="497"/>
      <c r="BMZ1" s="497"/>
      <c r="BNA1" s="497"/>
      <c r="BNB1" s="497"/>
      <c r="BNC1" s="497"/>
      <c r="BND1" s="497"/>
      <c r="BNE1" s="497"/>
      <c r="BNF1" s="497"/>
      <c r="BNG1" s="497"/>
      <c r="BNH1" s="497"/>
      <c r="BNI1" s="497"/>
      <c r="BNJ1" s="497"/>
      <c r="BNK1" s="497"/>
      <c r="BNL1" s="497"/>
      <c r="BNM1" s="497"/>
      <c r="BNN1" s="497"/>
      <c r="BNO1" s="497"/>
      <c r="BNP1" s="497"/>
      <c r="BNQ1" s="497"/>
      <c r="BNR1" s="497"/>
      <c r="BNS1" s="497"/>
      <c r="BNT1" s="497"/>
      <c r="BNU1" s="497"/>
      <c r="BNV1" s="497"/>
      <c r="BNW1" s="497"/>
      <c r="BNX1" s="497"/>
      <c r="BNY1" s="497"/>
      <c r="BNZ1" s="497"/>
      <c r="BOA1" s="497"/>
      <c r="BOB1" s="497"/>
      <c r="BOC1" s="497"/>
      <c r="BOD1" s="497"/>
      <c r="BOE1" s="497"/>
      <c r="BOF1" s="497"/>
      <c r="BOG1" s="497"/>
      <c r="BOH1" s="497"/>
      <c r="BOI1" s="497"/>
      <c r="BOJ1" s="497"/>
      <c r="BOK1" s="497"/>
      <c r="BOL1" s="497"/>
      <c r="BOM1" s="497"/>
      <c r="BON1" s="497"/>
      <c r="BOO1" s="497"/>
      <c r="BOP1" s="497"/>
      <c r="BOQ1" s="497"/>
      <c r="BOR1" s="497"/>
      <c r="BOS1" s="497"/>
      <c r="BOT1" s="497"/>
      <c r="BOU1" s="497"/>
      <c r="BOV1" s="497"/>
      <c r="BOW1" s="497"/>
      <c r="BOX1" s="497"/>
      <c r="BOY1" s="497"/>
      <c r="BOZ1" s="497"/>
      <c r="BPA1" s="497"/>
      <c r="BPB1" s="497"/>
      <c r="BPC1" s="497"/>
      <c r="BPD1" s="497"/>
      <c r="BPE1" s="497"/>
      <c r="BPF1" s="497"/>
      <c r="BPG1" s="497"/>
      <c r="BPH1" s="497"/>
      <c r="BPI1" s="497"/>
      <c r="BPJ1" s="497"/>
      <c r="BPK1" s="497"/>
      <c r="BPL1" s="497"/>
      <c r="BPM1" s="497"/>
      <c r="BPN1" s="497"/>
      <c r="BPO1" s="497"/>
      <c r="BPP1" s="497"/>
      <c r="BPQ1" s="497"/>
      <c r="BPR1" s="497"/>
      <c r="BPS1" s="497"/>
      <c r="BPT1" s="497"/>
      <c r="BPU1" s="497"/>
      <c r="BPV1" s="497"/>
      <c r="BPW1" s="497"/>
      <c r="BPX1" s="497"/>
      <c r="BPY1" s="497"/>
      <c r="BPZ1" s="497"/>
      <c r="BQA1" s="497"/>
      <c r="BQB1" s="497"/>
      <c r="BQC1" s="497"/>
      <c r="BQD1" s="497"/>
      <c r="BQE1" s="497"/>
      <c r="BQF1" s="497"/>
      <c r="BQG1" s="497"/>
      <c r="BQH1" s="497"/>
      <c r="BQI1" s="497"/>
      <c r="BQJ1" s="497"/>
      <c r="BQK1" s="497"/>
      <c r="BQL1" s="497"/>
      <c r="BQM1" s="497"/>
      <c r="BQN1" s="497"/>
      <c r="BQO1" s="497"/>
      <c r="BQP1" s="497"/>
      <c r="BQQ1" s="497"/>
      <c r="BQR1" s="497"/>
      <c r="BQS1" s="497"/>
      <c r="BQT1" s="497"/>
      <c r="BQU1" s="497"/>
      <c r="BQV1" s="497"/>
      <c r="BQW1" s="497"/>
      <c r="BQX1" s="497"/>
      <c r="BQY1" s="497"/>
      <c r="BQZ1" s="497"/>
      <c r="BRA1" s="497"/>
      <c r="BRB1" s="497"/>
      <c r="BRC1" s="497"/>
      <c r="BRD1" s="497"/>
      <c r="BRE1" s="497"/>
      <c r="BRF1" s="497"/>
      <c r="BRG1" s="497"/>
      <c r="BRH1" s="497"/>
      <c r="BRI1" s="497"/>
      <c r="BRJ1" s="497"/>
      <c r="BRK1" s="497"/>
      <c r="BRL1" s="497"/>
      <c r="BRM1" s="497"/>
      <c r="BRN1" s="497"/>
      <c r="BRO1" s="497"/>
      <c r="BRP1" s="497"/>
      <c r="BRQ1" s="497"/>
      <c r="BRR1" s="497"/>
      <c r="BRS1" s="497"/>
      <c r="BRT1" s="497"/>
      <c r="BRU1" s="497"/>
      <c r="BRV1" s="497"/>
      <c r="BRW1" s="497"/>
      <c r="BRX1" s="497"/>
      <c r="BRY1" s="497"/>
      <c r="BRZ1" s="497"/>
      <c r="BSA1" s="497"/>
      <c r="BSB1" s="497"/>
      <c r="BSC1" s="497"/>
      <c r="BSD1" s="497"/>
      <c r="BSE1" s="497"/>
      <c r="BSF1" s="497"/>
      <c r="BSG1" s="497"/>
      <c r="BSH1" s="497"/>
      <c r="BSI1" s="497"/>
      <c r="BSJ1" s="497"/>
      <c r="BSK1" s="497"/>
      <c r="BSL1" s="497"/>
      <c r="BSM1" s="497"/>
      <c r="BSN1" s="497"/>
      <c r="BSO1" s="497"/>
      <c r="BSP1" s="497"/>
      <c r="BSQ1" s="497"/>
      <c r="BSR1" s="497"/>
      <c r="BSS1" s="497"/>
      <c r="BST1" s="497"/>
      <c r="BSU1" s="497"/>
      <c r="BSV1" s="497"/>
      <c r="BSW1" s="497"/>
      <c r="BSX1" s="497"/>
      <c r="BSY1" s="497"/>
      <c r="BSZ1" s="497"/>
      <c r="BTA1" s="497"/>
      <c r="BTB1" s="497"/>
      <c r="BTC1" s="497"/>
      <c r="BTD1" s="497"/>
      <c r="BTE1" s="497"/>
      <c r="BTF1" s="497"/>
      <c r="BTG1" s="497"/>
      <c r="BTH1" s="497"/>
      <c r="BTI1" s="497"/>
      <c r="BTJ1" s="497"/>
      <c r="BTK1" s="497"/>
      <c r="BTL1" s="497"/>
      <c r="BTM1" s="497"/>
      <c r="BTN1" s="497"/>
      <c r="BTO1" s="497"/>
      <c r="BTP1" s="497"/>
      <c r="BTQ1" s="497"/>
      <c r="BTR1" s="497"/>
      <c r="BTS1" s="497"/>
      <c r="BTT1" s="497"/>
      <c r="BTU1" s="497"/>
      <c r="BTV1" s="497"/>
      <c r="BTW1" s="497"/>
      <c r="BTX1" s="497"/>
      <c r="BTY1" s="497"/>
      <c r="BTZ1" s="497"/>
      <c r="BUA1" s="497"/>
      <c r="BUB1" s="497"/>
      <c r="BUC1" s="497"/>
      <c r="BUD1" s="497"/>
      <c r="BUE1" s="497"/>
      <c r="BUF1" s="497"/>
      <c r="BUG1" s="497"/>
      <c r="BUH1" s="497"/>
      <c r="BUI1" s="497"/>
      <c r="BUJ1" s="497"/>
      <c r="BUK1" s="497"/>
      <c r="BUL1" s="497"/>
      <c r="BUM1" s="497"/>
      <c r="BUN1" s="497"/>
      <c r="BUO1" s="497"/>
      <c r="BUP1" s="497"/>
      <c r="BUQ1" s="497"/>
      <c r="BUR1" s="497"/>
      <c r="BUS1" s="497"/>
      <c r="BUT1" s="497"/>
      <c r="BUU1" s="497"/>
      <c r="BUV1" s="497"/>
      <c r="BUW1" s="497"/>
      <c r="BUX1" s="497"/>
      <c r="BUY1" s="497"/>
      <c r="BUZ1" s="497"/>
      <c r="BVA1" s="497"/>
      <c r="BVB1" s="497"/>
      <c r="BVC1" s="497"/>
      <c r="BVD1" s="497"/>
      <c r="BVE1" s="497"/>
      <c r="BVF1" s="497"/>
      <c r="BVG1" s="497"/>
      <c r="BVH1" s="497"/>
      <c r="BVI1" s="497"/>
      <c r="BVJ1" s="497"/>
      <c r="BVK1" s="497"/>
      <c r="BVL1" s="497"/>
      <c r="BVM1" s="497"/>
      <c r="BVN1" s="497"/>
      <c r="BVO1" s="497"/>
      <c r="BVP1" s="497"/>
      <c r="BVQ1" s="497"/>
      <c r="BVR1" s="497"/>
      <c r="BVS1" s="497"/>
      <c r="BVT1" s="497"/>
      <c r="BVU1" s="497"/>
      <c r="BVV1" s="497"/>
      <c r="BVW1" s="497"/>
      <c r="BVX1" s="497"/>
      <c r="BVY1" s="497"/>
      <c r="BVZ1" s="497"/>
      <c r="BWA1" s="497"/>
      <c r="BWB1" s="497"/>
      <c r="BWC1" s="497"/>
      <c r="BWD1" s="497"/>
      <c r="BWE1" s="497"/>
      <c r="BWF1" s="497"/>
      <c r="BWG1" s="497"/>
      <c r="BWH1" s="497"/>
      <c r="BWI1" s="497"/>
      <c r="BWJ1" s="497"/>
      <c r="BWK1" s="497"/>
      <c r="BWL1" s="497"/>
      <c r="BWM1" s="497"/>
      <c r="BWN1" s="497"/>
      <c r="BWO1" s="497"/>
      <c r="BWP1" s="497"/>
      <c r="BWQ1" s="497"/>
      <c r="BWR1" s="497"/>
      <c r="BWS1" s="497"/>
      <c r="BWT1" s="497"/>
      <c r="BWU1" s="497"/>
      <c r="BWV1" s="497"/>
      <c r="BWW1" s="497"/>
      <c r="BWX1" s="497"/>
      <c r="BWY1" s="497"/>
      <c r="BWZ1" s="497"/>
      <c r="BXA1" s="497"/>
      <c r="BXB1" s="497"/>
      <c r="BXC1" s="497"/>
      <c r="BXD1" s="497"/>
      <c r="BXE1" s="497"/>
      <c r="BXF1" s="497"/>
      <c r="BXG1" s="497"/>
      <c r="BXH1" s="497"/>
      <c r="BXI1" s="497"/>
      <c r="BXJ1" s="497"/>
      <c r="BXK1" s="497"/>
      <c r="BXL1" s="497"/>
      <c r="BXM1" s="497"/>
      <c r="BXN1" s="497"/>
      <c r="BXO1" s="497"/>
      <c r="BXP1" s="497"/>
      <c r="BXQ1" s="497"/>
      <c r="BXR1" s="497"/>
      <c r="BXS1" s="497"/>
      <c r="BXT1" s="497"/>
      <c r="BXU1" s="497"/>
      <c r="BXV1" s="497"/>
      <c r="BXW1" s="497"/>
      <c r="BXX1" s="497"/>
      <c r="BXY1" s="497"/>
      <c r="BXZ1" s="497"/>
      <c r="BYA1" s="497"/>
      <c r="BYB1" s="497"/>
      <c r="BYC1" s="497"/>
      <c r="BYD1" s="497"/>
      <c r="BYE1" s="497"/>
      <c r="BYF1" s="497"/>
      <c r="BYG1" s="497"/>
      <c r="BYH1" s="497"/>
      <c r="BYI1" s="497"/>
      <c r="BYJ1" s="497"/>
      <c r="BYK1" s="497"/>
      <c r="BYL1" s="497"/>
      <c r="BYM1" s="497"/>
      <c r="BYN1" s="497"/>
      <c r="BYO1" s="497"/>
      <c r="BYP1" s="497"/>
      <c r="BYQ1" s="497"/>
      <c r="BYR1" s="497"/>
      <c r="BYS1" s="497"/>
      <c r="BYT1" s="497"/>
      <c r="BYU1" s="497"/>
      <c r="BYV1" s="497"/>
      <c r="BYW1" s="497"/>
      <c r="BYX1" s="497"/>
      <c r="BYY1" s="497"/>
      <c r="BYZ1" s="497"/>
      <c r="BZA1" s="497"/>
      <c r="BZB1" s="497"/>
      <c r="BZC1" s="497"/>
      <c r="BZD1" s="497"/>
      <c r="BZE1" s="497"/>
      <c r="BZF1" s="497"/>
      <c r="BZG1" s="497"/>
      <c r="BZH1" s="497"/>
      <c r="BZI1" s="497"/>
      <c r="BZJ1" s="497"/>
      <c r="BZK1" s="497"/>
      <c r="BZL1" s="497"/>
      <c r="BZM1" s="497"/>
      <c r="BZN1" s="497"/>
      <c r="BZO1" s="497"/>
      <c r="BZP1" s="497"/>
      <c r="BZQ1" s="497"/>
      <c r="BZR1" s="497"/>
      <c r="BZS1" s="497"/>
      <c r="BZT1" s="497"/>
      <c r="BZU1" s="497"/>
      <c r="BZV1" s="497"/>
      <c r="BZW1" s="497"/>
      <c r="BZX1" s="497"/>
      <c r="BZY1" s="497"/>
      <c r="BZZ1" s="497"/>
      <c r="CAA1" s="497"/>
      <c r="CAB1" s="497"/>
      <c r="CAC1" s="497"/>
      <c r="CAD1" s="497"/>
      <c r="CAE1" s="497"/>
      <c r="CAF1" s="497"/>
      <c r="CAG1" s="497"/>
      <c r="CAH1" s="497"/>
      <c r="CAI1" s="497"/>
      <c r="CAJ1" s="497"/>
      <c r="CAK1" s="497"/>
      <c r="CAL1" s="497"/>
      <c r="CAM1" s="497"/>
      <c r="CAN1" s="497"/>
      <c r="CAO1" s="497"/>
      <c r="CAP1" s="497"/>
      <c r="CAQ1" s="497"/>
      <c r="CAR1" s="497"/>
      <c r="CAS1" s="497"/>
      <c r="CAT1" s="497"/>
      <c r="CAU1" s="497"/>
      <c r="CAV1" s="497"/>
      <c r="CAW1" s="497"/>
      <c r="CAX1" s="497"/>
      <c r="CAY1" s="497"/>
      <c r="CAZ1" s="497"/>
      <c r="CBA1" s="497"/>
      <c r="CBB1" s="497"/>
      <c r="CBC1" s="497"/>
      <c r="CBD1" s="497"/>
      <c r="CBE1" s="497"/>
      <c r="CBF1" s="497"/>
      <c r="CBG1" s="497"/>
      <c r="CBH1" s="497"/>
      <c r="CBI1" s="497"/>
      <c r="CBJ1" s="497"/>
      <c r="CBK1" s="497"/>
      <c r="CBL1" s="497"/>
      <c r="CBM1" s="497"/>
      <c r="CBN1" s="497"/>
      <c r="CBO1" s="497"/>
      <c r="CBP1" s="497"/>
      <c r="CBQ1" s="497"/>
      <c r="CBR1" s="497"/>
      <c r="CBS1" s="497"/>
      <c r="CBT1" s="497"/>
      <c r="CBU1" s="497"/>
      <c r="CBV1" s="497"/>
      <c r="CBW1" s="497"/>
      <c r="CBX1" s="497"/>
      <c r="CBY1" s="497"/>
      <c r="CBZ1" s="497"/>
      <c r="CCA1" s="497"/>
      <c r="CCB1" s="497"/>
      <c r="CCC1" s="497"/>
      <c r="CCD1" s="497"/>
      <c r="CCE1" s="497"/>
      <c r="CCF1" s="497"/>
      <c r="CCG1" s="497"/>
      <c r="CCH1" s="497"/>
      <c r="CCI1" s="497"/>
      <c r="CCJ1" s="497"/>
      <c r="CCK1" s="497"/>
      <c r="CCL1" s="497"/>
      <c r="CCM1" s="497"/>
      <c r="CCN1" s="497"/>
      <c r="CCO1" s="497"/>
      <c r="CCP1" s="497"/>
      <c r="CCQ1" s="497"/>
      <c r="CCR1" s="497"/>
      <c r="CCS1" s="497"/>
      <c r="CCT1" s="497"/>
      <c r="CCU1" s="497"/>
      <c r="CCV1" s="497"/>
      <c r="CCW1" s="497"/>
      <c r="CCX1" s="497"/>
      <c r="CCY1" s="497"/>
      <c r="CCZ1" s="497"/>
      <c r="CDA1" s="497"/>
      <c r="CDB1" s="497"/>
      <c r="CDC1" s="497"/>
      <c r="CDD1" s="497"/>
      <c r="CDE1" s="497"/>
      <c r="CDF1" s="497"/>
      <c r="CDG1" s="497"/>
      <c r="CDH1" s="497"/>
      <c r="CDI1" s="497"/>
      <c r="CDJ1" s="497"/>
      <c r="CDK1" s="497"/>
      <c r="CDL1" s="497"/>
      <c r="CDM1" s="497"/>
      <c r="CDN1" s="497"/>
      <c r="CDO1" s="497"/>
      <c r="CDP1" s="497"/>
      <c r="CDQ1" s="497"/>
      <c r="CDR1" s="497"/>
      <c r="CDS1" s="497"/>
      <c r="CDT1" s="497"/>
      <c r="CDU1" s="497"/>
      <c r="CDV1" s="497"/>
      <c r="CDW1" s="497"/>
      <c r="CDX1" s="497"/>
      <c r="CDY1" s="497"/>
      <c r="CDZ1" s="497"/>
      <c r="CEA1" s="497"/>
      <c r="CEB1" s="497"/>
      <c r="CEC1" s="497"/>
      <c r="CED1" s="497"/>
      <c r="CEE1" s="497"/>
      <c r="CEF1" s="497"/>
      <c r="CEG1" s="497"/>
      <c r="CEH1" s="497"/>
      <c r="CEI1" s="497"/>
      <c r="CEJ1" s="497"/>
      <c r="CEK1" s="497"/>
      <c r="CEL1" s="497"/>
      <c r="CEM1" s="497"/>
      <c r="CEN1" s="497"/>
      <c r="CEO1" s="497"/>
      <c r="CEP1" s="497"/>
      <c r="CEQ1" s="497"/>
      <c r="CER1" s="497"/>
      <c r="CES1" s="497"/>
      <c r="CET1" s="497"/>
      <c r="CEU1" s="497"/>
      <c r="CEV1" s="497"/>
      <c r="CEW1" s="497"/>
      <c r="CEX1" s="497"/>
      <c r="CEY1" s="497"/>
      <c r="CEZ1" s="497"/>
      <c r="CFA1" s="497"/>
      <c r="CFB1" s="497"/>
      <c r="CFC1" s="497"/>
      <c r="CFD1" s="497"/>
      <c r="CFE1" s="497"/>
      <c r="CFF1" s="497"/>
      <c r="CFG1" s="497"/>
      <c r="CFH1" s="497"/>
      <c r="CFI1" s="497"/>
      <c r="CFJ1" s="497"/>
      <c r="CFK1" s="497"/>
      <c r="CFL1" s="497"/>
      <c r="CFM1" s="497"/>
      <c r="CFN1" s="497"/>
      <c r="CFO1" s="497"/>
      <c r="CFP1" s="497"/>
      <c r="CFQ1" s="497"/>
      <c r="CFR1" s="497"/>
      <c r="CFS1" s="497"/>
      <c r="CFT1" s="497"/>
      <c r="CFU1" s="497"/>
      <c r="CFV1" s="497"/>
      <c r="CFW1" s="497"/>
      <c r="CFX1" s="497"/>
      <c r="CFY1" s="497"/>
      <c r="CFZ1" s="497"/>
      <c r="CGA1" s="497"/>
      <c r="CGB1" s="497"/>
      <c r="CGC1" s="497"/>
      <c r="CGD1" s="497"/>
      <c r="CGE1" s="497"/>
      <c r="CGF1" s="497"/>
      <c r="CGG1" s="497"/>
      <c r="CGH1" s="497"/>
      <c r="CGI1" s="497"/>
      <c r="CGJ1" s="497"/>
      <c r="CGK1" s="497"/>
      <c r="CGL1" s="497"/>
      <c r="CGM1" s="497"/>
      <c r="CGN1" s="497"/>
      <c r="CGO1" s="497"/>
      <c r="CGP1" s="497"/>
      <c r="CGQ1" s="497"/>
      <c r="CGR1" s="497"/>
      <c r="CGS1" s="497"/>
      <c r="CGT1" s="497"/>
      <c r="CGU1" s="497"/>
      <c r="CGV1" s="497"/>
      <c r="CGW1" s="497"/>
      <c r="CGX1" s="497"/>
      <c r="CGY1" s="497"/>
      <c r="CGZ1" s="497"/>
      <c r="CHA1" s="497"/>
      <c r="CHB1" s="497"/>
      <c r="CHC1" s="497"/>
      <c r="CHD1" s="497"/>
      <c r="CHE1" s="497"/>
      <c r="CHF1" s="497"/>
      <c r="CHG1" s="497"/>
      <c r="CHH1" s="497"/>
      <c r="CHI1" s="497"/>
      <c r="CHJ1" s="497"/>
      <c r="CHK1" s="497"/>
      <c r="CHL1" s="497"/>
      <c r="CHM1" s="497"/>
      <c r="CHN1" s="497"/>
      <c r="CHO1" s="497"/>
      <c r="CHP1" s="497"/>
      <c r="CHQ1" s="497"/>
      <c r="CHR1" s="497"/>
      <c r="CHS1" s="497"/>
      <c r="CHT1" s="497"/>
      <c r="CHU1" s="497"/>
      <c r="CHV1" s="497"/>
      <c r="CHW1" s="497"/>
      <c r="CHX1" s="497"/>
      <c r="CHY1" s="497"/>
      <c r="CHZ1" s="497"/>
      <c r="CIA1" s="497"/>
      <c r="CIB1" s="497"/>
      <c r="CIC1" s="497"/>
      <c r="CID1" s="497"/>
      <c r="CIE1" s="497"/>
      <c r="CIF1" s="497"/>
      <c r="CIG1" s="497"/>
      <c r="CIH1" s="497"/>
      <c r="CII1" s="497"/>
      <c r="CIJ1" s="497"/>
      <c r="CIK1" s="497"/>
      <c r="CIL1" s="497"/>
      <c r="CIM1" s="497"/>
      <c r="CIN1" s="497"/>
      <c r="CIO1" s="497"/>
      <c r="CIP1" s="497"/>
      <c r="CIQ1" s="497"/>
      <c r="CIR1" s="497"/>
      <c r="CIS1" s="497"/>
      <c r="CIT1" s="497"/>
      <c r="CIU1" s="497"/>
      <c r="CIV1" s="497"/>
      <c r="CIW1" s="497"/>
      <c r="CIX1" s="497"/>
      <c r="CIY1" s="497"/>
      <c r="CIZ1" s="497"/>
      <c r="CJA1" s="497"/>
      <c r="CJB1" s="497"/>
      <c r="CJC1" s="497"/>
      <c r="CJD1" s="497"/>
      <c r="CJE1" s="497"/>
      <c r="CJF1" s="497"/>
      <c r="CJG1" s="497"/>
      <c r="CJH1" s="497"/>
      <c r="CJI1" s="497"/>
      <c r="CJJ1" s="497"/>
      <c r="CJK1" s="497"/>
      <c r="CJL1" s="497"/>
      <c r="CJM1" s="497"/>
      <c r="CJN1" s="497"/>
      <c r="CJO1" s="497"/>
      <c r="CJP1" s="497"/>
      <c r="CJQ1" s="497"/>
      <c r="CJR1" s="497"/>
      <c r="CJS1" s="497"/>
      <c r="CJT1" s="497"/>
      <c r="CJU1" s="497"/>
      <c r="CJV1" s="497"/>
      <c r="CJW1" s="497"/>
      <c r="CJX1" s="497"/>
      <c r="CJY1" s="497"/>
      <c r="CJZ1" s="497"/>
      <c r="CKA1" s="497"/>
      <c r="CKB1" s="497"/>
      <c r="CKC1" s="497"/>
      <c r="CKD1" s="497"/>
      <c r="CKE1" s="497"/>
      <c r="CKF1" s="497"/>
      <c r="CKG1" s="497"/>
      <c r="CKH1" s="497"/>
      <c r="CKI1" s="497"/>
      <c r="CKJ1" s="497"/>
      <c r="CKK1" s="497"/>
      <c r="CKL1" s="497"/>
      <c r="CKM1" s="497"/>
      <c r="CKN1" s="497"/>
      <c r="CKO1" s="497"/>
      <c r="CKP1" s="497"/>
      <c r="CKQ1" s="497"/>
      <c r="CKR1" s="497"/>
      <c r="CKS1" s="497"/>
      <c r="CKT1" s="497"/>
      <c r="CKU1" s="497"/>
      <c r="CKV1" s="497"/>
      <c r="CKW1" s="497"/>
      <c r="CKX1" s="497"/>
      <c r="CKY1" s="497"/>
      <c r="CKZ1" s="497"/>
      <c r="CLA1" s="497"/>
      <c r="CLB1" s="497"/>
      <c r="CLC1" s="497"/>
      <c r="CLD1" s="497"/>
      <c r="CLE1" s="497"/>
      <c r="CLF1" s="497"/>
      <c r="CLG1" s="497"/>
      <c r="CLH1" s="497"/>
      <c r="CLI1" s="497"/>
      <c r="CLJ1" s="497"/>
      <c r="CLK1" s="497"/>
      <c r="CLL1" s="497"/>
      <c r="CLM1" s="497"/>
      <c r="CLN1" s="497"/>
      <c r="CLO1" s="497"/>
      <c r="CLP1" s="497"/>
      <c r="CLQ1" s="497"/>
      <c r="CLR1" s="497"/>
      <c r="CLS1" s="497"/>
      <c r="CLT1" s="497"/>
      <c r="CLU1" s="497"/>
      <c r="CLV1" s="497"/>
      <c r="CLW1" s="497"/>
      <c r="CLX1" s="497"/>
      <c r="CLY1" s="497"/>
      <c r="CLZ1" s="497"/>
      <c r="CMA1" s="497"/>
      <c r="CMB1" s="497"/>
      <c r="CMC1" s="497"/>
      <c r="CMD1" s="497"/>
      <c r="CME1" s="497"/>
      <c r="CMF1" s="497"/>
      <c r="CMG1" s="497"/>
      <c r="CMH1" s="497"/>
      <c r="CMI1" s="497"/>
      <c r="CMJ1" s="497"/>
      <c r="CMK1" s="497"/>
      <c r="CML1" s="497"/>
      <c r="CMM1" s="497"/>
      <c r="CMN1" s="497"/>
      <c r="CMO1" s="497"/>
      <c r="CMP1" s="497"/>
      <c r="CMQ1" s="497"/>
      <c r="CMR1" s="497"/>
      <c r="CMS1" s="497"/>
      <c r="CMT1" s="497"/>
      <c r="CMU1" s="497"/>
      <c r="CMV1" s="497"/>
      <c r="CMW1" s="497"/>
      <c r="CMX1" s="497"/>
      <c r="CMY1" s="497"/>
      <c r="CMZ1" s="497"/>
      <c r="CNA1" s="497"/>
      <c r="CNB1" s="497"/>
      <c r="CNC1" s="497"/>
      <c r="CND1" s="497"/>
      <c r="CNE1" s="497"/>
      <c r="CNF1" s="497"/>
      <c r="CNG1" s="497"/>
      <c r="CNH1" s="497"/>
      <c r="CNI1" s="497"/>
      <c r="CNJ1" s="497"/>
      <c r="CNK1" s="497"/>
      <c r="CNL1" s="497"/>
      <c r="CNM1" s="497"/>
      <c r="CNN1" s="497"/>
      <c r="CNO1" s="497"/>
      <c r="CNP1" s="497"/>
      <c r="CNQ1" s="497"/>
      <c r="CNR1" s="497"/>
      <c r="CNS1" s="497"/>
      <c r="CNT1" s="497"/>
      <c r="CNU1" s="497"/>
      <c r="CNV1" s="497"/>
      <c r="CNW1" s="497"/>
      <c r="CNX1" s="497"/>
      <c r="CNY1" s="497"/>
      <c r="CNZ1" s="497"/>
      <c r="COA1" s="497"/>
      <c r="COB1" s="497"/>
      <c r="COC1" s="497"/>
      <c r="COD1" s="497"/>
      <c r="COE1" s="497"/>
      <c r="COF1" s="497"/>
      <c r="COG1" s="497"/>
      <c r="COH1" s="497"/>
      <c r="COI1" s="497"/>
      <c r="COJ1" s="497"/>
      <c r="COK1" s="497"/>
      <c r="COL1" s="497"/>
      <c r="COM1" s="497"/>
      <c r="CON1" s="497"/>
      <c r="COO1" s="497"/>
      <c r="COP1" s="497"/>
      <c r="COQ1" s="497"/>
      <c r="COR1" s="497"/>
      <c r="COS1" s="497"/>
      <c r="COT1" s="497"/>
      <c r="COU1" s="497"/>
      <c r="COV1" s="497"/>
      <c r="COW1" s="497"/>
      <c r="COX1" s="497"/>
      <c r="COY1" s="497"/>
      <c r="COZ1" s="497"/>
      <c r="CPA1" s="497"/>
      <c r="CPB1" s="497"/>
      <c r="CPC1" s="497"/>
      <c r="CPD1" s="497"/>
      <c r="CPE1" s="497"/>
      <c r="CPF1" s="497"/>
      <c r="CPG1" s="497"/>
      <c r="CPH1" s="497"/>
      <c r="CPI1" s="497"/>
      <c r="CPJ1" s="497"/>
      <c r="CPK1" s="497"/>
      <c r="CPL1" s="497"/>
      <c r="CPM1" s="497"/>
      <c r="CPN1" s="497"/>
      <c r="CPO1" s="497"/>
      <c r="CPP1" s="497"/>
      <c r="CPQ1" s="497"/>
      <c r="CPR1" s="497"/>
      <c r="CPS1" s="497"/>
      <c r="CPT1" s="497"/>
      <c r="CPU1" s="497"/>
      <c r="CPV1" s="497"/>
      <c r="CPW1" s="497"/>
      <c r="CPX1" s="497"/>
      <c r="CPY1" s="497"/>
      <c r="CPZ1" s="497"/>
      <c r="CQA1" s="497"/>
      <c r="CQB1" s="497"/>
      <c r="CQC1" s="497"/>
      <c r="CQD1" s="497"/>
      <c r="CQE1" s="497"/>
      <c r="CQF1" s="497"/>
      <c r="CQG1" s="497"/>
      <c r="CQH1" s="497"/>
      <c r="CQI1" s="497"/>
      <c r="CQJ1" s="497"/>
      <c r="CQK1" s="497"/>
      <c r="CQL1" s="497"/>
      <c r="CQM1" s="497"/>
      <c r="CQN1" s="497"/>
      <c r="CQO1" s="497"/>
      <c r="CQP1" s="497"/>
      <c r="CQQ1" s="497"/>
      <c r="CQR1" s="497"/>
      <c r="CQS1" s="497"/>
      <c r="CQT1" s="497"/>
      <c r="CQU1" s="497"/>
      <c r="CQV1" s="497"/>
      <c r="CQW1" s="497"/>
      <c r="CQX1" s="497"/>
      <c r="CQY1" s="497"/>
      <c r="CQZ1" s="497"/>
      <c r="CRA1" s="497"/>
      <c r="CRB1" s="497"/>
      <c r="CRC1" s="497"/>
      <c r="CRD1" s="497"/>
      <c r="CRE1" s="497"/>
      <c r="CRF1" s="497"/>
      <c r="CRG1" s="497"/>
      <c r="CRH1" s="497"/>
      <c r="CRI1" s="497"/>
      <c r="CRJ1" s="497"/>
      <c r="CRK1" s="497"/>
      <c r="CRL1" s="497"/>
      <c r="CRM1" s="497"/>
      <c r="CRN1" s="497"/>
      <c r="CRO1" s="497"/>
      <c r="CRP1" s="497"/>
      <c r="CRQ1" s="497"/>
      <c r="CRR1" s="497"/>
      <c r="CRS1" s="497"/>
      <c r="CRT1" s="497"/>
      <c r="CRU1" s="497"/>
      <c r="CRV1" s="497"/>
      <c r="CRW1" s="497"/>
      <c r="CRX1" s="497"/>
      <c r="CRY1" s="497"/>
      <c r="CRZ1" s="497"/>
      <c r="CSA1" s="497"/>
      <c r="CSB1" s="497"/>
      <c r="CSC1" s="497"/>
      <c r="CSD1" s="497"/>
      <c r="CSE1" s="497"/>
      <c r="CSF1" s="497"/>
      <c r="CSG1" s="497"/>
      <c r="CSH1" s="497"/>
      <c r="CSI1" s="497"/>
      <c r="CSJ1" s="497"/>
      <c r="CSK1" s="497"/>
      <c r="CSL1" s="497"/>
      <c r="CSM1" s="497"/>
      <c r="CSN1" s="497"/>
      <c r="CSO1" s="497"/>
      <c r="CSP1" s="497"/>
      <c r="CSQ1" s="497"/>
      <c r="CSR1" s="497"/>
      <c r="CSS1" s="497"/>
      <c r="CST1" s="497"/>
      <c r="CSU1" s="497"/>
      <c r="CSV1" s="497"/>
      <c r="CSW1" s="497"/>
      <c r="CSX1" s="497"/>
      <c r="CSY1" s="497"/>
      <c r="CSZ1" s="497"/>
      <c r="CTA1" s="497"/>
      <c r="CTB1" s="497"/>
      <c r="CTC1" s="497"/>
      <c r="CTD1" s="497"/>
      <c r="CTE1" s="497"/>
      <c r="CTF1" s="497"/>
      <c r="CTG1" s="497"/>
      <c r="CTH1" s="497"/>
      <c r="CTI1" s="497"/>
      <c r="CTJ1" s="497"/>
      <c r="CTK1" s="497"/>
      <c r="CTL1" s="497"/>
      <c r="CTM1" s="497"/>
      <c r="CTN1" s="497"/>
      <c r="CTO1" s="497"/>
      <c r="CTP1" s="497"/>
      <c r="CTQ1" s="497"/>
      <c r="CTR1" s="497"/>
      <c r="CTS1" s="497"/>
      <c r="CTT1" s="497"/>
      <c r="CTU1" s="497"/>
      <c r="CTV1" s="497"/>
      <c r="CTW1" s="497"/>
      <c r="CTX1" s="497"/>
      <c r="CTY1" s="497"/>
      <c r="CTZ1" s="497"/>
      <c r="CUA1" s="497"/>
      <c r="CUB1" s="497"/>
      <c r="CUC1" s="497"/>
      <c r="CUD1" s="497"/>
      <c r="CUE1" s="497"/>
      <c r="CUF1" s="497"/>
      <c r="CUG1" s="497"/>
      <c r="CUH1" s="497"/>
      <c r="CUI1" s="497"/>
      <c r="CUJ1" s="497"/>
      <c r="CUK1" s="497"/>
      <c r="CUL1" s="497"/>
      <c r="CUM1" s="497"/>
      <c r="CUN1" s="497"/>
      <c r="CUO1" s="497"/>
      <c r="CUP1" s="497"/>
      <c r="CUQ1" s="497"/>
      <c r="CUR1" s="497"/>
      <c r="CUS1" s="497"/>
      <c r="CUT1" s="497"/>
      <c r="CUU1" s="497"/>
      <c r="CUV1" s="497"/>
      <c r="CUW1" s="497"/>
      <c r="CUX1" s="497"/>
      <c r="CUY1" s="497"/>
      <c r="CUZ1" s="497"/>
      <c r="CVA1" s="497"/>
      <c r="CVB1" s="497"/>
      <c r="CVC1" s="497"/>
      <c r="CVD1" s="497"/>
      <c r="CVE1" s="497"/>
      <c r="CVF1" s="497"/>
      <c r="CVG1" s="497"/>
      <c r="CVH1" s="497"/>
      <c r="CVI1" s="497"/>
      <c r="CVJ1" s="497"/>
      <c r="CVK1" s="497"/>
      <c r="CVL1" s="497"/>
      <c r="CVM1" s="497"/>
      <c r="CVN1" s="497"/>
      <c r="CVO1" s="497"/>
      <c r="CVP1" s="497"/>
      <c r="CVQ1" s="497"/>
      <c r="CVR1" s="497"/>
      <c r="CVS1" s="497"/>
      <c r="CVT1" s="497"/>
      <c r="CVU1" s="497"/>
      <c r="CVV1" s="497"/>
      <c r="CVW1" s="497"/>
      <c r="CVX1" s="497"/>
      <c r="CVY1" s="497"/>
      <c r="CVZ1" s="497"/>
      <c r="CWA1" s="497"/>
      <c r="CWB1" s="497"/>
      <c r="CWC1" s="497"/>
      <c r="CWD1" s="497"/>
      <c r="CWE1" s="497"/>
      <c r="CWF1" s="497"/>
      <c r="CWG1" s="497"/>
      <c r="CWH1" s="497"/>
      <c r="CWI1" s="497"/>
      <c r="CWJ1" s="497"/>
      <c r="CWK1" s="497"/>
      <c r="CWL1" s="497"/>
      <c r="CWM1" s="497"/>
      <c r="CWN1" s="497"/>
      <c r="CWO1" s="497"/>
      <c r="CWP1" s="497"/>
      <c r="CWQ1" s="497"/>
      <c r="CWR1" s="497"/>
      <c r="CWS1" s="497"/>
      <c r="CWT1" s="497"/>
      <c r="CWU1" s="497"/>
      <c r="CWV1" s="497"/>
      <c r="CWW1" s="497"/>
      <c r="CWX1" s="497"/>
      <c r="CWY1" s="497"/>
      <c r="CWZ1" s="497"/>
      <c r="CXA1" s="497"/>
      <c r="CXB1" s="497"/>
      <c r="CXC1" s="497"/>
      <c r="CXD1" s="497"/>
      <c r="CXE1" s="497"/>
      <c r="CXF1" s="497"/>
      <c r="CXG1" s="497"/>
      <c r="CXH1" s="497"/>
      <c r="CXI1" s="497"/>
      <c r="CXJ1" s="497"/>
      <c r="CXK1" s="497"/>
      <c r="CXL1" s="497"/>
      <c r="CXM1" s="497"/>
      <c r="CXN1" s="497"/>
      <c r="CXO1" s="497"/>
      <c r="CXP1" s="497"/>
      <c r="CXQ1" s="497"/>
      <c r="CXR1" s="497"/>
      <c r="CXS1" s="497"/>
      <c r="CXT1" s="497"/>
      <c r="CXU1" s="497"/>
      <c r="CXV1" s="497"/>
      <c r="CXW1" s="497"/>
      <c r="CXX1" s="497"/>
      <c r="CXY1" s="497"/>
      <c r="CXZ1" s="497"/>
      <c r="CYA1" s="497"/>
      <c r="CYB1" s="497"/>
      <c r="CYC1" s="497"/>
      <c r="CYD1" s="497"/>
      <c r="CYE1" s="497"/>
      <c r="CYF1" s="497"/>
      <c r="CYG1" s="497"/>
      <c r="CYH1" s="497"/>
      <c r="CYI1" s="497"/>
      <c r="CYJ1" s="497"/>
      <c r="CYK1" s="497"/>
      <c r="CYL1" s="497"/>
      <c r="CYM1" s="497"/>
      <c r="CYN1" s="497"/>
      <c r="CYO1" s="497"/>
      <c r="CYP1" s="497"/>
      <c r="CYQ1" s="497"/>
      <c r="CYR1" s="497"/>
      <c r="CYS1" s="497"/>
      <c r="CYT1" s="497"/>
      <c r="CYU1" s="497"/>
      <c r="CYV1" s="497"/>
      <c r="CYW1" s="497"/>
      <c r="CYX1" s="497"/>
      <c r="CYY1" s="497"/>
      <c r="CYZ1" s="497"/>
      <c r="CZA1" s="497"/>
      <c r="CZB1" s="497"/>
      <c r="CZC1" s="497"/>
      <c r="CZD1" s="497"/>
      <c r="CZE1" s="497"/>
      <c r="CZF1" s="497"/>
      <c r="CZG1" s="497"/>
      <c r="CZH1" s="497"/>
      <c r="CZI1" s="497"/>
      <c r="CZJ1" s="497"/>
      <c r="CZK1" s="497"/>
      <c r="CZL1" s="497"/>
      <c r="CZM1" s="497"/>
      <c r="CZN1" s="497"/>
      <c r="CZO1" s="497"/>
      <c r="CZP1" s="497"/>
      <c r="CZQ1" s="497"/>
      <c r="CZR1" s="497"/>
      <c r="CZS1" s="497"/>
      <c r="CZT1" s="497"/>
      <c r="CZU1" s="497"/>
      <c r="CZV1" s="497"/>
      <c r="CZW1" s="497"/>
      <c r="CZX1" s="497"/>
      <c r="CZY1" s="497"/>
      <c r="CZZ1" s="497"/>
      <c r="DAA1" s="497"/>
      <c r="DAB1" s="497"/>
      <c r="DAC1" s="497"/>
      <c r="DAD1" s="497"/>
      <c r="DAE1" s="497"/>
      <c r="DAF1" s="497"/>
      <c r="DAG1" s="497"/>
      <c r="DAH1" s="497"/>
      <c r="DAI1" s="497"/>
      <c r="DAJ1" s="497"/>
      <c r="DAK1" s="497"/>
      <c r="DAL1" s="497"/>
      <c r="DAM1" s="497"/>
      <c r="DAN1" s="497"/>
      <c r="DAO1" s="497"/>
      <c r="DAP1" s="497"/>
      <c r="DAQ1" s="497"/>
      <c r="DAR1" s="497"/>
      <c r="DAS1" s="497"/>
      <c r="DAT1" s="497"/>
      <c r="DAU1" s="497"/>
      <c r="DAV1" s="497"/>
      <c r="DAW1" s="497"/>
      <c r="DAX1" s="497"/>
      <c r="DAY1" s="497"/>
      <c r="DAZ1" s="497"/>
      <c r="DBA1" s="497"/>
      <c r="DBB1" s="497"/>
      <c r="DBC1" s="497"/>
      <c r="DBD1" s="497"/>
      <c r="DBE1" s="497"/>
      <c r="DBF1" s="497"/>
      <c r="DBG1" s="497"/>
      <c r="DBH1" s="497"/>
      <c r="DBI1" s="497"/>
      <c r="DBJ1" s="497"/>
      <c r="DBK1" s="497"/>
      <c r="DBL1" s="497"/>
      <c r="DBM1" s="497"/>
      <c r="DBN1" s="497"/>
      <c r="DBO1" s="497"/>
      <c r="DBP1" s="497"/>
      <c r="DBQ1" s="497"/>
      <c r="DBR1" s="497"/>
      <c r="DBS1" s="497"/>
      <c r="DBT1" s="497"/>
      <c r="DBU1" s="497"/>
      <c r="DBV1" s="497"/>
      <c r="DBW1" s="497"/>
      <c r="DBX1" s="497"/>
      <c r="DBY1" s="497"/>
      <c r="DBZ1" s="497"/>
      <c r="DCA1" s="497"/>
      <c r="DCB1" s="497"/>
      <c r="DCC1" s="497"/>
      <c r="DCD1" s="497"/>
      <c r="DCE1" s="497"/>
      <c r="DCF1" s="497"/>
      <c r="DCG1" s="497"/>
      <c r="DCH1" s="497"/>
      <c r="DCI1" s="497"/>
      <c r="DCJ1" s="497"/>
      <c r="DCK1" s="497"/>
      <c r="DCL1" s="497"/>
      <c r="DCM1" s="497"/>
      <c r="DCN1" s="497"/>
      <c r="DCO1" s="497"/>
      <c r="DCP1" s="497"/>
      <c r="DCQ1" s="497"/>
      <c r="DCR1" s="497"/>
      <c r="DCS1" s="497"/>
      <c r="DCT1" s="497"/>
      <c r="DCU1" s="497"/>
      <c r="DCV1" s="497"/>
      <c r="DCW1" s="497"/>
      <c r="DCX1" s="497"/>
      <c r="DCY1" s="497"/>
      <c r="DCZ1" s="497"/>
      <c r="DDA1" s="497"/>
      <c r="DDB1" s="497"/>
      <c r="DDC1" s="497"/>
      <c r="DDD1" s="497"/>
      <c r="DDE1" s="497"/>
      <c r="DDF1" s="497"/>
      <c r="DDG1" s="497"/>
      <c r="DDH1" s="497"/>
      <c r="DDI1" s="497"/>
      <c r="DDJ1" s="497"/>
      <c r="DDK1" s="497"/>
      <c r="DDL1" s="497"/>
      <c r="DDM1" s="497"/>
      <c r="DDN1" s="497"/>
      <c r="DDO1" s="497"/>
      <c r="DDP1" s="497"/>
      <c r="DDQ1" s="497"/>
      <c r="DDR1" s="497"/>
      <c r="DDS1" s="497"/>
      <c r="DDT1" s="497"/>
      <c r="DDU1" s="497"/>
      <c r="DDV1" s="497"/>
      <c r="DDW1" s="497"/>
      <c r="DDX1" s="497"/>
      <c r="DDY1" s="497"/>
      <c r="DDZ1" s="497"/>
      <c r="DEA1" s="497"/>
      <c r="DEB1" s="497"/>
      <c r="DEC1" s="497"/>
      <c r="DED1" s="497"/>
      <c r="DEE1" s="497"/>
      <c r="DEF1" s="497"/>
      <c r="DEG1" s="497"/>
      <c r="DEH1" s="497"/>
      <c r="DEI1" s="497"/>
      <c r="DEJ1" s="497"/>
      <c r="DEK1" s="497"/>
      <c r="DEL1" s="497"/>
      <c r="DEM1" s="497"/>
      <c r="DEN1" s="497"/>
      <c r="DEO1" s="497"/>
      <c r="DEP1" s="497"/>
      <c r="DEQ1" s="497"/>
      <c r="DER1" s="497"/>
      <c r="DES1" s="497"/>
      <c r="DET1" s="497"/>
      <c r="DEU1" s="497"/>
      <c r="DEV1" s="497"/>
      <c r="DEW1" s="497"/>
      <c r="DEX1" s="497"/>
      <c r="DEY1" s="497"/>
      <c r="DEZ1" s="497"/>
      <c r="DFA1" s="497"/>
      <c r="DFB1" s="497"/>
      <c r="DFC1" s="497"/>
      <c r="DFD1" s="497"/>
      <c r="DFE1" s="497"/>
      <c r="DFF1" s="497"/>
      <c r="DFG1" s="497"/>
      <c r="DFH1" s="497"/>
      <c r="DFI1" s="497"/>
      <c r="DFJ1" s="497"/>
      <c r="DFK1" s="497"/>
      <c r="DFL1" s="497"/>
      <c r="DFM1" s="497"/>
      <c r="DFN1" s="497"/>
      <c r="DFO1" s="497"/>
      <c r="DFP1" s="497"/>
      <c r="DFQ1" s="497"/>
      <c r="DFR1" s="497"/>
      <c r="DFS1" s="497"/>
      <c r="DFT1" s="497"/>
      <c r="DFU1" s="497"/>
      <c r="DFV1" s="497"/>
      <c r="DFW1" s="497"/>
      <c r="DFX1" s="497"/>
      <c r="DFY1" s="497"/>
      <c r="DFZ1" s="497"/>
      <c r="DGA1" s="497"/>
      <c r="DGB1" s="497"/>
      <c r="DGC1" s="497"/>
      <c r="DGD1" s="497"/>
      <c r="DGE1" s="497"/>
      <c r="DGF1" s="497"/>
      <c r="DGG1" s="497"/>
      <c r="DGH1" s="497"/>
      <c r="DGI1" s="497"/>
      <c r="DGJ1" s="497"/>
      <c r="DGK1" s="497"/>
      <c r="DGL1" s="497"/>
      <c r="DGM1" s="497"/>
      <c r="DGN1" s="497"/>
      <c r="DGO1" s="497"/>
      <c r="DGP1" s="497"/>
      <c r="DGQ1" s="497"/>
      <c r="DGR1" s="497"/>
      <c r="DGS1" s="497"/>
      <c r="DGT1" s="497"/>
      <c r="DGU1" s="497"/>
      <c r="DGV1" s="497"/>
      <c r="DGW1" s="497"/>
      <c r="DGX1" s="497"/>
      <c r="DGY1" s="497"/>
      <c r="DGZ1" s="497"/>
      <c r="DHA1" s="497"/>
      <c r="DHB1" s="497"/>
      <c r="DHC1" s="497"/>
      <c r="DHD1" s="497"/>
      <c r="DHE1" s="497"/>
      <c r="DHF1" s="497"/>
      <c r="DHG1" s="497"/>
      <c r="DHH1" s="497"/>
      <c r="DHI1" s="497"/>
      <c r="DHJ1" s="497"/>
      <c r="DHK1" s="497"/>
      <c r="DHL1" s="497"/>
      <c r="DHM1" s="497"/>
      <c r="DHN1" s="497"/>
      <c r="DHO1" s="497"/>
      <c r="DHP1" s="497"/>
      <c r="DHQ1" s="497"/>
      <c r="DHR1" s="497"/>
      <c r="DHS1" s="497"/>
      <c r="DHT1" s="497"/>
      <c r="DHU1" s="497"/>
      <c r="DHV1" s="497"/>
      <c r="DHW1" s="497"/>
      <c r="DHX1" s="497"/>
      <c r="DHY1" s="497"/>
      <c r="DHZ1" s="497"/>
      <c r="DIA1" s="497"/>
      <c r="DIB1" s="497"/>
      <c r="DIC1" s="497"/>
      <c r="DID1" s="497"/>
      <c r="DIE1" s="497"/>
      <c r="DIF1" s="497"/>
      <c r="DIG1" s="497"/>
      <c r="DIH1" s="497"/>
      <c r="DII1" s="497"/>
      <c r="DIJ1" s="497"/>
      <c r="DIK1" s="497"/>
      <c r="DIL1" s="497"/>
      <c r="DIM1" s="497"/>
      <c r="DIN1" s="497"/>
      <c r="DIO1" s="497"/>
      <c r="DIP1" s="497"/>
      <c r="DIQ1" s="497"/>
      <c r="DIR1" s="497"/>
      <c r="DIS1" s="497"/>
      <c r="DIT1" s="497"/>
      <c r="DIU1" s="497"/>
      <c r="DIV1" s="497"/>
      <c r="DIW1" s="497"/>
      <c r="DIX1" s="497"/>
      <c r="DIY1" s="497"/>
      <c r="DIZ1" s="497"/>
      <c r="DJA1" s="497"/>
      <c r="DJB1" s="497"/>
      <c r="DJC1" s="497"/>
      <c r="DJD1" s="497"/>
      <c r="DJE1" s="497"/>
      <c r="DJF1" s="497"/>
      <c r="DJG1" s="497"/>
      <c r="DJH1" s="497"/>
      <c r="DJI1" s="497"/>
      <c r="DJJ1" s="497"/>
      <c r="DJK1" s="497"/>
      <c r="DJL1" s="497"/>
      <c r="DJM1" s="497"/>
      <c r="DJN1" s="497"/>
      <c r="DJO1" s="497"/>
      <c r="DJP1" s="497"/>
      <c r="DJQ1" s="497"/>
      <c r="DJR1" s="497"/>
      <c r="DJS1" s="497"/>
      <c r="DJT1" s="497"/>
      <c r="DJU1" s="497"/>
      <c r="DJV1" s="497"/>
      <c r="DJW1" s="497"/>
      <c r="DJX1" s="497"/>
      <c r="DJY1" s="497"/>
      <c r="DJZ1" s="497"/>
      <c r="DKA1" s="497"/>
      <c r="DKB1" s="497"/>
      <c r="DKC1" s="497"/>
      <c r="DKD1" s="497"/>
      <c r="DKE1" s="497"/>
      <c r="DKF1" s="497"/>
      <c r="DKG1" s="497"/>
      <c r="DKH1" s="497"/>
      <c r="DKI1" s="497"/>
      <c r="DKJ1" s="497"/>
      <c r="DKK1" s="497"/>
      <c r="DKL1" s="497"/>
      <c r="DKM1" s="497"/>
      <c r="DKN1" s="497"/>
      <c r="DKO1" s="497"/>
      <c r="DKP1" s="497"/>
      <c r="DKQ1" s="497"/>
      <c r="DKR1" s="497"/>
      <c r="DKS1" s="497"/>
      <c r="DKT1" s="497"/>
      <c r="DKU1" s="497"/>
      <c r="DKV1" s="497"/>
      <c r="DKW1" s="497"/>
      <c r="DKX1" s="497"/>
      <c r="DKY1" s="497"/>
      <c r="DKZ1" s="497"/>
      <c r="DLA1" s="497"/>
      <c r="DLB1" s="497"/>
      <c r="DLC1" s="497"/>
      <c r="DLD1" s="497"/>
      <c r="DLE1" s="497"/>
      <c r="DLF1" s="497"/>
      <c r="DLG1" s="497"/>
      <c r="DLH1" s="497"/>
      <c r="DLI1" s="497"/>
      <c r="DLJ1" s="497"/>
      <c r="DLK1" s="497"/>
      <c r="DLL1" s="497"/>
      <c r="DLM1" s="497"/>
      <c r="DLN1" s="497"/>
      <c r="DLO1" s="497"/>
      <c r="DLP1" s="497"/>
      <c r="DLQ1" s="497"/>
      <c r="DLR1" s="497"/>
      <c r="DLS1" s="497"/>
      <c r="DLT1" s="497"/>
      <c r="DLU1" s="497"/>
      <c r="DLV1" s="497"/>
      <c r="DLW1" s="497"/>
      <c r="DLX1" s="497"/>
      <c r="DLY1" s="497"/>
      <c r="DLZ1" s="497"/>
      <c r="DMA1" s="497"/>
      <c r="DMB1" s="497"/>
      <c r="DMC1" s="497"/>
      <c r="DMD1" s="497"/>
      <c r="DME1" s="497"/>
      <c r="DMF1" s="497"/>
      <c r="DMG1" s="497"/>
      <c r="DMH1" s="497"/>
      <c r="DMI1" s="497"/>
      <c r="DMJ1" s="497"/>
      <c r="DMK1" s="497"/>
      <c r="DML1" s="497"/>
      <c r="DMM1" s="497"/>
      <c r="DMN1" s="497"/>
      <c r="DMO1" s="497"/>
      <c r="DMP1" s="497"/>
      <c r="DMQ1" s="497"/>
      <c r="DMR1" s="497"/>
      <c r="DMS1" s="497"/>
      <c r="DMT1" s="497"/>
      <c r="DMU1" s="497"/>
      <c r="DMV1" s="497"/>
      <c r="DMW1" s="497"/>
      <c r="DMX1" s="497"/>
      <c r="DMY1" s="497"/>
      <c r="DMZ1" s="497"/>
      <c r="DNA1" s="497"/>
      <c r="DNB1" s="497"/>
      <c r="DNC1" s="497"/>
      <c r="DND1" s="497"/>
      <c r="DNE1" s="497"/>
      <c r="DNF1" s="497"/>
      <c r="DNG1" s="497"/>
      <c r="DNH1" s="497"/>
      <c r="DNI1" s="497"/>
      <c r="DNJ1" s="497"/>
      <c r="DNK1" s="497"/>
      <c r="DNL1" s="497"/>
      <c r="DNM1" s="497"/>
      <c r="DNN1" s="497"/>
      <c r="DNO1" s="497"/>
      <c r="DNP1" s="497"/>
      <c r="DNQ1" s="497"/>
      <c r="DNR1" s="497"/>
      <c r="DNS1" s="497"/>
      <c r="DNT1" s="497"/>
      <c r="DNU1" s="497"/>
      <c r="DNV1" s="497"/>
      <c r="DNW1" s="497"/>
      <c r="DNX1" s="497"/>
      <c r="DNY1" s="497"/>
      <c r="DNZ1" s="497"/>
      <c r="DOA1" s="497"/>
      <c r="DOB1" s="497"/>
      <c r="DOC1" s="497"/>
      <c r="DOD1" s="497"/>
      <c r="DOE1" s="497"/>
      <c r="DOF1" s="497"/>
      <c r="DOG1" s="497"/>
      <c r="DOH1" s="497"/>
      <c r="DOI1" s="497"/>
      <c r="DOJ1" s="497"/>
      <c r="DOK1" s="497"/>
      <c r="DOL1" s="497"/>
      <c r="DOM1" s="497"/>
      <c r="DON1" s="497"/>
      <c r="DOO1" s="497"/>
      <c r="DOP1" s="497"/>
      <c r="DOQ1" s="497"/>
      <c r="DOR1" s="497"/>
      <c r="DOS1" s="497"/>
      <c r="DOT1" s="497"/>
      <c r="DOU1" s="497"/>
      <c r="DOV1" s="497"/>
      <c r="DOW1" s="497"/>
      <c r="DOX1" s="497"/>
      <c r="DOY1" s="497"/>
      <c r="DOZ1" s="497"/>
      <c r="DPA1" s="497"/>
      <c r="DPB1" s="497"/>
      <c r="DPC1" s="497"/>
      <c r="DPD1" s="497"/>
      <c r="DPE1" s="497"/>
      <c r="DPF1" s="497"/>
      <c r="DPG1" s="497"/>
      <c r="DPH1" s="497"/>
      <c r="DPI1" s="497"/>
      <c r="DPJ1" s="497"/>
      <c r="DPK1" s="497"/>
      <c r="DPL1" s="497"/>
      <c r="DPM1" s="497"/>
      <c r="DPN1" s="497"/>
      <c r="DPO1" s="497"/>
      <c r="DPP1" s="497"/>
      <c r="DPQ1" s="497"/>
      <c r="DPR1" s="497"/>
      <c r="DPS1" s="497"/>
      <c r="DPT1" s="497"/>
      <c r="DPU1" s="497"/>
      <c r="DPV1" s="497"/>
      <c r="DPW1" s="497"/>
      <c r="DPX1" s="497"/>
      <c r="DPY1" s="497"/>
      <c r="DPZ1" s="497"/>
      <c r="DQA1" s="497"/>
      <c r="DQB1" s="497"/>
      <c r="DQC1" s="497"/>
      <c r="DQD1" s="497"/>
      <c r="DQE1" s="497"/>
      <c r="DQF1" s="497"/>
      <c r="DQG1" s="497"/>
      <c r="DQH1" s="497"/>
      <c r="DQI1" s="497"/>
      <c r="DQJ1" s="497"/>
      <c r="DQK1" s="497"/>
      <c r="DQL1" s="497"/>
      <c r="DQM1" s="497"/>
      <c r="DQN1" s="497"/>
      <c r="DQO1" s="497"/>
      <c r="DQP1" s="497"/>
      <c r="DQQ1" s="497"/>
      <c r="DQR1" s="497"/>
      <c r="DQS1" s="497"/>
      <c r="DQT1" s="497"/>
      <c r="DQU1" s="497"/>
      <c r="DQV1" s="497"/>
      <c r="DQW1" s="497"/>
      <c r="DQX1" s="497"/>
      <c r="DQY1" s="497"/>
      <c r="DQZ1" s="497"/>
      <c r="DRA1" s="497"/>
      <c r="DRB1" s="497"/>
      <c r="DRC1" s="497"/>
      <c r="DRD1" s="497"/>
      <c r="DRE1" s="497"/>
      <c r="DRF1" s="497"/>
      <c r="DRG1" s="497"/>
      <c r="DRH1" s="497"/>
      <c r="DRI1" s="497"/>
      <c r="DRJ1" s="497"/>
      <c r="DRK1" s="497"/>
      <c r="DRL1" s="497"/>
      <c r="DRM1" s="497"/>
      <c r="DRN1" s="497"/>
      <c r="DRO1" s="497"/>
      <c r="DRP1" s="497"/>
      <c r="DRQ1" s="497"/>
      <c r="DRR1" s="497"/>
      <c r="DRS1" s="497"/>
      <c r="DRT1" s="497"/>
      <c r="DRU1" s="497"/>
      <c r="DRV1" s="497"/>
      <c r="DRW1" s="497"/>
      <c r="DRX1" s="497"/>
      <c r="DRY1" s="497"/>
      <c r="DRZ1" s="497"/>
      <c r="DSA1" s="497"/>
      <c r="DSB1" s="497"/>
      <c r="DSC1" s="497"/>
      <c r="DSD1" s="497"/>
      <c r="DSE1" s="497"/>
      <c r="DSF1" s="497"/>
      <c r="DSG1" s="497"/>
      <c r="DSH1" s="497"/>
      <c r="DSI1" s="497"/>
      <c r="DSJ1" s="497"/>
      <c r="DSK1" s="497"/>
      <c r="DSL1" s="497"/>
      <c r="DSM1" s="497"/>
      <c r="DSN1" s="497"/>
      <c r="DSO1" s="497"/>
      <c r="DSP1" s="497"/>
      <c r="DSQ1" s="497"/>
      <c r="DSR1" s="497"/>
      <c r="DSS1" s="497"/>
      <c r="DST1" s="497"/>
      <c r="DSU1" s="497"/>
      <c r="DSV1" s="497"/>
      <c r="DSW1" s="497"/>
      <c r="DSX1" s="497"/>
      <c r="DSY1" s="497"/>
      <c r="DSZ1" s="497"/>
      <c r="DTA1" s="497"/>
      <c r="DTB1" s="497"/>
      <c r="DTC1" s="497"/>
      <c r="DTD1" s="497"/>
      <c r="DTE1" s="497"/>
      <c r="DTF1" s="497"/>
      <c r="DTG1" s="497"/>
      <c r="DTH1" s="497"/>
      <c r="DTI1" s="497"/>
      <c r="DTJ1" s="497"/>
      <c r="DTK1" s="497"/>
      <c r="DTL1" s="497"/>
      <c r="DTM1" s="497"/>
      <c r="DTN1" s="497"/>
      <c r="DTO1" s="497"/>
      <c r="DTP1" s="497"/>
      <c r="DTQ1" s="497"/>
      <c r="DTR1" s="497"/>
      <c r="DTS1" s="497"/>
      <c r="DTT1" s="497"/>
      <c r="DTU1" s="497"/>
      <c r="DTV1" s="497"/>
      <c r="DTW1" s="497"/>
      <c r="DTX1" s="497"/>
      <c r="DTY1" s="497"/>
      <c r="DTZ1" s="497"/>
      <c r="DUA1" s="497"/>
      <c r="DUB1" s="497"/>
      <c r="DUC1" s="497"/>
      <c r="DUD1" s="497"/>
      <c r="DUE1" s="497"/>
      <c r="DUF1" s="497"/>
      <c r="DUG1" s="497"/>
      <c r="DUH1" s="497"/>
      <c r="DUI1" s="497"/>
      <c r="DUJ1" s="497"/>
      <c r="DUK1" s="497"/>
      <c r="DUL1" s="497"/>
      <c r="DUM1" s="497"/>
      <c r="DUN1" s="497"/>
      <c r="DUO1" s="497"/>
      <c r="DUP1" s="497"/>
      <c r="DUQ1" s="497"/>
      <c r="DUR1" s="497"/>
      <c r="DUS1" s="497"/>
      <c r="DUT1" s="497"/>
      <c r="DUU1" s="497"/>
      <c r="DUV1" s="497"/>
      <c r="DUW1" s="497"/>
      <c r="DUX1" s="497"/>
      <c r="DUY1" s="497"/>
      <c r="DUZ1" s="497"/>
      <c r="DVA1" s="497"/>
      <c r="DVB1" s="497"/>
      <c r="DVC1" s="497"/>
      <c r="DVD1" s="497"/>
      <c r="DVE1" s="497"/>
      <c r="DVF1" s="497"/>
      <c r="DVG1" s="497"/>
      <c r="DVH1" s="497"/>
      <c r="DVI1" s="497"/>
      <c r="DVJ1" s="497"/>
      <c r="DVK1" s="497"/>
      <c r="DVL1" s="497"/>
      <c r="DVM1" s="497"/>
      <c r="DVN1" s="497"/>
      <c r="DVO1" s="497"/>
      <c r="DVP1" s="497"/>
      <c r="DVQ1" s="497"/>
      <c r="DVR1" s="497"/>
      <c r="DVS1" s="497"/>
      <c r="DVT1" s="497"/>
      <c r="DVU1" s="497"/>
      <c r="DVV1" s="497"/>
      <c r="DVW1" s="497"/>
      <c r="DVX1" s="497"/>
      <c r="DVY1" s="497"/>
      <c r="DVZ1" s="497"/>
      <c r="DWA1" s="497"/>
      <c r="DWB1" s="497"/>
      <c r="DWC1" s="497"/>
      <c r="DWD1" s="497"/>
      <c r="DWE1" s="497"/>
      <c r="DWF1" s="497"/>
      <c r="DWG1" s="497"/>
      <c r="DWH1" s="497"/>
      <c r="DWI1" s="497"/>
      <c r="DWJ1" s="497"/>
      <c r="DWK1" s="497"/>
      <c r="DWL1" s="497"/>
      <c r="DWM1" s="497"/>
      <c r="DWN1" s="497"/>
      <c r="DWO1" s="497"/>
      <c r="DWP1" s="497"/>
      <c r="DWQ1" s="497"/>
      <c r="DWR1" s="497"/>
      <c r="DWS1" s="497"/>
      <c r="DWT1" s="497"/>
      <c r="DWU1" s="497"/>
      <c r="DWV1" s="497"/>
      <c r="DWW1" s="497"/>
      <c r="DWX1" s="497"/>
      <c r="DWY1" s="497"/>
      <c r="DWZ1" s="497"/>
      <c r="DXA1" s="497"/>
      <c r="DXB1" s="497"/>
      <c r="DXC1" s="497"/>
      <c r="DXD1" s="497"/>
      <c r="DXE1" s="497"/>
      <c r="DXF1" s="497"/>
      <c r="DXG1" s="497"/>
      <c r="DXH1" s="497"/>
      <c r="DXI1" s="497"/>
      <c r="DXJ1" s="497"/>
      <c r="DXK1" s="497"/>
      <c r="DXL1" s="497"/>
      <c r="DXM1" s="497"/>
      <c r="DXN1" s="497"/>
      <c r="DXO1" s="497"/>
      <c r="DXP1" s="497"/>
      <c r="DXQ1" s="497"/>
      <c r="DXR1" s="497"/>
      <c r="DXS1" s="497"/>
      <c r="DXT1" s="497"/>
      <c r="DXU1" s="497"/>
      <c r="DXV1" s="497"/>
      <c r="DXW1" s="497"/>
      <c r="DXX1" s="497"/>
      <c r="DXY1" s="497"/>
      <c r="DXZ1" s="497"/>
      <c r="DYA1" s="497"/>
      <c r="DYB1" s="497"/>
      <c r="DYC1" s="497"/>
      <c r="DYD1" s="497"/>
      <c r="DYE1" s="497"/>
      <c r="DYF1" s="497"/>
      <c r="DYG1" s="497"/>
      <c r="DYH1" s="497"/>
      <c r="DYI1" s="497"/>
      <c r="DYJ1" s="497"/>
      <c r="DYK1" s="497"/>
      <c r="DYL1" s="497"/>
      <c r="DYM1" s="497"/>
      <c r="DYN1" s="497"/>
      <c r="DYO1" s="497"/>
      <c r="DYP1" s="497"/>
      <c r="DYQ1" s="497"/>
      <c r="DYR1" s="497"/>
      <c r="DYS1" s="497"/>
      <c r="DYT1" s="497"/>
      <c r="DYU1" s="497"/>
      <c r="DYV1" s="497"/>
      <c r="DYW1" s="497"/>
      <c r="DYX1" s="497"/>
      <c r="DYY1" s="497"/>
      <c r="DYZ1" s="497"/>
      <c r="DZA1" s="497"/>
      <c r="DZB1" s="497"/>
      <c r="DZC1" s="497"/>
      <c r="DZD1" s="497"/>
      <c r="DZE1" s="497"/>
      <c r="DZF1" s="497"/>
      <c r="DZG1" s="497"/>
      <c r="DZH1" s="497"/>
      <c r="DZI1" s="497"/>
      <c r="DZJ1" s="497"/>
      <c r="DZK1" s="497"/>
      <c r="DZL1" s="497"/>
      <c r="DZM1" s="497"/>
      <c r="DZN1" s="497"/>
      <c r="DZO1" s="497"/>
      <c r="DZP1" s="497"/>
      <c r="DZQ1" s="497"/>
      <c r="DZR1" s="497"/>
      <c r="DZS1" s="497"/>
      <c r="DZT1" s="497"/>
      <c r="DZU1" s="497"/>
      <c r="DZV1" s="497"/>
      <c r="DZW1" s="497"/>
      <c r="DZX1" s="497"/>
      <c r="DZY1" s="497"/>
      <c r="DZZ1" s="497"/>
      <c r="EAA1" s="497"/>
      <c r="EAB1" s="497"/>
      <c r="EAC1" s="497"/>
      <c r="EAD1" s="497"/>
      <c r="EAE1" s="497"/>
      <c r="EAF1" s="497"/>
      <c r="EAG1" s="497"/>
      <c r="EAH1" s="497"/>
      <c r="EAI1" s="497"/>
      <c r="EAJ1" s="497"/>
      <c r="EAK1" s="497"/>
      <c r="EAL1" s="497"/>
      <c r="EAM1" s="497"/>
      <c r="EAN1" s="497"/>
      <c r="EAO1" s="497"/>
      <c r="EAP1" s="497"/>
      <c r="EAQ1" s="497"/>
      <c r="EAR1" s="497"/>
      <c r="EAS1" s="497"/>
      <c r="EAT1" s="497"/>
      <c r="EAU1" s="497"/>
      <c r="EAV1" s="497"/>
      <c r="EAW1" s="497"/>
      <c r="EAX1" s="497"/>
      <c r="EAY1" s="497"/>
      <c r="EAZ1" s="497"/>
      <c r="EBA1" s="497"/>
      <c r="EBB1" s="497"/>
      <c r="EBC1" s="497"/>
      <c r="EBD1" s="497"/>
      <c r="EBE1" s="497"/>
      <c r="EBF1" s="497"/>
      <c r="EBG1" s="497"/>
      <c r="EBH1" s="497"/>
      <c r="EBI1" s="497"/>
      <c r="EBJ1" s="497"/>
      <c r="EBK1" s="497"/>
      <c r="EBL1" s="497"/>
      <c r="EBM1" s="497"/>
      <c r="EBN1" s="497"/>
      <c r="EBO1" s="497"/>
      <c r="EBP1" s="497"/>
      <c r="EBQ1" s="497"/>
      <c r="EBR1" s="497"/>
      <c r="EBS1" s="497"/>
      <c r="EBT1" s="497"/>
      <c r="EBU1" s="497"/>
      <c r="EBV1" s="497"/>
      <c r="EBW1" s="497"/>
      <c r="EBX1" s="497"/>
      <c r="EBY1" s="497"/>
      <c r="EBZ1" s="497"/>
      <c r="ECA1" s="497"/>
      <c r="ECB1" s="497"/>
      <c r="ECC1" s="497"/>
      <c r="ECD1" s="497"/>
      <c r="ECE1" s="497"/>
      <c r="ECF1" s="497"/>
      <c r="ECG1" s="497"/>
      <c r="ECH1" s="497"/>
      <c r="ECI1" s="497"/>
      <c r="ECJ1" s="497"/>
      <c r="ECK1" s="497"/>
      <c r="ECL1" s="497"/>
      <c r="ECM1" s="497"/>
      <c r="ECN1" s="497"/>
      <c r="ECO1" s="497"/>
      <c r="ECP1" s="497"/>
      <c r="ECQ1" s="497"/>
      <c r="ECR1" s="497"/>
      <c r="ECS1" s="497"/>
      <c r="ECT1" s="497"/>
      <c r="ECU1" s="497"/>
      <c r="ECV1" s="497"/>
      <c r="ECW1" s="497"/>
      <c r="ECX1" s="497"/>
      <c r="ECY1" s="497"/>
      <c r="ECZ1" s="497"/>
      <c r="EDA1" s="497"/>
      <c r="EDB1" s="497"/>
      <c r="EDC1" s="497"/>
      <c r="EDD1" s="497"/>
      <c r="EDE1" s="497"/>
      <c r="EDF1" s="497"/>
      <c r="EDG1" s="497"/>
      <c r="EDH1" s="497"/>
      <c r="EDI1" s="497"/>
      <c r="EDJ1" s="497"/>
      <c r="EDK1" s="497"/>
      <c r="EDL1" s="497"/>
      <c r="EDM1" s="497"/>
      <c r="EDN1" s="497"/>
      <c r="EDO1" s="497"/>
      <c r="EDP1" s="497"/>
      <c r="EDQ1" s="497"/>
      <c r="EDR1" s="497"/>
      <c r="EDS1" s="497"/>
      <c r="EDT1" s="497"/>
      <c r="EDU1" s="497"/>
      <c r="EDV1" s="497"/>
      <c r="EDW1" s="497"/>
      <c r="EDX1" s="497"/>
      <c r="EDY1" s="497"/>
      <c r="EDZ1" s="497"/>
      <c r="EEA1" s="497"/>
      <c r="EEB1" s="497"/>
      <c r="EEC1" s="497"/>
      <c r="EED1" s="497"/>
      <c r="EEE1" s="497"/>
      <c r="EEF1" s="497"/>
      <c r="EEG1" s="497"/>
      <c r="EEH1" s="497"/>
      <c r="EEI1" s="497"/>
      <c r="EEJ1" s="497"/>
      <c r="EEK1" s="497"/>
      <c r="EEL1" s="497"/>
      <c r="EEM1" s="497"/>
      <c r="EEN1" s="497"/>
      <c r="EEO1" s="497"/>
      <c r="EEP1" s="497"/>
      <c r="EEQ1" s="497"/>
      <c r="EER1" s="497"/>
      <c r="EES1" s="497"/>
      <c r="EET1" s="497"/>
      <c r="EEU1" s="497"/>
      <c r="EEV1" s="497"/>
      <c r="EEW1" s="497"/>
      <c r="EEX1" s="497"/>
      <c r="EEY1" s="497"/>
      <c r="EEZ1" s="497"/>
      <c r="EFA1" s="497"/>
      <c r="EFB1" s="497"/>
      <c r="EFC1" s="497"/>
      <c r="EFD1" s="497"/>
      <c r="EFE1" s="497"/>
      <c r="EFF1" s="497"/>
      <c r="EFG1" s="497"/>
      <c r="EFH1" s="497"/>
      <c r="EFI1" s="497"/>
      <c r="EFJ1" s="497"/>
      <c r="EFK1" s="497"/>
      <c r="EFL1" s="497"/>
      <c r="EFM1" s="497"/>
      <c r="EFN1" s="497"/>
      <c r="EFO1" s="497"/>
      <c r="EFP1" s="497"/>
      <c r="EFQ1" s="497"/>
      <c r="EFR1" s="497"/>
      <c r="EFS1" s="497"/>
      <c r="EFT1" s="497"/>
      <c r="EFU1" s="497"/>
      <c r="EFV1" s="497"/>
      <c r="EFW1" s="497"/>
      <c r="EFX1" s="497"/>
      <c r="EFY1" s="497"/>
      <c r="EFZ1" s="497"/>
      <c r="EGA1" s="497"/>
      <c r="EGB1" s="497"/>
      <c r="EGC1" s="497"/>
      <c r="EGD1" s="497"/>
      <c r="EGE1" s="497"/>
      <c r="EGF1" s="497"/>
      <c r="EGG1" s="497"/>
      <c r="EGH1" s="497"/>
      <c r="EGI1" s="497"/>
      <c r="EGJ1" s="497"/>
      <c r="EGK1" s="497"/>
      <c r="EGL1" s="497"/>
      <c r="EGM1" s="497"/>
      <c r="EGN1" s="497"/>
      <c r="EGO1" s="497"/>
      <c r="EGP1" s="497"/>
      <c r="EGQ1" s="497"/>
      <c r="EGR1" s="497"/>
      <c r="EGS1" s="497"/>
      <c r="EGT1" s="497"/>
      <c r="EGU1" s="497"/>
      <c r="EGV1" s="497"/>
      <c r="EGW1" s="497"/>
      <c r="EGX1" s="497"/>
      <c r="EGY1" s="497"/>
      <c r="EGZ1" s="497"/>
      <c r="EHA1" s="497"/>
      <c r="EHB1" s="497"/>
      <c r="EHC1" s="497"/>
      <c r="EHD1" s="497"/>
      <c r="EHE1" s="497"/>
      <c r="EHF1" s="497"/>
      <c r="EHG1" s="497"/>
      <c r="EHH1" s="497"/>
      <c r="EHI1" s="497"/>
      <c r="EHJ1" s="497"/>
      <c r="EHK1" s="497"/>
      <c r="EHL1" s="497"/>
      <c r="EHM1" s="497"/>
      <c r="EHN1" s="497"/>
      <c r="EHO1" s="497"/>
      <c r="EHP1" s="497"/>
      <c r="EHQ1" s="497"/>
      <c r="EHR1" s="497"/>
      <c r="EHS1" s="497"/>
      <c r="EHT1" s="497"/>
      <c r="EHU1" s="497"/>
      <c r="EHV1" s="497"/>
      <c r="EHW1" s="497"/>
      <c r="EHX1" s="497"/>
      <c r="EHY1" s="497"/>
      <c r="EHZ1" s="497"/>
      <c r="EIA1" s="497"/>
      <c r="EIB1" s="497"/>
      <c r="EIC1" s="497"/>
      <c r="EID1" s="497"/>
      <c r="EIE1" s="497"/>
      <c r="EIF1" s="497"/>
      <c r="EIG1" s="497"/>
      <c r="EIH1" s="497"/>
      <c r="EII1" s="497"/>
      <c r="EIJ1" s="497"/>
      <c r="EIK1" s="497"/>
      <c r="EIL1" s="497"/>
      <c r="EIM1" s="497"/>
      <c r="EIN1" s="497"/>
      <c r="EIO1" s="497"/>
      <c r="EIP1" s="497"/>
      <c r="EIQ1" s="497"/>
      <c r="EIR1" s="497"/>
      <c r="EIS1" s="497"/>
      <c r="EIT1" s="497"/>
      <c r="EIU1" s="497"/>
      <c r="EIV1" s="497"/>
      <c r="EIW1" s="497"/>
      <c r="EIX1" s="497"/>
      <c r="EIY1" s="497"/>
      <c r="EIZ1" s="497"/>
      <c r="EJA1" s="497"/>
      <c r="EJB1" s="497"/>
      <c r="EJC1" s="497"/>
      <c r="EJD1" s="497"/>
      <c r="EJE1" s="497"/>
      <c r="EJF1" s="497"/>
      <c r="EJG1" s="497"/>
      <c r="EJH1" s="497"/>
      <c r="EJI1" s="497"/>
      <c r="EJJ1" s="497"/>
      <c r="EJK1" s="497"/>
      <c r="EJL1" s="497"/>
      <c r="EJM1" s="497"/>
      <c r="EJN1" s="497"/>
      <c r="EJO1" s="497"/>
      <c r="EJP1" s="497"/>
      <c r="EJQ1" s="497"/>
      <c r="EJR1" s="497"/>
      <c r="EJS1" s="497"/>
      <c r="EJT1" s="497"/>
      <c r="EJU1" s="497"/>
      <c r="EJV1" s="497"/>
      <c r="EJW1" s="497"/>
      <c r="EJX1" s="497"/>
      <c r="EJY1" s="497"/>
      <c r="EJZ1" s="497"/>
      <c r="EKA1" s="497"/>
      <c r="EKB1" s="497"/>
      <c r="EKC1" s="497"/>
      <c r="EKD1" s="497"/>
      <c r="EKE1" s="497"/>
      <c r="EKF1" s="497"/>
      <c r="EKG1" s="497"/>
      <c r="EKH1" s="497"/>
      <c r="EKI1" s="497"/>
      <c r="EKJ1" s="497"/>
      <c r="EKK1" s="497"/>
      <c r="EKL1" s="497"/>
      <c r="EKM1" s="497"/>
      <c r="EKN1" s="497"/>
      <c r="EKO1" s="497"/>
      <c r="EKP1" s="497"/>
      <c r="EKQ1" s="497"/>
      <c r="EKR1" s="497"/>
      <c r="EKS1" s="497"/>
      <c r="EKT1" s="497"/>
      <c r="EKU1" s="497"/>
      <c r="EKV1" s="497"/>
      <c r="EKW1" s="497"/>
      <c r="EKX1" s="497"/>
      <c r="EKY1" s="497"/>
      <c r="EKZ1" s="497"/>
      <c r="ELA1" s="497"/>
      <c r="ELB1" s="497"/>
      <c r="ELC1" s="497"/>
      <c r="ELD1" s="497"/>
      <c r="ELE1" s="497"/>
      <c r="ELF1" s="497"/>
      <c r="ELG1" s="497"/>
      <c r="ELH1" s="497"/>
      <c r="ELI1" s="497"/>
      <c r="ELJ1" s="497"/>
      <c r="ELK1" s="497"/>
      <c r="ELL1" s="497"/>
      <c r="ELM1" s="497"/>
      <c r="ELN1" s="497"/>
      <c r="ELO1" s="497"/>
      <c r="ELP1" s="497"/>
      <c r="ELQ1" s="497"/>
      <c r="ELR1" s="497"/>
      <c r="ELS1" s="497"/>
      <c r="ELT1" s="497"/>
      <c r="ELU1" s="497"/>
      <c r="ELV1" s="497"/>
      <c r="ELW1" s="497"/>
      <c r="ELX1" s="497"/>
      <c r="ELY1" s="497"/>
      <c r="ELZ1" s="497"/>
      <c r="EMA1" s="497"/>
      <c r="EMB1" s="497"/>
      <c r="EMC1" s="497"/>
      <c r="EMD1" s="497"/>
      <c r="EME1" s="497"/>
      <c r="EMF1" s="497"/>
      <c r="EMG1" s="497"/>
      <c r="EMH1" s="497"/>
      <c r="EMI1" s="497"/>
      <c r="EMJ1" s="497"/>
      <c r="EMK1" s="497"/>
      <c r="EML1" s="497"/>
      <c r="EMM1" s="497"/>
      <c r="EMN1" s="497"/>
      <c r="EMO1" s="497"/>
      <c r="EMP1" s="497"/>
      <c r="EMQ1" s="497"/>
      <c r="EMR1" s="497"/>
      <c r="EMS1" s="497"/>
      <c r="EMT1" s="497"/>
      <c r="EMU1" s="497"/>
      <c r="EMV1" s="497"/>
      <c r="EMW1" s="497"/>
      <c r="EMX1" s="497"/>
      <c r="EMY1" s="497"/>
      <c r="EMZ1" s="497"/>
      <c r="ENA1" s="497"/>
      <c r="ENB1" s="497"/>
      <c r="ENC1" s="497"/>
      <c r="END1" s="497"/>
      <c r="ENE1" s="497"/>
      <c r="ENF1" s="497"/>
      <c r="ENG1" s="497"/>
      <c r="ENH1" s="497"/>
      <c r="ENI1" s="497"/>
      <c r="ENJ1" s="497"/>
      <c r="ENK1" s="497"/>
      <c r="ENL1" s="497"/>
      <c r="ENM1" s="497"/>
      <c r="ENN1" s="497"/>
      <c r="ENO1" s="497"/>
      <c r="ENP1" s="497"/>
      <c r="ENQ1" s="497"/>
      <c r="ENR1" s="497"/>
      <c r="ENS1" s="497"/>
      <c r="ENT1" s="497"/>
      <c r="ENU1" s="497"/>
      <c r="ENV1" s="497"/>
      <c r="ENW1" s="497"/>
      <c r="ENX1" s="497"/>
      <c r="ENY1" s="497"/>
      <c r="ENZ1" s="497"/>
      <c r="EOA1" s="497"/>
      <c r="EOB1" s="497"/>
      <c r="EOC1" s="497"/>
      <c r="EOD1" s="497"/>
      <c r="EOE1" s="497"/>
      <c r="EOF1" s="497"/>
      <c r="EOG1" s="497"/>
      <c r="EOH1" s="497"/>
      <c r="EOI1" s="497"/>
      <c r="EOJ1" s="497"/>
      <c r="EOK1" s="497"/>
      <c r="EOL1" s="497"/>
      <c r="EOM1" s="497"/>
      <c r="EON1" s="497"/>
      <c r="EOO1" s="497"/>
      <c r="EOP1" s="497"/>
      <c r="EOQ1" s="497"/>
      <c r="EOR1" s="497"/>
      <c r="EOS1" s="497"/>
      <c r="EOT1" s="497"/>
      <c r="EOU1" s="497"/>
      <c r="EOV1" s="497"/>
      <c r="EOW1" s="497"/>
      <c r="EOX1" s="497"/>
      <c r="EOY1" s="497"/>
      <c r="EOZ1" s="497"/>
      <c r="EPA1" s="497"/>
      <c r="EPB1" s="497"/>
      <c r="EPC1" s="497"/>
      <c r="EPD1" s="497"/>
      <c r="EPE1" s="497"/>
      <c r="EPF1" s="497"/>
      <c r="EPG1" s="497"/>
      <c r="EPH1" s="497"/>
      <c r="EPI1" s="497"/>
      <c r="EPJ1" s="497"/>
      <c r="EPK1" s="497"/>
      <c r="EPL1" s="497"/>
      <c r="EPM1" s="497"/>
      <c r="EPN1" s="497"/>
      <c r="EPO1" s="497"/>
      <c r="EPP1" s="497"/>
      <c r="EPQ1" s="497"/>
      <c r="EPR1" s="497"/>
      <c r="EPS1" s="497"/>
      <c r="EPT1" s="497"/>
      <c r="EPU1" s="497"/>
      <c r="EPV1" s="497"/>
      <c r="EPW1" s="497"/>
      <c r="EPX1" s="497"/>
      <c r="EPY1" s="497"/>
      <c r="EPZ1" s="497"/>
      <c r="EQA1" s="497"/>
      <c r="EQB1" s="497"/>
      <c r="EQC1" s="497"/>
      <c r="EQD1" s="497"/>
      <c r="EQE1" s="497"/>
      <c r="EQF1" s="497"/>
      <c r="EQG1" s="497"/>
      <c r="EQH1" s="497"/>
      <c r="EQI1" s="497"/>
      <c r="EQJ1" s="497"/>
      <c r="EQK1" s="497"/>
      <c r="EQL1" s="497"/>
      <c r="EQM1" s="497"/>
      <c r="EQN1" s="497"/>
      <c r="EQO1" s="497"/>
      <c r="EQP1" s="497"/>
      <c r="EQQ1" s="497"/>
      <c r="EQR1" s="497"/>
      <c r="EQS1" s="497"/>
      <c r="EQT1" s="497"/>
      <c r="EQU1" s="497"/>
      <c r="EQV1" s="497"/>
      <c r="EQW1" s="497"/>
      <c r="EQX1" s="497"/>
      <c r="EQY1" s="497"/>
      <c r="EQZ1" s="497"/>
      <c r="ERA1" s="497"/>
      <c r="ERB1" s="497"/>
      <c r="ERC1" s="497"/>
      <c r="ERD1" s="497"/>
      <c r="ERE1" s="497"/>
      <c r="ERF1" s="497"/>
      <c r="ERG1" s="497"/>
      <c r="ERH1" s="497"/>
      <c r="ERI1" s="497"/>
      <c r="ERJ1" s="497"/>
      <c r="ERK1" s="497"/>
      <c r="ERL1" s="497"/>
      <c r="ERM1" s="497"/>
      <c r="ERN1" s="497"/>
      <c r="ERO1" s="497"/>
      <c r="ERP1" s="497"/>
      <c r="ERQ1" s="497"/>
      <c r="ERR1" s="497"/>
      <c r="ERS1" s="497"/>
      <c r="ERT1" s="497"/>
      <c r="ERU1" s="497"/>
      <c r="ERV1" s="497"/>
      <c r="ERW1" s="497"/>
      <c r="ERX1" s="497"/>
      <c r="ERY1" s="497"/>
      <c r="ERZ1" s="497"/>
      <c r="ESA1" s="497"/>
      <c r="ESB1" s="497"/>
      <c r="ESC1" s="497"/>
      <c r="ESD1" s="497"/>
      <c r="ESE1" s="497"/>
      <c r="ESF1" s="497"/>
      <c r="ESG1" s="497"/>
      <c r="ESH1" s="497"/>
      <c r="ESI1" s="497"/>
      <c r="ESJ1" s="497"/>
      <c r="ESK1" s="497"/>
      <c r="ESL1" s="497"/>
      <c r="ESM1" s="497"/>
      <c r="ESN1" s="497"/>
      <c r="ESO1" s="497"/>
      <c r="ESP1" s="497"/>
      <c r="ESQ1" s="497"/>
      <c r="ESR1" s="497"/>
      <c r="ESS1" s="497"/>
      <c r="EST1" s="497"/>
      <c r="ESU1" s="497"/>
      <c r="ESV1" s="497"/>
      <c r="ESW1" s="497"/>
      <c r="ESX1" s="497"/>
      <c r="ESY1" s="497"/>
      <c r="ESZ1" s="497"/>
      <c r="ETA1" s="497"/>
      <c r="ETB1" s="497"/>
      <c r="ETC1" s="497"/>
      <c r="ETD1" s="497"/>
      <c r="ETE1" s="497"/>
      <c r="ETF1" s="497"/>
      <c r="ETG1" s="497"/>
      <c r="ETH1" s="497"/>
      <c r="ETI1" s="497"/>
      <c r="ETJ1" s="497"/>
      <c r="ETK1" s="497"/>
      <c r="ETL1" s="497"/>
      <c r="ETM1" s="497"/>
      <c r="ETN1" s="497"/>
      <c r="ETO1" s="497"/>
      <c r="ETP1" s="497"/>
      <c r="ETQ1" s="497"/>
      <c r="ETR1" s="497"/>
      <c r="ETS1" s="497"/>
      <c r="ETT1" s="497"/>
      <c r="ETU1" s="497"/>
      <c r="ETV1" s="497"/>
      <c r="ETW1" s="497"/>
      <c r="ETX1" s="497"/>
      <c r="ETY1" s="497"/>
      <c r="ETZ1" s="497"/>
      <c r="EUA1" s="497"/>
      <c r="EUB1" s="497"/>
      <c r="EUC1" s="497"/>
      <c r="EUD1" s="497"/>
      <c r="EUE1" s="497"/>
      <c r="EUF1" s="497"/>
      <c r="EUG1" s="497"/>
      <c r="EUH1" s="497"/>
      <c r="EUI1" s="497"/>
      <c r="EUJ1" s="497"/>
      <c r="EUK1" s="497"/>
      <c r="EUL1" s="497"/>
      <c r="EUM1" s="497"/>
      <c r="EUN1" s="497"/>
      <c r="EUO1" s="497"/>
      <c r="EUP1" s="497"/>
      <c r="EUQ1" s="497"/>
      <c r="EUR1" s="497"/>
      <c r="EUS1" s="497"/>
      <c r="EUT1" s="497"/>
      <c r="EUU1" s="497"/>
      <c r="EUV1" s="497"/>
      <c r="EUW1" s="497"/>
      <c r="EUX1" s="497"/>
      <c r="EUY1" s="497"/>
      <c r="EUZ1" s="497"/>
      <c r="EVA1" s="497"/>
      <c r="EVB1" s="497"/>
      <c r="EVC1" s="497"/>
      <c r="EVD1" s="497"/>
      <c r="EVE1" s="497"/>
      <c r="EVF1" s="497"/>
      <c r="EVG1" s="497"/>
      <c r="EVH1" s="497"/>
      <c r="EVI1" s="497"/>
      <c r="EVJ1" s="497"/>
      <c r="EVK1" s="497"/>
      <c r="EVL1" s="497"/>
      <c r="EVM1" s="497"/>
      <c r="EVN1" s="497"/>
      <c r="EVO1" s="497"/>
      <c r="EVP1" s="497"/>
      <c r="EVQ1" s="497"/>
      <c r="EVR1" s="497"/>
      <c r="EVS1" s="497"/>
      <c r="EVT1" s="497"/>
      <c r="EVU1" s="497"/>
      <c r="EVV1" s="497"/>
      <c r="EVW1" s="497"/>
      <c r="EVX1" s="497"/>
      <c r="EVY1" s="497"/>
      <c r="EVZ1" s="497"/>
      <c r="EWA1" s="497"/>
      <c r="EWB1" s="497"/>
      <c r="EWC1" s="497"/>
      <c r="EWD1" s="497"/>
      <c r="EWE1" s="497"/>
      <c r="EWF1" s="497"/>
      <c r="EWG1" s="497"/>
      <c r="EWH1" s="497"/>
      <c r="EWI1" s="497"/>
      <c r="EWJ1" s="497"/>
      <c r="EWK1" s="497"/>
      <c r="EWL1" s="497"/>
      <c r="EWM1" s="497"/>
      <c r="EWN1" s="497"/>
      <c r="EWO1" s="497"/>
      <c r="EWP1" s="497"/>
      <c r="EWQ1" s="497"/>
      <c r="EWR1" s="497"/>
      <c r="EWS1" s="497"/>
      <c r="EWT1" s="497"/>
      <c r="EWU1" s="497"/>
      <c r="EWV1" s="497"/>
      <c r="EWW1" s="497"/>
      <c r="EWX1" s="497"/>
      <c r="EWY1" s="497"/>
      <c r="EWZ1" s="497"/>
      <c r="EXA1" s="497"/>
      <c r="EXB1" s="497"/>
      <c r="EXC1" s="497"/>
      <c r="EXD1" s="497"/>
      <c r="EXE1" s="497"/>
      <c r="EXF1" s="497"/>
      <c r="EXG1" s="497"/>
      <c r="EXH1" s="497"/>
      <c r="EXI1" s="497"/>
      <c r="EXJ1" s="497"/>
      <c r="EXK1" s="497"/>
      <c r="EXL1" s="497"/>
      <c r="EXM1" s="497"/>
      <c r="EXN1" s="497"/>
      <c r="EXO1" s="497"/>
      <c r="EXP1" s="497"/>
      <c r="EXQ1" s="497"/>
      <c r="EXR1" s="497"/>
      <c r="EXS1" s="497"/>
      <c r="EXT1" s="497"/>
      <c r="EXU1" s="497"/>
      <c r="EXV1" s="497"/>
      <c r="EXW1" s="497"/>
      <c r="EXX1" s="497"/>
      <c r="EXY1" s="497"/>
      <c r="EXZ1" s="497"/>
      <c r="EYA1" s="497"/>
      <c r="EYB1" s="497"/>
      <c r="EYC1" s="497"/>
      <c r="EYD1" s="497"/>
      <c r="EYE1" s="497"/>
      <c r="EYF1" s="497"/>
      <c r="EYG1" s="497"/>
      <c r="EYH1" s="497"/>
      <c r="EYI1" s="497"/>
      <c r="EYJ1" s="497"/>
      <c r="EYK1" s="497"/>
      <c r="EYL1" s="497"/>
      <c r="EYM1" s="497"/>
      <c r="EYN1" s="497"/>
      <c r="EYO1" s="497"/>
      <c r="EYP1" s="497"/>
      <c r="EYQ1" s="497"/>
      <c r="EYR1" s="497"/>
      <c r="EYS1" s="497"/>
      <c r="EYT1" s="497"/>
      <c r="EYU1" s="497"/>
      <c r="EYV1" s="497"/>
      <c r="EYW1" s="497"/>
      <c r="EYX1" s="497"/>
      <c r="EYY1" s="497"/>
      <c r="EYZ1" s="497"/>
      <c r="EZA1" s="497"/>
      <c r="EZB1" s="497"/>
      <c r="EZC1" s="497"/>
      <c r="EZD1" s="497"/>
      <c r="EZE1" s="497"/>
      <c r="EZF1" s="497"/>
      <c r="EZG1" s="497"/>
      <c r="EZH1" s="497"/>
      <c r="EZI1" s="497"/>
      <c r="EZJ1" s="497"/>
      <c r="EZK1" s="497"/>
      <c r="EZL1" s="497"/>
      <c r="EZM1" s="497"/>
      <c r="EZN1" s="497"/>
      <c r="EZO1" s="497"/>
      <c r="EZP1" s="497"/>
      <c r="EZQ1" s="497"/>
      <c r="EZR1" s="497"/>
      <c r="EZS1" s="497"/>
      <c r="EZT1" s="497"/>
      <c r="EZU1" s="497"/>
      <c r="EZV1" s="497"/>
      <c r="EZW1" s="497"/>
      <c r="EZX1" s="497"/>
      <c r="EZY1" s="497"/>
      <c r="EZZ1" s="497"/>
      <c r="FAA1" s="497"/>
      <c r="FAB1" s="497"/>
      <c r="FAC1" s="497"/>
      <c r="FAD1" s="497"/>
      <c r="FAE1" s="497"/>
      <c r="FAF1" s="497"/>
      <c r="FAG1" s="497"/>
      <c r="FAH1" s="497"/>
      <c r="FAI1" s="497"/>
      <c r="FAJ1" s="497"/>
      <c r="FAK1" s="497"/>
      <c r="FAL1" s="497"/>
      <c r="FAM1" s="497"/>
      <c r="FAN1" s="497"/>
      <c r="FAO1" s="497"/>
      <c r="FAP1" s="497"/>
      <c r="FAQ1" s="497"/>
      <c r="FAR1" s="497"/>
      <c r="FAS1" s="497"/>
      <c r="FAT1" s="497"/>
      <c r="FAU1" s="497"/>
      <c r="FAV1" s="497"/>
      <c r="FAW1" s="497"/>
      <c r="FAX1" s="497"/>
      <c r="FAY1" s="497"/>
      <c r="FAZ1" s="497"/>
      <c r="FBA1" s="497"/>
      <c r="FBB1" s="497"/>
      <c r="FBC1" s="497"/>
      <c r="FBD1" s="497"/>
      <c r="FBE1" s="497"/>
      <c r="FBF1" s="497"/>
      <c r="FBG1" s="497"/>
      <c r="FBH1" s="497"/>
      <c r="FBI1" s="497"/>
      <c r="FBJ1" s="497"/>
      <c r="FBK1" s="497"/>
      <c r="FBL1" s="497"/>
      <c r="FBM1" s="497"/>
      <c r="FBN1" s="497"/>
      <c r="FBO1" s="497"/>
      <c r="FBP1" s="497"/>
      <c r="FBQ1" s="497"/>
      <c r="FBR1" s="497"/>
      <c r="FBS1" s="497"/>
      <c r="FBT1" s="497"/>
      <c r="FBU1" s="497"/>
      <c r="FBV1" s="497"/>
      <c r="FBW1" s="497"/>
      <c r="FBX1" s="497"/>
      <c r="FBY1" s="497"/>
      <c r="FBZ1" s="497"/>
      <c r="FCA1" s="497"/>
      <c r="FCB1" s="497"/>
      <c r="FCC1" s="497"/>
      <c r="FCD1" s="497"/>
      <c r="FCE1" s="497"/>
      <c r="FCF1" s="497"/>
      <c r="FCG1" s="497"/>
      <c r="FCH1" s="497"/>
      <c r="FCI1" s="497"/>
      <c r="FCJ1" s="497"/>
      <c r="FCK1" s="497"/>
      <c r="FCL1" s="497"/>
      <c r="FCM1" s="497"/>
      <c r="FCN1" s="497"/>
      <c r="FCO1" s="497"/>
      <c r="FCP1" s="497"/>
      <c r="FCQ1" s="497"/>
      <c r="FCR1" s="497"/>
      <c r="FCS1" s="497"/>
      <c r="FCT1" s="497"/>
      <c r="FCU1" s="497"/>
      <c r="FCV1" s="497"/>
      <c r="FCW1" s="497"/>
      <c r="FCX1" s="497"/>
      <c r="FCY1" s="497"/>
      <c r="FCZ1" s="497"/>
      <c r="FDA1" s="497"/>
      <c r="FDB1" s="497"/>
      <c r="FDC1" s="497"/>
      <c r="FDD1" s="497"/>
      <c r="FDE1" s="497"/>
      <c r="FDF1" s="497"/>
      <c r="FDG1" s="497"/>
      <c r="FDH1" s="497"/>
      <c r="FDI1" s="497"/>
      <c r="FDJ1" s="497"/>
      <c r="FDK1" s="497"/>
      <c r="FDL1" s="497"/>
      <c r="FDM1" s="497"/>
      <c r="FDN1" s="497"/>
      <c r="FDO1" s="497"/>
      <c r="FDP1" s="497"/>
      <c r="FDQ1" s="497"/>
      <c r="FDR1" s="497"/>
      <c r="FDS1" s="497"/>
      <c r="FDT1" s="497"/>
      <c r="FDU1" s="497"/>
      <c r="FDV1" s="497"/>
      <c r="FDW1" s="497"/>
      <c r="FDX1" s="497"/>
      <c r="FDY1" s="497"/>
      <c r="FDZ1" s="497"/>
      <c r="FEA1" s="497"/>
      <c r="FEB1" s="497"/>
      <c r="FEC1" s="497"/>
      <c r="FED1" s="497"/>
      <c r="FEE1" s="497"/>
      <c r="FEF1" s="497"/>
      <c r="FEG1" s="497"/>
      <c r="FEH1" s="497"/>
      <c r="FEI1" s="497"/>
      <c r="FEJ1" s="497"/>
      <c r="FEK1" s="497"/>
      <c r="FEL1" s="497"/>
      <c r="FEM1" s="497"/>
      <c r="FEN1" s="497"/>
      <c r="FEO1" s="497"/>
      <c r="FEP1" s="497"/>
      <c r="FEQ1" s="497"/>
      <c r="FER1" s="497"/>
      <c r="FES1" s="497"/>
      <c r="FET1" s="497"/>
      <c r="FEU1" s="497"/>
      <c r="FEV1" s="497"/>
      <c r="FEW1" s="497"/>
      <c r="FEX1" s="497"/>
      <c r="FEY1" s="497"/>
      <c r="FEZ1" s="497"/>
      <c r="FFA1" s="497"/>
      <c r="FFB1" s="497"/>
      <c r="FFC1" s="497"/>
      <c r="FFD1" s="497"/>
      <c r="FFE1" s="497"/>
      <c r="FFF1" s="497"/>
      <c r="FFG1" s="497"/>
      <c r="FFH1" s="497"/>
      <c r="FFI1" s="497"/>
      <c r="FFJ1" s="497"/>
      <c r="FFK1" s="497"/>
      <c r="FFL1" s="497"/>
      <c r="FFM1" s="497"/>
      <c r="FFN1" s="497"/>
      <c r="FFO1" s="497"/>
      <c r="FFP1" s="497"/>
      <c r="FFQ1" s="497"/>
      <c r="FFR1" s="497"/>
      <c r="FFS1" s="497"/>
      <c r="FFT1" s="497"/>
      <c r="FFU1" s="497"/>
      <c r="FFV1" s="497"/>
      <c r="FFW1" s="497"/>
      <c r="FFX1" s="497"/>
      <c r="FFY1" s="497"/>
      <c r="FFZ1" s="497"/>
      <c r="FGA1" s="497"/>
      <c r="FGB1" s="497"/>
      <c r="FGC1" s="497"/>
      <c r="FGD1" s="497"/>
      <c r="FGE1" s="497"/>
      <c r="FGF1" s="497"/>
      <c r="FGG1" s="497"/>
      <c r="FGH1" s="497"/>
      <c r="FGI1" s="497"/>
      <c r="FGJ1" s="497"/>
      <c r="FGK1" s="497"/>
      <c r="FGL1" s="497"/>
      <c r="FGM1" s="497"/>
      <c r="FGN1" s="497"/>
      <c r="FGO1" s="497"/>
      <c r="FGP1" s="497"/>
      <c r="FGQ1" s="497"/>
      <c r="FGR1" s="497"/>
      <c r="FGS1" s="497"/>
      <c r="FGT1" s="497"/>
      <c r="FGU1" s="497"/>
      <c r="FGV1" s="497"/>
      <c r="FGW1" s="497"/>
      <c r="FGX1" s="497"/>
      <c r="FGY1" s="497"/>
      <c r="FGZ1" s="497"/>
      <c r="FHA1" s="497"/>
      <c r="FHB1" s="497"/>
      <c r="FHC1" s="497"/>
      <c r="FHD1" s="497"/>
      <c r="FHE1" s="497"/>
      <c r="FHF1" s="497"/>
      <c r="FHG1" s="497"/>
      <c r="FHH1" s="497"/>
      <c r="FHI1" s="497"/>
      <c r="FHJ1" s="497"/>
      <c r="FHK1" s="497"/>
      <c r="FHL1" s="497"/>
      <c r="FHM1" s="497"/>
      <c r="FHN1" s="497"/>
      <c r="FHO1" s="497"/>
      <c r="FHP1" s="497"/>
      <c r="FHQ1" s="497"/>
      <c r="FHR1" s="497"/>
      <c r="FHS1" s="497"/>
      <c r="FHT1" s="497"/>
      <c r="FHU1" s="497"/>
      <c r="FHV1" s="497"/>
      <c r="FHW1" s="497"/>
      <c r="FHX1" s="497"/>
      <c r="FHY1" s="497"/>
      <c r="FHZ1" s="497"/>
      <c r="FIA1" s="497"/>
      <c r="FIB1" s="497"/>
      <c r="FIC1" s="497"/>
      <c r="FID1" s="497"/>
      <c r="FIE1" s="497"/>
      <c r="FIF1" s="497"/>
      <c r="FIG1" s="497"/>
      <c r="FIH1" s="497"/>
      <c r="FII1" s="497"/>
      <c r="FIJ1" s="497"/>
      <c r="FIK1" s="497"/>
      <c r="FIL1" s="497"/>
      <c r="FIM1" s="497"/>
      <c r="FIN1" s="497"/>
      <c r="FIO1" s="497"/>
      <c r="FIP1" s="497"/>
      <c r="FIQ1" s="497"/>
      <c r="FIR1" s="497"/>
      <c r="FIS1" s="497"/>
      <c r="FIT1" s="497"/>
      <c r="FIU1" s="497"/>
      <c r="FIV1" s="497"/>
      <c r="FIW1" s="497"/>
      <c r="FIX1" s="497"/>
      <c r="FIY1" s="497"/>
      <c r="FIZ1" s="497"/>
      <c r="FJA1" s="497"/>
      <c r="FJB1" s="497"/>
      <c r="FJC1" s="497"/>
      <c r="FJD1" s="497"/>
      <c r="FJE1" s="497"/>
      <c r="FJF1" s="497"/>
      <c r="FJG1" s="497"/>
      <c r="FJH1" s="497"/>
      <c r="FJI1" s="497"/>
      <c r="FJJ1" s="497"/>
      <c r="FJK1" s="497"/>
      <c r="FJL1" s="497"/>
      <c r="FJM1" s="497"/>
      <c r="FJN1" s="497"/>
      <c r="FJO1" s="497"/>
      <c r="FJP1" s="497"/>
      <c r="FJQ1" s="497"/>
      <c r="FJR1" s="497"/>
      <c r="FJS1" s="497"/>
      <c r="FJT1" s="497"/>
      <c r="FJU1" s="497"/>
      <c r="FJV1" s="497"/>
      <c r="FJW1" s="497"/>
      <c r="FJX1" s="497"/>
      <c r="FJY1" s="497"/>
      <c r="FJZ1" s="497"/>
      <c r="FKA1" s="497"/>
      <c r="FKB1" s="497"/>
      <c r="FKC1" s="497"/>
      <c r="FKD1" s="497"/>
      <c r="FKE1" s="497"/>
      <c r="FKF1" s="497"/>
      <c r="FKG1" s="497"/>
      <c r="FKH1" s="497"/>
      <c r="FKI1" s="497"/>
      <c r="FKJ1" s="497"/>
      <c r="FKK1" s="497"/>
      <c r="FKL1" s="497"/>
      <c r="FKM1" s="497"/>
      <c r="FKN1" s="497"/>
      <c r="FKO1" s="497"/>
      <c r="FKP1" s="497"/>
      <c r="FKQ1" s="497"/>
      <c r="FKR1" s="497"/>
      <c r="FKS1" s="497"/>
      <c r="FKT1" s="497"/>
      <c r="FKU1" s="497"/>
      <c r="FKV1" s="497"/>
      <c r="FKW1" s="497"/>
      <c r="FKX1" s="497"/>
      <c r="FKY1" s="497"/>
      <c r="FKZ1" s="497"/>
      <c r="FLA1" s="497"/>
      <c r="FLB1" s="497"/>
      <c r="FLC1" s="497"/>
      <c r="FLD1" s="497"/>
      <c r="FLE1" s="497"/>
      <c r="FLF1" s="497"/>
      <c r="FLG1" s="497"/>
      <c r="FLH1" s="497"/>
      <c r="FLI1" s="497"/>
      <c r="FLJ1" s="497"/>
      <c r="FLK1" s="497"/>
      <c r="FLL1" s="497"/>
      <c r="FLM1" s="497"/>
      <c r="FLN1" s="497"/>
      <c r="FLO1" s="497"/>
      <c r="FLP1" s="497"/>
      <c r="FLQ1" s="497"/>
      <c r="FLR1" s="497"/>
      <c r="FLS1" s="497"/>
      <c r="FLT1" s="497"/>
      <c r="FLU1" s="497"/>
      <c r="FLV1" s="497"/>
      <c r="FLW1" s="497"/>
      <c r="FLX1" s="497"/>
      <c r="FLY1" s="497"/>
      <c r="FLZ1" s="497"/>
      <c r="FMA1" s="497"/>
      <c r="FMB1" s="497"/>
      <c r="FMC1" s="497"/>
      <c r="FMD1" s="497"/>
      <c r="FME1" s="497"/>
      <c r="FMF1" s="497"/>
      <c r="FMG1" s="497"/>
      <c r="FMH1" s="497"/>
      <c r="FMI1" s="497"/>
      <c r="FMJ1" s="497"/>
      <c r="FMK1" s="497"/>
      <c r="FML1" s="497"/>
      <c r="FMM1" s="497"/>
      <c r="FMN1" s="497"/>
      <c r="FMO1" s="497"/>
      <c r="FMP1" s="497"/>
      <c r="FMQ1" s="497"/>
      <c r="FMR1" s="497"/>
      <c r="FMS1" s="497"/>
      <c r="FMT1" s="497"/>
      <c r="FMU1" s="497"/>
      <c r="FMV1" s="497"/>
      <c r="FMW1" s="497"/>
      <c r="FMX1" s="497"/>
      <c r="FMY1" s="497"/>
      <c r="FMZ1" s="497"/>
      <c r="FNA1" s="497"/>
      <c r="FNB1" s="497"/>
      <c r="FNC1" s="497"/>
      <c r="FND1" s="497"/>
      <c r="FNE1" s="497"/>
      <c r="FNF1" s="497"/>
      <c r="FNG1" s="497"/>
      <c r="FNH1" s="497"/>
      <c r="FNI1" s="497"/>
      <c r="FNJ1" s="497"/>
      <c r="FNK1" s="497"/>
      <c r="FNL1" s="497"/>
      <c r="FNM1" s="497"/>
      <c r="FNN1" s="497"/>
      <c r="FNO1" s="497"/>
      <c r="FNP1" s="497"/>
      <c r="FNQ1" s="497"/>
      <c r="FNR1" s="497"/>
      <c r="FNS1" s="497"/>
      <c r="FNT1" s="497"/>
      <c r="FNU1" s="497"/>
      <c r="FNV1" s="497"/>
      <c r="FNW1" s="497"/>
      <c r="FNX1" s="497"/>
      <c r="FNY1" s="497"/>
      <c r="FNZ1" s="497"/>
      <c r="FOA1" s="497"/>
      <c r="FOB1" s="497"/>
      <c r="FOC1" s="497"/>
      <c r="FOD1" s="497"/>
      <c r="FOE1" s="497"/>
      <c r="FOF1" s="497"/>
      <c r="FOG1" s="497"/>
      <c r="FOH1" s="497"/>
      <c r="FOI1" s="497"/>
      <c r="FOJ1" s="497"/>
      <c r="FOK1" s="497"/>
      <c r="FOL1" s="497"/>
      <c r="FOM1" s="497"/>
      <c r="FON1" s="497"/>
      <c r="FOO1" s="497"/>
      <c r="FOP1" s="497"/>
      <c r="FOQ1" s="497"/>
      <c r="FOR1" s="497"/>
      <c r="FOS1" s="497"/>
      <c r="FOT1" s="497"/>
      <c r="FOU1" s="497"/>
      <c r="FOV1" s="497"/>
      <c r="FOW1" s="497"/>
      <c r="FOX1" s="497"/>
      <c r="FOY1" s="497"/>
      <c r="FOZ1" s="497"/>
      <c r="FPA1" s="497"/>
      <c r="FPB1" s="497"/>
      <c r="FPC1" s="497"/>
      <c r="FPD1" s="497"/>
      <c r="FPE1" s="497"/>
      <c r="FPF1" s="497"/>
      <c r="FPG1" s="497"/>
      <c r="FPH1" s="497"/>
      <c r="FPI1" s="497"/>
      <c r="FPJ1" s="497"/>
      <c r="FPK1" s="497"/>
      <c r="FPL1" s="497"/>
      <c r="FPM1" s="497"/>
      <c r="FPN1" s="497"/>
      <c r="FPO1" s="497"/>
      <c r="FPP1" s="497"/>
      <c r="FPQ1" s="497"/>
      <c r="FPR1" s="497"/>
      <c r="FPS1" s="497"/>
      <c r="FPT1" s="497"/>
      <c r="FPU1" s="497"/>
      <c r="FPV1" s="497"/>
      <c r="FPW1" s="497"/>
      <c r="FPX1" s="497"/>
      <c r="FPY1" s="497"/>
      <c r="FPZ1" s="497"/>
      <c r="FQA1" s="497"/>
      <c r="FQB1" s="497"/>
      <c r="FQC1" s="497"/>
      <c r="FQD1" s="497"/>
      <c r="FQE1" s="497"/>
      <c r="FQF1" s="497"/>
      <c r="FQG1" s="497"/>
      <c r="FQH1" s="497"/>
      <c r="FQI1" s="497"/>
      <c r="FQJ1" s="497"/>
      <c r="FQK1" s="497"/>
      <c r="FQL1" s="497"/>
      <c r="FQM1" s="497"/>
      <c r="FQN1" s="497"/>
      <c r="FQO1" s="497"/>
      <c r="FQP1" s="497"/>
      <c r="FQQ1" s="497"/>
      <c r="FQR1" s="497"/>
      <c r="FQS1" s="497"/>
      <c r="FQT1" s="497"/>
      <c r="FQU1" s="497"/>
      <c r="FQV1" s="497"/>
      <c r="FQW1" s="497"/>
      <c r="FQX1" s="497"/>
      <c r="FQY1" s="497"/>
      <c r="FQZ1" s="497"/>
      <c r="FRA1" s="497"/>
      <c r="FRB1" s="497"/>
      <c r="FRC1" s="497"/>
      <c r="FRD1" s="497"/>
      <c r="FRE1" s="497"/>
      <c r="FRF1" s="497"/>
      <c r="FRG1" s="497"/>
      <c r="FRH1" s="497"/>
      <c r="FRI1" s="497"/>
      <c r="FRJ1" s="497"/>
      <c r="FRK1" s="497"/>
      <c r="FRL1" s="497"/>
      <c r="FRM1" s="497"/>
      <c r="FRN1" s="497"/>
      <c r="FRO1" s="497"/>
      <c r="FRP1" s="497"/>
      <c r="FRQ1" s="497"/>
      <c r="FRR1" s="497"/>
      <c r="FRS1" s="497"/>
      <c r="FRT1" s="497"/>
      <c r="FRU1" s="497"/>
      <c r="FRV1" s="497"/>
      <c r="FRW1" s="497"/>
      <c r="FRX1" s="497"/>
      <c r="FRY1" s="497"/>
      <c r="FRZ1" s="497"/>
      <c r="FSA1" s="497"/>
      <c r="FSB1" s="497"/>
      <c r="FSC1" s="497"/>
      <c r="FSD1" s="497"/>
      <c r="FSE1" s="497"/>
      <c r="FSF1" s="497"/>
      <c r="FSG1" s="497"/>
      <c r="FSH1" s="497"/>
      <c r="FSI1" s="497"/>
      <c r="FSJ1" s="497"/>
      <c r="FSK1" s="497"/>
      <c r="FSL1" s="497"/>
      <c r="FSM1" s="497"/>
      <c r="FSN1" s="497"/>
      <c r="FSO1" s="497"/>
      <c r="FSP1" s="497"/>
      <c r="FSQ1" s="497"/>
      <c r="FSR1" s="497"/>
      <c r="FSS1" s="497"/>
      <c r="FST1" s="497"/>
      <c r="FSU1" s="497"/>
      <c r="FSV1" s="497"/>
      <c r="FSW1" s="497"/>
      <c r="FSX1" s="497"/>
      <c r="FSY1" s="497"/>
      <c r="FSZ1" s="497"/>
      <c r="FTA1" s="497"/>
      <c r="FTB1" s="497"/>
      <c r="FTC1" s="497"/>
      <c r="FTD1" s="497"/>
      <c r="FTE1" s="497"/>
      <c r="FTF1" s="497"/>
      <c r="FTG1" s="497"/>
      <c r="FTH1" s="497"/>
      <c r="FTI1" s="497"/>
      <c r="FTJ1" s="497"/>
      <c r="FTK1" s="497"/>
      <c r="FTL1" s="497"/>
      <c r="FTM1" s="497"/>
      <c r="FTN1" s="497"/>
      <c r="FTO1" s="497"/>
      <c r="FTP1" s="497"/>
      <c r="FTQ1" s="497"/>
      <c r="FTR1" s="497"/>
      <c r="FTS1" s="497"/>
      <c r="FTT1" s="497"/>
      <c r="FTU1" s="497"/>
      <c r="FTV1" s="497"/>
      <c r="FTW1" s="497"/>
      <c r="FTX1" s="497"/>
      <c r="FTY1" s="497"/>
      <c r="FTZ1" s="497"/>
      <c r="FUA1" s="497"/>
      <c r="FUB1" s="497"/>
      <c r="FUC1" s="497"/>
      <c r="FUD1" s="497"/>
      <c r="FUE1" s="497"/>
      <c r="FUF1" s="497"/>
      <c r="FUG1" s="497"/>
      <c r="FUH1" s="497"/>
      <c r="FUI1" s="497"/>
      <c r="FUJ1" s="497"/>
      <c r="FUK1" s="497"/>
      <c r="FUL1" s="497"/>
      <c r="FUM1" s="497"/>
      <c r="FUN1" s="497"/>
      <c r="FUO1" s="497"/>
      <c r="FUP1" s="497"/>
      <c r="FUQ1" s="497"/>
      <c r="FUR1" s="497"/>
      <c r="FUS1" s="497"/>
      <c r="FUT1" s="497"/>
      <c r="FUU1" s="497"/>
      <c r="FUV1" s="497"/>
      <c r="FUW1" s="497"/>
      <c r="FUX1" s="497"/>
      <c r="FUY1" s="497"/>
      <c r="FUZ1" s="497"/>
      <c r="FVA1" s="497"/>
      <c r="FVB1" s="497"/>
      <c r="FVC1" s="497"/>
      <c r="FVD1" s="497"/>
      <c r="FVE1" s="497"/>
      <c r="FVF1" s="497"/>
      <c r="FVG1" s="497"/>
      <c r="FVH1" s="497"/>
      <c r="FVI1" s="497"/>
      <c r="FVJ1" s="497"/>
      <c r="FVK1" s="497"/>
      <c r="FVL1" s="497"/>
      <c r="FVM1" s="497"/>
      <c r="FVN1" s="497"/>
      <c r="FVO1" s="497"/>
      <c r="FVP1" s="497"/>
      <c r="FVQ1" s="497"/>
      <c r="FVR1" s="497"/>
      <c r="FVS1" s="497"/>
      <c r="FVT1" s="497"/>
      <c r="FVU1" s="497"/>
      <c r="FVV1" s="497"/>
      <c r="FVW1" s="497"/>
      <c r="FVX1" s="497"/>
      <c r="FVY1" s="497"/>
      <c r="FVZ1" s="497"/>
      <c r="FWA1" s="497"/>
      <c r="FWB1" s="497"/>
      <c r="FWC1" s="497"/>
      <c r="FWD1" s="497"/>
      <c r="FWE1" s="497"/>
      <c r="FWF1" s="497"/>
      <c r="FWG1" s="497"/>
      <c r="FWH1" s="497"/>
      <c r="FWI1" s="497"/>
      <c r="FWJ1" s="497"/>
      <c r="FWK1" s="497"/>
      <c r="FWL1" s="497"/>
      <c r="FWM1" s="497"/>
      <c r="FWN1" s="497"/>
      <c r="FWO1" s="497"/>
      <c r="FWP1" s="497"/>
      <c r="FWQ1" s="497"/>
      <c r="FWR1" s="497"/>
      <c r="FWS1" s="497"/>
      <c r="FWT1" s="497"/>
      <c r="FWU1" s="497"/>
      <c r="FWV1" s="497"/>
      <c r="FWW1" s="497"/>
      <c r="FWX1" s="497"/>
      <c r="FWY1" s="497"/>
      <c r="FWZ1" s="497"/>
      <c r="FXA1" s="497"/>
      <c r="FXB1" s="497"/>
      <c r="FXC1" s="497"/>
      <c r="FXD1" s="497"/>
      <c r="FXE1" s="497"/>
      <c r="FXF1" s="497"/>
      <c r="FXG1" s="497"/>
      <c r="FXH1" s="497"/>
      <c r="FXI1" s="497"/>
      <c r="FXJ1" s="497"/>
      <c r="FXK1" s="497"/>
      <c r="FXL1" s="497"/>
      <c r="FXM1" s="497"/>
      <c r="FXN1" s="497"/>
      <c r="FXO1" s="497"/>
      <c r="FXP1" s="497"/>
      <c r="FXQ1" s="497"/>
      <c r="FXR1" s="497"/>
      <c r="FXS1" s="497"/>
      <c r="FXT1" s="497"/>
      <c r="FXU1" s="497"/>
      <c r="FXV1" s="497"/>
      <c r="FXW1" s="497"/>
      <c r="FXX1" s="497"/>
      <c r="FXY1" s="497"/>
      <c r="FXZ1" s="497"/>
      <c r="FYA1" s="497"/>
      <c r="FYB1" s="497"/>
      <c r="FYC1" s="497"/>
      <c r="FYD1" s="497"/>
      <c r="FYE1" s="497"/>
      <c r="FYF1" s="497"/>
      <c r="FYG1" s="497"/>
      <c r="FYH1" s="497"/>
      <c r="FYI1" s="497"/>
      <c r="FYJ1" s="497"/>
      <c r="FYK1" s="497"/>
      <c r="FYL1" s="497"/>
      <c r="FYM1" s="497"/>
      <c r="FYN1" s="497"/>
      <c r="FYO1" s="497"/>
      <c r="FYP1" s="497"/>
      <c r="FYQ1" s="497"/>
      <c r="FYR1" s="497"/>
      <c r="FYS1" s="497"/>
      <c r="FYT1" s="497"/>
      <c r="FYU1" s="497"/>
      <c r="FYV1" s="497"/>
      <c r="FYW1" s="497"/>
      <c r="FYX1" s="497"/>
      <c r="FYY1" s="497"/>
      <c r="FYZ1" s="497"/>
      <c r="FZA1" s="497"/>
      <c r="FZB1" s="497"/>
      <c r="FZC1" s="497"/>
      <c r="FZD1" s="497"/>
      <c r="FZE1" s="497"/>
      <c r="FZF1" s="497"/>
      <c r="FZG1" s="497"/>
      <c r="FZH1" s="497"/>
      <c r="FZI1" s="497"/>
      <c r="FZJ1" s="497"/>
      <c r="FZK1" s="497"/>
      <c r="FZL1" s="497"/>
      <c r="FZM1" s="497"/>
      <c r="FZN1" s="497"/>
      <c r="FZO1" s="497"/>
      <c r="FZP1" s="497"/>
      <c r="FZQ1" s="497"/>
      <c r="FZR1" s="497"/>
      <c r="FZS1" s="497"/>
      <c r="FZT1" s="497"/>
      <c r="FZU1" s="497"/>
      <c r="FZV1" s="497"/>
      <c r="FZW1" s="497"/>
      <c r="FZX1" s="497"/>
      <c r="FZY1" s="497"/>
      <c r="FZZ1" s="497"/>
      <c r="GAA1" s="497"/>
      <c r="GAB1" s="497"/>
      <c r="GAC1" s="497"/>
      <c r="GAD1" s="497"/>
      <c r="GAE1" s="497"/>
      <c r="GAF1" s="497"/>
      <c r="GAG1" s="497"/>
      <c r="GAH1" s="497"/>
      <c r="GAI1" s="497"/>
      <c r="GAJ1" s="497"/>
      <c r="GAK1" s="497"/>
      <c r="GAL1" s="497"/>
      <c r="GAM1" s="497"/>
      <c r="GAN1" s="497"/>
      <c r="GAO1" s="497"/>
      <c r="GAP1" s="497"/>
      <c r="GAQ1" s="497"/>
      <c r="GAR1" s="497"/>
      <c r="GAS1" s="497"/>
      <c r="GAT1" s="497"/>
      <c r="GAU1" s="497"/>
      <c r="GAV1" s="497"/>
      <c r="GAW1" s="497"/>
      <c r="GAX1" s="497"/>
      <c r="GAY1" s="497"/>
      <c r="GAZ1" s="497"/>
      <c r="GBA1" s="497"/>
      <c r="GBB1" s="497"/>
      <c r="GBC1" s="497"/>
      <c r="GBD1" s="497"/>
      <c r="GBE1" s="497"/>
      <c r="GBF1" s="497"/>
      <c r="GBG1" s="497"/>
      <c r="GBH1" s="497"/>
      <c r="GBI1" s="497"/>
      <c r="GBJ1" s="497"/>
      <c r="GBK1" s="497"/>
      <c r="GBL1" s="497"/>
      <c r="GBM1" s="497"/>
      <c r="GBN1" s="497"/>
      <c r="GBO1" s="497"/>
      <c r="GBP1" s="497"/>
      <c r="GBQ1" s="497"/>
      <c r="GBR1" s="497"/>
      <c r="GBS1" s="497"/>
      <c r="GBT1" s="497"/>
      <c r="GBU1" s="497"/>
      <c r="GBV1" s="497"/>
      <c r="GBW1" s="497"/>
      <c r="GBX1" s="497"/>
      <c r="GBY1" s="497"/>
      <c r="GBZ1" s="497"/>
      <c r="GCA1" s="497"/>
      <c r="GCB1" s="497"/>
      <c r="GCC1" s="497"/>
      <c r="GCD1" s="497"/>
      <c r="GCE1" s="497"/>
      <c r="GCF1" s="497"/>
      <c r="GCG1" s="497"/>
      <c r="GCH1" s="497"/>
      <c r="GCI1" s="497"/>
      <c r="GCJ1" s="497"/>
      <c r="GCK1" s="497"/>
      <c r="GCL1" s="497"/>
      <c r="GCM1" s="497"/>
      <c r="GCN1" s="497"/>
      <c r="GCO1" s="497"/>
      <c r="GCP1" s="497"/>
      <c r="GCQ1" s="497"/>
      <c r="GCR1" s="497"/>
      <c r="GCS1" s="497"/>
      <c r="GCT1" s="497"/>
      <c r="GCU1" s="497"/>
      <c r="GCV1" s="497"/>
      <c r="GCW1" s="497"/>
      <c r="GCX1" s="497"/>
      <c r="GCY1" s="497"/>
      <c r="GCZ1" s="497"/>
      <c r="GDA1" s="497"/>
      <c r="GDB1" s="497"/>
      <c r="GDC1" s="497"/>
      <c r="GDD1" s="497"/>
      <c r="GDE1" s="497"/>
      <c r="GDF1" s="497"/>
      <c r="GDG1" s="497"/>
      <c r="GDH1" s="497"/>
      <c r="GDI1" s="497"/>
      <c r="GDJ1" s="497"/>
      <c r="GDK1" s="497"/>
      <c r="GDL1" s="497"/>
      <c r="GDM1" s="497"/>
      <c r="GDN1" s="497"/>
      <c r="GDO1" s="497"/>
      <c r="GDP1" s="497"/>
      <c r="GDQ1" s="497"/>
      <c r="GDR1" s="497"/>
      <c r="GDS1" s="497"/>
      <c r="GDT1" s="497"/>
      <c r="GDU1" s="497"/>
      <c r="GDV1" s="497"/>
      <c r="GDW1" s="497"/>
      <c r="GDX1" s="497"/>
      <c r="GDY1" s="497"/>
      <c r="GDZ1" s="497"/>
      <c r="GEA1" s="497"/>
      <c r="GEB1" s="497"/>
      <c r="GEC1" s="497"/>
      <c r="GED1" s="497"/>
      <c r="GEE1" s="497"/>
      <c r="GEF1" s="497"/>
      <c r="GEG1" s="497"/>
      <c r="GEH1" s="497"/>
      <c r="GEI1" s="497"/>
      <c r="GEJ1" s="497"/>
      <c r="GEK1" s="497"/>
      <c r="GEL1" s="497"/>
      <c r="GEM1" s="497"/>
      <c r="GEN1" s="497"/>
      <c r="GEO1" s="497"/>
      <c r="GEP1" s="497"/>
      <c r="GEQ1" s="497"/>
      <c r="GER1" s="497"/>
      <c r="GES1" s="497"/>
      <c r="GET1" s="497"/>
      <c r="GEU1" s="497"/>
      <c r="GEV1" s="497"/>
      <c r="GEW1" s="497"/>
      <c r="GEX1" s="497"/>
      <c r="GEY1" s="497"/>
      <c r="GEZ1" s="497"/>
      <c r="GFA1" s="497"/>
      <c r="GFB1" s="497"/>
      <c r="GFC1" s="497"/>
      <c r="GFD1" s="497"/>
      <c r="GFE1" s="497"/>
      <c r="GFF1" s="497"/>
      <c r="GFG1" s="497"/>
      <c r="GFH1" s="497"/>
      <c r="GFI1" s="497"/>
      <c r="GFJ1" s="497"/>
      <c r="GFK1" s="497"/>
      <c r="GFL1" s="497"/>
      <c r="GFM1" s="497"/>
      <c r="GFN1" s="497"/>
      <c r="GFO1" s="497"/>
      <c r="GFP1" s="497"/>
      <c r="GFQ1" s="497"/>
      <c r="GFR1" s="497"/>
      <c r="GFS1" s="497"/>
      <c r="GFT1" s="497"/>
      <c r="GFU1" s="497"/>
      <c r="GFV1" s="497"/>
      <c r="GFW1" s="497"/>
      <c r="GFX1" s="497"/>
      <c r="GFY1" s="497"/>
      <c r="GFZ1" s="497"/>
      <c r="GGA1" s="497"/>
      <c r="GGB1" s="497"/>
      <c r="GGC1" s="497"/>
      <c r="GGD1" s="497"/>
      <c r="GGE1" s="497"/>
      <c r="GGF1" s="497"/>
      <c r="GGG1" s="497"/>
      <c r="GGH1" s="497"/>
      <c r="GGI1" s="497"/>
      <c r="GGJ1" s="497"/>
      <c r="GGK1" s="497"/>
      <c r="GGL1" s="497"/>
      <c r="GGM1" s="497"/>
      <c r="GGN1" s="497"/>
      <c r="GGO1" s="497"/>
      <c r="GGP1" s="497"/>
      <c r="GGQ1" s="497"/>
      <c r="GGR1" s="497"/>
      <c r="GGS1" s="497"/>
      <c r="GGT1" s="497"/>
      <c r="GGU1" s="497"/>
      <c r="GGV1" s="497"/>
      <c r="GGW1" s="497"/>
      <c r="GGX1" s="497"/>
      <c r="GGY1" s="497"/>
      <c r="GGZ1" s="497"/>
      <c r="GHA1" s="497"/>
      <c r="GHB1" s="497"/>
      <c r="GHC1" s="497"/>
      <c r="GHD1" s="497"/>
      <c r="GHE1" s="497"/>
      <c r="GHF1" s="497"/>
      <c r="GHG1" s="497"/>
      <c r="GHH1" s="497"/>
      <c r="GHI1" s="497"/>
      <c r="GHJ1" s="497"/>
      <c r="GHK1" s="497"/>
      <c r="GHL1" s="497"/>
      <c r="GHM1" s="497"/>
      <c r="GHN1" s="497"/>
      <c r="GHO1" s="497"/>
      <c r="GHP1" s="497"/>
      <c r="GHQ1" s="497"/>
      <c r="GHR1" s="497"/>
      <c r="GHS1" s="497"/>
      <c r="GHT1" s="497"/>
      <c r="GHU1" s="497"/>
      <c r="GHV1" s="497"/>
      <c r="GHW1" s="497"/>
      <c r="GHX1" s="497"/>
      <c r="GHY1" s="497"/>
      <c r="GHZ1" s="497"/>
      <c r="GIA1" s="497"/>
      <c r="GIB1" s="497"/>
      <c r="GIC1" s="497"/>
      <c r="GID1" s="497"/>
      <c r="GIE1" s="497"/>
      <c r="GIF1" s="497"/>
      <c r="GIG1" s="497"/>
      <c r="GIH1" s="497"/>
      <c r="GII1" s="497"/>
      <c r="GIJ1" s="497"/>
      <c r="GIK1" s="497"/>
      <c r="GIL1" s="497"/>
      <c r="GIM1" s="497"/>
      <c r="GIN1" s="497"/>
      <c r="GIO1" s="497"/>
      <c r="GIP1" s="497"/>
      <c r="GIQ1" s="497"/>
      <c r="GIR1" s="497"/>
      <c r="GIS1" s="497"/>
      <c r="GIT1" s="497"/>
      <c r="GIU1" s="497"/>
      <c r="GIV1" s="497"/>
      <c r="GIW1" s="497"/>
      <c r="GIX1" s="497"/>
      <c r="GIY1" s="497"/>
      <c r="GIZ1" s="497"/>
      <c r="GJA1" s="497"/>
      <c r="GJB1" s="497"/>
      <c r="GJC1" s="497"/>
      <c r="GJD1" s="497"/>
      <c r="GJE1" s="497"/>
      <c r="GJF1" s="497"/>
      <c r="GJG1" s="497"/>
      <c r="GJH1" s="497"/>
      <c r="GJI1" s="497"/>
      <c r="GJJ1" s="497"/>
      <c r="GJK1" s="497"/>
      <c r="GJL1" s="497"/>
      <c r="GJM1" s="497"/>
      <c r="GJN1" s="497"/>
      <c r="GJO1" s="497"/>
      <c r="GJP1" s="497"/>
      <c r="GJQ1" s="497"/>
      <c r="GJR1" s="497"/>
      <c r="GJS1" s="497"/>
      <c r="GJT1" s="497"/>
      <c r="GJU1" s="497"/>
      <c r="GJV1" s="497"/>
      <c r="GJW1" s="497"/>
      <c r="GJX1" s="497"/>
      <c r="GJY1" s="497"/>
      <c r="GJZ1" s="497"/>
      <c r="GKA1" s="497"/>
      <c r="GKB1" s="497"/>
      <c r="GKC1" s="497"/>
      <c r="GKD1" s="497"/>
      <c r="GKE1" s="497"/>
      <c r="GKF1" s="497"/>
      <c r="GKG1" s="497"/>
      <c r="GKH1" s="497"/>
      <c r="GKI1" s="497"/>
      <c r="GKJ1" s="497"/>
      <c r="GKK1" s="497"/>
      <c r="GKL1" s="497"/>
      <c r="GKM1" s="497"/>
      <c r="GKN1" s="497"/>
      <c r="GKO1" s="497"/>
      <c r="GKP1" s="497"/>
      <c r="GKQ1" s="497"/>
      <c r="GKR1" s="497"/>
      <c r="GKS1" s="497"/>
      <c r="GKT1" s="497"/>
      <c r="GKU1" s="497"/>
      <c r="GKV1" s="497"/>
      <c r="GKW1" s="497"/>
      <c r="GKX1" s="497"/>
      <c r="GKY1" s="497"/>
      <c r="GKZ1" s="497"/>
      <c r="GLA1" s="497"/>
      <c r="GLB1" s="497"/>
      <c r="GLC1" s="497"/>
      <c r="GLD1" s="497"/>
      <c r="GLE1" s="497"/>
      <c r="GLF1" s="497"/>
      <c r="GLG1" s="497"/>
      <c r="GLH1" s="497"/>
      <c r="GLI1" s="497"/>
      <c r="GLJ1" s="497"/>
      <c r="GLK1" s="497"/>
      <c r="GLL1" s="497"/>
      <c r="GLM1" s="497"/>
      <c r="GLN1" s="497"/>
      <c r="GLO1" s="497"/>
      <c r="GLP1" s="497"/>
      <c r="GLQ1" s="497"/>
      <c r="GLR1" s="497"/>
      <c r="GLS1" s="497"/>
      <c r="GLT1" s="497"/>
      <c r="GLU1" s="497"/>
      <c r="GLV1" s="497"/>
      <c r="GLW1" s="497"/>
      <c r="GLX1" s="497"/>
      <c r="GLY1" s="497"/>
      <c r="GLZ1" s="497"/>
      <c r="GMA1" s="497"/>
      <c r="GMB1" s="497"/>
      <c r="GMC1" s="497"/>
      <c r="GMD1" s="497"/>
      <c r="GME1" s="497"/>
      <c r="GMF1" s="497"/>
      <c r="GMG1" s="497"/>
      <c r="GMH1" s="497"/>
      <c r="GMI1" s="497"/>
      <c r="GMJ1" s="497"/>
      <c r="GMK1" s="497"/>
      <c r="GML1" s="497"/>
      <c r="GMM1" s="497"/>
      <c r="GMN1" s="497"/>
      <c r="GMO1" s="497"/>
      <c r="GMP1" s="497"/>
      <c r="GMQ1" s="497"/>
      <c r="GMR1" s="497"/>
      <c r="GMS1" s="497"/>
      <c r="GMT1" s="497"/>
      <c r="GMU1" s="497"/>
      <c r="GMV1" s="497"/>
      <c r="GMW1" s="497"/>
      <c r="GMX1" s="497"/>
      <c r="GMY1" s="497"/>
      <c r="GMZ1" s="497"/>
      <c r="GNA1" s="497"/>
      <c r="GNB1" s="497"/>
      <c r="GNC1" s="497"/>
      <c r="GND1" s="497"/>
      <c r="GNE1" s="497"/>
      <c r="GNF1" s="497"/>
      <c r="GNG1" s="497"/>
      <c r="GNH1" s="497"/>
      <c r="GNI1" s="497"/>
      <c r="GNJ1" s="497"/>
      <c r="GNK1" s="497"/>
      <c r="GNL1" s="497"/>
      <c r="GNM1" s="497"/>
      <c r="GNN1" s="497"/>
      <c r="GNO1" s="497"/>
      <c r="GNP1" s="497"/>
      <c r="GNQ1" s="497"/>
      <c r="GNR1" s="497"/>
      <c r="GNS1" s="497"/>
      <c r="GNT1" s="497"/>
      <c r="GNU1" s="497"/>
      <c r="GNV1" s="497"/>
      <c r="GNW1" s="497"/>
      <c r="GNX1" s="497"/>
      <c r="GNY1" s="497"/>
      <c r="GNZ1" s="497"/>
      <c r="GOA1" s="497"/>
      <c r="GOB1" s="497"/>
      <c r="GOC1" s="497"/>
      <c r="GOD1" s="497"/>
      <c r="GOE1" s="497"/>
      <c r="GOF1" s="497"/>
      <c r="GOG1" s="497"/>
      <c r="GOH1" s="497"/>
      <c r="GOI1" s="497"/>
      <c r="GOJ1" s="497"/>
      <c r="GOK1" s="497"/>
      <c r="GOL1" s="497"/>
      <c r="GOM1" s="497"/>
      <c r="GON1" s="497"/>
      <c r="GOO1" s="497"/>
      <c r="GOP1" s="497"/>
      <c r="GOQ1" s="497"/>
      <c r="GOR1" s="497"/>
      <c r="GOS1" s="497"/>
      <c r="GOT1" s="497"/>
      <c r="GOU1" s="497"/>
      <c r="GOV1" s="497"/>
      <c r="GOW1" s="497"/>
      <c r="GOX1" s="497"/>
      <c r="GOY1" s="497"/>
      <c r="GOZ1" s="497"/>
      <c r="GPA1" s="497"/>
      <c r="GPB1" s="497"/>
      <c r="GPC1" s="497"/>
      <c r="GPD1" s="497"/>
      <c r="GPE1" s="497"/>
      <c r="GPF1" s="497"/>
      <c r="GPG1" s="497"/>
      <c r="GPH1" s="497"/>
      <c r="GPI1" s="497"/>
      <c r="GPJ1" s="497"/>
      <c r="GPK1" s="497"/>
      <c r="GPL1" s="497"/>
      <c r="GPM1" s="497"/>
      <c r="GPN1" s="497"/>
      <c r="GPO1" s="497"/>
      <c r="GPP1" s="497"/>
      <c r="GPQ1" s="497"/>
      <c r="GPR1" s="497"/>
      <c r="GPS1" s="497"/>
      <c r="GPT1" s="497"/>
      <c r="GPU1" s="497"/>
      <c r="GPV1" s="497"/>
      <c r="GPW1" s="497"/>
      <c r="GPX1" s="497"/>
      <c r="GPY1" s="497"/>
      <c r="GPZ1" s="497"/>
      <c r="GQA1" s="497"/>
      <c r="GQB1" s="497"/>
      <c r="GQC1" s="497"/>
      <c r="GQD1" s="497"/>
      <c r="GQE1" s="497"/>
      <c r="GQF1" s="497"/>
      <c r="GQG1" s="497"/>
      <c r="GQH1" s="497"/>
      <c r="GQI1" s="497"/>
      <c r="GQJ1" s="497"/>
      <c r="GQK1" s="497"/>
      <c r="GQL1" s="497"/>
      <c r="GQM1" s="497"/>
      <c r="GQN1" s="497"/>
      <c r="GQO1" s="497"/>
      <c r="GQP1" s="497"/>
      <c r="GQQ1" s="497"/>
      <c r="GQR1" s="497"/>
      <c r="GQS1" s="497"/>
      <c r="GQT1" s="497"/>
      <c r="GQU1" s="497"/>
      <c r="GQV1" s="497"/>
      <c r="GQW1" s="497"/>
      <c r="GQX1" s="497"/>
      <c r="GQY1" s="497"/>
      <c r="GQZ1" s="497"/>
      <c r="GRA1" s="497"/>
      <c r="GRB1" s="497"/>
      <c r="GRC1" s="497"/>
      <c r="GRD1" s="497"/>
      <c r="GRE1" s="497"/>
      <c r="GRF1" s="497"/>
      <c r="GRG1" s="497"/>
      <c r="GRH1" s="497"/>
      <c r="GRI1" s="497"/>
      <c r="GRJ1" s="497"/>
      <c r="GRK1" s="497"/>
      <c r="GRL1" s="497"/>
      <c r="GRM1" s="497"/>
      <c r="GRN1" s="497"/>
      <c r="GRO1" s="497"/>
      <c r="GRP1" s="497"/>
      <c r="GRQ1" s="497"/>
      <c r="GRR1" s="497"/>
      <c r="GRS1" s="497"/>
      <c r="GRT1" s="497"/>
      <c r="GRU1" s="497"/>
      <c r="GRV1" s="497"/>
      <c r="GRW1" s="497"/>
      <c r="GRX1" s="497"/>
      <c r="GRY1" s="497"/>
      <c r="GRZ1" s="497"/>
      <c r="GSA1" s="497"/>
      <c r="GSB1" s="497"/>
      <c r="GSC1" s="497"/>
      <c r="GSD1" s="497"/>
      <c r="GSE1" s="497"/>
      <c r="GSF1" s="497"/>
      <c r="GSG1" s="497"/>
      <c r="GSH1" s="497"/>
      <c r="GSI1" s="497"/>
      <c r="GSJ1" s="497"/>
      <c r="GSK1" s="497"/>
      <c r="GSL1" s="497"/>
      <c r="GSM1" s="497"/>
      <c r="GSN1" s="497"/>
      <c r="GSO1" s="497"/>
      <c r="GSP1" s="497"/>
      <c r="GSQ1" s="497"/>
      <c r="GSR1" s="497"/>
      <c r="GSS1" s="497"/>
      <c r="GST1" s="497"/>
      <c r="GSU1" s="497"/>
      <c r="GSV1" s="497"/>
      <c r="GSW1" s="497"/>
      <c r="GSX1" s="497"/>
      <c r="GSY1" s="497"/>
      <c r="GSZ1" s="497"/>
      <c r="GTA1" s="497"/>
      <c r="GTB1" s="497"/>
      <c r="GTC1" s="497"/>
      <c r="GTD1" s="497"/>
      <c r="GTE1" s="497"/>
      <c r="GTF1" s="497"/>
      <c r="GTG1" s="497"/>
      <c r="GTH1" s="497"/>
      <c r="GTI1" s="497"/>
      <c r="GTJ1" s="497"/>
      <c r="GTK1" s="497"/>
      <c r="GTL1" s="497"/>
      <c r="GTM1" s="497"/>
      <c r="GTN1" s="497"/>
      <c r="GTO1" s="497"/>
      <c r="GTP1" s="497"/>
      <c r="GTQ1" s="497"/>
      <c r="GTR1" s="497"/>
      <c r="GTS1" s="497"/>
      <c r="GTT1" s="497"/>
      <c r="GTU1" s="497"/>
      <c r="GTV1" s="497"/>
      <c r="GTW1" s="497"/>
      <c r="GTX1" s="497"/>
      <c r="GTY1" s="497"/>
      <c r="GTZ1" s="497"/>
      <c r="GUA1" s="497"/>
      <c r="GUB1" s="497"/>
      <c r="GUC1" s="497"/>
      <c r="GUD1" s="497"/>
      <c r="GUE1" s="497"/>
      <c r="GUF1" s="497"/>
      <c r="GUG1" s="497"/>
      <c r="GUH1" s="497"/>
      <c r="GUI1" s="497"/>
      <c r="GUJ1" s="497"/>
      <c r="GUK1" s="497"/>
      <c r="GUL1" s="497"/>
      <c r="GUM1" s="497"/>
      <c r="GUN1" s="497"/>
      <c r="GUO1" s="497"/>
      <c r="GUP1" s="497"/>
      <c r="GUQ1" s="497"/>
      <c r="GUR1" s="497"/>
      <c r="GUS1" s="497"/>
      <c r="GUT1" s="497"/>
      <c r="GUU1" s="497"/>
      <c r="GUV1" s="497"/>
      <c r="GUW1" s="497"/>
      <c r="GUX1" s="497"/>
      <c r="GUY1" s="497"/>
      <c r="GUZ1" s="497"/>
      <c r="GVA1" s="497"/>
      <c r="GVB1" s="497"/>
      <c r="GVC1" s="497"/>
      <c r="GVD1" s="497"/>
      <c r="GVE1" s="497"/>
      <c r="GVF1" s="497"/>
      <c r="GVG1" s="497"/>
      <c r="GVH1" s="497"/>
      <c r="GVI1" s="497"/>
      <c r="GVJ1" s="497"/>
      <c r="GVK1" s="497"/>
      <c r="GVL1" s="497"/>
      <c r="GVM1" s="497"/>
      <c r="GVN1" s="497"/>
      <c r="GVO1" s="497"/>
      <c r="GVP1" s="497"/>
      <c r="GVQ1" s="497"/>
      <c r="GVR1" s="497"/>
      <c r="GVS1" s="497"/>
      <c r="GVT1" s="497"/>
      <c r="GVU1" s="497"/>
      <c r="GVV1" s="497"/>
      <c r="GVW1" s="497"/>
      <c r="GVX1" s="497"/>
      <c r="GVY1" s="497"/>
      <c r="GVZ1" s="497"/>
      <c r="GWA1" s="497"/>
      <c r="GWB1" s="497"/>
      <c r="GWC1" s="497"/>
      <c r="GWD1" s="497"/>
      <c r="GWE1" s="497"/>
      <c r="GWF1" s="497"/>
      <c r="GWG1" s="497"/>
      <c r="GWH1" s="497"/>
      <c r="GWI1" s="497"/>
      <c r="GWJ1" s="497"/>
      <c r="GWK1" s="497"/>
      <c r="GWL1" s="497"/>
      <c r="GWM1" s="497"/>
      <c r="GWN1" s="497"/>
      <c r="GWO1" s="497"/>
      <c r="GWP1" s="497"/>
      <c r="GWQ1" s="497"/>
      <c r="GWR1" s="497"/>
      <c r="GWS1" s="497"/>
      <c r="GWT1" s="497"/>
      <c r="GWU1" s="497"/>
      <c r="GWV1" s="497"/>
      <c r="GWW1" s="497"/>
      <c r="GWX1" s="497"/>
      <c r="GWY1" s="497"/>
      <c r="GWZ1" s="497"/>
      <c r="GXA1" s="497"/>
      <c r="GXB1" s="497"/>
      <c r="GXC1" s="497"/>
      <c r="GXD1" s="497"/>
      <c r="GXE1" s="497"/>
      <c r="GXF1" s="497"/>
      <c r="GXG1" s="497"/>
      <c r="GXH1" s="497"/>
      <c r="GXI1" s="497"/>
      <c r="GXJ1" s="497"/>
      <c r="GXK1" s="497"/>
      <c r="GXL1" s="497"/>
      <c r="GXM1" s="497"/>
      <c r="GXN1" s="497"/>
      <c r="GXO1" s="497"/>
      <c r="GXP1" s="497"/>
      <c r="GXQ1" s="497"/>
      <c r="GXR1" s="497"/>
      <c r="GXS1" s="497"/>
      <c r="GXT1" s="497"/>
      <c r="GXU1" s="497"/>
      <c r="GXV1" s="497"/>
      <c r="GXW1" s="497"/>
      <c r="GXX1" s="497"/>
      <c r="GXY1" s="497"/>
      <c r="GXZ1" s="497"/>
      <c r="GYA1" s="497"/>
      <c r="GYB1" s="497"/>
      <c r="GYC1" s="497"/>
      <c r="GYD1" s="497"/>
      <c r="GYE1" s="497"/>
      <c r="GYF1" s="497"/>
      <c r="GYG1" s="497"/>
      <c r="GYH1" s="497"/>
      <c r="GYI1" s="497"/>
      <c r="GYJ1" s="497"/>
      <c r="GYK1" s="497"/>
      <c r="GYL1" s="497"/>
      <c r="GYM1" s="497"/>
      <c r="GYN1" s="497"/>
      <c r="GYO1" s="497"/>
      <c r="GYP1" s="497"/>
      <c r="GYQ1" s="497"/>
      <c r="GYR1" s="497"/>
      <c r="GYS1" s="497"/>
      <c r="GYT1" s="497"/>
      <c r="GYU1" s="497"/>
      <c r="GYV1" s="497"/>
      <c r="GYW1" s="497"/>
      <c r="GYX1" s="497"/>
      <c r="GYY1" s="497"/>
      <c r="GYZ1" s="497"/>
      <c r="GZA1" s="497"/>
      <c r="GZB1" s="497"/>
      <c r="GZC1" s="497"/>
      <c r="GZD1" s="497"/>
      <c r="GZE1" s="497"/>
      <c r="GZF1" s="497"/>
      <c r="GZG1" s="497"/>
      <c r="GZH1" s="497"/>
      <c r="GZI1" s="497"/>
      <c r="GZJ1" s="497"/>
      <c r="GZK1" s="497"/>
      <c r="GZL1" s="497"/>
      <c r="GZM1" s="497"/>
      <c r="GZN1" s="497"/>
      <c r="GZO1" s="497"/>
      <c r="GZP1" s="497"/>
      <c r="GZQ1" s="497"/>
      <c r="GZR1" s="497"/>
      <c r="GZS1" s="497"/>
      <c r="GZT1" s="497"/>
      <c r="GZU1" s="497"/>
      <c r="GZV1" s="497"/>
      <c r="GZW1" s="497"/>
      <c r="GZX1" s="497"/>
      <c r="GZY1" s="497"/>
      <c r="GZZ1" s="497"/>
      <c r="HAA1" s="497"/>
      <c r="HAB1" s="497"/>
      <c r="HAC1" s="497"/>
      <c r="HAD1" s="497"/>
      <c r="HAE1" s="497"/>
      <c r="HAF1" s="497"/>
      <c r="HAG1" s="497"/>
      <c r="HAH1" s="497"/>
      <c r="HAI1" s="497"/>
      <c r="HAJ1" s="497"/>
      <c r="HAK1" s="497"/>
      <c r="HAL1" s="497"/>
      <c r="HAM1" s="497"/>
      <c r="HAN1" s="497"/>
      <c r="HAO1" s="497"/>
      <c r="HAP1" s="497"/>
      <c r="HAQ1" s="497"/>
      <c r="HAR1" s="497"/>
      <c r="HAS1" s="497"/>
      <c r="HAT1" s="497"/>
      <c r="HAU1" s="497"/>
      <c r="HAV1" s="497"/>
      <c r="HAW1" s="497"/>
      <c r="HAX1" s="497"/>
      <c r="HAY1" s="497"/>
      <c r="HAZ1" s="497"/>
      <c r="HBA1" s="497"/>
      <c r="HBB1" s="497"/>
      <c r="HBC1" s="497"/>
      <c r="HBD1" s="497"/>
      <c r="HBE1" s="497"/>
      <c r="HBF1" s="497"/>
      <c r="HBG1" s="497"/>
      <c r="HBH1" s="497"/>
      <c r="HBI1" s="497"/>
      <c r="HBJ1" s="497"/>
      <c r="HBK1" s="497"/>
      <c r="HBL1" s="497"/>
      <c r="HBM1" s="497"/>
      <c r="HBN1" s="497"/>
      <c r="HBO1" s="497"/>
      <c r="HBP1" s="497"/>
      <c r="HBQ1" s="497"/>
      <c r="HBR1" s="497"/>
      <c r="HBS1" s="497"/>
      <c r="HBT1" s="497"/>
      <c r="HBU1" s="497"/>
      <c r="HBV1" s="497"/>
      <c r="HBW1" s="497"/>
      <c r="HBX1" s="497"/>
      <c r="HBY1" s="497"/>
      <c r="HBZ1" s="497"/>
      <c r="HCA1" s="497"/>
      <c r="HCB1" s="497"/>
      <c r="HCC1" s="497"/>
      <c r="HCD1" s="497"/>
      <c r="HCE1" s="497"/>
      <c r="HCF1" s="497"/>
      <c r="HCG1" s="497"/>
      <c r="HCH1" s="497"/>
      <c r="HCI1" s="497"/>
      <c r="HCJ1" s="497"/>
      <c r="HCK1" s="497"/>
      <c r="HCL1" s="497"/>
      <c r="HCM1" s="497"/>
      <c r="HCN1" s="497"/>
      <c r="HCO1" s="497"/>
      <c r="HCP1" s="497"/>
      <c r="HCQ1" s="497"/>
      <c r="HCR1" s="497"/>
      <c r="HCS1" s="497"/>
      <c r="HCT1" s="497"/>
      <c r="HCU1" s="497"/>
      <c r="HCV1" s="497"/>
      <c r="HCW1" s="497"/>
      <c r="HCX1" s="497"/>
      <c r="HCY1" s="497"/>
      <c r="HCZ1" s="497"/>
      <c r="HDA1" s="497"/>
      <c r="HDB1" s="497"/>
      <c r="HDC1" s="497"/>
      <c r="HDD1" s="497"/>
      <c r="HDE1" s="497"/>
      <c r="HDF1" s="497"/>
      <c r="HDG1" s="497"/>
      <c r="HDH1" s="497"/>
      <c r="HDI1" s="497"/>
      <c r="HDJ1" s="497"/>
      <c r="HDK1" s="497"/>
      <c r="HDL1" s="497"/>
      <c r="HDM1" s="497"/>
      <c r="HDN1" s="497"/>
      <c r="HDO1" s="497"/>
      <c r="HDP1" s="497"/>
      <c r="HDQ1" s="497"/>
      <c r="HDR1" s="497"/>
      <c r="HDS1" s="497"/>
      <c r="HDT1" s="497"/>
      <c r="HDU1" s="497"/>
      <c r="HDV1" s="497"/>
      <c r="HDW1" s="497"/>
      <c r="HDX1" s="497"/>
      <c r="HDY1" s="497"/>
      <c r="HDZ1" s="497"/>
      <c r="HEA1" s="497"/>
      <c r="HEB1" s="497"/>
      <c r="HEC1" s="497"/>
      <c r="HED1" s="497"/>
      <c r="HEE1" s="497"/>
      <c r="HEF1" s="497"/>
      <c r="HEG1" s="497"/>
      <c r="HEH1" s="497"/>
      <c r="HEI1" s="497"/>
      <c r="HEJ1" s="497"/>
      <c r="HEK1" s="497"/>
      <c r="HEL1" s="497"/>
      <c r="HEM1" s="497"/>
      <c r="HEN1" s="497"/>
      <c r="HEO1" s="497"/>
      <c r="HEP1" s="497"/>
      <c r="HEQ1" s="497"/>
      <c r="HER1" s="497"/>
      <c r="HES1" s="497"/>
      <c r="HET1" s="497"/>
      <c r="HEU1" s="497"/>
      <c r="HEV1" s="497"/>
      <c r="HEW1" s="497"/>
      <c r="HEX1" s="497"/>
      <c r="HEY1" s="497"/>
      <c r="HEZ1" s="497"/>
      <c r="HFA1" s="497"/>
      <c r="HFB1" s="497"/>
      <c r="HFC1" s="497"/>
      <c r="HFD1" s="497"/>
      <c r="HFE1" s="497"/>
      <c r="HFF1" s="497"/>
      <c r="HFG1" s="497"/>
      <c r="HFH1" s="497"/>
      <c r="HFI1" s="497"/>
      <c r="HFJ1" s="497"/>
      <c r="HFK1" s="497"/>
      <c r="HFL1" s="497"/>
      <c r="HFM1" s="497"/>
      <c r="HFN1" s="497"/>
      <c r="HFO1" s="497"/>
      <c r="HFP1" s="497"/>
      <c r="HFQ1" s="497"/>
      <c r="HFR1" s="497"/>
      <c r="HFS1" s="497"/>
      <c r="HFT1" s="497"/>
      <c r="HFU1" s="497"/>
      <c r="HFV1" s="497"/>
      <c r="HFW1" s="497"/>
      <c r="HFX1" s="497"/>
      <c r="HFY1" s="497"/>
      <c r="HFZ1" s="497"/>
      <c r="HGA1" s="497"/>
      <c r="HGB1" s="497"/>
      <c r="HGC1" s="497"/>
      <c r="HGD1" s="497"/>
      <c r="HGE1" s="497"/>
      <c r="HGF1" s="497"/>
      <c r="HGG1" s="497"/>
      <c r="HGH1" s="497"/>
      <c r="HGI1" s="497"/>
      <c r="HGJ1" s="497"/>
      <c r="HGK1" s="497"/>
      <c r="HGL1" s="497"/>
      <c r="HGM1" s="497"/>
      <c r="HGN1" s="497"/>
      <c r="HGO1" s="497"/>
      <c r="HGP1" s="497"/>
      <c r="HGQ1" s="497"/>
      <c r="HGR1" s="497"/>
      <c r="HGS1" s="497"/>
      <c r="HGT1" s="497"/>
      <c r="HGU1" s="497"/>
      <c r="HGV1" s="497"/>
      <c r="HGW1" s="497"/>
      <c r="HGX1" s="497"/>
      <c r="HGY1" s="497"/>
      <c r="HGZ1" s="497"/>
      <c r="HHA1" s="497"/>
      <c r="HHB1" s="497"/>
      <c r="HHC1" s="497"/>
      <c r="HHD1" s="497"/>
      <c r="HHE1" s="497"/>
      <c r="HHF1" s="497"/>
      <c r="HHG1" s="497"/>
      <c r="HHH1" s="497"/>
      <c r="HHI1" s="497"/>
      <c r="HHJ1" s="497"/>
      <c r="HHK1" s="497"/>
      <c r="HHL1" s="497"/>
      <c r="HHM1" s="497"/>
      <c r="HHN1" s="497"/>
      <c r="HHO1" s="497"/>
      <c r="HHP1" s="497"/>
      <c r="HHQ1" s="497"/>
      <c r="HHR1" s="497"/>
      <c r="HHS1" s="497"/>
      <c r="HHT1" s="497"/>
      <c r="HHU1" s="497"/>
      <c r="HHV1" s="497"/>
      <c r="HHW1" s="497"/>
      <c r="HHX1" s="497"/>
      <c r="HHY1" s="497"/>
      <c r="HHZ1" s="497"/>
      <c r="HIA1" s="497"/>
      <c r="HIB1" s="497"/>
      <c r="HIC1" s="497"/>
      <c r="HID1" s="497"/>
      <c r="HIE1" s="497"/>
      <c r="HIF1" s="497"/>
      <c r="HIG1" s="497"/>
      <c r="HIH1" s="497"/>
      <c r="HII1" s="497"/>
      <c r="HIJ1" s="497"/>
      <c r="HIK1" s="497"/>
      <c r="HIL1" s="497"/>
      <c r="HIM1" s="497"/>
      <c r="HIN1" s="497"/>
      <c r="HIO1" s="497"/>
      <c r="HIP1" s="497"/>
      <c r="HIQ1" s="497"/>
      <c r="HIR1" s="497"/>
      <c r="HIS1" s="497"/>
      <c r="HIT1" s="497"/>
      <c r="HIU1" s="497"/>
      <c r="HIV1" s="497"/>
      <c r="HIW1" s="497"/>
      <c r="HIX1" s="497"/>
      <c r="HIY1" s="497"/>
      <c r="HIZ1" s="497"/>
      <c r="HJA1" s="497"/>
      <c r="HJB1" s="497"/>
      <c r="HJC1" s="497"/>
      <c r="HJD1" s="497"/>
      <c r="HJE1" s="497"/>
      <c r="HJF1" s="497"/>
      <c r="HJG1" s="497"/>
      <c r="HJH1" s="497"/>
      <c r="HJI1" s="497"/>
      <c r="HJJ1" s="497"/>
      <c r="HJK1" s="497"/>
      <c r="HJL1" s="497"/>
      <c r="HJM1" s="497"/>
      <c r="HJN1" s="497"/>
      <c r="HJO1" s="497"/>
      <c r="HJP1" s="497"/>
      <c r="HJQ1" s="497"/>
      <c r="HJR1" s="497"/>
      <c r="HJS1" s="497"/>
      <c r="HJT1" s="497"/>
      <c r="HJU1" s="497"/>
      <c r="HJV1" s="497"/>
      <c r="HJW1" s="497"/>
      <c r="HJX1" s="497"/>
      <c r="HJY1" s="497"/>
      <c r="HJZ1" s="497"/>
      <c r="HKA1" s="497"/>
      <c r="HKB1" s="497"/>
      <c r="HKC1" s="497"/>
      <c r="HKD1" s="497"/>
      <c r="HKE1" s="497"/>
      <c r="HKF1" s="497"/>
      <c r="HKG1" s="497"/>
      <c r="HKH1" s="497"/>
      <c r="HKI1" s="497"/>
      <c r="HKJ1" s="497"/>
      <c r="HKK1" s="497"/>
      <c r="HKL1" s="497"/>
      <c r="HKM1" s="497"/>
      <c r="HKN1" s="497"/>
      <c r="HKO1" s="497"/>
      <c r="HKP1" s="497"/>
      <c r="HKQ1" s="497"/>
      <c r="HKR1" s="497"/>
      <c r="HKS1" s="497"/>
      <c r="HKT1" s="497"/>
      <c r="HKU1" s="497"/>
      <c r="HKV1" s="497"/>
      <c r="HKW1" s="497"/>
      <c r="HKX1" s="497"/>
      <c r="HKY1" s="497"/>
      <c r="HKZ1" s="497"/>
      <c r="HLA1" s="497"/>
      <c r="HLB1" s="497"/>
      <c r="HLC1" s="497"/>
      <c r="HLD1" s="497"/>
      <c r="HLE1" s="497"/>
      <c r="HLF1" s="497"/>
      <c r="HLG1" s="497"/>
      <c r="HLH1" s="497"/>
      <c r="HLI1" s="497"/>
      <c r="HLJ1" s="497"/>
      <c r="HLK1" s="497"/>
      <c r="HLL1" s="497"/>
      <c r="HLM1" s="497"/>
      <c r="HLN1" s="497"/>
      <c r="HLO1" s="497"/>
      <c r="HLP1" s="497"/>
      <c r="HLQ1" s="497"/>
      <c r="HLR1" s="497"/>
      <c r="HLS1" s="497"/>
      <c r="HLT1" s="497"/>
      <c r="HLU1" s="497"/>
      <c r="HLV1" s="497"/>
      <c r="HLW1" s="497"/>
      <c r="HLX1" s="497"/>
      <c r="HLY1" s="497"/>
      <c r="HLZ1" s="497"/>
      <c r="HMA1" s="497"/>
      <c r="HMB1" s="497"/>
      <c r="HMC1" s="497"/>
      <c r="HMD1" s="497"/>
      <c r="HME1" s="497"/>
      <c r="HMF1" s="497"/>
      <c r="HMG1" s="497"/>
      <c r="HMH1" s="497"/>
      <c r="HMI1" s="497"/>
      <c r="HMJ1" s="497"/>
      <c r="HMK1" s="497"/>
      <c r="HML1" s="497"/>
      <c r="HMM1" s="497"/>
      <c r="HMN1" s="497"/>
      <c r="HMO1" s="497"/>
      <c r="HMP1" s="497"/>
      <c r="HMQ1" s="497"/>
      <c r="HMR1" s="497"/>
      <c r="HMS1" s="497"/>
      <c r="HMT1" s="497"/>
      <c r="HMU1" s="497"/>
      <c r="HMV1" s="497"/>
      <c r="HMW1" s="497"/>
      <c r="HMX1" s="497"/>
      <c r="HMY1" s="497"/>
      <c r="HMZ1" s="497"/>
      <c r="HNA1" s="497"/>
      <c r="HNB1" s="497"/>
      <c r="HNC1" s="497"/>
      <c r="HND1" s="497"/>
      <c r="HNE1" s="497"/>
      <c r="HNF1" s="497"/>
      <c r="HNG1" s="497"/>
      <c r="HNH1" s="497"/>
      <c r="HNI1" s="497"/>
      <c r="HNJ1" s="497"/>
      <c r="HNK1" s="497"/>
      <c r="HNL1" s="497"/>
      <c r="HNM1" s="497"/>
      <c r="HNN1" s="497"/>
      <c r="HNO1" s="497"/>
      <c r="HNP1" s="497"/>
      <c r="HNQ1" s="497"/>
      <c r="HNR1" s="497"/>
      <c r="HNS1" s="497"/>
      <c r="HNT1" s="497"/>
      <c r="HNU1" s="497"/>
      <c r="HNV1" s="497"/>
      <c r="HNW1" s="497"/>
      <c r="HNX1" s="497"/>
      <c r="HNY1" s="497"/>
      <c r="HNZ1" s="497"/>
      <c r="HOA1" s="497"/>
      <c r="HOB1" s="497"/>
      <c r="HOC1" s="497"/>
      <c r="HOD1" s="497"/>
      <c r="HOE1" s="497"/>
      <c r="HOF1" s="497"/>
      <c r="HOG1" s="497"/>
      <c r="HOH1" s="497"/>
      <c r="HOI1" s="497"/>
      <c r="HOJ1" s="497"/>
      <c r="HOK1" s="497"/>
      <c r="HOL1" s="497"/>
      <c r="HOM1" s="497"/>
      <c r="HON1" s="497"/>
      <c r="HOO1" s="497"/>
      <c r="HOP1" s="497"/>
      <c r="HOQ1" s="497"/>
      <c r="HOR1" s="497"/>
      <c r="HOS1" s="497"/>
      <c r="HOT1" s="497"/>
      <c r="HOU1" s="497"/>
      <c r="HOV1" s="497"/>
      <c r="HOW1" s="497"/>
      <c r="HOX1" s="497"/>
      <c r="HOY1" s="497"/>
      <c r="HOZ1" s="497"/>
      <c r="HPA1" s="497"/>
      <c r="HPB1" s="497"/>
      <c r="HPC1" s="497"/>
      <c r="HPD1" s="497"/>
      <c r="HPE1" s="497"/>
      <c r="HPF1" s="497"/>
      <c r="HPG1" s="497"/>
      <c r="HPH1" s="497"/>
      <c r="HPI1" s="497"/>
      <c r="HPJ1" s="497"/>
      <c r="HPK1" s="497"/>
      <c r="HPL1" s="497"/>
      <c r="HPM1" s="497"/>
      <c r="HPN1" s="497"/>
      <c r="HPO1" s="497"/>
      <c r="HPP1" s="497"/>
      <c r="HPQ1" s="497"/>
      <c r="HPR1" s="497"/>
      <c r="HPS1" s="497"/>
      <c r="HPT1" s="497"/>
      <c r="HPU1" s="497"/>
      <c r="HPV1" s="497"/>
      <c r="HPW1" s="497"/>
      <c r="HPX1" s="497"/>
      <c r="HPY1" s="497"/>
      <c r="HPZ1" s="497"/>
      <c r="HQA1" s="497"/>
      <c r="HQB1" s="497"/>
      <c r="HQC1" s="497"/>
      <c r="HQD1" s="497"/>
      <c r="HQE1" s="497"/>
      <c r="HQF1" s="497"/>
      <c r="HQG1" s="497"/>
      <c r="HQH1" s="497"/>
      <c r="HQI1" s="497"/>
      <c r="HQJ1" s="497"/>
      <c r="HQK1" s="497"/>
      <c r="HQL1" s="497"/>
      <c r="HQM1" s="497"/>
      <c r="HQN1" s="497"/>
      <c r="HQO1" s="497"/>
      <c r="HQP1" s="497"/>
      <c r="HQQ1" s="497"/>
      <c r="HQR1" s="497"/>
      <c r="HQS1" s="497"/>
      <c r="HQT1" s="497"/>
      <c r="HQU1" s="497"/>
      <c r="HQV1" s="497"/>
      <c r="HQW1" s="497"/>
      <c r="HQX1" s="497"/>
      <c r="HQY1" s="497"/>
      <c r="HQZ1" s="497"/>
      <c r="HRA1" s="497"/>
      <c r="HRB1" s="497"/>
      <c r="HRC1" s="497"/>
      <c r="HRD1" s="497"/>
      <c r="HRE1" s="497"/>
      <c r="HRF1" s="497"/>
      <c r="HRG1" s="497"/>
      <c r="HRH1" s="497"/>
      <c r="HRI1" s="497"/>
      <c r="HRJ1" s="497"/>
      <c r="HRK1" s="497"/>
      <c r="HRL1" s="497"/>
      <c r="HRM1" s="497"/>
      <c r="HRN1" s="497"/>
      <c r="HRO1" s="497"/>
      <c r="HRP1" s="497"/>
      <c r="HRQ1" s="497"/>
      <c r="HRR1" s="497"/>
      <c r="HRS1" s="497"/>
      <c r="HRT1" s="497"/>
      <c r="HRU1" s="497"/>
      <c r="HRV1" s="497"/>
      <c r="HRW1" s="497"/>
      <c r="HRX1" s="497"/>
      <c r="HRY1" s="497"/>
      <c r="HRZ1" s="497"/>
      <c r="HSA1" s="497"/>
      <c r="HSB1" s="497"/>
      <c r="HSC1" s="497"/>
      <c r="HSD1" s="497"/>
      <c r="HSE1" s="497"/>
      <c r="HSF1" s="497"/>
      <c r="HSG1" s="497"/>
      <c r="HSH1" s="497"/>
      <c r="HSI1" s="497"/>
      <c r="HSJ1" s="497"/>
      <c r="HSK1" s="497"/>
      <c r="HSL1" s="497"/>
      <c r="HSM1" s="497"/>
      <c r="HSN1" s="497"/>
      <c r="HSO1" s="497"/>
      <c r="HSP1" s="497"/>
      <c r="HSQ1" s="497"/>
      <c r="HSR1" s="497"/>
      <c r="HSS1" s="497"/>
      <c r="HST1" s="497"/>
      <c r="HSU1" s="497"/>
      <c r="HSV1" s="497"/>
      <c r="HSW1" s="497"/>
      <c r="HSX1" s="497"/>
      <c r="HSY1" s="497"/>
      <c r="HSZ1" s="497"/>
      <c r="HTA1" s="497"/>
      <c r="HTB1" s="497"/>
      <c r="HTC1" s="497"/>
      <c r="HTD1" s="497"/>
      <c r="HTE1" s="497"/>
      <c r="HTF1" s="497"/>
      <c r="HTG1" s="497"/>
      <c r="HTH1" s="497"/>
      <c r="HTI1" s="497"/>
      <c r="HTJ1" s="497"/>
      <c r="HTK1" s="497"/>
      <c r="HTL1" s="497"/>
      <c r="HTM1" s="497"/>
      <c r="HTN1" s="497"/>
      <c r="HTO1" s="497"/>
      <c r="HTP1" s="497"/>
      <c r="HTQ1" s="497"/>
      <c r="HTR1" s="497"/>
      <c r="HTS1" s="497"/>
      <c r="HTT1" s="497"/>
      <c r="HTU1" s="497"/>
      <c r="HTV1" s="497"/>
      <c r="HTW1" s="497"/>
      <c r="HTX1" s="497"/>
      <c r="HTY1" s="497"/>
      <c r="HTZ1" s="497"/>
      <c r="HUA1" s="497"/>
      <c r="HUB1" s="497"/>
      <c r="HUC1" s="497"/>
      <c r="HUD1" s="497"/>
      <c r="HUE1" s="497"/>
      <c r="HUF1" s="497"/>
      <c r="HUG1" s="497"/>
      <c r="HUH1" s="497"/>
      <c r="HUI1" s="497"/>
      <c r="HUJ1" s="497"/>
      <c r="HUK1" s="497"/>
      <c r="HUL1" s="497"/>
      <c r="HUM1" s="497"/>
      <c r="HUN1" s="497"/>
      <c r="HUO1" s="497"/>
      <c r="HUP1" s="497"/>
      <c r="HUQ1" s="497"/>
      <c r="HUR1" s="497"/>
      <c r="HUS1" s="497"/>
      <c r="HUT1" s="497"/>
      <c r="HUU1" s="497"/>
      <c r="HUV1" s="497"/>
      <c r="HUW1" s="497"/>
      <c r="HUX1" s="497"/>
      <c r="HUY1" s="497"/>
      <c r="HUZ1" s="497"/>
      <c r="HVA1" s="497"/>
      <c r="HVB1" s="497"/>
      <c r="HVC1" s="497"/>
      <c r="HVD1" s="497"/>
      <c r="HVE1" s="497"/>
      <c r="HVF1" s="497"/>
      <c r="HVG1" s="497"/>
      <c r="HVH1" s="497"/>
      <c r="HVI1" s="497"/>
      <c r="HVJ1" s="497"/>
      <c r="HVK1" s="497"/>
      <c r="HVL1" s="497"/>
      <c r="HVM1" s="497"/>
      <c r="HVN1" s="497"/>
      <c r="HVO1" s="497"/>
      <c r="HVP1" s="497"/>
      <c r="HVQ1" s="497"/>
      <c r="HVR1" s="497"/>
      <c r="HVS1" s="497"/>
      <c r="HVT1" s="497"/>
      <c r="HVU1" s="497"/>
      <c r="HVV1" s="497"/>
      <c r="HVW1" s="497"/>
      <c r="HVX1" s="497"/>
      <c r="HVY1" s="497"/>
      <c r="HVZ1" s="497"/>
      <c r="HWA1" s="497"/>
      <c r="HWB1" s="497"/>
      <c r="HWC1" s="497"/>
      <c r="HWD1" s="497"/>
      <c r="HWE1" s="497"/>
      <c r="HWF1" s="497"/>
      <c r="HWG1" s="497"/>
      <c r="HWH1" s="497"/>
      <c r="HWI1" s="497"/>
      <c r="HWJ1" s="497"/>
      <c r="HWK1" s="497"/>
      <c r="HWL1" s="497"/>
      <c r="HWM1" s="497"/>
      <c r="HWN1" s="497"/>
      <c r="HWO1" s="497"/>
      <c r="HWP1" s="497"/>
      <c r="HWQ1" s="497"/>
      <c r="HWR1" s="497"/>
      <c r="HWS1" s="497"/>
      <c r="HWT1" s="497"/>
      <c r="HWU1" s="497"/>
      <c r="HWV1" s="497"/>
      <c r="HWW1" s="497"/>
      <c r="HWX1" s="497"/>
      <c r="HWY1" s="497"/>
      <c r="HWZ1" s="497"/>
      <c r="HXA1" s="497"/>
      <c r="HXB1" s="497"/>
      <c r="HXC1" s="497"/>
      <c r="HXD1" s="497"/>
      <c r="HXE1" s="497"/>
      <c r="HXF1" s="497"/>
      <c r="HXG1" s="497"/>
      <c r="HXH1" s="497"/>
      <c r="HXI1" s="497"/>
      <c r="HXJ1" s="497"/>
      <c r="HXK1" s="497"/>
      <c r="HXL1" s="497"/>
      <c r="HXM1" s="497"/>
      <c r="HXN1" s="497"/>
      <c r="HXO1" s="497"/>
      <c r="HXP1" s="497"/>
      <c r="HXQ1" s="497"/>
      <c r="HXR1" s="497"/>
      <c r="HXS1" s="497"/>
      <c r="HXT1" s="497"/>
      <c r="HXU1" s="497"/>
      <c r="HXV1" s="497"/>
      <c r="HXW1" s="497"/>
      <c r="HXX1" s="497"/>
      <c r="HXY1" s="497"/>
      <c r="HXZ1" s="497"/>
      <c r="HYA1" s="497"/>
      <c r="HYB1" s="497"/>
      <c r="HYC1" s="497"/>
      <c r="HYD1" s="497"/>
      <c r="HYE1" s="497"/>
      <c r="HYF1" s="497"/>
      <c r="HYG1" s="497"/>
      <c r="HYH1" s="497"/>
      <c r="HYI1" s="497"/>
      <c r="HYJ1" s="497"/>
      <c r="HYK1" s="497"/>
      <c r="HYL1" s="497"/>
      <c r="HYM1" s="497"/>
      <c r="HYN1" s="497"/>
      <c r="HYO1" s="497"/>
      <c r="HYP1" s="497"/>
      <c r="HYQ1" s="497"/>
      <c r="HYR1" s="497"/>
      <c r="HYS1" s="497"/>
      <c r="HYT1" s="497"/>
      <c r="HYU1" s="497"/>
      <c r="HYV1" s="497"/>
      <c r="HYW1" s="497"/>
      <c r="HYX1" s="497"/>
      <c r="HYY1" s="497"/>
      <c r="HYZ1" s="497"/>
      <c r="HZA1" s="497"/>
      <c r="HZB1" s="497"/>
      <c r="HZC1" s="497"/>
      <c r="HZD1" s="497"/>
      <c r="HZE1" s="497"/>
      <c r="HZF1" s="497"/>
      <c r="HZG1" s="497"/>
      <c r="HZH1" s="497"/>
      <c r="HZI1" s="497"/>
      <c r="HZJ1" s="497"/>
      <c r="HZK1" s="497"/>
      <c r="HZL1" s="497"/>
      <c r="HZM1" s="497"/>
      <c r="HZN1" s="497"/>
      <c r="HZO1" s="497"/>
      <c r="HZP1" s="497"/>
      <c r="HZQ1" s="497"/>
      <c r="HZR1" s="497"/>
      <c r="HZS1" s="497"/>
      <c r="HZT1" s="497"/>
      <c r="HZU1" s="497"/>
      <c r="HZV1" s="497"/>
      <c r="HZW1" s="497"/>
      <c r="HZX1" s="497"/>
      <c r="HZY1" s="497"/>
      <c r="HZZ1" s="497"/>
      <c r="IAA1" s="497"/>
      <c r="IAB1" s="497"/>
      <c r="IAC1" s="497"/>
      <c r="IAD1" s="497"/>
      <c r="IAE1" s="497"/>
      <c r="IAF1" s="497"/>
      <c r="IAG1" s="497"/>
      <c r="IAH1" s="497"/>
      <c r="IAI1" s="497"/>
      <c r="IAJ1" s="497"/>
      <c r="IAK1" s="497"/>
      <c r="IAL1" s="497"/>
      <c r="IAM1" s="497"/>
      <c r="IAN1" s="497"/>
      <c r="IAO1" s="497"/>
      <c r="IAP1" s="497"/>
      <c r="IAQ1" s="497"/>
      <c r="IAR1" s="497"/>
      <c r="IAS1" s="497"/>
      <c r="IAT1" s="497"/>
      <c r="IAU1" s="497"/>
      <c r="IAV1" s="497"/>
      <c r="IAW1" s="497"/>
      <c r="IAX1" s="497"/>
      <c r="IAY1" s="497"/>
      <c r="IAZ1" s="497"/>
      <c r="IBA1" s="497"/>
      <c r="IBB1" s="497"/>
      <c r="IBC1" s="497"/>
      <c r="IBD1" s="497"/>
      <c r="IBE1" s="497"/>
      <c r="IBF1" s="497"/>
      <c r="IBG1" s="497"/>
      <c r="IBH1" s="497"/>
      <c r="IBI1" s="497"/>
      <c r="IBJ1" s="497"/>
      <c r="IBK1" s="497"/>
      <c r="IBL1" s="497"/>
      <c r="IBM1" s="497"/>
      <c r="IBN1" s="497"/>
      <c r="IBO1" s="497"/>
      <c r="IBP1" s="497"/>
      <c r="IBQ1" s="497"/>
      <c r="IBR1" s="497"/>
      <c r="IBS1" s="497"/>
      <c r="IBT1" s="497"/>
      <c r="IBU1" s="497"/>
      <c r="IBV1" s="497"/>
      <c r="IBW1" s="497"/>
      <c r="IBX1" s="497"/>
      <c r="IBY1" s="497"/>
      <c r="IBZ1" s="497"/>
      <c r="ICA1" s="497"/>
      <c r="ICB1" s="497"/>
      <c r="ICC1" s="497"/>
      <c r="ICD1" s="497"/>
      <c r="ICE1" s="497"/>
      <c r="ICF1" s="497"/>
      <c r="ICG1" s="497"/>
      <c r="ICH1" s="497"/>
      <c r="ICI1" s="497"/>
      <c r="ICJ1" s="497"/>
      <c r="ICK1" s="497"/>
      <c r="ICL1" s="497"/>
      <c r="ICM1" s="497"/>
      <c r="ICN1" s="497"/>
      <c r="ICO1" s="497"/>
      <c r="ICP1" s="497"/>
      <c r="ICQ1" s="497"/>
      <c r="ICR1" s="497"/>
      <c r="ICS1" s="497"/>
      <c r="ICT1" s="497"/>
      <c r="ICU1" s="497"/>
      <c r="ICV1" s="497"/>
      <c r="ICW1" s="497"/>
      <c r="ICX1" s="497"/>
      <c r="ICY1" s="497"/>
      <c r="ICZ1" s="497"/>
      <c r="IDA1" s="497"/>
      <c r="IDB1" s="497"/>
      <c r="IDC1" s="497"/>
      <c r="IDD1" s="497"/>
      <c r="IDE1" s="497"/>
      <c r="IDF1" s="497"/>
      <c r="IDG1" s="497"/>
      <c r="IDH1" s="497"/>
      <c r="IDI1" s="497"/>
      <c r="IDJ1" s="497"/>
      <c r="IDK1" s="497"/>
      <c r="IDL1" s="497"/>
      <c r="IDM1" s="497"/>
      <c r="IDN1" s="497"/>
      <c r="IDO1" s="497"/>
      <c r="IDP1" s="497"/>
      <c r="IDQ1" s="497"/>
      <c r="IDR1" s="497"/>
      <c r="IDS1" s="497"/>
      <c r="IDT1" s="497"/>
      <c r="IDU1" s="497"/>
      <c r="IDV1" s="497"/>
      <c r="IDW1" s="497"/>
      <c r="IDX1" s="497"/>
      <c r="IDY1" s="497"/>
      <c r="IDZ1" s="497"/>
      <c r="IEA1" s="497"/>
      <c r="IEB1" s="497"/>
      <c r="IEC1" s="497"/>
      <c r="IED1" s="497"/>
      <c r="IEE1" s="497"/>
      <c r="IEF1" s="497"/>
      <c r="IEG1" s="497"/>
      <c r="IEH1" s="497"/>
      <c r="IEI1" s="497"/>
      <c r="IEJ1" s="497"/>
      <c r="IEK1" s="497"/>
      <c r="IEL1" s="497"/>
      <c r="IEM1" s="497"/>
      <c r="IEN1" s="497"/>
      <c r="IEO1" s="497"/>
      <c r="IEP1" s="497"/>
      <c r="IEQ1" s="497"/>
      <c r="IER1" s="497"/>
      <c r="IES1" s="497"/>
      <c r="IET1" s="497"/>
      <c r="IEU1" s="497"/>
      <c r="IEV1" s="497"/>
      <c r="IEW1" s="497"/>
      <c r="IEX1" s="497"/>
      <c r="IEY1" s="497"/>
      <c r="IEZ1" s="497"/>
      <c r="IFA1" s="497"/>
      <c r="IFB1" s="497"/>
      <c r="IFC1" s="497"/>
      <c r="IFD1" s="497"/>
      <c r="IFE1" s="497"/>
      <c r="IFF1" s="497"/>
      <c r="IFG1" s="497"/>
      <c r="IFH1" s="497"/>
      <c r="IFI1" s="497"/>
      <c r="IFJ1" s="497"/>
      <c r="IFK1" s="497"/>
      <c r="IFL1" s="497"/>
      <c r="IFM1" s="497"/>
      <c r="IFN1" s="497"/>
      <c r="IFO1" s="497"/>
      <c r="IFP1" s="497"/>
      <c r="IFQ1" s="497"/>
      <c r="IFR1" s="497"/>
      <c r="IFS1" s="497"/>
      <c r="IFT1" s="497"/>
      <c r="IFU1" s="497"/>
      <c r="IFV1" s="497"/>
      <c r="IFW1" s="497"/>
      <c r="IFX1" s="497"/>
      <c r="IFY1" s="497"/>
      <c r="IFZ1" s="497"/>
      <c r="IGA1" s="497"/>
      <c r="IGB1" s="497"/>
      <c r="IGC1" s="497"/>
      <c r="IGD1" s="497"/>
      <c r="IGE1" s="497"/>
      <c r="IGF1" s="497"/>
      <c r="IGG1" s="497"/>
      <c r="IGH1" s="497"/>
      <c r="IGI1" s="497"/>
      <c r="IGJ1" s="497"/>
      <c r="IGK1" s="497"/>
      <c r="IGL1" s="497"/>
      <c r="IGM1" s="497"/>
      <c r="IGN1" s="497"/>
      <c r="IGO1" s="497"/>
      <c r="IGP1" s="497"/>
      <c r="IGQ1" s="497"/>
      <c r="IGR1" s="497"/>
      <c r="IGS1" s="497"/>
      <c r="IGT1" s="497"/>
      <c r="IGU1" s="497"/>
      <c r="IGV1" s="497"/>
      <c r="IGW1" s="497"/>
      <c r="IGX1" s="497"/>
      <c r="IGY1" s="497"/>
      <c r="IGZ1" s="497"/>
      <c r="IHA1" s="497"/>
      <c r="IHB1" s="497"/>
      <c r="IHC1" s="497"/>
      <c r="IHD1" s="497"/>
      <c r="IHE1" s="497"/>
      <c r="IHF1" s="497"/>
      <c r="IHG1" s="497"/>
      <c r="IHH1" s="497"/>
      <c r="IHI1" s="497"/>
      <c r="IHJ1" s="497"/>
      <c r="IHK1" s="497"/>
      <c r="IHL1" s="497"/>
      <c r="IHM1" s="497"/>
      <c r="IHN1" s="497"/>
      <c r="IHO1" s="497"/>
      <c r="IHP1" s="497"/>
      <c r="IHQ1" s="497"/>
      <c r="IHR1" s="497"/>
      <c r="IHS1" s="497"/>
      <c r="IHT1" s="497"/>
      <c r="IHU1" s="497"/>
      <c r="IHV1" s="497"/>
      <c r="IHW1" s="497"/>
      <c r="IHX1" s="497"/>
      <c r="IHY1" s="497"/>
      <c r="IHZ1" s="497"/>
      <c r="IIA1" s="497"/>
      <c r="IIB1" s="497"/>
      <c r="IIC1" s="497"/>
      <c r="IID1" s="497"/>
      <c r="IIE1" s="497"/>
      <c r="IIF1" s="497"/>
      <c r="IIG1" s="497"/>
      <c r="IIH1" s="497"/>
      <c r="III1" s="497"/>
      <c r="IIJ1" s="497"/>
      <c r="IIK1" s="497"/>
      <c r="IIL1" s="497"/>
      <c r="IIM1" s="497"/>
      <c r="IIN1" s="497"/>
      <c r="IIO1" s="497"/>
      <c r="IIP1" s="497"/>
      <c r="IIQ1" s="497"/>
      <c r="IIR1" s="497"/>
      <c r="IIS1" s="497"/>
      <c r="IIT1" s="497"/>
      <c r="IIU1" s="497"/>
      <c r="IIV1" s="497"/>
      <c r="IIW1" s="497"/>
      <c r="IIX1" s="497"/>
      <c r="IIY1" s="497"/>
      <c r="IIZ1" s="497"/>
      <c r="IJA1" s="497"/>
      <c r="IJB1" s="497"/>
      <c r="IJC1" s="497"/>
      <c r="IJD1" s="497"/>
      <c r="IJE1" s="497"/>
      <c r="IJF1" s="497"/>
      <c r="IJG1" s="497"/>
      <c r="IJH1" s="497"/>
      <c r="IJI1" s="497"/>
      <c r="IJJ1" s="497"/>
      <c r="IJK1" s="497"/>
      <c r="IJL1" s="497"/>
      <c r="IJM1" s="497"/>
      <c r="IJN1" s="497"/>
      <c r="IJO1" s="497"/>
      <c r="IJP1" s="497"/>
      <c r="IJQ1" s="497"/>
      <c r="IJR1" s="497"/>
      <c r="IJS1" s="497"/>
      <c r="IJT1" s="497"/>
      <c r="IJU1" s="497"/>
      <c r="IJV1" s="497"/>
      <c r="IJW1" s="497"/>
      <c r="IJX1" s="497"/>
      <c r="IJY1" s="497"/>
      <c r="IJZ1" s="497"/>
      <c r="IKA1" s="497"/>
      <c r="IKB1" s="497"/>
      <c r="IKC1" s="497"/>
      <c r="IKD1" s="497"/>
      <c r="IKE1" s="497"/>
      <c r="IKF1" s="497"/>
      <c r="IKG1" s="497"/>
      <c r="IKH1" s="497"/>
      <c r="IKI1" s="497"/>
      <c r="IKJ1" s="497"/>
      <c r="IKK1" s="497"/>
      <c r="IKL1" s="497"/>
      <c r="IKM1" s="497"/>
      <c r="IKN1" s="497"/>
      <c r="IKO1" s="497"/>
      <c r="IKP1" s="497"/>
      <c r="IKQ1" s="497"/>
      <c r="IKR1" s="497"/>
      <c r="IKS1" s="497"/>
      <c r="IKT1" s="497"/>
      <c r="IKU1" s="497"/>
      <c r="IKV1" s="497"/>
      <c r="IKW1" s="497"/>
      <c r="IKX1" s="497"/>
      <c r="IKY1" s="497"/>
      <c r="IKZ1" s="497"/>
      <c r="ILA1" s="497"/>
      <c r="ILB1" s="497"/>
      <c r="ILC1" s="497"/>
      <c r="ILD1" s="497"/>
      <c r="ILE1" s="497"/>
      <c r="ILF1" s="497"/>
      <c r="ILG1" s="497"/>
      <c r="ILH1" s="497"/>
      <c r="ILI1" s="497"/>
      <c r="ILJ1" s="497"/>
      <c r="ILK1" s="497"/>
      <c r="ILL1" s="497"/>
      <c r="ILM1" s="497"/>
      <c r="ILN1" s="497"/>
      <c r="ILO1" s="497"/>
      <c r="ILP1" s="497"/>
      <c r="ILQ1" s="497"/>
      <c r="ILR1" s="497"/>
      <c r="ILS1" s="497"/>
      <c r="ILT1" s="497"/>
      <c r="ILU1" s="497"/>
      <c r="ILV1" s="497"/>
      <c r="ILW1" s="497"/>
      <c r="ILX1" s="497"/>
      <c r="ILY1" s="497"/>
      <c r="ILZ1" s="497"/>
      <c r="IMA1" s="497"/>
      <c r="IMB1" s="497"/>
      <c r="IMC1" s="497"/>
      <c r="IMD1" s="497"/>
      <c r="IME1" s="497"/>
      <c r="IMF1" s="497"/>
      <c r="IMG1" s="497"/>
      <c r="IMH1" s="497"/>
      <c r="IMI1" s="497"/>
      <c r="IMJ1" s="497"/>
      <c r="IMK1" s="497"/>
      <c r="IML1" s="497"/>
      <c r="IMM1" s="497"/>
      <c r="IMN1" s="497"/>
      <c r="IMO1" s="497"/>
      <c r="IMP1" s="497"/>
      <c r="IMQ1" s="497"/>
      <c r="IMR1" s="497"/>
      <c r="IMS1" s="497"/>
      <c r="IMT1" s="497"/>
      <c r="IMU1" s="497"/>
      <c r="IMV1" s="497"/>
      <c r="IMW1" s="497"/>
      <c r="IMX1" s="497"/>
      <c r="IMY1" s="497"/>
      <c r="IMZ1" s="497"/>
      <c r="INA1" s="497"/>
      <c r="INB1" s="497"/>
      <c r="INC1" s="497"/>
      <c r="IND1" s="497"/>
      <c r="INE1" s="497"/>
      <c r="INF1" s="497"/>
      <c r="ING1" s="497"/>
      <c r="INH1" s="497"/>
      <c r="INI1" s="497"/>
      <c r="INJ1" s="497"/>
      <c r="INK1" s="497"/>
      <c r="INL1" s="497"/>
      <c r="INM1" s="497"/>
      <c r="INN1" s="497"/>
      <c r="INO1" s="497"/>
      <c r="INP1" s="497"/>
      <c r="INQ1" s="497"/>
      <c r="INR1" s="497"/>
      <c r="INS1" s="497"/>
      <c r="INT1" s="497"/>
      <c r="INU1" s="497"/>
      <c r="INV1" s="497"/>
      <c r="INW1" s="497"/>
      <c r="INX1" s="497"/>
      <c r="INY1" s="497"/>
      <c r="INZ1" s="497"/>
      <c r="IOA1" s="497"/>
      <c r="IOB1" s="497"/>
      <c r="IOC1" s="497"/>
      <c r="IOD1" s="497"/>
      <c r="IOE1" s="497"/>
      <c r="IOF1" s="497"/>
      <c r="IOG1" s="497"/>
      <c r="IOH1" s="497"/>
      <c r="IOI1" s="497"/>
      <c r="IOJ1" s="497"/>
      <c r="IOK1" s="497"/>
      <c r="IOL1" s="497"/>
      <c r="IOM1" s="497"/>
      <c r="ION1" s="497"/>
      <c r="IOO1" s="497"/>
      <c r="IOP1" s="497"/>
      <c r="IOQ1" s="497"/>
      <c r="IOR1" s="497"/>
      <c r="IOS1" s="497"/>
      <c r="IOT1" s="497"/>
      <c r="IOU1" s="497"/>
      <c r="IOV1" s="497"/>
      <c r="IOW1" s="497"/>
      <c r="IOX1" s="497"/>
      <c r="IOY1" s="497"/>
      <c r="IOZ1" s="497"/>
      <c r="IPA1" s="497"/>
      <c r="IPB1" s="497"/>
      <c r="IPC1" s="497"/>
      <c r="IPD1" s="497"/>
      <c r="IPE1" s="497"/>
      <c r="IPF1" s="497"/>
      <c r="IPG1" s="497"/>
      <c r="IPH1" s="497"/>
      <c r="IPI1" s="497"/>
      <c r="IPJ1" s="497"/>
      <c r="IPK1" s="497"/>
      <c r="IPL1" s="497"/>
      <c r="IPM1" s="497"/>
      <c r="IPN1" s="497"/>
      <c r="IPO1" s="497"/>
      <c r="IPP1" s="497"/>
      <c r="IPQ1" s="497"/>
      <c r="IPR1" s="497"/>
      <c r="IPS1" s="497"/>
      <c r="IPT1" s="497"/>
      <c r="IPU1" s="497"/>
      <c r="IPV1" s="497"/>
      <c r="IPW1" s="497"/>
      <c r="IPX1" s="497"/>
      <c r="IPY1" s="497"/>
      <c r="IPZ1" s="497"/>
      <c r="IQA1" s="497"/>
      <c r="IQB1" s="497"/>
      <c r="IQC1" s="497"/>
      <c r="IQD1" s="497"/>
      <c r="IQE1" s="497"/>
      <c r="IQF1" s="497"/>
      <c r="IQG1" s="497"/>
      <c r="IQH1" s="497"/>
      <c r="IQI1" s="497"/>
      <c r="IQJ1" s="497"/>
      <c r="IQK1" s="497"/>
      <c r="IQL1" s="497"/>
      <c r="IQM1" s="497"/>
      <c r="IQN1" s="497"/>
      <c r="IQO1" s="497"/>
      <c r="IQP1" s="497"/>
      <c r="IQQ1" s="497"/>
      <c r="IQR1" s="497"/>
      <c r="IQS1" s="497"/>
      <c r="IQT1" s="497"/>
      <c r="IQU1" s="497"/>
      <c r="IQV1" s="497"/>
      <c r="IQW1" s="497"/>
      <c r="IQX1" s="497"/>
      <c r="IQY1" s="497"/>
      <c r="IQZ1" s="497"/>
      <c r="IRA1" s="497"/>
      <c r="IRB1" s="497"/>
      <c r="IRC1" s="497"/>
      <c r="IRD1" s="497"/>
      <c r="IRE1" s="497"/>
      <c r="IRF1" s="497"/>
      <c r="IRG1" s="497"/>
      <c r="IRH1" s="497"/>
      <c r="IRI1" s="497"/>
      <c r="IRJ1" s="497"/>
      <c r="IRK1" s="497"/>
      <c r="IRL1" s="497"/>
      <c r="IRM1" s="497"/>
      <c r="IRN1" s="497"/>
      <c r="IRO1" s="497"/>
      <c r="IRP1" s="497"/>
      <c r="IRQ1" s="497"/>
      <c r="IRR1" s="497"/>
      <c r="IRS1" s="497"/>
      <c r="IRT1" s="497"/>
      <c r="IRU1" s="497"/>
      <c r="IRV1" s="497"/>
      <c r="IRW1" s="497"/>
      <c r="IRX1" s="497"/>
      <c r="IRY1" s="497"/>
      <c r="IRZ1" s="497"/>
      <c r="ISA1" s="497"/>
      <c r="ISB1" s="497"/>
      <c r="ISC1" s="497"/>
      <c r="ISD1" s="497"/>
      <c r="ISE1" s="497"/>
      <c r="ISF1" s="497"/>
      <c r="ISG1" s="497"/>
      <c r="ISH1" s="497"/>
      <c r="ISI1" s="497"/>
      <c r="ISJ1" s="497"/>
      <c r="ISK1" s="497"/>
      <c r="ISL1" s="497"/>
      <c r="ISM1" s="497"/>
      <c r="ISN1" s="497"/>
      <c r="ISO1" s="497"/>
      <c r="ISP1" s="497"/>
      <c r="ISQ1" s="497"/>
      <c r="ISR1" s="497"/>
      <c r="ISS1" s="497"/>
      <c r="IST1" s="497"/>
      <c r="ISU1" s="497"/>
      <c r="ISV1" s="497"/>
      <c r="ISW1" s="497"/>
      <c r="ISX1" s="497"/>
      <c r="ISY1" s="497"/>
      <c r="ISZ1" s="497"/>
      <c r="ITA1" s="497"/>
      <c r="ITB1" s="497"/>
      <c r="ITC1" s="497"/>
      <c r="ITD1" s="497"/>
      <c r="ITE1" s="497"/>
      <c r="ITF1" s="497"/>
      <c r="ITG1" s="497"/>
      <c r="ITH1" s="497"/>
      <c r="ITI1" s="497"/>
      <c r="ITJ1" s="497"/>
      <c r="ITK1" s="497"/>
      <c r="ITL1" s="497"/>
      <c r="ITM1" s="497"/>
      <c r="ITN1" s="497"/>
      <c r="ITO1" s="497"/>
      <c r="ITP1" s="497"/>
      <c r="ITQ1" s="497"/>
      <c r="ITR1" s="497"/>
      <c r="ITS1" s="497"/>
      <c r="ITT1" s="497"/>
      <c r="ITU1" s="497"/>
      <c r="ITV1" s="497"/>
      <c r="ITW1" s="497"/>
      <c r="ITX1" s="497"/>
      <c r="ITY1" s="497"/>
      <c r="ITZ1" s="497"/>
      <c r="IUA1" s="497"/>
      <c r="IUB1" s="497"/>
      <c r="IUC1" s="497"/>
      <c r="IUD1" s="497"/>
      <c r="IUE1" s="497"/>
      <c r="IUF1" s="497"/>
      <c r="IUG1" s="497"/>
      <c r="IUH1" s="497"/>
      <c r="IUI1" s="497"/>
      <c r="IUJ1" s="497"/>
      <c r="IUK1" s="497"/>
      <c r="IUL1" s="497"/>
      <c r="IUM1" s="497"/>
      <c r="IUN1" s="497"/>
      <c r="IUO1" s="497"/>
      <c r="IUP1" s="497"/>
      <c r="IUQ1" s="497"/>
      <c r="IUR1" s="497"/>
      <c r="IUS1" s="497"/>
      <c r="IUT1" s="497"/>
      <c r="IUU1" s="497"/>
      <c r="IUV1" s="497"/>
      <c r="IUW1" s="497"/>
      <c r="IUX1" s="497"/>
      <c r="IUY1" s="497"/>
      <c r="IUZ1" s="497"/>
      <c r="IVA1" s="497"/>
      <c r="IVB1" s="497"/>
      <c r="IVC1" s="497"/>
      <c r="IVD1" s="497"/>
      <c r="IVE1" s="497"/>
      <c r="IVF1" s="497"/>
      <c r="IVG1" s="497"/>
      <c r="IVH1" s="497"/>
      <c r="IVI1" s="497"/>
      <c r="IVJ1" s="497"/>
      <c r="IVK1" s="497"/>
      <c r="IVL1" s="497"/>
      <c r="IVM1" s="497"/>
      <c r="IVN1" s="497"/>
      <c r="IVO1" s="497"/>
      <c r="IVP1" s="497"/>
      <c r="IVQ1" s="497"/>
      <c r="IVR1" s="497"/>
      <c r="IVS1" s="497"/>
      <c r="IVT1" s="497"/>
      <c r="IVU1" s="497"/>
      <c r="IVV1" s="497"/>
      <c r="IVW1" s="497"/>
      <c r="IVX1" s="497"/>
      <c r="IVY1" s="497"/>
      <c r="IVZ1" s="497"/>
      <c r="IWA1" s="497"/>
      <c r="IWB1" s="497"/>
      <c r="IWC1" s="497"/>
      <c r="IWD1" s="497"/>
      <c r="IWE1" s="497"/>
      <c r="IWF1" s="497"/>
      <c r="IWG1" s="497"/>
      <c r="IWH1" s="497"/>
      <c r="IWI1" s="497"/>
      <c r="IWJ1" s="497"/>
      <c r="IWK1" s="497"/>
      <c r="IWL1" s="497"/>
      <c r="IWM1" s="497"/>
      <c r="IWN1" s="497"/>
      <c r="IWO1" s="497"/>
      <c r="IWP1" s="497"/>
      <c r="IWQ1" s="497"/>
      <c r="IWR1" s="497"/>
      <c r="IWS1" s="497"/>
      <c r="IWT1" s="497"/>
      <c r="IWU1" s="497"/>
      <c r="IWV1" s="497"/>
      <c r="IWW1" s="497"/>
      <c r="IWX1" s="497"/>
      <c r="IWY1" s="497"/>
      <c r="IWZ1" s="497"/>
      <c r="IXA1" s="497"/>
      <c r="IXB1" s="497"/>
      <c r="IXC1" s="497"/>
      <c r="IXD1" s="497"/>
      <c r="IXE1" s="497"/>
      <c r="IXF1" s="497"/>
      <c r="IXG1" s="497"/>
      <c r="IXH1" s="497"/>
      <c r="IXI1" s="497"/>
      <c r="IXJ1" s="497"/>
      <c r="IXK1" s="497"/>
      <c r="IXL1" s="497"/>
      <c r="IXM1" s="497"/>
      <c r="IXN1" s="497"/>
      <c r="IXO1" s="497"/>
      <c r="IXP1" s="497"/>
      <c r="IXQ1" s="497"/>
      <c r="IXR1" s="497"/>
      <c r="IXS1" s="497"/>
      <c r="IXT1" s="497"/>
      <c r="IXU1" s="497"/>
      <c r="IXV1" s="497"/>
      <c r="IXW1" s="497"/>
      <c r="IXX1" s="497"/>
      <c r="IXY1" s="497"/>
      <c r="IXZ1" s="497"/>
      <c r="IYA1" s="497"/>
      <c r="IYB1" s="497"/>
      <c r="IYC1" s="497"/>
      <c r="IYD1" s="497"/>
      <c r="IYE1" s="497"/>
      <c r="IYF1" s="497"/>
      <c r="IYG1" s="497"/>
      <c r="IYH1" s="497"/>
      <c r="IYI1" s="497"/>
      <c r="IYJ1" s="497"/>
      <c r="IYK1" s="497"/>
      <c r="IYL1" s="497"/>
      <c r="IYM1" s="497"/>
      <c r="IYN1" s="497"/>
      <c r="IYO1" s="497"/>
      <c r="IYP1" s="497"/>
      <c r="IYQ1" s="497"/>
      <c r="IYR1" s="497"/>
      <c r="IYS1" s="497"/>
      <c r="IYT1" s="497"/>
      <c r="IYU1" s="497"/>
      <c r="IYV1" s="497"/>
      <c r="IYW1" s="497"/>
      <c r="IYX1" s="497"/>
      <c r="IYY1" s="497"/>
      <c r="IYZ1" s="497"/>
      <c r="IZA1" s="497"/>
      <c r="IZB1" s="497"/>
      <c r="IZC1" s="497"/>
      <c r="IZD1" s="497"/>
      <c r="IZE1" s="497"/>
      <c r="IZF1" s="497"/>
      <c r="IZG1" s="497"/>
      <c r="IZH1" s="497"/>
      <c r="IZI1" s="497"/>
      <c r="IZJ1" s="497"/>
      <c r="IZK1" s="497"/>
      <c r="IZL1" s="497"/>
      <c r="IZM1" s="497"/>
      <c r="IZN1" s="497"/>
      <c r="IZO1" s="497"/>
      <c r="IZP1" s="497"/>
      <c r="IZQ1" s="497"/>
      <c r="IZR1" s="497"/>
      <c r="IZS1" s="497"/>
      <c r="IZT1" s="497"/>
      <c r="IZU1" s="497"/>
      <c r="IZV1" s="497"/>
      <c r="IZW1" s="497"/>
      <c r="IZX1" s="497"/>
      <c r="IZY1" s="497"/>
      <c r="IZZ1" s="497"/>
      <c r="JAA1" s="497"/>
      <c r="JAB1" s="497"/>
      <c r="JAC1" s="497"/>
      <c r="JAD1" s="497"/>
      <c r="JAE1" s="497"/>
      <c r="JAF1" s="497"/>
      <c r="JAG1" s="497"/>
      <c r="JAH1" s="497"/>
      <c r="JAI1" s="497"/>
      <c r="JAJ1" s="497"/>
      <c r="JAK1" s="497"/>
      <c r="JAL1" s="497"/>
      <c r="JAM1" s="497"/>
      <c r="JAN1" s="497"/>
      <c r="JAO1" s="497"/>
      <c r="JAP1" s="497"/>
      <c r="JAQ1" s="497"/>
      <c r="JAR1" s="497"/>
      <c r="JAS1" s="497"/>
      <c r="JAT1" s="497"/>
      <c r="JAU1" s="497"/>
      <c r="JAV1" s="497"/>
      <c r="JAW1" s="497"/>
      <c r="JAX1" s="497"/>
      <c r="JAY1" s="497"/>
      <c r="JAZ1" s="497"/>
      <c r="JBA1" s="497"/>
      <c r="JBB1" s="497"/>
      <c r="JBC1" s="497"/>
      <c r="JBD1" s="497"/>
      <c r="JBE1" s="497"/>
      <c r="JBF1" s="497"/>
      <c r="JBG1" s="497"/>
      <c r="JBH1" s="497"/>
      <c r="JBI1" s="497"/>
      <c r="JBJ1" s="497"/>
      <c r="JBK1" s="497"/>
      <c r="JBL1" s="497"/>
      <c r="JBM1" s="497"/>
      <c r="JBN1" s="497"/>
      <c r="JBO1" s="497"/>
      <c r="JBP1" s="497"/>
      <c r="JBQ1" s="497"/>
      <c r="JBR1" s="497"/>
      <c r="JBS1" s="497"/>
      <c r="JBT1" s="497"/>
      <c r="JBU1" s="497"/>
      <c r="JBV1" s="497"/>
      <c r="JBW1" s="497"/>
      <c r="JBX1" s="497"/>
      <c r="JBY1" s="497"/>
      <c r="JBZ1" s="497"/>
      <c r="JCA1" s="497"/>
      <c r="JCB1" s="497"/>
      <c r="JCC1" s="497"/>
      <c r="JCD1" s="497"/>
      <c r="JCE1" s="497"/>
      <c r="JCF1" s="497"/>
      <c r="JCG1" s="497"/>
      <c r="JCH1" s="497"/>
      <c r="JCI1" s="497"/>
      <c r="JCJ1" s="497"/>
      <c r="JCK1" s="497"/>
      <c r="JCL1" s="497"/>
      <c r="JCM1" s="497"/>
      <c r="JCN1" s="497"/>
      <c r="JCO1" s="497"/>
      <c r="JCP1" s="497"/>
      <c r="JCQ1" s="497"/>
      <c r="JCR1" s="497"/>
      <c r="JCS1" s="497"/>
      <c r="JCT1" s="497"/>
      <c r="JCU1" s="497"/>
      <c r="JCV1" s="497"/>
      <c r="JCW1" s="497"/>
      <c r="JCX1" s="497"/>
      <c r="JCY1" s="497"/>
      <c r="JCZ1" s="497"/>
      <c r="JDA1" s="497"/>
      <c r="JDB1" s="497"/>
      <c r="JDC1" s="497"/>
      <c r="JDD1" s="497"/>
      <c r="JDE1" s="497"/>
      <c r="JDF1" s="497"/>
      <c r="JDG1" s="497"/>
      <c r="JDH1" s="497"/>
      <c r="JDI1" s="497"/>
      <c r="JDJ1" s="497"/>
      <c r="JDK1" s="497"/>
      <c r="JDL1" s="497"/>
      <c r="JDM1" s="497"/>
      <c r="JDN1" s="497"/>
      <c r="JDO1" s="497"/>
      <c r="JDP1" s="497"/>
      <c r="JDQ1" s="497"/>
      <c r="JDR1" s="497"/>
      <c r="JDS1" s="497"/>
      <c r="JDT1" s="497"/>
      <c r="JDU1" s="497"/>
      <c r="JDV1" s="497"/>
      <c r="JDW1" s="497"/>
      <c r="JDX1" s="497"/>
      <c r="JDY1" s="497"/>
      <c r="JDZ1" s="497"/>
      <c r="JEA1" s="497"/>
      <c r="JEB1" s="497"/>
      <c r="JEC1" s="497"/>
      <c r="JED1" s="497"/>
      <c r="JEE1" s="497"/>
      <c r="JEF1" s="497"/>
      <c r="JEG1" s="497"/>
      <c r="JEH1" s="497"/>
      <c r="JEI1" s="497"/>
      <c r="JEJ1" s="497"/>
      <c r="JEK1" s="497"/>
      <c r="JEL1" s="497"/>
      <c r="JEM1" s="497"/>
      <c r="JEN1" s="497"/>
      <c r="JEO1" s="497"/>
      <c r="JEP1" s="497"/>
      <c r="JEQ1" s="497"/>
      <c r="JER1" s="497"/>
      <c r="JES1" s="497"/>
      <c r="JET1" s="497"/>
      <c r="JEU1" s="497"/>
      <c r="JEV1" s="497"/>
      <c r="JEW1" s="497"/>
      <c r="JEX1" s="497"/>
      <c r="JEY1" s="497"/>
      <c r="JEZ1" s="497"/>
      <c r="JFA1" s="497"/>
      <c r="JFB1" s="497"/>
      <c r="JFC1" s="497"/>
      <c r="JFD1" s="497"/>
      <c r="JFE1" s="497"/>
      <c r="JFF1" s="497"/>
      <c r="JFG1" s="497"/>
      <c r="JFH1" s="497"/>
      <c r="JFI1" s="497"/>
      <c r="JFJ1" s="497"/>
      <c r="JFK1" s="497"/>
      <c r="JFL1" s="497"/>
      <c r="JFM1" s="497"/>
      <c r="JFN1" s="497"/>
      <c r="JFO1" s="497"/>
      <c r="JFP1" s="497"/>
      <c r="JFQ1" s="497"/>
      <c r="JFR1" s="497"/>
      <c r="JFS1" s="497"/>
      <c r="JFT1" s="497"/>
      <c r="JFU1" s="497"/>
      <c r="JFV1" s="497"/>
      <c r="JFW1" s="497"/>
      <c r="JFX1" s="497"/>
      <c r="JFY1" s="497"/>
      <c r="JFZ1" s="497"/>
      <c r="JGA1" s="497"/>
      <c r="JGB1" s="497"/>
      <c r="JGC1" s="497"/>
      <c r="JGD1" s="497"/>
      <c r="JGE1" s="497"/>
      <c r="JGF1" s="497"/>
      <c r="JGG1" s="497"/>
      <c r="JGH1" s="497"/>
      <c r="JGI1" s="497"/>
      <c r="JGJ1" s="497"/>
      <c r="JGK1" s="497"/>
      <c r="JGL1" s="497"/>
      <c r="JGM1" s="497"/>
      <c r="JGN1" s="497"/>
      <c r="JGO1" s="497"/>
      <c r="JGP1" s="497"/>
      <c r="JGQ1" s="497"/>
      <c r="JGR1" s="497"/>
      <c r="JGS1" s="497"/>
      <c r="JGT1" s="497"/>
      <c r="JGU1" s="497"/>
      <c r="JGV1" s="497"/>
      <c r="JGW1" s="497"/>
      <c r="JGX1" s="497"/>
      <c r="JGY1" s="497"/>
      <c r="JGZ1" s="497"/>
      <c r="JHA1" s="497"/>
      <c r="JHB1" s="497"/>
      <c r="JHC1" s="497"/>
      <c r="JHD1" s="497"/>
      <c r="JHE1" s="497"/>
      <c r="JHF1" s="497"/>
      <c r="JHG1" s="497"/>
      <c r="JHH1" s="497"/>
      <c r="JHI1" s="497"/>
      <c r="JHJ1" s="497"/>
      <c r="JHK1" s="497"/>
      <c r="JHL1" s="497"/>
      <c r="JHM1" s="497"/>
      <c r="JHN1" s="497"/>
      <c r="JHO1" s="497"/>
      <c r="JHP1" s="497"/>
      <c r="JHQ1" s="497"/>
      <c r="JHR1" s="497"/>
      <c r="JHS1" s="497"/>
      <c r="JHT1" s="497"/>
      <c r="JHU1" s="497"/>
      <c r="JHV1" s="497"/>
      <c r="JHW1" s="497"/>
      <c r="JHX1" s="497"/>
      <c r="JHY1" s="497"/>
      <c r="JHZ1" s="497"/>
      <c r="JIA1" s="497"/>
      <c r="JIB1" s="497"/>
      <c r="JIC1" s="497"/>
      <c r="JID1" s="497"/>
      <c r="JIE1" s="497"/>
      <c r="JIF1" s="497"/>
      <c r="JIG1" s="497"/>
      <c r="JIH1" s="497"/>
      <c r="JII1" s="497"/>
      <c r="JIJ1" s="497"/>
      <c r="JIK1" s="497"/>
      <c r="JIL1" s="497"/>
      <c r="JIM1" s="497"/>
      <c r="JIN1" s="497"/>
      <c r="JIO1" s="497"/>
      <c r="JIP1" s="497"/>
      <c r="JIQ1" s="497"/>
      <c r="JIR1" s="497"/>
      <c r="JIS1" s="497"/>
      <c r="JIT1" s="497"/>
      <c r="JIU1" s="497"/>
      <c r="JIV1" s="497"/>
      <c r="JIW1" s="497"/>
      <c r="JIX1" s="497"/>
      <c r="JIY1" s="497"/>
      <c r="JIZ1" s="497"/>
      <c r="JJA1" s="497"/>
      <c r="JJB1" s="497"/>
      <c r="JJC1" s="497"/>
      <c r="JJD1" s="497"/>
      <c r="JJE1" s="497"/>
      <c r="JJF1" s="497"/>
      <c r="JJG1" s="497"/>
      <c r="JJH1" s="497"/>
      <c r="JJI1" s="497"/>
      <c r="JJJ1" s="497"/>
      <c r="JJK1" s="497"/>
      <c r="JJL1" s="497"/>
      <c r="JJM1" s="497"/>
      <c r="JJN1" s="497"/>
      <c r="JJO1" s="497"/>
      <c r="JJP1" s="497"/>
      <c r="JJQ1" s="497"/>
      <c r="JJR1" s="497"/>
      <c r="JJS1" s="497"/>
      <c r="JJT1" s="497"/>
      <c r="JJU1" s="497"/>
      <c r="JJV1" s="497"/>
      <c r="JJW1" s="497"/>
      <c r="JJX1" s="497"/>
      <c r="JJY1" s="497"/>
      <c r="JJZ1" s="497"/>
      <c r="JKA1" s="497"/>
      <c r="JKB1" s="497"/>
      <c r="JKC1" s="497"/>
      <c r="JKD1" s="497"/>
      <c r="JKE1" s="497"/>
      <c r="JKF1" s="497"/>
      <c r="JKG1" s="497"/>
      <c r="JKH1" s="497"/>
      <c r="JKI1" s="497"/>
      <c r="JKJ1" s="497"/>
      <c r="JKK1" s="497"/>
      <c r="JKL1" s="497"/>
      <c r="JKM1" s="497"/>
      <c r="JKN1" s="497"/>
      <c r="JKO1" s="497"/>
      <c r="JKP1" s="497"/>
      <c r="JKQ1" s="497"/>
      <c r="JKR1" s="497"/>
      <c r="JKS1" s="497"/>
      <c r="JKT1" s="497"/>
      <c r="JKU1" s="497"/>
      <c r="JKV1" s="497"/>
      <c r="JKW1" s="497"/>
      <c r="JKX1" s="497"/>
      <c r="JKY1" s="497"/>
      <c r="JKZ1" s="497"/>
      <c r="JLA1" s="497"/>
      <c r="JLB1" s="497"/>
      <c r="JLC1" s="497"/>
      <c r="JLD1" s="497"/>
      <c r="JLE1" s="497"/>
      <c r="JLF1" s="497"/>
      <c r="JLG1" s="497"/>
      <c r="JLH1" s="497"/>
      <c r="JLI1" s="497"/>
      <c r="JLJ1" s="497"/>
      <c r="JLK1" s="497"/>
      <c r="JLL1" s="497"/>
      <c r="JLM1" s="497"/>
      <c r="JLN1" s="497"/>
      <c r="JLO1" s="497"/>
      <c r="JLP1" s="497"/>
      <c r="JLQ1" s="497"/>
      <c r="JLR1" s="497"/>
      <c r="JLS1" s="497"/>
      <c r="JLT1" s="497"/>
      <c r="JLU1" s="497"/>
      <c r="JLV1" s="497"/>
      <c r="JLW1" s="497"/>
      <c r="JLX1" s="497"/>
      <c r="JLY1" s="497"/>
      <c r="JLZ1" s="497"/>
      <c r="JMA1" s="497"/>
      <c r="JMB1" s="497"/>
      <c r="JMC1" s="497"/>
      <c r="JMD1" s="497"/>
      <c r="JME1" s="497"/>
      <c r="JMF1" s="497"/>
      <c r="JMG1" s="497"/>
      <c r="JMH1" s="497"/>
      <c r="JMI1" s="497"/>
      <c r="JMJ1" s="497"/>
      <c r="JMK1" s="497"/>
      <c r="JML1" s="497"/>
      <c r="JMM1" s="497"/>
      <c r="JMN1" s="497"/>
      <c r="JMO1" s="497"/>
      <c r="JMP1" s="497"/>
      <c r="JMQ1" s="497"/>
      <c r="JMR1" s="497"/>
      <c r="JMS1" s="497"/>
      <c r="JMT1" s="497"/>
      <c r="JMU1" s="497"/>
      <c r="JMV1" s="497"/>
      <c r="JMW1" s="497"/>
      <c r="JMX1" s="497"/>
      <c r="JMY1" s="497"/>
      <c r="JMZ1" s="497"/>
      <c r="JNA1" s="497"/>
      <c r="JNB1" s="497"/>
      <c r="JNC1" s="497"/>
      <c r="JND1" s="497"/>
      <c r="JNE1" s="497"/>
      <c r="JNF1" s="497"/>
      <c r="JNG1" s="497"/>
      <c r="JNH1" s="497"/>
      <c r="JNI1" s="497"/>
      <c r="JNJ1" s="497"/>
      <c r="JNK1" s="497"/>
      <c r="JNL1" s="497"/>
      <c r="JNM1" s="497"/>
      <c r="JNN1" s="497"/>
      <c r="JNO1" s="497"/>
      <c r="JNP1" s="497"/>
      <c r="JNQ1" s="497"/>
      <c r="JNR1" s="497"/>
      <c r="JNS1" s="497"/>
      <c r="JNT1" s="497"/>
      <c r="JNU1" s="497"/>
      <c r="JNV1" s="497"/>
      <c r="JNW1" s="497"/>
      <c r="JNX1" s="497"/>
      <c r="JNY1" s="497"/>
      <c r="JNZ1" s="497"/>
      <c r="JOA1" s="497"/>
      <c r="JOB1" s="497"/>
      <c r="JOC1" s="497"/>
      <c r="JOD1" s="497"/>
      <c r="JOE1" s="497"/>
      <c r="JOF1" s="497"/>
      <c r="JOG1" s="497"/>
      <c r="JOH1" s="497"/>
      <c r="JOI1" s="497"/>
      <c r="JOJ1" s="497"/>
      <c r="JOK1" s="497"/>
      <c r="JOL1" s="497"/>
      <c r="JOM1" s="497"/>
      <c r="JON1" s="497"/>
      <c r="JOO1" s="497"/>
      <c r="JOP1" s="497"/>
      <c r="JOQ1" s="497"/>
      <c r="JOR1" s="497"/>
      <c r="JOS1" s="497"/>
      <c r="JOT1" s="497"/>
      <c r="JOU1" s="497"/>
      <c r="JOV1" s="497"/>
      <c r="JOW1" s="497"/>
      <c r="JOX1" s="497"/>
      <c r="JOY1" s="497"/>
      <c r="JOZ1" s="497"/>
      <c r="JPA1" s="497"/>
      <c r="JPB1" s="497"/>
      <c r="JPC1" s="497"/>
      <c r="JPD1" s="497"/>
      <c r="JPE1" s="497"/>
      <c r="JPF1" s="497"/>
      <c r="JPG1" s="497"/>
      <c r="JPH1" s="497"/>
      <c r="JPI1" s="497"/>
      <c r="JPJ1" s="497"/>
      <c r="JPK1" s="497"/>
      <c r="JPL1" s="497"/>
      <c r="JPM1" s="497"/>
      <c r="JPN1" s="497"/>
      <c r="JPO1" s="497"/>
      <c r="JPP1" s="497"/>
      <c r="JPQ1" s="497"/>
      <c r="JPR1" s="497"/>
      <c r="JPS1" s="497"/>
      <c r="JPT1" s="497"/>
      <c r="JPU1" s="497"/>
      <c r="JPV1" s="497"/>
      <c r="JPW1" s="497"/>
      <c r="JPX1" s="497"/>
      <c r="JPY1" s="497"/>
      <c r="JPZ1" s="497"/>
      <c r="JQA1" s="497"/>
      <c r="JQB1" s="497"/>
      <c r="JQC1" s="497"/>
      <c r="JQD1" s="497"/>
      <c r="JQE1" s="497"/>
      <c r="JQF1" s="497"/>
      <c r="JQG1" s="497"/>
      <c r="JQH1" s="497"/>
      <c r="JQI1" s="497"/>
      <c r="JQJ1" s="497"/>
      <c r="JQK1" s="497"/>
      <c r="JQL1" s="497"/>
      <c r="JQM1" s="497"/>
      <c r="JQN1" s="497"/>
      <c r="JQO1" s="497"/>
      <c r="JQP1" s="497"/>
      <c r="JQQ1" s="497"/>
      <c r="JQR1" s="497"/>
      <c r="JQS1" s="497"/>
      <c r="JQT1" s="497"/>
      <c r="JQU1" s="497"/>
      <c r="JQV1" s="497"/>
      <c r="JQW1" s="497"/>
      <c r="JQX1" s="497"/>
      <c r="JQY1" s="497"/>
      <c r="JQZ1" s="497"/>
      <c r="JRA1" s="497"/>
      <c r="JRB1" s="497"/>
      <c r="JRC1" s="497"/>
      <c r="JRD1" s="497"/>
      <c r="JRE1" s="497"/>
      <c r="JRF1" s="497"/>
      <c r="JRG1" s="497"/>
      <c r="JRH1" s="497"/>
      <c r="JRI1" s="497"/>
      <c r="JRJ1" s="497"/>
      <c r="JRK1" s="497"/>
      <c r="JRL1" s="497"/>
      <c r="JRM1" s="497"/>
      <c r="JRN1" s="497"/>
      <c r="JRO1" s="497"/>
      <c r="JRP1" s="497"/>
      <c r="JRQ1" s="497"/>
      <c r="JRR1" s="497"/>
      <c r="JRS1" s="497"/>
      <c r="JRT1" s="497"/>
      <c r="JRU1" s="497"/>
      <c r="JRV1" s="497"/>
      <c r="JRW1" s="497"/>
      <c r="JRX1" s="497"/>
      <c r="JRY1" s="497"/>
      <c r="JRZ1" s="497"/>
      <c r="JSA1" s="497"/>
      <c r="JSB1" s="497"/>
      <c r="JSC1" s="497"/>
      <c r="JSD1" s="497"/>
      <c r="JSE1" s="497"/>
      <c r="JSF1" s="497"/>
      <c r="JSG1" s="497"/>
      <c r="JSH1" s="497"/>
      <c r="JSI1" s="497"/>
      <c r="JSJ1" s="497"/>
      <c r="JSK1" s="497"/>
      <c r="JSL1" s="497"/>
      <c r="JSM1" s="497"/>
      <c r="JSN1" s="497"/>
      <c r="JSO1" s="497"/>
      <c r="JSP1" s="497"/>
      <c r="JSQ1" s="497"/>
      <c r="JSR1" s="497"/>
      <c r="JSS1" s="497"/>
      <c r="JST1" s="497"/>
      <c r="JSU1" s="497"/>
      <c r="JSV1" s="497"/>
      <c r="JSW1" s="497"/>
      <c r="JSX1" s="497"/>
      <c r="JSY1" s="497"/>
      <c r="JSZ1" s="497"/>
      <c r="JTA1" s="497"/>
      <c r="JTB1" s="497"/>
      <c r="JTC1" s="497"/>
      <c r="JTD1" s="497"/>
      <c r="JTE1" s="497"/>
      <c r="JTF1" s="497"/>
      <c r="JTG1" s="497"/>
      <c r="JTH1" s="497"/>
      <c r="JTI1" s="497"/>
      <c r="JTJ1" s="497"/>
      <c r="JTK1" s="497"/>
      <c r="JTL1" s="497"/>
      <c r="JTM1" s="497"/>
      <c r="JTN1" s="497"/>
      <c r="JTO1" s="497"/>
      <c r="JTP1" s="497"/>
      <c r="JTQ1" s="497"/>
      <c r="JTR1" s="497"/>
      <c r="JTS1" s="497"/>
      <c r="JTT1" s="497"/>
      <c r="JTU1" s="497"/>
      <c r="JTV1" s="497"/>
      <c r="JTW1" s="497"/>
      <c r="JTX1" s="497"/>
      <c r="JTY1" s="497"/>
      <c r="JTZ1" s="497"/>
      <c r="JUA1" s="497"/>
      <c r="JUB1" s="497"/>
      <c r="JUC1" s="497"/>
      <c r="JUD1" s="497"/>
      <c r="JUE1" s="497"/>
      <c r="JUF1" s="497"/>
      <c r="JUG1" s="497"/>
      <c r="JUH1" s="497"/>
      <c r="JUI1" s="497"/>
      <c r="JUJ1" s="497"/>
      <c r="JUK1" s="497"/>
      <c r="JUL1" s="497"/>
      <c r="JUM1" s="497"/>
      <c r="JUN1" s="497"/>
      <c r="JUO1" s="497"/>
      <c r="JUP1" s="497"/>
      <c r="JUQ1" s="497"/>
      <c r="JUR1" s="497"/>
      <c r="JUS1" s="497"/>
      <c r="JUT1" s="497"/>
      <c r="JUU1" s="497"/>
      <c r="JUV1" s="497"/>
      <c r="JUW1" s="497"/>
      <c r="JUX1" s="497"/>
      <c r="JUY1" s="497"/>
      <c r="JUZ1" s="497"/>
      <c r="JVA1" s="497"/>
      <c r="JVB1" s="497"/>
      <c r="JVC1" s="497"/>
      <c r="JVD1" s="497"/>
      <c r="JVE1" s="497"/>
      <c r="JVF1" s="497"/>
      <c r="JVG1" s="497"/>
      <c r="JVH1" s="497"/>
      <c r="JVI1" s="497"/>
      <c r="JVJ1" s="497"/>
      <c r="JVK1" s="497"/>
      <c r="JVL1" s="497"/>
      <c r="JVM1" s="497"/>
      <c r="JVN1" s="497"/>
      <c r="JVO1" s="497"/>
      <c r="JVP1" s="497"/>
      <c r="JVQ1" s="497"/>
      <c r="JVR1" s="497"/>
      <c r="JVS1" s="497"/>
      <c r="JVT1" s="497"/>
      <c r="JVU1" s="497"/>
      <c r="JVV1" s="497"/>
      <c r="JVW1" s="497"/>
      <c r="JVX1" s="497"/>
      <c r="JVY1" s="497"/>
      <c r="JVZ1" s="497"/>
      <c r="JWA1" s="497"/>
      <c r="JWB1" s="497"/>
      <c r="JWC1" s="497"/>
      <c r="JWD1" s="497"/>
      <c r="JWE1" s="497"/>
      <c r="JWF1" s="497"/>
      <c r="JWG1" s="497"/>
      <c r="JWH1" s="497"/>
      <c r="JWI1" s="497"/>
      <c r="JWJ1" s="497"/>
      <c r="JWK1" s="497"/>
      <c r="JWL1" s="497"/>
      <c r="JWM1" s="497"/>
      <c r="JWN1" s="497"/>
      <c r="JWO1" s="497"/>
      <c r="JWP1" s="497"/>
      <c r="JWQ1" s="497"/>
      <c r="JWR1" s="497"/>
      <c r="JWS1" s="497"/>
      <c r="JWT1" s="497"/>
      <c r="JWU1" s="497"/>
      <c r="JWV1" s="497"/>
      <c r="JWW1" s="497"/>
      <c r="JWX1" s="497"/>
      <c r="JWY1" s="497"/>
      <c r="JWZ1" s="497"/>
      <c r="JXA1" s="497"/>
      <c r="JXB1" s="497"/>
      <c r="JXC1" s="497"/>
      <c r="JXD1" s="497"/>
      <c r="JXE1" s="497"/>
      <c r="JXF1" s="497"/>
      <c r="JXG1" s="497"/>
      <c r="JXH1" s="497"/>
      <c r="JXI1" s="497"/>
      <c r="JXJ1" s="497"/>
      <c r="JXK1" s="497"/>
      <c r="JXL1" s="497"/>
      <c r="JXM1" s="497"/>
      <c r="JXN1" s="497"/>
      <c r="JXO1" s="497"/>
      <c r="JXP1" s="497"/>
      <c r="JXQ1" s="497"/>
      <c r="JXR1" s="497"/>
      <c r="JXS1" s="497"/>
      <c r="JXT1" s="497"/>
      <c r="JXU1" s="497"/>
      <c r="JXV1" s="497"/>
      <c r="JXW1" s="497"/>
      <c r="JXX1" s="497"/>
      <c r="JXY1" s="497"/>
      <c r="JXZ1" s="497"/>
      <c r="JYA1" s="497"/>
      <c r="JYB1" s="497"/>
      <c r="JYC1" s="497"/>
      <c r="JYD1" s="497"/>
      <c r="JYE1" s="497"/>
      <c r="JYF1" s="497"/>
      <c r="JYG1" s="497"/>
      <c r="JYH1" s="497"/>
      <c r="JYI1" s="497"/>
      <c r="JYJ1" s="497"/>
      <c r="JYK1" s="497"/>
      <c r="JYL1" s="497"/>
      <c r="JYM1" s="497"/>
      <c r="JYN1" s="497"/>
      <c r="JYO1" s="497"/>
      <c r="JYP1" s="497"/>
      <c r="JYQ1" s="497"/>
      <c r="JYR1" s="497"/>
      <c r="JYS1" s="497"/>
      <c r="JYT1" s="497"/>
      <c r="JYU1" s="497"/>
      <c r="JYV1" s="497"/>
      <c r="JYW1" s="497"/>
      <c r="JYX1" s="497"/>
      <c r="JYY1" s="497"/>
      <c r="JYZ1" s="497"/>
      <c r="JZA1" s="497"/>
      <c r="JZB1" s="497"/>
      <c r="JZC1" s="497"/>
      <c r="JZD1" s="497"/>
      <c r="JZE1" s="497"/>
      <c r="JZF1" s="497"/>
      <c r="JZG1" s="497"/>
      <c r="JZH1" s="497"/>
      <c r="JZI1" s="497"/>
      <c r="JZJ1" s="497"/>
      <c r="JZK1" s="497"/>
      <c r="JZL1" s="497"/>
      <c r="JZM1" s="497"/>
      <c r="JZN1" s="497"/>
      <c r="JZO1" s="497"/>
      <c r="JZP1" s="497"/>
      <c r="JZQ1" s="497"/>
      <c r="JZR1" s="497"/>
      <c r="JZS1" s="497"/>
      <c r="JZT1" s="497"/>
      <c r="JZU1" s="497"/>
      <c r="JZV1" s="497"/>
      <c r="JZW1" s="497"/>
      <c r="JZX1" s="497"/>
      <c r="JZY1" s="497"/>
      <c r="JZZ1" s="497"/>
      <c r="KAA1" s="497"/>
      <c r="KAB1" s="497"/>
      <c r="KAC1" s="497"/>
      <c r="KAD1" s="497"/>
      <c r="KAE1" s="497"/>
      <c r="KAF1" s="497"/>
      <c r="KAG1" s="497"/>
      <c r="KAH1" s="497"/>
      <c r="KAI1" s="497"/>
      <c r="KAJ1" s="497"/>
      <c r="KAK1" s="497"/>
      <c r="KAL1" s="497"/>
      <c r="KAM1" s="497"/>
      <c r="KAN1" s="497"/>
      <c r="KAO1" s="497"/>
      <c r="KAP1" s="497"/>
      <c r="KAQ1" s="497"/>
      <c r="KAR1" s="497"/>
      <c r="KAS1" s="497"/>
      <c r="KAT1" s="497"/>
      <c r="KAU1" s="497"/>
      <c r="KAV1" s="497"/>
      <c r="KAW1" s="497"/>
      <c r="KAX1" s="497"/>
      <c r="KAY1" s="497"/>
      <c r="KAZ1" s="497"/>
      <c r="KBA1" s="497"/>
      <c r="KBB1" s="497"/>
      <c r="KBC1" s="497"/>
      <c r="KBD1" s="497"/>
      <c r="KBE1" s="497"/>
      <c r="KBF1" s="497"/>
      <c r="KBG1" s="497"/>
      <c r="KBH1" s="497"/>
      <c r="KBI1" s="497"/>
      <c r="KBJ1" s="497"/>
      <c r="KBK1" s="497"/>
      <c r="KBL1" s="497"/>
      <c r="KBM1" s="497"/>
      <c r="KBN1" s="497"/>
      <c r="KBO1" s="497"/>
      <c r="KBP1" s="497"/>
      <c r="KBQ1" s="497"/>
      <c r="KBR1" s="497"/>
      <c r="KBS1" s="497"/>
      <c r="KBT1" s="497"/>
      <c r="KBU1" s="497"/>
      <c r="KBV1" s="497"/>
      <c r="KBW1" s="497"/>
      <c r="KBX1" s="497"/>
      <c r="KBY1" s="497"/>
      <c r="KBZ1" s="497"/>
      <c r="KCA1" s="497"/>
      <c r="KCB1" s="497"/>
      <c r="KCC1" s="497"/>
      <c r="KCD1" s="497"/>
      <c r="KCE1" s="497"/>
      <c r="KCF1" s="497"/>
      <c r="KCG1" s="497"/>
      <c r="KCH1" s="497"/>
      <c r="KCI1" s="497"/>
      <c r="KCJ1" s="497"/>
      <c r="KCK1" s="497"/>
      <c r="KCL1" s="497"/>
      <c r="KCM1" s="497"/>
      <c r="KCN1" s="497"/>
      <c r="KCO1" s="497"/>
      <c r="KCP1" s="497"/>
      <c r="KCQ1" s="497"/>
      <c r="KCR1" s="497"/>
      <c r="KCS1" s="497"/>
      <c r="KCT1" s="497"/>
      <c r="KCU1" s="497"/>
      <c r="KCV1" s="497"/>
      <c r="KCW1" s="497"/>
      <c r="KCX1" s="497"/>
      <c r="KCY1" s="497"/>
      <c r="KCZ1" s="497"/>
      <c r="KDA1" s="497"/>
      <c r="KDB1" s="497"/>
      <c r="KDC1" s="497"/>
      <c r="KDD1" s="497"/>
      <c r="KDE1" s="497"/>
      <c r="KDF1" s="497"/>
      <c r="KDG1" s="497"/>
      <c r="KDH1" s="497"/>
      <c r="KDI1" s="497"/>
      <c r="KDJ1" s="497"/>
      <c r="KDK1" s="497"/>
      <c r="KDL1" s="497"/>
      <c r="KDM1" s="497"/>
      <c r="KDN1" s="497"/>
      <c r="KDO1" s="497"/>
      <c r="KDP1" s="497"/>
      <c r="KDQ1" s="497"/>
      <c r="KDR1" s="497"/>
      <c r="KDS1" s="497"/>
      <c r="KDT1" s="497"/>
      <c r="KDU1" s="497"/>
      <c r="KDV1" s="497"/>
      <c r="KDW1" s="497"/>
      <c r="KDX1" s="497"/>
      <c r="KDY1" s="497"/>
      <c r="KDZ1" s="497"/>
      <c r="KEA1" s="497"/>
      <c r="KEB1" s="497"/>
      <c r="KEC1" s="497"/>
      <c r="KED1" s="497"/>
      <c r="KEE1" s="497"/>
      <c r="KEF1" s="497"/>
      <c r="KEG1" s="497"/>
      <c r="KEH1" s="497"/>
      <c r="KEI1" s="497"/>
      <c r="KEJ1" s="497"/>
      <c r="KEK1" s="497"/>
      <c r="KEL1" s="497"/>
      <c r="KEM1" s="497"/>
      <c r="KEN1" s="497"/>
      <c r="KEO1" s="497"/>
      <c r="KEP1" s="497"/>
      <c r="KEQ1" s="497"/>
      <c r="KER1" s="497"/>
      <c r="KES1" s="497"/>
      <c r="KET1" s="497"/>
      <c r="KEU1" s="497"/>
      <c r="KEV1" s="497"/>
      <c r="KEW1" s="497"/>
      <c r="KEX1" s="497"/>
      <c r="KEY1" s="497"/>
      <c r="KEZ1" s="497"/>
      <c r="KFA1" s="497"/>
      <c r="KFB1" s="497"/>
      <c r="KFC1" s="497"/>
      <c r="KFD1" s="497"/>
      <c r="KFE1" s="497"/>
      <c r="KFF1" s="497"/>
      <c r="KFG1" s="497"/>
      <c r="KFH1" s="497"/>
      <c r="KFI1" s="497"/>
      <c r="KFJ1" s="497"/>
      <c r="KFK1" s="497"/>
      <c r="KFL1" s="497"/>
      <c r="KFM1" s="497"/>
      <c r="KFN1" s="497"/>
      <c r="KFO1" s="497"/>
      <c r="KFP1" s="497"/>
      <c r="KFQ1" s="497"/>
      <c r="KFR1" s="497"/>
      <c r="KFS1" s="497"/>
      <c r="KFT1" s="497"/>
      <c r="KFU1" s="497"/>
      <c r="KFV1" s="497"/>
      <c r="KFW1" s="497"/>
      <c r="KFX1" s="497"/>
      <c r="KFY1" s="497"/>
      <c r="KFZ1" s="497"/>
      <c r="KGA1" s="497"/>
      <c r="KGB1" s="497"/>
      <c r="KGC1" s="497"/>
      <c r="KGD1" s="497"/>
      <c r="KGE1" s="497"/>
      <c r="KGF1" s="497"/>
      <c r="KGG1" s="497"/>
      <c r="KGH1" s="497"/>
      <c r="KGI1" s="497"/>
      <c r="KGJ1" s="497"/>
      <c r="KGK1" s="497"/>
      <c r="KGL1" s="497"/>
      <c r="KGM1" s="497"/>
      <c r="KGN1" s="497"/>
      <c r="KGO1" s="497"/>
      <c r="KGP1" s="497"/>
      <c r="KGQ1" s="497"/>
      <c r="KGR1" s="497"/>
      <c r="KGS1" s="497"/>
      <c r="KGT1" s="497"/>
      <c r="KGU1" s="497"/>
      <c r="KGV1" s="497"/>
      <c r="KGW1" s="497"/>
      <c r="KGX1" s="497"/>
      <c r="KGY1" s="497"/>
      <c r="KGZ1" s="497"/>
      <c r="KHA1" s="497"/>
      <c r="KHB1" s="497"/>
      <c r="KHC1" s="497"/>
      <c r="KHD1" s="497"/>
      <c r="KHE1" s="497"/>
      <c r="KHF1" s="497"/>
      <c r="KHG1" s="497"/>
      <c r="KHH1" s="497"/>
      <c r="KHI1" s="497"/>
      <c r="KHJ1" s="497"/>
      <c r="KHK1" s="497"/>
      <c r="KHL1" s="497"/>
      <c r="KHM1" s="497"/>
      <c r="KHN1" s="497"/>
      <c r="KHO1" s="497"/>
      <c r="KHP1" s="497"/>
      <c r="KHQ1" s="497"/>
      <c r="KHR1" s="497"/>
      <c r="KHS1" s="497"/>
      <c r="KHT1" s="497"/>
      <c r="KHU1" s="497"/>
      <c r="KHV1" s="497"/>
      <c r="KHW1" s="497"/>
      <c r="KHX1" s="497"/>
      <c r="KHY1" s="497"/>
      <c r="KHZ1" s="497"/>
      <c r="KIA1" s="497"/>
      <c r="KIB1" s="497"/>
      <c r="KIC1" s="497"/>
      <c r="KID1" s="497"/>
      <c r="KIE1" s="497"/>
      <c r="KIF1" s="497"/>
      <c r="KIG1" s="497"/>
      <c r="KIH1" s="497"/>
      <c r="KII1" s="497"/>
      <c r="KIJ1" s="497"/>
      <c r="KIK1" s="497"/>
      <c r="KIL1" s="497"/>
      <c r="KIM1" s="497"/>
      <c r="KIN1" s="497"/>
      <c r="KIO1" s="497"/>
      <c r="KIP1" s="497"/>
      <c r="KIQ1" s="497"/>
      <c r="KIR1" s="497"/>
      <c r="KIS1" s="497"/>
      <c r="KIT1" s="497"/>
      <c r="KIU1" s="497"/>
      <c r="KIV1" s="497"/>
      <c r="KIW1" s="497"/>
      <c r="KIX1" s="497"/>
      <c r="KIY1" s="497"/>
      <c r="KIZ1" s="497"/>
      <c r="KJA1" s="497"/>
      <c r="KJB1" s="497"/>
      <c r="KJC1" s="497"/>
      <c r="KJD1" s="497"/>
      <c r="KJE1" s="497"/>
      <c r="KJF1" s="497"/>
      <c r="KJG1" s="497"/>
      <c r="KJH1" s="497"/>
      <c r="KJI1" s="497"/>
      <c r="KJJ1" s="497"/>
      <c r="KJK1" s="497"/>
      <c r="KJL1" s="497"/>
      <c r="KJM1" s="497"/>
      <c r="KJN1" s="497"/>
      <c r="KJO1" s="497"/>
      <c r="KJP1" s="497"/>
      <c r="KJQ1" s="497"/>
      <c r="KJR1" s="497"/>
      <c r="KJS1" s="497"/>
      <c r="KJT1" s="497"/>
      <c r="KJU1" s="497"/>
      <c r="KJV1" s="497"/>
      <c r="KJW1" s="497"/>
      <c r="KJX1" s="497"/>
      <c r="KJY1" s="497"/>
      <c r="KJZ1" s="497"/>
      <c r="KKA1" s="497"/>
      <c r="KKB1" s="497"/>
      <c r="KKC1" s="497"/>
      <c r="KKD1" s="497"/>
      <c r="KKE1" s="497"/>
      <c r="KKF1" s="497"/>
      <c r="KKG1" s="497"/>
      <c r="KKH1" s="497"/>
      <c r="KKI1" s="497"/>
      <c r="KKJ1" s="497"/>
      <c r="KKK1" s="497"/>
      <c r="KKL1" s="497"/>
      <c r="KKM1" s="497"/>
      <c r="KKN1" s="497"/>
      <c r="KKO1" s="497"/>
      <c r="KKP1" s="497"/>
      <c r="KKQ1" s="497"/>
      <c r="KKR1" s="497"/>
      <c r="KKS1" s="497"/>
      <c r="KKT1" s="497"/>
      <c r="KKU1" s="497"/>
      <c r="KKV1" s="497"/>
      <c r="KKW1" s="497"/>
      <c r="KKX1" s="497"/>
      <c r="KKY1" s="497"/>
      <c r="KKZ1" s="497"/>
      <c r="KLA1" s="497"/>
      <c r="KLB1" s="497"/>
      <c r="KLC1" s="497"/>
      <c r="KLD1" s="497"/>
      <c r="KLE1" s="497"/>
      <c r="KLF1" s="497"/>
      <c r="KLG1" s="497"/>
      <c r="KLH1" s="497"/>
      <c r="KLI1" s="497"/>
      <c r="KLJ1" s="497"/>
      <c r="KLK1" s="497"/>
      <c r="KLL1" s="497"/>
      <c r="KLM1" s="497"/>
      <c r="KLN1" s="497"/>
      <c r="KLO1" s="497"/>
      <c r="KLP1" s="497"/>
      <c r="KLQ1" s="497"/>
      <c r="KLR1" s="497"/>
      <c r="KLS1" s="497"/>
      <c r="KLT1" s="497"/>
      <c r="KLU1" s="497"/>
      <c r="KLV1" s="497"/>
      <c r="KLW1" s="497"/>
      <c r="KLX1" s="497"/>
      <c r="KLY1" s="497"/>
      <c r="KLZ1" s="497"/>
      <c r="KMA1" s="497"/>
      <c r="KMB1" s="497"/>
      <c r="KMC1" s="497"/>
      <c r="KMD1" s="497"/>
      <c r="KME1" s="497"/>
      <c r="KMF1" s="497"/>
      <c r="KMG1" s="497"/>
      <c r="KMH1" s="497"/>
      <c r="KMI1" s="497"/>
      <c r="KMJ1" s="497"/>
      <c r="KMK1" s="497"/>
      <c r="KML1" s="497"/>
      <c r="KMM1" s="497"/>
      <c r="KMN1" s="497"/>
      <c r="KMO1" s="497"/>
      <c r="KMP1" s="497"/>
      <c r="KMQ1" s="497"/>
      <c r="KMR1" s="497"/>
      <c r="KMS1" s="497"/>
      <c r="KMT1" s="497"/>
      <c r="KMU1" s="497"/>
      <c r="KMV1" s="497"/>
      <c r="KMW1" s="497"/>
      <c r="KMX1" s="497"/>
      <c r="KMY1" s="497"/>
      <c r="KMZ1" s="497"/>
      <c r="KNA1" s="497"/>
      <c r="KNB1" s="497"/>
      <c r="KNC1" s="497"/>
      <c r="KND1" s="497"/>
      <c r="KNE1" s="497"/>
      <c r="KNF1" s="497"/>
      <c r="KNG1" s="497"/>
      <c r="KNH1" s="497"/>
      <c r="KNI1" s="497"/>
      <c r="KNJ1" s="497"/>
      <c r="KNK1" s="497"/>
      <c r="KNL1" s="497"/>
      <c r="KNM1" s="497"/>
      <c r="KNN1" s="497"/>
      <c r="KNO1" s="497"/>
      <c r="KNP1" s="497"/>
      <c r="KNQ1" s="497"/>
      <c r="KNR1" s="497"/>
      <c r="KNS1" s="497"/>
      <c r="KNT1" s="497"/>
      <c r="KNU1" s="497"/>
      <c r="KNV1" s="497"/>
      <c r="KNW1" s="497"/>
      <c r="KNX1" s="497"/>
      <c r="KNY1" s="497"/>
      <c r="KNZ1" s="497"/>
      <c r="KOA1" s="497"/>
      <c r="KOB1" s="497"/>
      <c r="KOC1" s="497"/>
      <c r="KOD1" s="497"/>
      <c r="KOE1" s="497"/>
      <c r="KOF1" s="497"/>
      <c r="KOG1" s="497"/>
      <c r="KOH1" s="497"/>
      <c r="KOI1" s="497"/>
      <c r="KOJ1" s="497"/>
      <c r="KOK1" s="497"/>
      <c r="KOL1" s="497"/>
      <c r="KOM1" s="497"/>
      <c r="KON1" s="497"/>
      <c r="KOO1" s="497"/>
      <c r="KOP1" s="497"/>
      <c r="KOQ1" s="497"/>
      <c r="KOR1" s="497"/>
      <c r="KOS1" s="497"/>
      <c r="KOT1" s="497"/>
      <c r="KOU1" s="497"/>
      <c r="KOV1" s="497"/>
      <c r="KOW1" s="497"/>
      <c r="KOX1" s="497"/>
      <c r="KOY1" s="497"/>
      <c r="KOZ1" s="497"/>
      <c r="KPA1" s="497"/>
      <c r="KPB1" s="497"/>
      <c r="KPC1" s="497"/>
      <c r="KPD1" s="497"/>
      <c r="KPE1" s="497"/>
      <c r="KPF1" s="497"/>
      <c r="KPG1" s="497"/>
      <c r="KPH1" s="497"/>
      <c r="KPI1" s="497"/>
      <c r="KPJ1" s="497"/>
      <c r="KPK1" s="497"/>
      <c r="KPL1" s="497"/>
      <c r="KPM1" s="497"/>
      <c r="KPN1" s="497"/>
      <c r="KPO1" s="497"/>
      <c r="KPP1" s="497"/>
      <c r="KPQ1" s="497"/>
      <c r="KPR1" s="497"/>
      <c r="KPS1" s="497"/>
      <c r="KPT1" s="497"/>
      <c r="KPU1" s="497"/>
      <c r="KPV1" s="497"/>
      <c r="KPW1" s="497"/>
      <c r="KPX1" s="497"/>
      <c r="KPY1" s="497"/>
      <c r="KPZ1" s="497"/>
      <c r="KQA1" s="497"/>
      <c r="KQB1" s="497"/>
      <c r="KQC1" s="497"/>
      <c r="KQD1" s="497"/>
      <c r="KQE1" s="497"/>
      <c r="KQF1" s="497"/>
      <c r="KQG1" s="497"/>
      <c r="KQH1" s="497"/>
      <c r="KQI1" s="497"/>
      <c r="KQJ1" s="497"/>
      <c r="KQK1" s="497"/>
      <c r="KQL1" s="497"/>
      <c r="KQM1" s="497"/>
      <c r="KQN1" s="497"/>
      <c r="KQO1" s="497"/>
      <c r="KQP1" s="497"/>
      <c r="KQQ1" s="497"/>
      <c r="KQR1" s="497"/>
      <c r="KQS1" s="497"/>
      <c r="KQT1" s="497"/>
      <c r="KQU1" s="497"/>
      <c r="KQV1" s="497"/>
      <c r="KQW1" s="497"/>
      <c r="KQX1" s="497"/>
      <c r="KQY1" s="497"/>
      <c r="KQZ1" s="497"/>
      <c r="KRA1" s="497"/>
      <c r="KRB1" s="497"/>
      <c r="KRC1" s="497"/>
      <c r="KRD1" s="497"/>
      <c r="KRE1" s="497"/>
      <c r="KRF1" s="497"/>
      <c r="KRG1" s="497"/>
      <c r="KRH1" s="497"/>
      <c r="KRI1" s="497"/>
      <c r="KRJ1" s="497"/>
      <c r="KRK1" s="497"/>
      <c r="KRL1" s="497"/>
      <c r="KRM1" s="497"/>
      <c r="KRN1" s="497"/>
      <c r="KRO1" s="497"/>
      <c r="KRP1" s="497"/>
      <c r="KRQ1" s="497"/>
      <c r="KRR1" s="497"/>
      <c r="KRS1" s="497"/>
      <c r="KRT1" s="497"/>
      <c r="KRU1" s="497"/>
      <c r="KRV1" s="497"/>
      <c r="KRW1" s="497"/>
      <c r="KRX1" s="497"/>
      <c r="KRY1" s="497"/>
      <c r="KRZ1" s="497"/>
      <c r="KSA1" s="497"/>
      <c r="KSB1" s="497"/>
      <c r="KSC1" s="497"/>
      <c r="KSD1" s="497"/>
      <c r="KSE1" s="497"/>
      <c r="KSF1" s="497"/>
      <c r="KSG1" s="497"/>
      <c r="KSH1" s="497"/>
      <c r="KSI1" s="497"/>
      <c r="KSJ1" s="497"/>
      <c r="KSK1" s="497"/>
      <c r="KSL1" s="497"/>
      <c r="KSM1" s="497"/>
      <c r="KSN1" s="497"/>
      <c r="KSO1" s="497"/>
      <c r="KSP1" s="497"/>
      <c r="KSQ1" s="497"/>
      <c r="KSR1" s="497"/>
      <c r="KSS1" s="497"/>
      <c r="KST1" s="497"/>
      <c r="KSU1" s="497"/>
      <c r="KSV1" s="497"/>
      <c r="KSW1" s="497"/>
      <c r="KSX1" s="497"/>
      <c r="KSY1" s="497"/>
      <c r="KSZ1" s="497"/>
      <c r="KTA1" s="497"/>
      <c r="KTB1" s="497"/>
      <c r="KTC1" s="497"/>
      <c r="KTD1" s="497"/>
      <c r="KTE1" s="497"/>
      <c r="KTF1" s="497"/>
      <c r="KTG1" s="497"/>
      <c r="KTH1" s="497"/>
      <c r="KTI1" s="497"/>
      <c r="KTJ1" s="497"/>
      <c r="KTK1" s="497"/>
      <c r="KTL1" s="497"/>
      <c r="KTM1" s="497"/>
      <c r="KTN1" s="497"/>
      <c r="KTO1" s="497"/>
      <c r="KTP1" s="497"/>
      <c r="KTQ1" s="497"/>
      <c r="KTR1" s="497"/>
      <c r="KTS1" s="497"/>
      <c r="KTT1" s="497"/>
      <c r="KTU1" s="497"/>
      <c r="KTV1" s="497"/>
      <c r="KTW1" s="497"/>
      <c r="KTX1" s="497"/>
      <c r="KTY1" s="497"/>
      <c r="KTZ1" s="497"/>
      <c r="KUA1" s="497"/>
      <c r="KUB1" s="497"/>
      <c r="KUC1" s="497"/>
      <c r="KUD1" s="497"/>
      <c r="KUE1" s="497"/>
      <c r="KUF1" s="497"/>
      <c r="KUG1" s="497"/>
      <c r="KUH1" s="497"/>
      <c r="KUI1" s="497"/>
      <c r="KUJ1" s="497"/>
      <c r="KUK1" s="497"/>
      <c r="KUL1" s="497"/>
      <c r="KUM1" s="497"/>
      <c r="KUN1" s="497"/>
      <c r="KUO1" s="497"/>
      <c r="KUP1" s="497"/>
      <c r="KUQ1" s="497"/>
      <c r="KUR1" s="497"/>
      <c r="KUS1" s="497"/>
      <c r="KUT1" s="497"/>
      <c r="KUU1" s="497"/>
      <c r="KUV1" s="497"/>
      <c r="KUW1" s="497"/>
      <c r="KUX1" s="497"/>
      <c r="KUY1" s="497"/>
      <c r="KUZ1" s="497"/>
      <c r="KVA1" s="497"/>
      <c r="KVB1" s="497"/>
      <c r="KVC1" s="497"/>
      <c r="KVD1" s="497"/>
      <c r="KVE1" s="497"/>
      <c r="KVF1" s="497"/>
      <c r="KVG1" s="497"/>
      <c r="KVH1" s="497"/>
      <c r="KVI1" s="497"/>
      <c r="KVJ1" s="497"/>
      <c r="KVK1" s="497"/>
      <c r="KVL1" s="497"/>
      <c r="KVM1" s="497"/>
      <c r="KVN1" s="497"/>
      <c r="KVO1" s="497"/>
      <c r="KVP1" s="497"/>
      <c r="KVQ1" s="497"/>
      <c r="KVR1" s="497"/>
      <c r="KVS1" s="497"/>
      <c r="KVT1" s="497"/>
      <c r="KVU1" s="497"/>
      <c r="KVV1" s="497"/>
      <c r="KVW1" s="497"/>
      <c r="KVX1" s="497"/>
      <c r="KVY1" s="497"/>
      <c r="KVZ1" s="497"/>
      <c r="KWA1" s="497"/>
      <c r="KWB1" s="497"/>
      <c r="KWC1" s="497"/>
      <c r="KWD1" s="497"/>
      <c r="KWE1" s="497"/>
      <c r="KWF1" s="497"/>
      <c r="KWG1" s="497"/>
      <c r="KWH1" s="497"/>
      <c r="KWI1" s="497"/>
      <c r="KWJ1" s="497"/>
      <c r="KWK1" s="497"/>
      <c r="KWL1" s="497"/>
      <c r="KWM1" s="497"/>
      <c r="KWN1" s="497"/>
      <c r="KWO1" s="497"/>
      <c r="KWP1" s="497"/>
      <c r="KWQ1" s="497"/>
      <c r="KWR1" s="497"/>
      <c r="KWS1" s="497"/>
      <c r="KWT1" s="497"/>
      <c r="KWU1" s="497"/>
      <c r="KWV1" s="497"/>
      <c r="KWW1" s="497"/>
      <c r="KWX1" s="497"/>
      <c r="KWY1" s="497"/>
      <c r="KWZ1" s="497"/>
      <c r="KXA1" s="497"/>
      <c r="KXB1" s="497"/>
      <c r="KXC1" s="497"/>
      <c r="KXD1" s="497"/>
      <c r="KXE1" s="497"/>
      <c r="KXF1" s="497"/>
      <c r="KXG1" s="497"/>
      <c r="KXH1" s="497"/>
      <c r="KXI1" s="497"/>
      <c r="KXJ1" s="497"/>
      <c r="KXK1" s="497"/>
      <c r="KXL1" s="497"/>
      <c r="KXM1" s="497"/>
      <c r="KXN1" s="497"/>
      <c r="KXO1" s="497"/>
      <c r="KXP1" s="497"/>
      <c r="KXQ1" s="497"/>
      <c r="KXR1" s="497"/>
      <c r="KXS1" s="497"/>
      <c r="KXT1" s="497"/>
      <c r="KXU1" s="497"/>
      <c r="KXV1" s="497"/>
      <c r="KXW1" s="497"/>
      <c r="KXX1" s="497"/>
      <c r="KXY1" s="497"/>
      <c r="KXZ1" s="497"/>
      <c r="KYA1" s="497"/>
      <c r="KYB1" s="497"/>
      <c r="KYC1" s="497"/>
      <c r="KYD1" s="497"/>
      <c r="KYE1" s="497"/>
      <c r="KYF1" s="497"/>
      <c r="KYG1" s="497"/>
      <c r="KYH1" s="497"/>
      <c r="KYI1" s="497"/>
      <c r="KYJ1" s="497"/>
      <c r="KYK1" s="497"/>
      <c r="KYL1" s="497"/>
      <c r="KYM1" s="497"/>
      <c r="KYN1" s="497"/>
      <c r="KYO1" s="497"/>
      <c r="KYP1" s="497"/>
      <c r="KYQ1" s="497"/>
      <c r="KYR1" s="497"/>
      <c r="KYS1" s="497"/>
      <c r="KYT1" s="497"/>
      <c r="KYU1" s="497"/>
      <c r="KYV1" s="497"/>
      <c r="KYW1" s="497"/>
      <c r="KYX1" s="497"/>
      <c r="KYY1" s="497"/>
      <c r="KYZ1" s="497"/>
      <c r="KZA1" s="497"/>
      <c r="KZB1" s="497"/>
      <c r="KZC1" s="497"/>
      <c r="KZD1" s="497"/>
      <c r="KZE1" s="497"/>
      <c r="KZF1" s="497"/>
      <c r="KZG1" s="497"/>
      <c r="KZH1" s="497"/>
      <c r="KZI1" s="497"/>
      <c r="KZJ1" s="497"/>
      <c r="KZK1" s="497"/>
      <c r="KZL1" s="497"/>
      <c r="KZM1" s="497"/>
      <c r="KZN1" s="497"/>
      <c r="KZO1" s="497"/>
      <c r="KZP1" s="497"/>
      <c r="KZQ1" s="497"/>
      <c r="KZR1" s="497"/>
      <c r="KZS1" s="497"/>
      <c r="KZT1" s="497"/>
      <c r="KZU1" s="497"/>
      <c r="KZV1" s="497"/>
      <c r="KZW1" s="497"/>
      <c r="KZX1" s="497"/>
      <c r="KZY1" s="497"/>
      <c r="KZZ1" s="497"/>
      <c r="LAA1" s="497"/>
      <c r="LAB1" s="497"/>
      <c r="LAC1" s="497"/>
      <c r="LAD1" s="497"/>
      <c r="LAE1" s="497"/>
      <c r="LAF1" s="497"/>
      <c r="LAG1" s="497"/>
      <c r="LAH1" s="497"/>
      <c r="LAI1" s="497"/>
      <c r="LAJ1" s="497"/>
      <c r="LAK1" s="497"/>
      <c r="LAL1" s="497"/>
      <c r="LAM1" s="497"/>
      <c r="LAN1" s="497"/>
      <c r="LAO1" s="497"/>
      <c r="LAP1" s="497"/>
      <c r="LAQ1" s="497"/>
      <c r="LAR1" s="497"/>
      <c r="LAS1" s="497"/>
      <c r="LAT1" s="497"/>
      <c r="LAU1" s="497"/>
      <c r="LAV1" s="497"/>
      <c r="LAW1" s="497"/>
      <c r="LAX1" s="497"/>
      <c r="LAY1" s="497"/>
      <c r="LAZ1" s="497"/>
      <c r="LBA1" s="497"/>
      <c r="LBB1" s="497"/>
      <c r="LBC1" s="497"/>
      <c r="LBD1" s="497"/>
      <c r="LBE1" s="497"/>
      <c r="LBF1" s="497"/>
      <c r="LBG1" s="497"/>
      <c r="LBH1" s="497"/>
      <c r="LBI1" s="497"/>
      <c r="LBJ1" s="497"/>
      <c r="LBK1" s="497"/>
      <c r="LBL1" s="497"/>
      <c r="LBM1" s="497"/>
      <c r="LBN1" s="497"/>
      <c r="LBO1" s="497"/>
      <c r="LBP1" s="497"/>
      <c r="LBQ1" s="497"/>
      <c r="LBR1" s="497"/>
      <c r="LBS1" s="497"/>
      <c r="LBT1" s="497"/>
      <c r="LBU1" s="497"/>
      <c r="LBV1" s="497"/>
      <c r="LBW1" s="497"/>
      <c r="LBX1" s="497"/>
      <c r="LBY1" s="497"/>
      <c r="LBZ1" s="497"/>
      <c r="LCA1" s="497"/>
      <c r="LCB1" s="497"/>
      <c r="LCC1" s="497"/>
      <c r="LCD1" s="497"/>
      <c r="LCE1" s="497"/>
      <c r="LCF1" s="497"/>
      <c r="LCG1" s="497"/>
      <c r="LCH1" s="497"/>
      <c r="LCI1" s="497"/>
      <c r="LCJ1" s="497"/>
      <c r="LCK1" s="497"/>
      <c r="LCL1" s="497"/>
      <c r="LCM1" s="497"/>
      <c r="LCN1" s="497"/>
      <c r="LCO1" s="497"/>
      <c r="LCP1" s="497"/>
      <c r="LCQ1" s="497"/>
      <c r="LCR1" s="497"/>
      <c r="LCS1" s="497"/>
      <c r="LCT1" s="497"/>
      <c r="LCU1" s="497"/>
      <c r="LCV1" s="497"/>
      <c r="LCW1" s="497"/>
      <c r="LCX1" s="497"/>
      <c r="LCY1" s="497"/>
      <c r="LCZ1" s="497"/>
      <c r="LDA1" s="497"/>
      <c r="LDB1" s="497"/>
      <c r="LDC1" s="497"/>
      <c r="LDD1" s="497"/>
      <c r="LDE1" s="497"/>
      <c r="LDF1" s="497"/>
      <c r="LDG1" s="497"/>
      <c r="LDH1" s="497"/>
      <c r="LDI1" s="497"/>
      <c r="LDJ1" s="497"/>
      <c r="LDK1" s="497"/>
      <c r="LDL1" s="497"/>
      <c r="LDM1" s="497"/>
      <c r="LDN1" s="497"/>
      <c r="LDO1" s="497"/>
      <c r="LDP1" s="497"/>
      <c r="LDQ1" s="497"/>
      <c r="LDR1" s="497"/>
      <c r="LDS1" s="497"/>
      <c r="LDT1" s="497"/>
      <c r="LDU1" s="497"/>
      <c r="LDV1" s="497"/>
      <c r="LDW1" s="497"/>
      <c r="LDX1" s="497"/>
      <c r="LDY1" s="497"/>
      <c r="LDZ1" s="497"/>
      <c r="LEA1" s="497"/>
      <c r="LEB1" s="497"/>
      <c r="LEC1" s="497"/>
      <c r="LED1" s="497"/>
      <c r="LEE1" s="497"/>
      <c r="LEF1" s="497"/>
      <c r="LEG1" s="497"/>
      <c r="LEH1" s="497"/>
      <c r="LEI1" s="497"/>
      <c r="LEJ1" s="497"/>
      <c r="LEK1" s="497"/>
      <c r="LEL1" s="497"/>
      <c r="LEM1" s="497"/>
      <c r="LEN1" s="497"/>
      <c r="LEO1" s="497"/>
      <c r="LEP1" s="497"/>
      <c r="LEQ1" s="497"/>
      <c r="LER1" s="497"/>
      <c r="LES1" s="497"/>
      <c r="LET1" s="497"/>
      <c r="LEU1" s="497"/>
      <c r="LEV1" s="497"/>
      <c r="LEW1" s="497"/>
      <c r="LEX1" s="497"/>
      <c r="LEY1" s="497"/>
      <c r="LEZ1" s="497"/>
      <c r="LFA1" s="497"/>
      <c r="LFB1" s="497"/>
      <c r="LFC1" s="497"/>
      <c r="LFD1" s="497"/>
      <c r="LFE1" s="497"/>
      <c r="LFF1" s="497"/>
      <c r="LFG1" s="497"/>
      <c r="LFH1" s="497"/>
      <c r="LFI1" s="497"/>
      <c r="LFJ1" s="497"/>
      <c r="LFK1" s="497"/>
      <c r="LFL1" s="497"/>
      <c r="LFM1" s="497"/>
      <c r="LFN1" s="497"/>
      <c r="LFO1" s="497"/>
      <c r="LFP1" s="497"/>
      <c r="LFQ1" s="497"/>
      <c r="LFR1" s="497"/>
      <c r="LFS1" s="497"/>
      <c r="LFT1" s="497"/>
      <c r="LFU1" s="497"/>
      <c r="LFV1" s="497"/>
      <c r="LFW1" s="497"/>
      <c r="LFX1" s="497"/>
      <c r="LFY1" s="497"/>
      <c r="LFZ1" s="497"/>
      <c r="LGA1" s="497"/>
      <c r="LGB1" s="497"/>
      <c r="LGC1" s="497"/>
      <c r="LGD1" s="497"/>
      <c r="LGE1" s="497"/>
      <c r="LGF1" s="497"/>
      <c r="LGG1" s="497"/>
      <c r="LGH1" s="497"/>
      <c r="LGI1" s="497"/>
      <c r="LGJ1" s="497"/>
      <c r="LGK1" s="497"/>
      <c r="LGL1" s="497"/>
      <c r="LGM1" s="497"/>
      <c r="LGN1" s="497"/>
      <c r="LGO1" s="497"/>
      <c r="LGP1" s="497"/>
      <c r="LGQ1" s="497"/>
      <c r="LGR1" s="497"/>
      <c r="LGS1" s="497"/>
      <c r="LGT1" s="497"/>
      <c r="LGU1" s="497"/>
      <c r="LGV1" s="497"/>
      <c r="LGW1" s="497"/>
      <c r="LGX1" s="497"/>
      <c r="LGY1" s="497"/>
      <c r="LGZ1" s="497"/>
      <c r="LHA1" s="497"/>
      <c r="LHB1" s="497"/>
      <c r="LHC1" s="497"/>
      <c r="LHD1" s="497"/>
      <c r="LHE1" s="497"/>
      <c r="LHF1" s="497"/>
      <c r="LHG1" s="497"/>
      <c r="LHH1" s="497"/>
      <c r="LHI1" s="497"/>
      <c r="LHJ1" s="497"/>
      <c r="LHK1" s="497"/>
      <c r="LHL1" s="497"/>
      <c r="LHM1" s="497"/>
      <c r="LHN1" s="497"/>
      <c r="LHO1" s="497"/>
      <c r="LHP1" s="497"/>
      <c r="LHQ1" s="497"/>
      <c r="LHR1" s="497"/>
      <c r="LHS1" s="497"/>
      <c r="LHT1" s="497"/>
      <c r="LHU1" s="497"/>
      <c r="LHV1" s="497"/>
      <c r="LHW1" s="497"/>
      <c r="LHX1" s="497"/>
      <c r="LHY1" s="497"/>
      <c r="LHZ1" s="497"/>
      <c r="LIA1" s="497"/>
      <c r="LIB1" s="497"/>
      <c r="LIC1" s="497"/>
      <c r="LID1" s="497"/>
      <c r="LIE1" s="497"/>
      <c r="LIF1" s="497"/>
      <c r="LIG1" s="497"/>
      <c r="LIH1" s="497"/>
      <c r="LII1" s="497"/>
      <c r="LIJ1" s="497"/>
      <c r="LIK1" s="497"/>
      <c r="LIL1" s="497"/>
      <c r="LIM1" s="497"/>
      <c r="LIN1" s="497"/>
      <c r="LIO1" s="497"/>
      <c r="LIP1" s="497"/>
      <c r="LIQ1" s="497"/>
      <c r="LIR1" s="497"/>
      <c r="LIS1" s="497"/>
      <c r="LIT1" s="497"/>
      <c r="LIU1" s="497"/>
      <c r="LIV1" s="497"/>
      <c r="LIW1" s="497"/>
      <c r="LIX1" s="497"/>
      <c r="LIY1" s="497"/>
      <c r="LIZ1" s="497"/>
      <c r="LJA1" s="497"/>
      <c r="LJB1" s="497"/>
      <c r="LJC1" s="497"/>
      <c r="LJD1" s="497"/>
      <c r="LJE1" s="497"/>
      <c r="LJF1" s="497"/>
      <c r="LJG1" s="497"/>
      <c r="LJH1" s="497"/>
      <c r="LJI1" s="497"/>
      <c r="LJJ1" s="497"/>
      <c r="LJK1" s="497"/>
      <c r="LJL1" s="497"/>
      <c r="LJM1" s="497"/>
      <c r="LJN1" s="497"/>
      <c r="LJO1" s="497"/>
      <c r="LJP1" s="497"/>
      <c r="LJQ1" s="497"/>
      <c r="LJR1" s="497"/>
      <c r="LJS1" s="497"/>
      <c r="LJT1" s="497"/>
      <c r="LJU1" s="497"/>
      <c r="LJV1" s="497"/>
      <c r="LJW1" s="497"/>
      <c r="LJX1" s="497"/>
      <c r="LJY1" s="497"/>
      <c r="LJZ1" s="497"/>
      <c r="LKA1" s="497"/>
      <c r="LKB1" s="497"/>
      <c r="LKC1" s="497"/>
      <c r="LKD1" s="497"/>
      <c r="LKE1" s="497"/>
      <c r="LKF1" s="497"/>
      <c r="LKG1" s="497"/>
      <c r="LKH1" s="497"/>
      <c r="LKI1" s="497"/>
      <c r="LKJ1" s="497"/>
      <c r="LKK1" s="497"/>
      <c r="LKL1" s="497"/>
      <c r="LKM1" s="497"/>
      <c r="LKN1" s="497"/>
      <c r="LKO1" s="497"/>
      <c r="LKP1" s="497"/>
      <c r="LKQ1" s="497"/>
      <c r="LKR1" s="497"/>
      <c r="LKS1" s="497"/>
      <c r="LKT1" s="497"/>
      <c r="LKU1" s="497"/>
      <c r="LKV1" s="497"/>
      <c r="LKW1" s="497"/>
      <c r="LKX1" s="497"/>
      <c r="LKY1" s="497"/>
      <c r="LKZ1" s="497"/>
      <c r="LLA1" s="497"/>
      <c r="LLB1" s="497"/>
      <c r="LLC1" s="497"/>
      <c r="LLD1" s="497"/>
      <c r="LLE1" s="497"/>
      <c r="LLF1" s="497"/>
      <c r="LLG1" s="497"/>
      <c r="LLH1" s="497"/>
      <c r="LLI1" s="497"/>
      <c r="LLJ1" s="497"/>
      <c r="LLK1" s="497"/>
      <c r="LLL1" s="497"/>
      <c r="LLM1" s="497"/>
      <c r="LLN1" s="497"/>
      <c r="LLO1" s="497"/>
      <c r="LLP1" s="497"/>
      <c r="LLQ1" s="497"/>
      <c r="LLR1" s="497"/>
      <c r="LLS1" s="497"/>
      <c r="LLT1" s="497"/>
      <c r="LLU1" s="497"/>
      <c r="LLV1" s="497"/>
      <c r="LLW1" s="497"/>
      <c r="LLX1" s="497"/>
      <c r="LLY1" s="497"/>
      <c r="LLZ1" s="497"/>
      <c r="LMA1" s="497"/>
      <c r="LMB1" s="497"/>
      <c r="LMC1" s="497"/>
      <c r="LMD1" s="497"/>
      <c r="LME1" s="497"/>
      <c r="LMF1" s="497"/>
      <c r="LMG1" s="497"/>
      <c r="LMH1" s="497"/>
      <c r="LMI1" s="497"/>
      <c r="LMJ1" s="497"/>
      <c r="LMK1" s="497"/>
      <c r="LML1" s="497"/>
      <c r="LMM1" s="497"/>
      <c r="LMN1" s="497"/>
      <c r="LMO1" s="497"/>
      <c r="LMP1" s="497"/>
      <c r="LMQ1" s="497"/>
      <c r="LMR1" s="497"/>
      <c r="LMS1" s="497"/>
      <c r="LMT1" s="497"/>
      <c r="LMU1" s="497"/>
      <c r="LMV1" s="497"/>
      <c r="LMW1" s="497"/>
      <c r="LMX1" s="497"/>
      <c r="LMY1" s="497"/>
      <c r="LMZ1" s="497"/>
      <c r="LNA1" s="497"/>
      <c r="LNB1" s="497"/>
      <c r="LNC1" s="497"/>
      <c r="LND1" s="497"/>
      <c r="LNE1" s="497"/>
      <c r="LNF1" s="497"/>
      <c r="LNG1" s="497"/>
      <c r="LNH1" s="497"/>
      <c r="LNI1" s="497"/>
      <c r="LNJ1" s="497"/>
      <c r="LNK1" s="497"/>
      <c r="LNL1" s="497"/>
      <c r="LNM1" s="497"/>
      <c r="LNN1" s="497"/>
      <c r="LNO1" s="497"/>
      <c r="LNP1" s="497"/>
      <c r="LNQ1" s="497"/>
      <c r="LNR1" s="497"/>
      <c r="LNS1" s="497"/>
      <c r="LNT1" s="497"/>
      <c r="LNU1" s="497"/>
      <c r="LNV1" s="497"/>
      <c r="LNW1" s="497"/>
      <c r="LNX1" s="497"/>
      <c r="LNY1" s="497"/>
      <c r="LNZ1" s="497"/>
      <c r="LOA1" s="497"/>
      <c r="LOB1" s="497"/>
      <c r="LOC1" s="497"/>
      <c r="LOD1" s="497"/>
      <c r="LOE1" s="497"/>
      <c r="LOF1" s="497"/>
      <c r="LOG1" s="497"/>
      <c r="LOH1" s="497"/>
      <c r="LOI1" s="497"/>
      <c r="LOJ1" s="497"/>
      <c r="LOK1" s="497"/>
      <c r="LOL1" s="497"/>
      <c r="LOM1" s="497"/>
      <c r="LON1" s="497"/>
      <c r="LOO1" s="497"/>
      <c r="LOP1" s="497"/>
      <c r="LOQ1" s="497"/>
      <c r="LOR1" s="497"/>
      <c r="LOS1" s="497"/>
      <c r="LOT1" s="497"/>
      <c r="LOU1" s="497"/>
      <c r="LOV1" s="497"/>
      <c r="LOW1" s="497"/>
      <c r="LOX1" s="497"/>
      <c r="LOY1" s="497"/>
      <c r="LOZ1" s="497"/>
      <c r="LPA1" s="497"/>
      <c r="LPB1" s="497"/>
      <c r="LPC1" s="497"/>
      <c r="LPD1" s="497"/>
      <c r="LPE1" s="497"/>
      <c r="LPF1" s="497"/>
      <c r="LPG1" s="497"/>
      <c r="LPH1" s="497"/>
      <c r="LPI1" s="497"/>
      <c r="LPJ1" s="497"/>
      <c r="LPK1" s="497"/>
      <c r="LPL1" s="497"/>
      <c r="LPM1" s="497"/>
      <c r="LPN1" s="497"/>
      <c r="LPO1" s="497"/>
      <c r="LPP1" s="497"/>
      <c r="LPQ1" s="497"/>
      <c r="LPR1" s="497"/>
      <c r="LPS1" s="497"/>
      <c r="LPT1" s="497"/>
      <c r="LPU1" s="497"/>
      <c r="LPV1" s="497"/>
      <c r="LPW1" s="497"/>
      <c r="LPX1" s="497"/>
      <c r="LPY1" s="497"/>
      <c r="LPZ1" s="497"/>
      <c r="LQA1" s="497"/>
      <c r="LQB1" s="497"/>
      <c r="LQC1" s="497"/>
      <c r="LQD1" s="497"/>
      <c r="LQE1" s="497"/>
      <c r="LQF1" s="497"/>
      <c r="LQG1" s="497"/>
      <c r="LQH1" s="497"/>
      <c r="LQI1" s="497"/>
      <c r="LQJ1" s="497"/>
      <c r="LQK1" s="497"/>
      <c r="LQL1" s="497"/>
      <c r="LQM1" s="497"/>
      <c r="LQN1" s="497"/>
      <c r="LQO1" s="497"/>
      <c r="LQP1" s="497"/>
      <c r="LQQ1" s="497"/>
      <c r="LQR1" s="497"/>
      <c r="LQS1" s="497"/>
      <c r="LQT1" s="497"/>
      <c r="LQU1" s="497"/>
      <c r="LQV1" s="497"/>
      <c r="LQW1" s="497"/>
      <c r="LQX1" s="497"/>
      <c r="LQY1" s="497"/>
      <c r="LQZ1" s="497"/>
      <c r="LRA1" s="497"/>
      <c r="LRB1" s="497"/>
      <c r="LRC1" s="497"/>
      <c r="LRD1" s="497"/>
      <c r="LRE1" s="497"/>
      <c r="LRF1" s="497"/>
      <c r="LRG1" s="497"/>
      <c r="LRH1" s="497"/>
      <c r="LRI1" s="497"/>
      <c r="LRJ1" s="497"/>
      <c r="LRK1" s="497"/>
      <c r="LRL1" s="497"/>
      <c r="LRM1" s="497"/>
      <c r="LRN1" s="497"/>
      <c r="LRO1" s="497"/>
      <c r="LRP1" s="497"/>
      <c r="LRQ1" s="497"/>
      <c r="LRR1" s="497"/>
      <c r="LRS1" s="497"/>
      <c r="LRT1" s="497"/>
      <c r="LRU1" s="497"/>
      <c r="LRV1" s="497"/>
      <c r="LRW1" s="497"/>
      <c r="LRX1" s="497"/>
      <c r="LRY1" s="497"/>
      <c r="LRZ1" s="497"/>
      <c r="LSA1" s="497"/>
      <c r="LSB1" s="497"/>
      <c r="LSC1" s="497"/>
      <c r="LSD1" s="497"/>
      <c r="LSE1" s="497"/>
      <c r="LSF1" s="497"/>
      <c r="LSG1" s="497"/>
      <c r="LSH1" s="497"/>
      <c r="LSI1" s="497"/>
      <c r="LSJ1" s="497"/>
      <c r="LSK1" s="497"/>
      <c r="LSL1" s="497"/>
      <c r="LSM1" s="497"/>
      <c r="LSN1" s="497"/>
      <c r="LSO1" s="497"/>
      <c r="LSP1" s="497"/>
      <c r="LSQ1" s="497"/>
      <c r="LSR1" s="497"/>
      <c r="LSS1" s="497"/>
      <c r="LST1" s="497"/>
      <c r="LSU1" s="497"/>
      <c r="LSV1" s="497"/>
      <c r="LSW1" s="497"/>
      <c r="LSX1" s="497"/>
      <c r="LSY1" s="497"/>
      <c r="LSZ1" s="497"/>
      <c r="LTA1" s="497"/>
      <c r="LTB1" s="497"/>
      <c r="LTC1" s="497"/>
      <c r="LTD1" s="497"/>
      <c r="LTE1" s="497"/>
      <c r="LTF1" s="497"/>
      <c r="LTG1" s="497"/>
      <c r="LTH1" s="497"/>
      <c r="LTI1" s="497"/>
      <c r="LTJ1" s="497"/>
      <c r="LTK1" s="497"/>
      <c r="LTL1" s="497"/>
      <c r="LTM1" s="497"/>
      <c r="LTN1" s="497"/>
      <c r="LTO1" s="497"/>
      <c r="LTP1" s="497"/>
      <c r="LTQ1" s="497"/>
      <c r="LTR1" s="497"/>
      <c r="LTS1" s="497"/>
      <c r="LTT1" s="497"/>
      <c r="LTU1" s="497"/>
      <c r="LTV1" s="497"/>
      <c r="LTW1" s="497"/>
      <c r="LTX1" s="497"/>
      <c r="LTY1" s="497"/>
      <c r="LTZ1" s="497"/>
      <c r="LUA1" s="497"/>
      <c r="LUB1" s="497"/>
      <c r="LUC1" s="497"/>
      <c r="LUD1" s="497"/>
      <c r="LUE1" s="497"/>
      <c r="LUF1" s="497"/>
      <c r="LUG1" s="497"/>
      <c r="LUH1" s="497"/>
      <c r="LUI1" s="497"/>
      <c r="LUJ1" s="497"/>
      <c r="LUK1" s="497"/>
      <c r="LUL1" s="497"/>
      <c r="LUM1" s="497"/>
      <c r="LUN1" s="497"/>
      <c r="LUO1" s="497"/>
      <c r="LUP1" s="497"/>
      <c r="LUQ1" s="497"/>
      <c r="LUR1" s="497"/>
      <c r="LUS1" s="497"/>
      <c r="LUT1" s="497"/>
      <c r="LUU1" s="497"/>
      <c r="LUV1" s="497"/>
      <c r="LUW1" s="497"/>
      <c r="LUX1" s="497"/>
      <c r="LUY1" s="497"/>
      <c r="LUZ1" s="497"/>
      <c r="LVA1" s="497"/>
      <c r="LVB1" s="497"/>
      <c r="LVC1" s="497"/>
      <c r="LVD1" s="497"/>
      <c r="LVE1" s="497"/>
      <c r="LVF1" s="497"/>
      <c r="LVG1" s="497"/>
      <c r="LVH1" s="497"/>
      <c r="LVI1" s="497"/>
      <c r="LVJ1" s="497"/>
      <c r="LVK1" s="497"/>
      <c r="LVL1" s="497"/>
      <c r="LVM1" s="497"/>
      <c r="LVN1" s="497"/>
      <c r="LVO1" s="497"/>
      <c r="LVP1" s="497"/>
      <c r="LVQ1" s="497"/>
      <c r="LVR1" s="497"/>
      <c r="LVS1" s="497"/>
      <c r="LVT1" s="497"/>
      <c r="LVU1" s="497"/>
      <c r="LVV1" s="497"/>
      <c r="LVW1" s="497"/>
      <c r="LVX1" s="497"/>
      <c r="LVY1" s="497"/>
      <c r="LVZ1" s="497"/>
      <c r="LWA1" s="497"/>
      <c r="LWB1" s="497"/>
      <c r="LWC1" s="497"/>
      <c r="LWD1" s="497"/>
      <c r="LWE1" s="497"/>
      <c r="LWF1" s="497"/>
      <c r="LWG1" s="497"/>
      <c r="LWH1" s="497"/>
      <c r="LWI1" s="497"/>
      <c r="LWJ1" s="497"/>
      <c r="LWK1" s="497"/>
      <c r="LWL1" s="497"/>
      <c r="LWM1" s="497"/>
      <c r="LWN1" s="497"/>
      <c r="LWO1" s="497"/>
      <c r="LWP1" s="497"/>
      <c r="LWQ1" s="497"/>
      <c r="LWR1" s="497"/>
      <c r="LWS1" s="497"/>
      <c r="LWT1" s="497"/>
      <c r="LWU1" s="497"/>
      <c r="LWV1" s="497"/>
      <c r="LWW1" s="497"/>
      <c r="LWX1" s="497"/>
      <c r="LWY1" s="497"/>
      <c r="LWZ1" s="497"/>
      <c r="LXA1" s="497"/>
      <c r="LXB1" s="497"/>
      <c r="LXC1" s="497"/>
      <c r="LXD1" s="497"/>
      <c r="LXE1" s="497"/>
      <c r="LXF1" s="497"/>
      <c r="LXG1" s="497"/>
      <c r="LXH1" s="497"/>
      <c r="LXI1" s="497"/>
      <c r="LXJ1" s="497"/>
      <c r="LXK1" s="497"/>
      <c r="LXL1" s="497"/>
      <c r="LXM1" s="497"/>
      <c r="LXN1" s="497"/>
      <c r="LXO1" s="497"/>
      <c r="LXP1" s="497"/>
      <c r="LXQ1" s="497"/>
      <c r="LXR1" s="497"/>
      <c r="LXS1" s="497"/>
      <c r="LXT1" s="497"/>
      <c r="LXU1" s="497"/>
      <c r="LXV1" s="497"/>
      <c r="LXW1" s="497"/>
      <c r="LXX1" s="497"/>
      <c r="LXY1" s="497"/>
      <c r="LXZ1" s="497"/>
      <c r="LYA1" s="497"/>
      <c r="LYB1" s="497"/>
      <c r="LYC1" s="497"/>
      <c r="LYD1" s="497"/>
      <c r="LYE1" s="497"/>
      <c r="LYF1" s="497"/>
      <c r="LYG1" s="497"/>
      <c r="LYH1" s="497"/>
      <c r="LYI1" s="497"/>
      <c r="LYJ1" s="497"/>
      <c r="LYK1" s="497"/>
      <c r="LYL1" s="497"/>
      <c r="LYM1" s="497"/>
      <c r="LYN1" s="497"/>
      <c r="LYO1" s="497"/>
      <c r="LYP1" s="497"/>
      <c r="LYQ1" s="497"/>
      <c r="LYR1" s="497"/>
      <c r="LYS1" s="497"/>
      <c r="LYT1" s="497"/>
      <c r="LYU1" s="497"/>
      <c r="LYV1" s="497"/>
      <c r="LYW1" s="497"/>
      <c r="LYX1" s="497"/>
      <c r="LYY1" s="497"/>
      <c r="LYZ1" s="497"/>
      <c r="LZA1" s="497"/>
      <c r="LZB1" s="497"/>
      <c r="LZC1" s="497"/>
      <c r="LZD1" s="497"/>
      <c r="LZE1" s="497"/>
      <c r="LZF1" s="497"/>
      <c r="LZG1" s="497"/>
      <c r="LZH1" s="497"/>
      <c r="LZI1" s="497"/>
      <c r="LZJ1" s="497"/>
      <c r="LZK1" s="497"/>
      <c r="LZL1" s="497"/>
      <c r="LZM1" s="497"/>
      <c r="LZN1" s="497"/>
      <c r="LZO1" s="497"/>
      <c r="LZP1" s="497"/>
      <c r="LZQ1" s="497"/>
      <c r="LZR1" s="497"/>
      <c r="LZS1" s="497"/>
      <c r="LZT1" s="497"/>
      <c r="LZU1" s="497"/>
      <c r="LZV1" s="497"/>
      <c r="LZW1" s="497"/>
      <c r="LZX1" s="497"/>
      <c r="LZY1" s="497"/>
      <c r="LZZ1" s="497"/>
      <c r="MAA1" s="497"/>
      <c r="MAB1" s="497"/>
      <c r="MAC1" s="497"/>
      <c r="MAD1" s="497"/>
      <c r="MAE1" s="497"/>
      <c r="MAF1" s="497"/>
      <c r="MAG1" s="497"/>
      <c r="MAH1" s="497"/>
      <c r="MAI1" s="497"/>
      <c r="MAJ1" s="497"/>
      <c r="MAK1" s="497"/>
      <c r="MAL1" s="497"/>
      <c r="MAM1" s="497"/>
      <c r="MAN1" s="497"/>
      <c r="MAO1" s="497"/>
      <c r="MAP1" s="497"/>
      <c r="MAQ1" s="497"/>
      <c r="MAR1" s="497"/>
      <c r="MAS1" s="497"/>
      <c r="MAT1" s="497"/>
      <c r="MAU1" s="497"/>
      <c r="MAV1" s="497"/>
      <c r="MAW1" s="497"/>
      <c r="MAX1" s="497"/>
      <c r="MAY1" s="497"/>
      <c r="MAZ1" s="497"/>
      <c r="MBA1" s="497"/>
      <c r="MBB1" s="497"/>
      <c r="MBC1" s="497"/>
      <c r="MBD1" s="497"/>
      <c r="MBE1" s="497"/>
      <c r="MBF1" s="497"/>
      <c r="MBG1" s="497"/>
      <c r="MBH1" s="497"/>
      <c r="MBI1" s="497"/>
      <c r="MBJ1" s="497"/>
      <c r="MBK1" s="497"/>
      <c r="MBL1" s="497"/>
      <c r="MBM1" s="497"/>
      <c r="MBN1" s="497"/>
      <c r="MBO1" s="497"/>
      <c r="MBP1" s="497"/>
      <c r="MBQ1" s="497"/>
      <c r="MBR1" s="497"/>
      <c r="MBS1" s="497"/>
      <c r="MBT1" s="497"/>
      <c r="MBU1" s="497"/>
      <c r="MBV1" s="497"/>
      <c r="MBW1" s="497"/>
      <c r="MBX1" s="497"/>
      <c r="MBY1" s="497"/>
      <c r="MBZ1" s="497"/>
      <c r="MCA1" s="497"/>
      <c r="MCB1" s="497"/>
      <c r="MCC1" s="497"/>
      <c r="MCD1" s="497"/>
      <c r="MCE1" s="497"/>
      <c r="MCF1" s="497"/>
      <c r="MCG1" s="497"/>
      <c r="MCH1" s="497"/>
      <c r="MCI1" s="497"/>
      <c r="MCJ1" s="497"/>
      <c r="MCK1" s="497"/>
      <c r="MCL1" s="497"/>
      <c r="MCM1" s="497"/>
      <c r="MCN1" s="497"/>
      <c r="MCO1" s="497"/>
      <c r="MCP1" s="497"/>
      <c r="MCQ1" s="497"/>
      <c r="MCR1" s="497"/>
      <c r="MCS1" s="497"/>
      <c r="MCT1" s="497"/>
      <c r="MCU1" s="497"/>
      <c r="MCV1" s="497"/>
      <c r="MCW1" s="497"/>
      <c r="MCX1" s="497"/>
      <c r="MCY1" s="497"/>
      <c r="MCZ1" s="497"/>
      <c r="MDA1" s="497"/>
      <c r="MDB1" s="497"/>
      <c r="MDC1" s="497"/>
      <c r="MDD1" s="497"/>
      <c r="MDE1" s="497"/>
      <c r="MDF1" s="497"/>
      <c r="MDG1" s="497"/>
      <c r="MDH1" s="497"/>
      <c r="MDI1" s="497"/>
      <c r="MDJ1" s="497"/>
      <c r="MDK1" s="497"/>
      <c r="MDL1" s="497"/>
      <c r="MDM1" s="497"/>
      <c r="MDN1" s="497"/>
      <c r="MDO1" s="497"/>
      <c r="MDP1" s="497"/>
      <c r="MDQ1" s="497"/>
      <c r="MDR1" s="497"/>
      <c r="MDS1" s="497"/>
      <c r="MDT1" s="497"/>
      <c r="MDU1" s="497"/>
      <c r="MDV1" s="497"/>
      <c r="MDW1" s="497"/>
      <c r="MDX1" s="497"/>
      <c r="MDY1" s="497"/>
      <c r="MDZ1" s="497"/>
      <c r="MEA1" s="497"/>
      <c r="MEB1" s="497"/>
      <c r="MEC1" s="497"/>
      <c r="MED1" s="497"/>
      <c r="MEE1" s="497"/>
      <c r="MEF1" s="497"/>
      <c r="MEG1" s="497"/>
      <c r="MEH1" s="497"/>
      <c r="MEI1" s="497"/>
      <c r="MEJ1" s="497"/>
      <c r="MEK1" s="497"/>
      <c r="MEL1" s="497"/>
      <c r="MEM1" s="497"/>
      <c r="MEN1" s="497"/>
      <c r="MEO1" s="497"/>
      <c r="MEP1" s="497"/>
      <c r="MEQ1" s="497"/>
      <c r="MER1" s="497"/>
      <c r="MES1" s="497"/>
      <c r="MET1" s="497"/>
      <c r="MEU1" s="497"/>
      <c r="MEV1" s="497"/>
      <c r="MEW1" s="497"/>
      <c r="MEX1" s="497"/>
      <c r="MEY1" s="497"/>
      <c r="MEZ1" s="497"/>
      <c r="MFA1" s="497"/>
      <c r="MFB1" s="497"/>
      <c r="MFC1" s="497"/>
      <c r="MFD1" s="497"/>
      <c r="MFE1" s="497"/>
      <c r="MFF1" s="497"/>
      <c r="MFG1" s="497"/>
      <c r="MFH1" s="497"/>
      <c r="MFI1" s="497"/>
      <c r="MFJ1" s="497"/>
      <c r="MFK1" s="497"/>
      <c r="MFL1" s="497"/>
      <c r="MFM1" s="497"/>
      <c r="MFN1" s="497"/>
      <c r="MFO1" s="497"/>
      <c r="MFP1" s="497"/>
      <c r="MFQ1" s="497"/>
      <c r="MFR1" s="497"/>
      <c r="MFS1" s="497"/>
      <c r="MFT1" s="497"/>
      <c r="MFU1" s="497"/>
      <c r="MFV1" s="497"/>
      <c r="MFW1" s="497"/>
      <c r="MFX1" s="497"/>
      <c r="MFY1" s="497"/>
      <c r="MFZ1" s="497"/>
      <c r="MGA1" s="497"/>
      <c r="MGB1" s="497"/>
      <c r="MGC1" s="497"/>
      <c r="MGD1" s="497"/>
      <c r="MGE1" s="497"/>
      <c r="MGF1" s="497"/>
      <c r="MGG1" s="497"/>
      <c r="MGH1" s="497"/>
      <c r="MGI1" s="497"/>
      <c r="MGJ1" s="497"/>
      <c r="MGK1" s="497"/>
      <c r="MGL1" s="497"/>
      <c r="MGM1" s="497"/>
      <c r="MGN1" s="497"/>
      <c r="MGO1" s="497"/>
      <c r="MGP1" s="497"/>
      <c r="MGQ1" s="497"/>
      <c r="MGR1" s="497"/>
      <c r="MGS1" s="497"/>
      <c r="MGT1" s="497"/>
      <c r="MGU1" s="497"/>
      <c r="MGV1" s="497"/>
      <c r="MGW1" s="497"/>
      <c r="MGX1" s="497"/>
      <c r="MGY1" s="497"/>
      <c r="MGZ1" s="497"/>
      <c r="MHA1" s="497"/>
      <c r="MHB1" s="497"/>
      <c r="MHC1" s="497"/>
      <c r="MHD1" s="497"/>
      <c r="MHE1" s="497"/>
      <c r="MHF1" s="497"/>
      <c r="MHG1" s="497"/>
      <c r="MHH1" s="497"/>
      <c r="MHI1" s="497"/>
      <c r="MHJ1" s="497"/>
      <c r="MHK1" s="497"/>
      <c r="MHL1" s="497"/>
      <c r="MHM1" s="497"/>
      <c r="MHN1" s="497"/>
      <c r="MHO1" s="497"/>
      <c r="MHP1" s="497"/>
      <c r="MHQ1" s="497"/>
      <c r="MHR1" s="497"/>
      <c r="MHS1" s="497"/>
      <c r="MHT1" s="497"/>
      <c r="MHU1" s="497"/>
      <c r="MHV1" s="497"/>
      <c r="MHW1" s="497"/>
      <c r="MHX1" s="497"/>
      <c r="MHY1" s="497"/>
      <c r="MHZ1" s="497"/>
      <c r="MIA1" s="497"/>
      <c r="MIB1" s="497"/>
      <c r="MIC1" s="497"/>
      <c r="MID1" s="497"/>
      <c r="MIE1" s="497"/>
      <c r="MIF1" s="497"/>
      <c r="MIG1" s="497"/>
      <c r="MIH1" s="497"/>
      <c r="MII1" s="497"/>
      <c r="MIJ1" s="497"/>
      <c r="MIK1" s="497"/>
      <c r="MIL1" s="497"/>
      <c r="MIM1" s="497"/>
      <c r="MIN1" s="497"/>
      <c r="MIO1" s="497"/>
      <c r="MIP1" s="497"/>
      <c r="MIQ1" s="497"/>
      <c r="MIR1" s="497"/>
      <c r="MIS1" s="497"/>
      <c r="MIT1" s="497"/>
      <c r="MIU1" s="497"/>
      <c r="MIV1" s="497"/>
      <c r="MIW1" s="497"/>
      <c r="MIX1" s="497"/>
      <c r="MIY1" s="497"/>
      <c r="MIZ1" s="497"/>
      <c r="MJA1" s="497"/>
      <c r="MJB1" s="497"/>
      <c r="MJC1" s="497"/>
      <c r="MJD1" s="497"/>
      <c r="MJE1" s="497"/>
      <c r="MJF1" s="497"/>
      <c r="MJG1" s="497"/>
      <c r="MJH1" s="497"/>
      <c r="MJI1" s="497"/>
      <c r="MJJ1" s="497"/>
      <c r="MJK1" s="497"/>
      <c r="MJL1" s="497"/>
      <c r="MJM1" s="497"/>
      <c r="MJN1" s="497"/>
      <c r="MJO1" s="497"/>
      <c r="MJP1" s="497"/>
      <c r="MJQ1" s="497"/>
      <c r="MJR1" s="497"/>
      <c r="MJS1" s="497"/>
      <c r="MJT1" s="497"/>
      <c r="MJU1" s="497"/>
      <c r="MJV1" s="497"/>
      <c r="MJW1" s="497"/>
      <c r="MJX1" s="497"/>
      <c r="MJY1" s="497"/>
      <c r="MJZ1" s="497"/>
      <c r="MKA1" s="497"/>
      <c r="MKB1" s="497"/>
      <c r="MKC1" s="497"/>
      <c r="MKD1" s="497"/>
      <c r="MKE1" s="497"/>
      <c r="MKF1" s="497"/>
      <c r="MKG1" s="497"/>
      <c r="MKH1" s="497"/>
      <c r="MKI1" s="497"/>
      <c r="MKJ1" s="497"/>
      <c r="MKK1" s="497"/>
      <c r="MKL1" s="497"/>
      <c r="MKM1" s="497"/>
      <c r="MKN1" s="497"/>
      <c r="MKO1" s="497"/>
      <c r="MKP1" s="497"/>
      <c r="MKQ1" s="497"/>
      <c r="MKR1" s="497"/>
      <c r="MKS1" s="497"/>
      <c r="MKT1" s="497"/>
      <c r="MKU1" s="497"/>
      <c r="MKV1" s="497"/>
      <c r="MKW1" s="497"/>
      <c r="MKX1" s="497"/>
      <c r="MKY1" s="497"/>
      <c r="MKZ1" s="497"/>
      <c r="MLA1" s="497"/>
      <c r="MLB1" s="497"/>
      <c r="MLC1" s="497"/>
      <c r="MLD1" s="497"/>
      <c r="MLE1" s="497"/>
      <c r="MLF1" s="497"/>
      <c r="MLG1" s="497"/>
      <c r="MLH1" s="497"/>
      <c r="MLI1" s="497"/>
      <c r="MLJ1" s="497"/>
      <c r="MLK1" s="497"/>
      <c r="MLL1" s="497"/>
      <c r="MLM1" s="497"/>
      <c r="MLN1" s="497"/>
      <c r="MLO1" s="497"/>
      <c r="MLP1" s="497"/>
      <c r="MLQ1" s="497"/>
      <c r="MLR1" s="497"/>
      <c r="MLS1" s="497"/>
      <c r="MLT1" s="497"/>
      <c r="MLU1" s="497"/>
      <c r="MLV1" s="497"/>
      <c r="MLW1" s="497"/>
      <c r="MLX1" s="497"/>
      <c r="MLY1" s="497"/>
      <c r="MLZ1" s="497"/>
      <c r="MMA1" s="497"/>
      <c r="MMB1" s="497"/>
      <c r="MMC1" s="497"/>
      <c r="MMD1" s="497"/>
      <c r="MME1" s="497"/>
      <c r="MMF1" s="497"/>
      <c r="MMG1" s="497"/>
      <c r="MMH1" s="497"/>
      <c r="MMI1" s="497"/>
      <c r="MMJ1" s="497"/>
      <c r="MMK1" s="497"/>
      <c r="MML1" s="497"/>
      <c r="MMM1" s="497"/>
      <c r="MMN1" s="497"/>
      <c r="MMO1" s="497"/>
      <c r="MMP1" s="497"/>
      <c r="MMQ1" s="497"/>
      <c r="MMR1" s="497"/>
      <c r="MMS1" s="497"/>
      <c r="MMT1" s="497"/>
      <c r="MMU1" s="497"/>
      <c r="MMV1" s="497"/>
      <c r="MMW1" s="497"/>
      <c r="MMX1" s="497"/>
      <c r="MMY1" s="497"/>
      <c r="MMZ1" s="497"/>
      <c r="MNA1" s="497"/>
      <c r="MNB1" s="497"/>
      <c r="MNC1" s="497"/>
      <c r="MND1" s="497"/>
      <c r="MNE1" s="497"/>
      <c r="MNF1" s="497"/>
      <c r="MNG1" s="497"/>
      <c r="MNH1" s="497"/>
      <c r="MNI1" s="497"/>
      <c r="MNJ1" s="497"/>
      <c r="MNK1" s="497"/>
      <c r="MNL1" s="497"/>
      <c r="MNM1" s="497"/>
      <c r="MNN1" s="497"/>
      <c r="MNO1" s="497"/>
      <c r="MNP1" s="497"/>
      <c r="MNQ1" s="497"/>
      <c r="MNR1" s="497"/>
      <c r="MNS1" s="497"/>
      <c r="MNT1" s="497"/>
      <c r="MNU1" s="497"/>
      <c r="MNV1" s="497"/>
      <c r="MNW1" s="497"/>
      <c r="MNX1" s="497"/>
      <c r="MNY1" s="497"/>
      <c r="MNZ1" s="497"/>
      <c r="MOA1" s="497"/>
      <c r="MOB1" s="497"/>
      <c r="MOC1" s="497"/>
      <c r="MOD1" s="497"/>
      <c r="MOE1" s="497"/>
      <c r="MOF1" s="497"/>
      <c r="MOG1" s="497"/>
      <c r="MOH1" s="497"/>
      <c r="MOI1" s="497"/>
      <c r="MOJ1" s="497"/>
      <c r="MOK1" s="497"/>
      <c r="MOL1" s="497"/>
      <c r="MOM1" s="497"/>
      <c r="MON1" s="497"/>
      <c r="MOO1" s="497"/>
      <c r="MOP1" s="497"/>
      <c r="MOQ1" s="497"/>
      <c r="MOR1" s="497"/>
      <c r="MOS1" s="497"/>
      <c r="MOT1" s="497"/>
      <c r="MOU1" s="497"/>
      <c r="MOV1" s="497"/>
      <c r="MOW1" s="497"/>
      <c r="MOX1" s="497"/>
      <c r="MOY1" s="497"/>
      <c r="MOZ1" s="497"/>
      <c r="MPA1" s="497"/>
      <c r="MPB1" s="497"/>
      <c r="MPC1" s="497"/>
      <c r="MPD1" s="497"/>
      <c r="MPE1" s="497"/>
      <c r="MPF1" s="497"/>
      <c r="MPG1" s="497"/>
      <c r="MPH1" s="497"/>
      <c r="MPI1" s="497"/>
      <c r="MPJ1" s="497"/>
      <c r="MPK1" s="497"/>
      <c r="MPL1" s="497"/>
      <c r="MPM1" s="497"/>
      <c r="MPN1" s="497"/>
      <c r="MPO1" s="497"/>
      <c r="MPP1" s="497"/>
      <c r="MPQ1" s="497"/>
      <c r="MPR1" s="497"/>
      <c r="MPS1" s="497"/>
      <c r="MPT1" s="497"/>
      <c r="MPU1" s="497"/>
      <c r="MPV1" s="497"/>
      <c r="MPW1" s="497"/>
      <c r="MPX1" s="497"/>
      <c r="MPY1" s="497"/>
      <c r="MPZ1" s="497"/>
      <c r="MQA1" s="497"/>
      <c r="MQB1" s="497"/>
      <c r="MQC1" s="497"/>
      <c r="MQD1" s="497"/>
      <c r="MQE1" s="497"/>
      <c r="MQF1" s="497"/>
      <c r="MQG1" s="497"/>
      <c r="MQH1" s="497"/>
      <c r="MQI1" s="497"/>
      <c r="MQJ1" s="497"/>
      <c r="MQK1" s="497"/>
      <c r="MQL1" s="497"/>
      <c r="MQM1" s="497"/>
      <c r="MQN1" s="497"/>
      <c r="MQO1" s="497"/>
      <c r="MQP1" s="497"/>
      <c r="MQQ1" s="497"/>
      <c r="MQR1" s="497"/>
      <c r="MQS1" s="497"/>
      <c r="MQT1" s="497"/>
      <c r="MQU1" s="497"/>
      <c r="MQV1" s="497"/>
      <c r="MQW1" s="497"/>
      <c r="MQX1" s="497"/>
      <c r="MQY1" s="497"/>
      <c r="MQZ1" s="497"/>
      <c r="MRA1" s="497"/>
      <c r="MRB1" s="497"/>
      <c r="MRC1" s="497"/>
      <c r="MRD1" s="497"/>
      <c r="MRE1" s="497"/>
      <c r="MRF1" s="497"/>
      <c r="MRG1" s="497"/>
      <c r="MRH1" s="497"/>
      <c r="MRI1" s="497"/>
      <c r="MRJ1" s="497"/>
      <c r="MRK1" s="497"/>
      <c r="MRL1" s="497"/>
      <c r="MRM1" s="497"/>
      <c r="MRN1" s="497"/>
      <c r="MRO1" s="497"/>
      <c r="MRP1" s="497"/>
      <c r="MRQ1" s="497"/>
      <c r="MRR1" s="497"/>
      <c r="MRS1" s="497"/>
      <c r="MRT1" s="497"/>
      <c r="MRU1" s="497"/>
      <c r="MRV1" s="497"/>
      <c r="MRW1" s="497"/>
      <c r="MRX1" s="497"/>
      <c r="MRY1" s="497"/>
      <c r="MRZ1" s="497"/>
      <c r="MSA1" s="497"/>
      <c r="MSB1" s="497"/>
      <c r="MSC1" s="497"/>
      <c r="MSD1" s="497"/>
      <c r="MSE1" s="497"/>
      <c r="MSF1" s="497"/>
      <c r="MSG1" s="497"/>
      <c r="MSH1" s="497"/>
      <c r="MSI1" s="497"/>
      <c r="MSJ1" s="497"/>
      <c r="MSK1" s="497"/>
      <c r="MSL1" s="497"/>
      <c r="MSM1" s="497"/>
      <c r="MSN1" s="497"/>
      <c r="MSO1" s="497"/>
      <c r="MSP1" s="497"/>
      <c r="MSQ1" s="497"/>
      <c r="MSR1" s="497"/>
      <c r="MSS1" s="497"/>
      <c r="MST1" s="497"/>
      <c r="MSU1" s="497"/>
      <c r="MSV1" s="497"/>
      <c r="MSW1" s="497"/>
      <c r="MSX1" s="497"/>
      <c r="MSY1" s="497"/>
      <c r="MSZ1" s="497"/>
      <c r="MTA1" s="497"/>
      <c r="MTB1" s="497"/>
      <c r="MTC1" s="497"/>
      <c r="MTD1" s="497"/>
      <c r="MTE1" s="497"/>
      <c r="MTF1" s="497"/>
      <c r="MTG1" s="497"/>
      <c r="MTH1" s="497"/>
      <c r="MTI1" s="497"/>
      <c r="MTJ1" s="497"/>
      <c r="MTK1" s="497"/>
      <c r="MTL1" s="497"/>
      <c r="MTM1" s="497"/>
      <c r="MTN1" s="497"/>
      <c r="MTO1" s="497"/>
      <c r="MTP1" s="497"/>
      <c r="MTQ1" s="497"/>
      <c r="MTR1" s="497"/>
      <c r="MTS1" s="497"/>
      <c r="MTT1" s="497"/>
      <c r="MTU1" s="497"/>
      <c r="MTV1" s="497"/>
      <c r="MTW1" s="497"/>
      <c r="MTX1" s="497"/>
      <c r="MTY1" s="497"/>
      <c r="MTZ1" s="497"/>
      <c r="MUA1" s="497"/>
      <c r="MUB1" s="497"/>
      <c r="MUC1" s="497"/>
      <c r="MUD1" s="497"/>
      <c r="MUE1" s="497"/>
      <c r="MUF1" s="497"/>
      <c r="MUG1" s="497"/>
      <c r="MUH1" s="497"/>
      <c r="MUI1" s="497"/>
      <c r="MUJ1" s="497"/>
      <c r="MUK1" s="497"/>
      <c r="MUL1" s="497"/>
      <c r="MUM1" s="497"/>
      <c r="MUN1" s="497"/>
      <c r="MUO1" s="497"/>
      <c r="MUP1" s="497"/>
      <c r="MUQ1" s="497"/>
      <c r="MUR1" s="497"/>
      <c r="MUS1" s="497"/>
      <c r="MUT1" s="497"/>
      <c r="MUU1" s="497"/>
      <c r="MUV1" s="497"/>
      <c r="MUW1" s="497"/>
      <c r="MUX1" s="497"/>
      <c r="MUY1" s="497"/>
      <c r="MUZ1" s="497"/>
      <c r="MVA1" s="497"/>
      <c r="MVB1" s="497"/>
      <c r="MVC1" s="497"/>
      <c r="MVD1" s="497"/>
      <c r="MVE1" s="497"/>
      <c r="MVF1" s="497"/>
      <c r="MVG1" s="497"/>
      <c r="MVH1" s="497"/>
      <c r="MVI1" s="497"/>
      <c r="MVJ1" s="497"/>
      <c r="MVK1" s="497"/>
      <c r="MVL1" s="497"/>
      <c r="MVM1" s="497"/>
      <c r="MVN1" s="497"/>
      <c r="MVO1" s="497"/>
      <c r="MVP1" s="497"/>
      <c r="MVQ1" s="497"/>
      <c r="MVR1" s="497"/>
      <c r="MVS1" s="497"/>
      <c r="MVT1" s="497"/>
      <c r="MVU1" s="497"/>
      <c r="MVV1" s="497"/>
      <c r="MVW1" s="497"/>
      <c r="MVX1" s="497"/>
      <c r="MVY1" s="497"/>
      <c r="MVZ1" s="497"/>
      <c r="MWA1" s="497"/>
      <c r="MWB1" s="497"/>
      <c r="MWC1" s="497"/>
      <c r="MWD1" s="497"/>
      <c r="MWE1" s="497"/>
      <c r="MWF1" s="497"/>
      <c r="MWG1" s="497"/>
      <c r="MWH1" s="497"/>
      <c r="MWI1" s="497"/>
      <c r="MWJ1" s="497"/>
      <c r="MWK1" s="497"/>
      <c r="MWL1" s="497"/>
      <c r="MWM1" s="497"/>
      <c r="MWN1" s="497"/>
      <c r="MWO1" s="497"/>
      <c r="MWP1" s="497"/>
      <c r="MWQ1" s="497"/>
      <c r="MWR1" s="497"/>
      <c r="MWS1" s="497"/>
      <c r="MWT1" s="497"/>
      <c r="MWU1" s="497"/>
      <c r="MWV1" s="497"/>
      <c r="MWW1" s="497"/>
      <c r="MWX1" s="497"/>
      <c r="MWY1" s="497"/>
      <c r="MWZ1" s="497"/>
      <c r="MXA1" s="497"/>
      <c r="MXB1" s="497"/>
      <c r="MXC1" s="497"/>
      <c r="MXD1" s="497"/>
      <c r="MXE1" s="497"/>
      <c r="MXF1" s="497"/>
      <c r="MXG1" s="497"/>
      <c r="MXH1" s="497"/>
      <c r="MXI1" s="497"/>
      <c r="MXJ1" s="497"/>
      <c r="MXK1" s="497"/>
      <c r="MXL1" s="497"/>
      <c r="MXM1" s="497"/>
      <c r="MXN1" s="497"/>
      <c r="MXO1" s="497"/>
      <c r="MXP1" s="497"/>
      <c r="MXQ1" s="497"/>
      <c r="MXR1" s="497"/>
      <c r="MXS1" s="497"/>
      <c r="MXT1" s="497"/>
      <c r="MXU1" s="497"/>
      <c r="MXV1" s="497"/>
      <c r="MXW1" s="497"/>
      <c r="MXX1" s="497"/>
      <c r="MXY1" s="497"/>
      <c r="MXZ1" s="497"/>
      <c r="MYA1" s="497"/>
      <c r="MYB1" s="497"/>
      <c r="MYC1" s="497"/>
      <c r="MYD1" s="497"/>
      <c r="MYE1" s="497"/>
      <c r="MYF1" s="497"/>
      <c r="MYG1" s="497"/>
      <c r="MYH1" s="497"/>
      <c r="MYI1" s="497"/>
      <c r="MYJ1" s="497"/>
      <c r="MYK1" s="497"/>
      <c r="MYL1" s="497"/>
      <c r="MYM1" s="497"/>
      <c r="MYN1" s="497"/>
      <c r="MYO1" s="497"/>
      <c r="MYP1" s="497"/>
      <c r="MYQ1" s="497"/>
      <c r="MYR1" s="497"/>
      <c r="MYS1" s="497"/>
      <c r="MYT1" s="497"/>
      <c r="MYU1" s="497"/>
      <c r="MYV1" s="497"/>
      <c r="MYW1" s="497"/>
      <c r="MYX1" s="497"/>
      <c r="MYY1" s="497"/>
      <c r="MYZ1" s="497"/>
      <c r="MZA1" s="497"/>
      <c r="MZB1" s="497"/>
      <c r="MZC1" s="497"/>
      <c r="MZD1" s="497"/>
      <c r="MZE1" s="497"/>
      <c r="MZF1" s="497"/>
      <c r="MZG1" s="497"/>
      <c r="MZH1" s="497"/>
      <c r="MZI1" s="497"/>
      <c r="MZJ1" s="497"/>
      <c r="MZK1" s="497"/>
      <c r="MZL1" s="497"/>
      <c r="MZM1" s="497"/>
      <c r="MZN1" s="497"/>
      <c r="MZO1" s="497"/>
      <c r="MZP1" s="497"/>
      <c r="MZQ1" s="497"/>
      <c r="MZR1" s="497"/>
      <c r="MZS1" s="497"/>
      <c r="MZT1" s="497"/>
      <c r="MZU1" s="497"/>
      <c r="MZV1" s="497"/>
      <c r="MZW1" s="497"/>
      <c r="MZX1" s="497"/>
      <c r="MZY1" s="497"/>
      <c r="MZZ1" s="497"/>
      <c r="NAA1" s="497"/>
      <c r="NAB1" s="497"/>
      <c r="NAC1" s="497"/>
      <c r="NAD1" s="497"/>
      <c r="NAE1" s="497"/>
      <c r="NAF1" s="497"/>
      <c r="NAG1" s="497"/>
      <c r="NAH1" s="497"/>
      <c r="NAI1" s="497"/>
      <c r="NAJ1" s="497"/>
      <c r="NAK1" s="497"/>
      <c r="NAL1" s="497"/>
      <c r="NAM1" s="497"/>
      <c r="NAN1" s="497"/>
      <c r="NAO1" s="497"/>
      <c r="NAP1" s="497"/>
      <c r="NAQ1" s="497"/>
      <c r="NAR1" s="497"/>
      <c r="NAS1" s="497"/>
      <c r="NAT1" s="497"/>
      <c r="NAU1" s="497"/>
      <c r="NAV1" s="497"/>
      <c r="NAW1" s="497"/>
      <c r="NAX1" s="497"/>
      <c r="NAY1" s="497"/>
      <c r="NAZ1" s="497"/>
      <c r="NBA1" s="497"/>
      <c r="NBB1" s="497"/>
      <c r="NBC1" s="497"/>
      <c r="NBD1" s="497"/>
      <c r="NBE1" s="497"/>
      <c r="NBF1" s="497"/>
      <c r="NBG1" s="497"/>
      <c r="NBH1" s="497"/>
      <c r="NBI1" s="497"/>
      <c r="NBJ1" s="497"/>
      <c r="NBK1" s="497"/>
      <c r="NBL1" s="497"/>
      <c r="NBM1" s="497"/>
      <c r="NBN1" s="497"/>
      <c r="NBO1" s="497"/>
      <c r="NBP1" s="497"/>
      <c r="NBQ1" s="497"/>
      <c r="NBR1" s="497"/>
      <c r="NBS1" s="497"/>
      <c r="NBT1" s="497"/>
      <c r="NBU1" s="497"/>
      <c r="NBV1" s="497"/>
      <c r="NBW1" s="497"/>
      <c r="NBX1" s="497"/>
      <c r="NBY1" s="497"/>
      <c r="NBZ1" s="497"/>
      <c r="NCA1" s="497"/>
      <c r="NCB1" s="497"/>
      <c r="NCC1" s="497"/>
      <c r="NCD1" s="497"/>
      <c r="NCE1" s="497"/>
      <c r="NCF1" s="497"/>
      <c r="NCG1" s="497"/>
      <c r="NCH1" s="497"/>
      <c r="NCI1" s="497"/>
      <c r="NCJ1" s="497"/>
      <c r="NCK1" s="497"/>
      <c r="NCL1" s="497"/>
      <c r="NCM1" s="497"/>
      <c r="NCN1" s="497"/>
      <c r="NCO1" s="497"/>
      <c r="NCP1" s="497"/>
      <c r="NCQ1" s="497"/>
      <c r="NCR1" s="497"/>
      <c r="NCS1" s="497"/>
      <c r="NCT1" s="497"/>
      <c r="NCU1" s="497"/>
      <c r="NCV1" s="497"/>
      <c r="NCW1" s="497"/>
      <c r="NCX1" s="497"/>
      <c r="NCY1" s="497"/>
      <c r="NCZ1" s="497"/>
      <c r="NDA1" s="497"/>
      <c r="NDB1" s="497"/>
      <c r="NDC1" s="497"/>
      <c r="NDD1" s="497"/>
      <c r="NDE1" s="497"/>
      <c r="NDF1" s="497"/>
      <c r="NDG1" s="497"/>
      <c r="NDH1" s="497"/>
      <c r="NDI1" s="497"/>
      <c r="NDJ1" s="497"/>
      <c r="NDK1" s="497"/>
      <c r="NDL1" s="497"/>
      <c r="NDM1" s="497"/>
      <c r="NDN1" s="497"/>
      <c r="NDO1" s="497"/>
      <c r="NDP1" s="497"/>
      <c r="NDQ1" s="497"/>
      <c r="NDR1" s="497"/>
      <c r="NDS1" s="497"/>
      <c r="NDT1" s="497"/>
      <c r="NDU1" s="497"/>
      <c r="NDV1" s="497"/>
      <c r="NDW1" s="497"/>
      <c r="NDX1" s="497"/>
      <c r="NDY1" s="497"/>
      <c r="NDZ1" s="497"/>
      <c r="NEA1" s="497"/>
      <c r="NEB1" s="497"/>
      <c r="NEC1" s="497"/>
      <c r="NED1" s="497"/>
      <c r="NEE1" s="497"/>
      <c r="NEF1" s="497"/>
      <c r="NEG1" s="497"/>
      <c r="NEH1" s="497"/>
      <c r="NEI1" s="497"/>
      <c r="NEJ1" s="497"/>
      <c r="NEK1" s="497"/>
      <c r="NEL1" s="497"/>
      <c r="NEM1" s="497"/>
      <c r="NEN1" s="497"/>
      <c r="NEO1" s="497"/>
      <c r="NEP1" s="497"/>
      <c r="NEQ1" s="497"/>
      <c r="NER1" s="497"/>
      <c r="NES1" s="497"/>
      <c r="NET1" s="497"/>
      <c r="NEU1" s="497"/>
      <c r="NEV1" s="497"/>
      <c r="NEW1" s="497"/>
      <c r="NEX1" s="497"/>
      <c r="NEY1" s="497"/>
      <c r="NEZ1" s="497"/>
      <c r="NFA1" s="497"/>
      <c r="NFB1" s="497"/>
      <c r="NFC1" s="497"/>
      <c r="NFD1" s="497"/>
      <c r="NFE1" s="497"/>
      <c r="NFF1" s="497"/>
      <c r="NFG1" s="497"/>
      <c r="NFH1" s="497"/>
      <c r="NFI1" s="497"/>
      <c r="NFJ1" s="497"/>
      <c r="NFK1" s="497"/>
      <c r="NFL1" s="497"/>
      <c r="NFM1" s="497"/>
      <c r="NFN1" s="497"/>
      <c r="NFO1" s="497"/>
      <c r="NFP1" s="497"/>
      <c r="NFQ1" s="497"/>
      <c r="NFR1" s="497"/>
      <c r="NFS1" s="497"/>
      <c r="NFT1" s="497"/>
      <c r="NFU1" s="497"/>
      <c r="NFV1" s="497"/>
      <c r="NFW1" s="497"/>
      <c r="NFX1" s="497"/>
      <c r="NFY1" s="497"/>
      <c r="NFZ1" s="497"/>
      <c r="NGA1" s="497"/>
      <c r="NGB1" s="497"/>
      <c r="NGC1" s="497"/>
      <c r="NGD1" s="497"/>
      <c r="NGE1" s="497"/>
      <c r="NGF1" s="497"/>
      <c r="NGG1" s="497"/>
      <c r="NGH1" s="497"/>
      <c r="NGI1" s="497"/>
      <c r="NGJ1" s="497"/>
      <c r="NGK1" s="497"/>
      <c r="NGL1" s="497"/>
      <c r="NGM1" s="497"/>
      <c r="NGN1" s="497"/>
      <c r="NGO1" s="497"/>
      <c r="NGP1" s="497"/>
      <c r="NGQ1" s="497"/>
      <c r="NGR1" s="497"/>
      <c r="NGS1" s="497"/>
      <c r="NGT1" s="497"/>
      <c r="NGU1" s="497"/>
      <c r="NGV1" s="497"/>
      <c r="NGW1" s="497"/>
      <c r="NGX1" s="497"/>
      <c r="NGY1" s="497"/>
      <c r="NGZ1" s="497"/>
      <c r="NHA1" s="497"/>
      <c r="NHB1" s="497"/>
      <c r="NHC1" s="497"/>
      <c r="NHD1" s="497"/>
      <c r="NHE1" s="497"/>
      <c r="NHF1" s="497"/>
      <c r="NHG1" s="497"/>
      <c r="NHH1" s="497"/>
      <c r="NHI1" s="497"/>
      <c r="NHJ1" s="497"/>
      <c r="NHK1" s="497"/>
      <c r="NHL1" s="497"/>
      <c r="NHM1" s="497"/>
      <c r="NHN1" s="497"/>
      <c r="NHO1" s="497"/>
      <c r="NHP1" s="497"/>
      <c r="NHQ1" s="497"/>
      <c r="NHR1" s="497"/>
      <c r="NHS1" s="497"/>
      <c r="NHT1" s="497"/>
      <c r="NHU1" s="497"/>
      <c r="NHV1" s="497"/>
      <c r="NHW1" s="497"/>
      <c r="NHX1" s="497"/>
      <c r="NHY1" s="497"/>
      <c r="NHZ1" s="497"/>
      <c r="NIA1" s="497"/>
      <c r="NIB1" s="497"/>
      <c r="NIC1" s="497"/>
      <c r="NID1" s="497"/>
      <c r="NIE1" s="497"/>
      <c r="NIF1" s="497"/>
      <c r="NIG1" s="497"/>
      <c r="NIH1" s="497"/>
      <c r="NII1" s="497"/>
      <c r="NIJ1" s="497"/>
      <c r="NIK1" s="497"/>
      <c r="NIL1" s="497"/>
      <c r="NIM1" s="497"/>
      <c r="NIN1" s="497"/>
      <c r="NIO1" s="497"/>
      <c r="NIP1" s="497"/>
      <c r="NIQ1" s="497"/>
      <c r="NIR1" s="497"/>
      <c r="NIS1" s="497"/>
      <c r="NIT1" s="497"/>
      <c r="NIU1" s="497"/>
      <c r="NIV1" s="497"/>
      <c r="NIW1" s="497"/>
      <c r="NIX1" s="497"/>
      <c r="NIY1" s="497"/>
      <c r="NIZ1" s="497"/>
      <c r="NJA1" s="497"/>
      <c r="NJB1" s="497"/>
      <c r="NJC1" s="497"/>
      <c r="NJD1" s="497"/>
      <c r="NJE1" s="497"/>
      <c r="NJF1" s="497"/>
      <c r="NJG1" s="497"/>
      <c r="NJH1" s="497"/>
      <c r="NJI1" s="497"/>
      <c r="NJJ1" s="497"/>
      <c r="NJK1" s="497"/>
      <c r="NJL1" s="497"/>
      <c r="NJM1" s="497"/>
      <c r="NJN1" s="497"/>
      <c r="NJO1" s="497"/>
      <c r="NJP1" s="497"/>
      <c r="NJQ1" s="497"/>
      <c r="NJR1" s="497"/>
      <c r="NJS1" s="497"/>
      <c r="NJT1" s="497"/>
      <c r="NJU1" s="497"/>
      <c r="NJV1" s="497"/>
      <c r="NJW1" s="497"/>
      <c r="NJX1" s="497"/>
      <c r="NJY1" s="497"/>
      <c r="NJZ1" s="497"/>
      <c r="NKA1" s="497"/>
      <c r="NKB1" s="497"/>
      <c r="NKC1" s="497"/>
      <c r="NKD1" s="497"/>
      <c r="NKE1" s="497"/>
      <c r="NKF1" s="497"/>
      <c r="NKG1" s="497"/>
      <c r="NKH1" s="497"/>
      <c r="NKI1" s="497"/>
      <c r="NKJ1" s="497"/>
      <c r="NKK1" s="497"/>
      <c r="NKL1" s="497"/>
      <c r="NKM1" s="497"/>
      <c r="NKN1" s="497"/>
      <c r="NKO1" s="497"/>
      <c r="NKP1" s="497"/>
      <c r="NKQ1" s="497"/>
      <c r="NKR1" s="497"/>
      <c r="NKS1" s="497"/>
      <c r="NKT1" s="497"/>
      <c r="NKU1" s="497"/>
      <c r="NKV1" s="497"/>
      <c r="NKW1" s="497"/>
      <c r="NKX1" s="497"/>
      <c r="NKY1" s="497"/>
      <c r="NKZ1" s="497"/>
      <c r="NLA1" s="497"/>
      <c r="NLB1" s="497"/>
      <c r="NLC1" s="497"/>
      <c r="NLD1" s="497"/>
      <c r="NLE1" s="497"/>
      <c r="NLF1" s="497"/>
      <c r="NLG1" s="497"/>
      <c r="NLH1" s="497"/>
      <c r="NLI1" s="497"/>
      <c r="NLJ1" s="497"/>
      <c r="NLK1" s="497"/>
      <c r="NLL1" s="497"/>
      <c r="NLM1" s="497"/>
      <c r="NLN1" s="497"/>
      <c r="NLO1" s="497"/>
      <c r="NLP1" s="497"/>
      <c r="NLQ1" s="497"/>
      <c r="NLR1" s="497"/>
      <c r="NLS1" s="497"/>
      <c r="NLT1" s="497"/>
      <c r="NLU1" s="497"/>
      <c r="NLV1" s="497"/>
      <c r="NLW1" s="497"/>
      <c r="NLX1" s="497"/>
      <c r="NLY1" s="497"/>
      <c r="NLZ1" s="497"/>
      <c r="NMA1" s="497"/>
      <c r="NMB1" s="497"/>
      <c r="NMC1" s="497"/>
      <c r="NMD1" s="497"/>
      <c r="NME1" s="497"/>
      <c r="NMF1" s="497"/>
      <c r="NMG1" s="497"/>
      <c r="NMH1" s="497"/>
      <c r="NMI1" s="497"/>
      <c r="NMJ1" s="497"/>
      <c r="NMK1" s="497"/>
      <c r="NML1" s="497"/>
      <c r="NMM1" s="497"/>
      <c r="NMN1" s="497"/>
      <c r="NMO1" s="497"/>
      <c r="NMP1" s="497"/>
      <c r="NMQ1" s="497"/>
      <c r="NMR1" s="497"/>
      <c r="NMS1" s="497"/>
      <c r="NMT1" s="497"/>
      <c r="NMU1" s="497"/>
      <c r="NMV1" s="497"/>
      <c r="NMW1" s="497"/>
      <c r="NMX1" s="497"/>
      <c r="NMY1" s="497"/>
      <c r="NMZ1" s="497"/>
      <c r="NNA1" s="497"/>
      <c r="NNB1" s="497"/>
      <c r="NNC1" s="497"/>
      <c r="NND1" s="497"/>
      <c r="NNE1" s="497"/>
      <c r="NNF1" s="497"/>
      <c r="NNG1" s="497"/>
      <c r="NNH1" s="497"/>
      <c r="NNI1" s="497"/>
      <c r="NNJ1" s="497"/>
      <c r="NNK1" s="497"/>
      <c r="NNL1" s="497"/>
      <c r="NNM1" s="497"/>
      <c r="NNN1" s="497"/>
      <c r="NNO1" s="497"/>
      <c r="NNP1" s="497"/>
      <c r="NNQ1" s="497"/>
      <c r="NNR1" s="497"/>
      <c r="NNS1" s="497"/>
      <c r="NNT1" s="497"/>
      <c r="NNU1" s="497"/>
      <c r="NNV1" s="497"/>
      <c r="NNW1" s="497"/>
      <c r="NNX1" s="497"/>
      <c r="NNY1" s="497"/>
      <c r="NNZ1" s="497"/>
      <c r="NOA1" s="497"/>
      <c r="NOB1" s="497"/>
      <c r="NOC1" s="497"/>
      <c r="NOD1" s="497"/>
      <c r="NOE1" s="497"/>
      <c r="NOF1" s="497"/>
      <c r="NOG1" s="497"/>
      <c r="NOH1" s="497"/>
      <c r="NOI1" s="497"/>
      <c r="NOJ1" s="497"/>
      <c r="NOK1" s="497"/>
      <c r="NOL1" s="497"/>
      <c r="NOM1" s="497"/>
      <c r="NON1" s="497"/>
      <c r="NOO1" s="497"/>
      <c r="NOP1" s="497"/>
      <c r="NOQ1" s="497"/>
      <c r="NOR1" s="497"/>
      <c r="NOS1" s="497"/>
      <c r="NOT1" s="497"/>
      <c r="NOU1" s="497"/>
      <c r="NOV1" s="497"/>
      <c r="NOW1" s="497"/>
      <c r="NOX1" s="497"/>
      <c r="NOY1" s="497"/>
      <c r="NOZ1" s="497"/>
      <c r="NPA1" s="497"/>
      <c r="NPB1" s="497"/>
      <c r="NPC1" s="497"/>
      <c r="NPD1" s="497"/>
      <c r="NPE1" s="497"/>
      <c r="NPF1" s="497"/>
      <c r="NPG1" s="497"/>
      <c r="NPH1" s="497"/>
      <c r="NPI1" s="497"/>
      <c r="NPJ1" s="497"/>
      <c r="NPK1" s="497"/>
      <c r="NPL1" s="497"/>
      <c r="NPM1" s="497"/>
      <c r="NPN1" s="497"/>
      <c r="NPO1" s="497"/>
      <c r="NPP1" s="497"/>
      <c r="NPQ1" s="497"/>
      <c r="NPR1" s="497"/>
      <c r="NPS1" s="497"/>
      <c r="NPT1" s="497"/>
      <c r="NPU1" s="497"/>
      <c r="NPV1" s="497"/>
      <c r="NPW1" s="497"/>
      <c r="NPX1" s="497"/>
      <c r="NPY1" s="497"/>
      <c r="NPZ1" s="497"/>
      <c r="NQA1" s="497"/>
      <c r="NQB1" s="497"/>
      <c r="NQC1" s="497"/>
      <c r="NQD1" s="497"/>
      <c r="NQE1" s="497"/>
      <c r="NQF1" s="497"/>
      <c r="NQG1" s="497"/>
      <c r="NQH1" s="497"/>
      <c r="NQI1" s="497"/>
      <c r="NQJ1" s="497"/>
      <c r="NQK1" s="497"/>
      <c r="NQL1" s="497"/>
      <c r="NQM1" s="497"/>
      <c r="NQN1" s="497"/>
      <c r="NQO1" s="497"/>
      <c r="NQP1" s="497"/>
      <c r="NQQ1" s="497"/>
      <c r="NQR1" s="497"/>
      <c r="NQS1" s="497"/>
      <c r="NQT1" s="497"/>
      <c r="NQU1" s="497"/>
      <c r="NQV1" s="497"/>
      <c r="NQW1" s="497"/>
      <c r="NQX1" s="497"/>
      <c r="NQY1" s="497"/>
      <c r="NQZ1" s="497"/>
      <c r="NRA1" s="497"/>
      <c r="NRB1" s="497"/>
      <c r="NRC1" s="497"/>
      <c r="NRD1" s="497"/>
      <c r="NRE1" s="497"/>
      <c r="NRF1" s="497"/>
      <c r="NRG1" s="497"/>
      <c r="NRH1" s="497"/>
      <c r="NRI1" s="497"/>
      <c r="NRJ1" s="497"/>
      <c r="NRK1" s="497"/>
      <c r="NRL1" s="497"/>
      <c r="NRM1" s="497"/>
      <c r="NRN1" s="497"/>
      <c r="NRO1" s="497"/>
      <c r="NRP1" s="497"/>
      <c r="NRQ1" s="497"/>
      <c r="NRR1" s="497"/>
      <c r="NRS1" s="497"/>
      <c r="NRT1" s="497"/>
      <c r="NRU1" s="497"/>
      <c r="NRV1" s="497"/>
      <c r="NRW1" s="497"/>
      <c r="NRX1" s="497"/>
      <c r="NRY1" s="497"/>
      <c r="NRZ1" s="497"/>
      <c r="NSA1" s="497"/>
      <c r="NSB1" s="497"/>
      <c r="NSC1" s="497"/>
      <c r="NSD1" s="497"/>
      <c r="NSE1" s="497"/>
      <c r="NSF1" s="497"/>
      <c r="NSG1" s="497"/>
      <c r="NSH1" s="497"/>
      <c r="NSI1" s="497"/>
      <c r="NSJ1" s="497"/>
      <c r="NSK1" s="497"/>
      <c r="NSL1" s="497"/>
      <c r="NSM1" s="497"/>
      <c r="NSN1" s="497"/>
      <c r="NSO1" s="497"/>
      <c r="NSP1" s="497"/>
      <c r="NSQ1" s="497"/>
      <c r="NSR1" s="497"/>
      <c r="NSS1" s="497"/>
      <c r="NST1" s="497"/>
      <c r="NSU1" s="497"/>
      <c r="NSV1" s="497"/>
      <c r="NSW1" s="497"/>
      <c r="NSX1" s="497"/>
      <c r="NSY1" s="497"/>
      <c r="NSZ1" s="497"/>
      <c r="NTA1" s="497"/>
      <c r="NTB1" s="497"/>
      <c r="NTC1" s="497"/>
      <c r="NTD1" s="497"/>
      <c r="NTE1" s="497"/>
      <c r="NTF1" s="497"/>
      <c r="NTG1" s="497"/>
      <c r="NTH1" s="497"/>
      <c r="NTI1" s="497"/>
      <c r="NTJ1" s="497"/>
      <c r="NTK1" s="497"/>
      <c r="NTL1" s="497"/>
      <c r="NTM1" s="497"/>
      <c r="NTN1" s="497"/>
      <c r="NTO1" s="497"/>
      <c r="NTP1" s="497"/>
      <c r="NTQ1" s="497"/>
      <c r="NTR1" s="497"/>
      <c r="NTS1" s="497"/>
      <c r="NTT1" s="497"/>
      <c r="NTU1" s="497"/>
      <c r="NTV1" s="497"/>
      <c r="NTW1" s="497"/>
      <c r="NTX1" s="497"/>
      <c r="NTY1" s="497"/>
      <c r="NTZ1" s="497"/>
      <c r="NUA1" s="497"/>
      <c r="NUB1" s="497"/>
      <c r="NUC1" s="497"/>
      <c r="NUD1" s="497"/>
      <c r="NUE1" s="497"/>
      <c r="NUF1" s="497"/>
      <c r="NUG1" s="497"/>
      <c r="NUH1" s="497"/>
      <c r="NUI1" s="497"/>
      <c r="NUJ1" s="497"/>
      <c r="NUK1" s="497"/>
      <c r="NUL1" s="497"/>
      <c r="NUM1" s="497"/>
      <c r="NUN1" s="497"/>
      <c r="NUO1" s="497"/>
      <c r="NUP1" s="497"/>
      <c r="NUQ1" s="497"/>
      <c r="NUR1" s="497"/>
      <c r="NUS1" s="497"/>
      <c r="NUT1" s="497"/>
      <c r="NUU1" s="497"/>
      <c r="NUV1" s="497"/>
      <c r="NUW1" s="497"/>
      <c r="NUX1" s="497"/>
      <c r="NUY1" s="497"/>
      <c r="NUZ1" s="497"/>
      <c r="NVA1" s="497"/>
      <c r="NVB1" s="497"/>
      <c r="NVC1" s="497"/>
      <c r="NVD1" s="497"/>
      <c r="NVE1" s="497"/>
      <c r="NVF1" s="497"/>
      <c r="NVG1" s="497"/>
      <c r="NVH1" s="497"/>
      <c r="NVI1" s="497"/>
      <c r="NVJ1" s="497"/>
      <c r="NVK1" s="497"/>
      <c r="NVL1" s="497"/>
      <c r="NVM1" s="497"/>
      <c r="NVN1" s="497"/>
      <c r="NVO1" s="497"/>
      <c r="NVP1" s="497"/>
      <c r="NVQ1" s="497"/>
      <c r="NVR1" s="497"/>
      <c r="NVS1" s="497"/>
      <c r="NVT1" s="497"/>
      <c r="NVU1" s="497"/>
      <c r="NVV1" s="497"/>
      <c r="NVW1" s="497"/>
      <c r="NVX1" s="497"/>
      <c r="NVY1" s="497"/>
      <c r="NVZ1" s="497"/>
      <c r="NWA1" s="497"/>
      <c r="NWB1" s="497"/>
      <c r="NWC1" s="497"/>
      <c r="NWD1" s="497"/>
      <c r="NWE1" s="497"/>
      <c r="NWF1" s="497"/>
      <c r="NWG1" s="497"/>
      <c r="NWH1" s="497"/>
      <c r="NWI1" s="497"/>
      <c r="NWJ1" s="497"/>
      <c r="NWK1" s="497"/>
      <c r="NWL1" s="497"/>
      <c r="NWM1" s="497"/>
      <c r="NWN1" s="497"/>
      <c r="NWO1" s="497"/>
      <c r="NWP1" s="497"/>
      <c r="NWQ1" s="497"/>
      <c r="NWR1" s="497"/>
      <c r="NWS1" s="497"/>
      <c r="NWT1" s="497"/>
      <c r="NWU1" s="497"/>
      <c r="NWV1" s="497"/>
      <c r="NWW1" s="497"/>
      <c r="NWX1" s="497"/>
      <c r="NWY1" s="497"/>
      <c r="NWZ1" s="497"/>
      <c r="NXA1" s="497"/>
      <c r="NXB1" s="497"/>
      <c r="NXC1" s="497"/>
      <c r="NXD1" s="497"/>
      <c r="NXE1" s="497"/>
      <c r="NXF1" s="497"/>
      <c r="NXG1" s="497"/>
      <c r="NXH1" s="497"/>
      <c r="NXI1" s="497"/>
      <c r="NXJ1" s="497"/>
      <c r="NXK1" s="497"/>
      <c r="NXL1" s="497"/>
      <c r="NXM1" s="497"/>
      <c r="NXN1" s="497"/>
      <c r="NXO1" s="497"/>
      <c r="NXP1" s="497"/>
      <c r="NXQ1" s="497"/>
      <c r="NXR1" s="497"/>
      <c r="NXS1" s="497"/>
      <c r="NXT1" s="497"/>
      <c r="NXU1" s="497"/>
      <c r="NXV1" s="497"/>
      <c r="NXW1" s="497"/>
      <c r="NXX1" s="497"/>
      <c r="NXY1" s="497"/>
      <c r="NXZ1" s="497"/>
      <c r="NYA1" s="497"/>
      <c r="NYB1" s="497"/>
      <c r="NYC1" s="497"/>
      <c r="NYD1" s="497"/>
      <c r="NYE1" s="497"/>
      <c r="NYF1" s="497"/>
      <c r="NYG1" s="497"/>
      <c r="NYH1" s="497"/>
      <c r="NYI1" s="497"/>
      <c r="NYJ1" s="497"/>
      <c r="NYK1" s="497"/>
      <c r="NYL1" s="497"/>
      <c r="NYM1" s="497"/>
      <c r="NYN1" s="497"/>
      <c r="NYO1" s="497"/>
      <c r="NYP1" s="497"/>
      <c r="NYQ1" s="497"/>
      <c r="NYR1" s="497"/>
      <c r="NYS1" s="497"/>
      <c r="NYT1" s="497"/>
      <c r="NYU1" s="497"/>
      <c r="NYV1" s="497"/>
      <c r="NYW1" s="497"/>
      <c r="NYX1" s="497"/>
      <c r="NYY1" s="497"/>
      <c r="NYZ1" s="497"/>
      <c r="NZA1" s="497"/>
      <c r="NZB1" s="497"/>
      <c r="NZC1" s="497"/>
      <c r="NZD1" s="497"/>
      <c r="NZE1" s="497"/>
      <c r="NZF1" s="497"/>
      <c r="NZG1" s="497"/>
      <c r="NZH1" s="497"/>
      <c r="NZI1" s="497"/>
      <c r="NZJ1" s="497"/>
      <c r="NZK1" s="497"/>
      <c r="NZL1" s="497"/>
      <c r="NZM1" s="497"/>
      <c r="NZN1" s="497"/>
      <c r="NZO1" s="497"/>
      <c r="NZP1" s="497"/>
      <c r="NZQ1" s="497"/>
      <c r="NZR1" s="497"/>
      <c r="NZS1" s="497"/>
      <c r="NZT1" s="497"/>
      <c r="NZU1" s="497"/>
      <c r="NZV1" s="497"/>
      <c r="NZW1" s="497"/>
      <c r="NZX1" s="497"/>
      <c r="NZY1" s="497"/>
      <c r="NZZ1" s="497"/>
      <c r="OAA1" s="497"/>
      <c r="OAB1" s="497"/>
      <c r="OAC1" s="497"/>
      <c r="OAD1" s="497"/>
      <c r="OAE1" s="497"/>
      <c r="OAF1" s="497"/>
      <c r="OAG1" s="497"/>
      <c r="OAH1" s="497"/>
      <c r="OAI1" s="497"/>
      <c r="OAJ1" s="497"/>
      <c r="OAK1" s="497"/>
      <c r="OAL1" s="497"/>
      <c r="OAM1" s="497"/>
      <c r="OAN1" s="497"/>
      <c r="OAO1" s="497"/>
      <c r="OAP1" s="497"/>
      <c r="OAQ1" s="497"/>
      <c r="OAR1" s="497"/>
      <c r="OAS1" s="497"/>
      <c r="OAT1" s="497"/>
      <c r="OAU1" s="497"/>
      <c r="OAV1" s="497"/>
      <c r="OAW1" s="497"/>
      <c r="OAX1" s="497"/>
      <c r="OAY1" s="497"/>
      <c r="OAZ1" s="497"/>
      <c r="OBA1" s="497"/>
      <c r="OBB1" s="497"/>
      <c r="OBC1" s="497"/>
      <c r="OBD1" s="497"/>
      <c r="OBE1" s="497"/>
      <c r="OBF1" s="497"/>
      <c r="OBG1" s="497"/>
      <c r="OBH1" s="497"/>
      <c r="OBI1" s="497"/>
      <c r="OBJ1" s="497"/>
      <c r="OBK1" s="497"/>
      <c r="OBL1" s="497"/>
      <c r="OBM1" s="497"/>
      <c r="OBN1" s="497"/>
      <c r="OBO1" s="497"/>
      <c r="OBP1" s="497"/>
      <c r="OBQ1" s="497"/>
      <c r="OBR1" s="497"/>
      <c r="OBS1" s="497"/>
      <c r="OBT1" s="497"/>
      <c r="OBU1" s="497"/>
      <c r="OBV1" s="497"/>
      <c r="OBW1" s="497"/>
      <c r="OBX1" s="497"/>
      <c r="OBY1" s="497"/>
      <c r="OBZ1" s="497"/>
      <c r="OCA1" s="497"/>
      <c r="OCB1" s="497"/>
      <c r="OCC1" s="497"/>
      <c r="OCD1" s="497"/>
      <c r="OCE1" s="497"/>
      <c r="OCF1" s="497"/>
      <c r="OCG1" s="497"/>
      <c r="OCH1" s="497"/>
      <c r="OCI1" s="497"/>
      <c r="OCJ1" s="497"/>
      <c r="OCK1" s="497"/>
      <c r="OCL1" s="497"/>
      <c r="OCM1" s="497"/>
      <c r="OCN1" s="497"/>
      <c r="OCO1" s="497"/>
      <c r="OCP1" s="497"/>
      <c r="OCQ1" s="497"/>
      <c r="OCR1" s="497"/>
      <c r="OCS1" s="497"/>
      <c r="OCT1" s="497"/>
      <c r="OCU1" s="497"/>
      <c r="OCV1" s="497"/>
      <c r="OCW1" s="497"/>
      <c r="OCX1" s="497"/>
      <c r="OCY1" s="497"/>
      <c r="OCZ1" s="497"/>
      <c r="ODA1" s="497"/>
      <c r="ODB1" s="497"/>
      <c r="ODC1" s="497"/>
      <c r="ODD1" s="497"/>
      <c r="ODE1" s="497"/>
      <c r="ODF1" s="497"/>
      <c r="ODG1" s="497"/>
      <c r="ODH1" s="497"/>
      <c r="ODI1" s="497"/>
      <c r="ODJ1" s="497"/>
      <c r="ODK1" s="497"/>
      <c r="ODL1" s="497"/>
      <c r="ODM1" s="497"/>
      <c r="ODN1" s="497"/>
      <c r="ODO1" s="497"/>
      <c r="ODP1" s="497"/>
      <c r="ODQ1" s="497"/>
      <c r="ODR1" s="497"/>
      <c r="ODS1" s="497"/>
      <c r="ODT1" s="497"/>
      <c r="ODU1" s="497"/>
      <c r="ODV1" s="497"/>
      <c r="ODW1" s="497"/>
      <c r="ODX1" s="497"/>
      <c r="ODY1" s="497"/>
      <c r="ODZ1" s="497"/>
      <c r="OEA1" s="497"/>
      <c r="OEB1" s="497"/>
      <c r="OEC1" s="497"/>
      <c r="OED1" s="497"/>
      <c r="OEE1" s="497"/>
      <c r="OEF1" s="497"/>
      <c r="OEG1" s="497"/>
      <c r="OEH1" s="497"/>
      <c r="OEI1" s="497"/>
      <c r="OEJ1" s="497"/>
      <c r="OEK1" s="497"/>
      <c r="OEL1" s="497"/>
      <c r="OEM1" s="497"/>
      <c r="OEN1" s="497"/>
      <c r="OEO1" s="497"/>
      <c r="OEP1" s="497"/>
      <c r="OEQ1" s="497"/>
      <c r="OER1" s="497"/>
      <c r="OES1" s="497"/>
      <c r="OET1" s="497"/>
      <c r="OEU1" s="497"/>
      <c r="OEV1" s="497"/>
      <c r="OEW1" s="497"/>
      <c r="OEX1" s="497"/>
      <c r="OEY1" s="497"/>
      <c r="OEZ1" s="497"/>
      <c r="OFA1" s="497"/>
      <c r="OFB1" s="497"/>
      <c r="OFC1" s="497"/>
      <c r="OFD1" s="497"/>
      <c r="OFE1" s="497"/>
      <c r="OFF1" s="497"/>
      <c r="OFG1" s="497"/>
      <c r="OFH1" s="497"/>
      <c r="OFI1" s="497"/>
      <c r="OFJ1" s="497"/>
      <c r="OFK1" s="497"/>
      <c r="OFL1" s="497"/>
      <c r="OFM1" s="497"/>
      <c r="OFN1" s="497"/>
      <c r="OFO1" s="497"/>
      <c r="OFP1" s="497"/>
      <c r="OFQ1" s="497"/>
      <c r="OFR1" s="497"/>
      <c r="OFS1" s="497"/>
      <c r="OFT1" s="497"/>
      <c r="OFU1" s="497"/>
      <c r="OFV1" s="497"/>
      <c r="OFW1" s="497"/>
      <c r="OFX1" s="497"/>
      <c r="OFY1" s="497"/>
      <c r="OFZ1" s="497"/>
      <c r="OGA1" s="497"/>
      <c r="OGB1" s="497"/>
      <c r="OGC1" s="497"/>
      <c r="OGD1" s="497"/>
      <c r="OGE1" s="497"/>
      <c r="OGF1" s="497"/>
      <c r="OGG1" s="497"/>
      <c r="OGH1" s="497"/>
      <c r="OGI1" s="497"/>
      <c r="OGJ1" s="497"/>
      <c r="OGK1" s="497"/>
      <c r="OGL1" s="497"/>
      <c r="OGM1" s="497"/>
      <c r="OGN1" s="497"/>
      <c r="OGO1" s="497"/>
      <c r="OGP1" s="497"/>
      <c r="OGQ1" s="497"/>
      <c r="OGR1" s="497"/>
      <c r="OGS1" s="497"/>
      <c r="OGT1" s="497"/>
      <c r="OGU1" s="497"/>
      <c r="OGV1" s="497"/>
      <c r="OGW1" s="497"/>
      <c r="OGX1" s="497"/>
      <c r="OGY1" s="497"/>
      <c r="OGZ1" s="497"/>
      <c r="OHA1" s="497"/>
      <c r="OHB1" s="497"/>
      <c r="OHC1" s="497"/>
      <c r="OHD1" s="497"/>
      <c r="OHE1" s="497"/>
      <c r="OHF1" s="497"/>
      <c r="OHG1" s="497"/>
      <c r="OHH1" s="497"/>
      <c r="OHI1" s="497"/>
      <c r="OHJ1" s="497"/>
      <c r="OHK1" s="497"/>
      <c r="OHL1" s="497"/>
      <c r="OHM1" s="497"/>
      <c r="OHN1" s="497"/>
      <c r="OHO1" s="497"/>
      <c r="OHP1" s="497"/>
      <c r="OHQ1" s="497"/>
      <c r="OHR1" s="497"/>
      <c r="OHS1" s="497"/>
      <c r="OHT1" s="497"/>
      <c r="OHU1" s="497"/>
      <c r="OHV1" s="497"/>
      <c r="OHW1" s="497"/>
      <c r="OHX1" s="497"/>
      <c r="OHY1" s="497"/>
      <c r="OHZ1" s="497"/>
      <c r="OIA1" s="497"/>
      <c r="OIB1" s="497"/>
      <c r="OIC1" s="497"/>
      <c r="OID1" s="497"/>
      <c r="OIE1" s="497"/>
      <c r="OIF1" s="497"/>
      <c r="OIG1" s="497"/>
      <c r="OIH1" s="497"/>
      <c r="OII1" s="497"/>
      <c r="OIJ1" s="497"/>
      <c r="OIK1" s="497"/>
      <c r="OIL1" s="497"/>
      <c r="OIM1" s="497"/>
      <c r="OIN1" s="497"/>
      <c r="OIO1" s="497"/>
      <c r="OIP1" s="497"/>
      <c r="OIQ1" s="497"/>
      <c r="OIR1" s="497"/>
      <c r="OIS1" s="497"/>
      <c r="OIT1" s="497"/>
      <c r="OIU1" s="497"/>
      <c r="OIV1" s="497"/>
      <c r="OIW1" s="497"/>
      <c r="OIX1" s="497"/>
      <c r="OIY1" s="497"/>
      <c r="OIZ1" s="497"/>
      <c r="OJA1" s="497"/>
      <c r="OJB1" s="497"/>
      <c r="OJC1" s="497"/>
      <c r="OJD1" s="497"/>
      <c r="OJE1" s="497"/>
      <c r="OJF1" s="497"/>
      <c r="OJG1" s="497"/>
      <c r="OJH1" s="497"/>
      <c r="OJI1" s="497"/>
      <c r="OJJ1" s="497"/>
      <c r="OJK1" s="497"/>
      <c r="OJL1" s="497"/>
      <c r="OJM1" s="497"/>
      <c r="OJN1" s="497"/>
      <c r="OJO1" s="497"/>
      <c r="OJP1" s="497"/>
      <c r="OJQ1" s="497"/>
      <c r="OJR1" s="497"/>
      <c r="OJS1" s="497"/>
      <c r="OJT1" s="497"/>
      <c r="OJU1" s="497"/>
      <c r="OJV1" s="497"/>
      <c r="OJW1" s="497"/>
      <c r="OJX1" s="497"/>
      <c r="OJY1" s="497"/>
      <c r="OJZ1" s="497"/>
      <c r="OKA1" s="497"/>
      <c r="OKB1" s="497"/>
      <c r="OKC1" s="497"/>
      <c r="OKD1" s="497"/>
      <c r="OKE1" s="497"/>
      <c r="OKF1" s="497"/>
      <c r="OKG1" s="497"/>
      <c r="OKH1" s="497"/>
      <c r="OKI1" s="497"/>
      <c r="OKJ1" s="497"/>
      <c r="OKK1" s="497"/>
      <c r="OKL1" s="497"/>
      <c r="OKM1" s="497"/>
      <c r="OKN1" s="497"/>
      <c r="OKO1" s="497"/>
      <c r="OKP1" s="497"/>
      <c r="OKQ1" s="497"/>
      <c r="OKR1" s="497"/>
      <c r="OKS1" s="497"/>
      <c r="OKT1" s="497"/>
      <c r="OKU1" s="497"/>
      <c r="OKV1" s="497"/>
      <c r="OKW1" s="497"/>
      <c r="OKX1" s="497"/>
      <c r="OKY1" s="497"/>
      <c r="OKZ1" s="497"/>
      <c r="OLA1" s="497"/>
      <c r="OLB1" s="497"/>
      <c r="OLC1" s="497"/>
      <c r="OLD1" s="497"/>
      <c r="OLE1" s="497"/>
      <c r="OLF1" s="497"/>
      <c r="OLG1" s="497"/>
      <c r="OLH1" s="497"/>
      <c r="OLI1" s="497"/>
      <c r="OLJ1" s="497"/>
      <c r="OLK1" s="497"/>
      <c r="OLL1" s="497"/>
      <c r="OLM1" s="497"/>
      <c r="OLN1" s="497"/>
      <c r="OLO1" s="497"/>
      <c r="OLP1" s="497"/>
      <c r="OLQ1" s="497"/>
      <c r="OLR1" s="497"/>
      <c r="OLS1" s="497"/>
      <c r="OLT1" s="497"/>
      <c r="OLU1" s="497"/>
      <c r="OLV1" s="497"/>
      <c r="OLW1" s="497"/>
      <c r="OLX1" s="497"/>
      <c r="OLY1" s="497"/>
      <c r="OLZ1" s="497"/>
      <c r="OMA1" s="497"/>
      <c r="OMB1" s="497"/>
      <c r="OMC1" s="497"/>
      <c r="OMD1" s="497"/>
      <c r="OME1" s="497"/>
      <c r="OMF1" s="497"/>
      <c r="OMG1" s="497"/>
      <c r="OMH1" s="497"/>
      <c r="OMI1" s="497"/>
      <c r="OMJ1" s="497"/>
      <c r="OMK1" s="497"/>
      <c r="OML1" s="497"/>
      <c r="OMM1" s="497"/>
      <c r="OMN1" s="497"/>
      <c r="OMO1" s="497"/>
      <c r="OMP1" s="497"/>
      <c r="OMQ1" s="497"/>
      <c r="OMR1" s="497"/>
      <c r="OMS1" s="497"/>
      <c r="OMT1" s="497"/>
      <c r="OMU1" s="497"/>
      <c r="OMV1" s="497"/>
      <c r="OMW1" s="497"/>
      <c r="OMX1" s="497"/>
      <c r="OMY1" s="497"/>
      <c r="OMZ1" s="497"/>
      <c r="ONA1" s="497"/>
      <c r="ONB1" s="497"/>
      <c r="ONC1" s="497"/>
      <c r="OND1" s="497"/>
      <c r="ONE1" s="497"/>
      <c r="ONF1" s="497"/>
      <c r="ONG1" s="497"/>
      <c r="ONH1" s="497"/>
      <c r="ONI1" s="497"/>
      <c r="ONJ1" s="497"/>
      <c r="ONK1" s="497"/>
      <c r="ONL1" s="497"/>
      <c r="ONM1" s="497"/>
      <c r="ONN1" s="497"/>
      <c r="ONO1" s="497"/>
      <c r="ONP1" s="497"/>
      <c r="ONQ1" s="497"/>
      <c r="ONR1" s="497"/>
      <c r="ONS1" s="497"/>
      <c r="ONT1" s="497"/>
      <c r="ONU1" s="497"/>
      <c r="ONV1" s="497"/>
      <c r="ONW1" s="497"/>
      <c r="ONX1" s="497"/>
      <c r="ONY1" s="497"/>
      <c r="ONZ1" s="497"/>
      <c r="OOA1" s="497"/>
      <c r="OOB1" s="497"/>
      <c r="OOC1" s="497"/>
      <c r="OOD1" s="497"/>
      <c r="OOE1" s="497"/>
      <c r="OOF1" s="497"/>
      <c r="OOG1" s="497"/>
      <c r="OOH1" s="497"/>
      <c r="OOI1" s="497"/>
      <c r="OOJ1" s="497"/>
      <c r="OOK1" s="497"/>
      <c r="OOL1" s="497"/>
      <c r="OOM1" s="497"/>
      <c r="OON1" s="497"/>
      <c r="OOO1" s="497"/>
      <c r="OOP1" s="497"/>
      <c r="OOQ1" s="497"/>
      <c r="OOR1" s="497"/>
      <c r="OOS1" s="497"/>
      <c r="OOT1" s="497"/>
      <c r="OOU1" s="497"/>
      <c r="OOV1" s="497"/>
      <c r="OOW1" s="497"/>
      <c r="OOX1" s="497"/>
      <c r="OOY1" s="497"/>
      <c r="OOZ1" s="497"/>
      <c r="OPA1" s="497"/>
      <c r="OPB1" s="497"/>
      <c r="OPC1" s="497"/>
      <c r="OPD1" s="497"/>
      <c r="OPE1" s="497"/>
      <c r="OPF1" s="497"/>
      <c r="OPG1" s="497"/>
      <c r="OPH1" s="497"/>
      <c r="OPI1" s="497"/>
      <c r="OPJ1" s="497"/>
      <c r="OPK1" s="497"/>
      <c r="OPL1" s="497"/>
      <c r="OPM1" s="497"/>
      <c r="OPN1" s="497"/>
      <c r="OPO1" s="497"/>
      <c r="OPP1" s="497"/>
      <c r="OPQ1" s="497"/>
      <c r="OPR1" s="497"/>
      <c r="OPS1" s="497"/>
      <c r="OPT1" s="497"/>
      <c r="OPU1" s="497"/>
      <c r="OPV1" s="497"/>
      <c r="OPW1" s="497"/>
      <c r="OPX1" s="497"/>
      <c r="OPY1" s="497"/>
      <c r="OPZ1" s="497"/>
      <c r="OQA1" s="497"/>
      <c r="OQB1" s="497"/>
      <c r="OQC1" s="497"/>
      <c r="OQD1" s="497"/>
      <c r="OQE1" s="497"/>
      <c r="OQF1" s="497"/>
      <c r="OQG1" s="497"/>
      <c r="OQH1" s="497"/>
      <c r="OQI1" s="497"/>
      <c r="OQJ1" s="497"/>
      <c r="OQK1" s="497"/>
      <c r="OQL1" s="497"/>
      <c r="OQM1" s="497"/>
      <c r="OQN1" s="497"/>
      <c r="OQO1" s="497"/>
      <c r="OQP1" s="497"/>
      <c r="OQQ1" s="497"/>
      <c r="OQR1" s="497"/>
      <c r="OQS1" s="497"/>
      <c r="OQT1" s="497"/>
      <c r="OQU1" s="497"/>
      <c r="OQV1" s="497"/>
      <c r="OQW1" s="497"/>
      <c r="OQX1" s="497"/>
      <c r="OQY1" s="497"/>
      <c r="OQZ1" s="497"/>
      <c r="ORA1" s="497"/>
      <c r="ORB1" s="497"/>
      <c r="ORC1" s="497"/>
      <c r="ORD1" s="497"/>
      <c r="ORE1" s="497"/>
      <c r="ORF1" s="497"/>
      <c r="ORG1" s="497"/>
      <c r="ORH1" s="497"/>
      <c r="ORI1" s="497"/>
      <c r="ORJ1" s="497"/>
      <c r="ORK1" s="497"/>
      <c r="ORL1" s="497"/>
      <c r="ORM1" s="497"/>
      <c r="ORN1" s="497"/>
      <c r="ORO1" s="497"/>
      <c r="ORP1" s="497"/>
      <c r="ORQ1" s="497"/>
      <c r="ORR1" s="497"/>
      <c r="ORS1" s="497"/>
      <c r="ORT1" s="497"/>
      <c r="ORU1" s="497"/>
      <c r="ORV1" s="497"/>
      <c r="ORW1" s="497"/>
      <c r="ORX1" s="497"/>
      <c r="ORY1" s="497"/>
      <c r="ORZ1" s="497"/>
      <c r="OSA1" s="497"/>
      <c r="OSB1" s="497"/>
      <c r="OSC1" s="497"/>
      <c r="OSD1" s="497"/>
      <c r="OSE1" s="497"/>
      <c r="OSF1" s="497"/>
      <c r="OSG1" s="497"/>
      <c r="OSH1" s="497"/>
      <c r="OSI1" s="497"/>
      <c r="OSJ1" s="497"/>
      <c r="OSK1" s="497"/>
      <c r="OSL1" s="497"/>
      <c r="OSM1" s="497"/>
      <c r="OSN1" s="497"/>
      <c r="OSO1" s="497"/>
      <c r="OSP1" s="497"/>
      <c r="OSQ1" s="497"/>
      <c r="OSR1" s="497"/>
      <c r="OSS1" s="497"/>
      <c r="OST1" s="497"/>
      <c r="OSU1" s="497"/>
      <c r="OSV1" s="497"/>
      <c r="OSW1" s="497"/>
      <c r="OSX1" s="497"/>
      <c r="OSY1" s="497"/>
      <c r="OSZ1" s="497"/>
      <c r="OTA1" s="497"/>
      <c r="OTB1" s="497"/>
      <c r="OTC1" s="497"/>
      <c r="OTD1" s="497"/>
      <c r="OTE1" s="497"/>
      <c r="OTF1" s="497"/>
      <c r="OTG1" s="497"/>
      <c r="OTH1" s="497"/>
      <c r="OTI1" s="497"/>
      <c r="OTJ1" s="497"/>
      <c r="OTK1" s="497"/>
      <c r="OTL1" s="497"/>
      <c r="OTM1" s="497"/>
      <c r="OTN1" s="497"/>
      <c r="OTO1" s="497"/>
      <c r="OTP1" s="497"/>
      <c r="OTQ1" s="497"/>
      <c r="OTR1" s="497"/>
      <c r="OTS1" s="497"/>
      <c r="OTT1" s="497"/>
      <c r="OTU1" s="497"/>
      <c r="OTV1" s="497"/>
      <c r="OTW1" s="497"/>
      <c r="OTX1" s="497"/>
      <c r="OTY1" s="497"/>
      <c r="OTZ1" s="497"/>
      <c r="OUA1" s="497"/>
      <c r="OUB1" s="497"/>
      <c r="OUC1" s="497"/>
      <c r="OUD1" s="497"/>
      <c r="OUE1" s="497"/>
      <c r="OUF1" s="497"/>
      <c r="OUG1" s="497"/>
      <c r="OUH1" s="497"/>
      <c r="OUI1" s="497"/>
      <c r="OUJ1" s="497"/>
      <c r="OUK1" s="497"/>
      <c r="OUL1" s="497"/>
      <c r="OUM1" s="497"/>
      <c r="OUN1" s="497"/>
      <c r="OUO1" s="497"/>
      <c r="OUP1" s="497"/>
      <c r="OUQ1" s="497"/>
      <c r="OUR1" s="497"/>
      <c r="OUS1" s="497"/>
      <c r="OUT1" s="497"/>
      <c r="OUU1" s="497"/>
      <c r="OUV1" s="497"/>
      <c r="OUW1" s="497"/>
      <c r="OUX1" s="497"/>
      <c r="OUY1" s="497"/>
      <c r="OUZ1" s="497"/>
      <c r="OVA1" s="497"/>
      <c r="OVB1" s="497"/>
      <c r="OVC1" s="497"/>
      <c r="OVD1" s="497"/>
      <c r="OVE1" s="497"/>
      <c r="OVF1" s="497"/>
      <c r="OVG1" s="497"/>
      <c r="OVH1" s="497"/>
      <c r="OVI1" s="497"/>
      <c r="OVJ1" s="497"/>
      <c r="OVK1" s="497"/>
      <c r="OVL1" s="497"/>
      <c r="OVM1" s="497"/>
      <c r="OVN1" s="497"/>
      <c r="OVO1" s="497"/>
      <c r="OVP1" s="497"/>
      <c r="OVQ1" s="497"/>
      <c r="OVR1" s="497"/>
      <c r="OVS1" s="497"/>
      <c r="OVT1" s="497"/>
      <c r="OVU1" s="497"/>
      <c r="OVV1" s="497"/>
      <c r="OVW1" s="497"/>
      <c r="OVX1" s="497"/>
      <c r="OVY1" s="497"/>
      <c r="OVZ1" s="497"/>
      <c r="OWA1" s="497"/>
      <c r="OWB1" s="497"/>
      <c r="OWC1" s="497"/>
      <c r="OWD1" s="497"/>
      <c r="OWE1" s="497"/>
      <c r="OWF1" s="497"/>
      <c r="OWG1" s="497"/>
      <c r="OWH1" s="497"/>
      <c r="OWI1" s="497"/>
      <c r="OWJ1" s="497"/>
      <c r="OWK1" s="497"/>
      <c r="OWL1" s="497"/>
      <c r="OWM1" s="497"/>
      <c r="OWN1" s="497"/>
      <c r="OWO1" s="497"/>
      <c r="OWP1" s="497"/>
      <c r="OWQ1" s="497"/>
      <c r="OWR1" s="497"/>
      <c r="OWS1" s="497"/>
      <c r="OWT1" s="497"/>
      <c r="OWU1" s="497"/>
      <c r="OWV1" s="497"/>
      <c r="OWW1" s="497"/>
      <c r="OWX1" s="497"/>
      <c r="OWY1" s="497"/>
      <c r="OWZ1" s="497"/>
      <c r="OXA1" s="497"/>
      <c r="OXB1" s="497"/>
      <c r="OXC1" s="497"/>
      <c r="OXD1" s="497"/>
      <c r="OXE1" s="497"/>
      <c r="OXF1" s="497"/>
      <c r="OXG1" s="497"/>
      <c r="OXH1" s="497"/>
      <c r="OXI1" s="497"/>
      <c r="OXJ1" s="497"/>
      <c r="OXK1" s="497"/>
      <c r="OXL1" s="497"/>
      <c r="OXM1" s="497"/>
      <c r="OXN1" s="497"/>
      <c r="OXO1" s="497"/>
      <c r="OXP1" s="497"/>
      <c r="OXQ1" s="497"/>
      <c r="OXR1" s="497"/>
      <c r="OXS1" s="497"/>
      <c r="OXT1" s="497"/>
      <c r="OXU1" s="497"/>
      <c r="OXV1" s="497"/>
      <c r="OXW1" s="497"/>
      <c r="OXX1" s="497"/>
      <c r="OXY1" s="497"/>
      <c r="OXZ1" s="497"/>
      <c r="OYA1" s="497"/>
      <c r="OYB1" s="497"/>
      <c r="OYC1" s="497"/>
      <c r="OYD1" s="497"/>
      <c r="OYE1" s="497"/>
      <c r="OYF1" s="497"/>
      <c r="OYG1" s="497"/>
      <c r="OYH1" s="497"/>
      <c r="OYI1" s="497"/>
      <c r="OYJ1" s="497"/>
      <c r="OYK1" s="497"/>
      <c r="OYL1" s="497"/>
      <c r="OYM1" s="497"/>
      <c r="OYN1" s="497"/>
      <c r="OYO1" s="497"/>
      <c r="OYP1" s="497"/>
      <c r="OYQ1" s="497"/>
      <c r="OYR1" s="497"/>
      <c r="OYS1" s="497"/>
      <c r="OYT1" s="497"/>
      <c r="OYU1" s="497"/>
      <c r="OYV1" s="497"/>
      <c r="OYW1" s="497"/>
      <c r="OYX1" s="497"/>
      <c r="OYY1" s="497"/>
      <c r="OYZ1" s="497"/>
      <c r="OZA1" s="497"/>
      <c r="OZB1" s="497"/>
      <c r="OZC1" s="497"/>
      <c r="OZD1" s="497"/>
      <c r="OZE1" s="497"/>
      <c r="OZF1" s="497"/>
      <c r="OZG1" s="497"/>
      <c r="OZH1" s="497"/>
      <c r="OZI1" s="497"/>
      <c r="OZJ1" s="497"/>
      <c r="OZK1" s="497"/>
      <c r="OZL1" s="497"/>
      <c r="OZM1" s="497"/>
      <c r="OZN1" s="497"/>
      <c r="OZO1" s="497"/>
      <c r="OZP1" s="497"/>
      <c r="OZQ1" s="497"/>
      <c r="OZR1" s="497"/>
      <c r="OZS1" s="497"/>
      <c r="OZT1" s="497"/>
      <c r="OZU1" s="497"/>
      <c r="OZV1" s="497"/>
      <c r="OZW1" s="497"/>
      <c r="OZX1" s="497"/>
      <c r="OZY1" s="497"/>
      <c r="OZZ1" s="497"/>
      <c r="PAA1" s="497"/>
      <c r="PAB1" s="497"/>
      <c r="PAC1" s="497"/>
      <c r="PAD1" s="497"/>
      <c r="PAE1" s="497"/>
      <c r="PAF1" s="497"/>
      <c r="PAG1" s="497"/>
      <c r="PAH1" s="497"/>
      <c r="PAI1" s="497"/>
      <c r="PAJ1" s="497"/>
      <c r="PAK1" s="497"/>
      <c r="PAL1" s="497"/>
      <c r="PAM1" s="497"/>
      <c r="PAN1" s="497"/>
      <c r="PAO1" s="497"/>
      <c r="PAP1" s="497"/>
      <c r="PAQ1" s="497"/>
      <c r="PAR1" s="497"/>
      <c r="PAS1" s="497"/>
      <c r="PAT1" s="497"/>
      <c r="PAU1" s="497"/>
      <c r="PAV1" s="497"/>
      <c r="PAW1" s="497"/>
      <c r="PAX1" s="497"/>
      <c r="PAY1" s="497"/>
      <c r="PAZ1" s="497"/>
      <c r="PBA1" s="497"/>
      <c r="PBB1" s="497"/>
      <c r="PBC1" s="497"/>
      <c r="PBD1" s="497"/>
      <c r="PBE1" s="497"/>
      <c r="PBF1" s="497"/>
      <c r="PBG1" s="497"/>
      <c r="PBH1" s="497"/>
      <c r="PBI1" s="497"/>
      <c r="PBJ1" s="497"/>
      <c r="PBK1" s="497"/>
      <c r="PBL1" s="497"/>
      <c r="PBM1" s="497"/>
      <c r="PBN1" s="497"/>
      <c r="PBO1" s="497"/>
      <c r="PBP1" s="497"/>
      <c r="PBQ1" s="497"/>
      <c r="PBR1" s="497"/>
      <c r="PBS1" s="497"/>
      <c r="PBT1" s="497"/>
      <c r="PBU1" s="497"/>
      <c r="PBV1" s="497"/>
      <c r="PBW1" s="497"/>
      <c r="PBX1" s="497"/>
      <c r="PBY1" s="497"/>
      <c r="PBZ1" s="497"/>
      <c r="PCA1" s="497"/>
      <c r="PCB1" s="497"/>
      <c r="PCC1" s="497"/>
      <c r="PCD1" s="497"/>
      <c r="PCE1" s="497"/>
      <c r="PCF1" s="497"/>
      <c r="PCG1" s="497"/>
      <c r="PCH1" s="497"/>
      <c r="PCI1" s="497"/>
      <c r="PCJ1" s="497"/>
      <c r="PCK1" s="497"/>
      <c r="PCL1" s="497"/>
      <c r="PCM1" s="497"/>
      <c r="PCN1" s="497"/>
      <c r="PCO1" s="497"/>
      <c r="PCP1" s="497"/>
      <c r="PCQ1" s="497"/>
      <c r="PCR1" s="497"/>
      <c r="PCS1" s="497"/>
      <c r="PCT1" s="497"/>
      <c r="PCU1" s="497"/>
      <c r="PCV1" s="497"/>
      <c r="PCW1" s="497"/>
      <c r="PCX1" s="497"/>
      <c r="PCY1" s="497"/>
      <c r="PCZ1" s="497"/>
      <c r="PDA1" s="497"/>
      <c r="PDB1" s="497"/>
      <c r="PDC1" s="497"/>
      <c r="PDD1" s="497"/>
      <c r="PDE1" s="497"/>
      <c r="PDF1" s="497"/>
      <c r="PDG1" s="497"/>
      <c r="PDH1" s="497"/>
      <c r="PDI1" s="497"/>
      <c r="PDJ1" s="497"/>
      <c r="PDK1" s="497"/>
      <c r="PDL1" s="497"/>
      <c r="PDM1" s="497"/>
      <c r="PDN1" s="497"/>
      <c r="PDO1" s="497"/>
      <c r="PDP1" s="497"/>
      <c r="PDQ1" s="497"/>
      <c r="PDR1" s="497"/>
      <c r="PDS1" s="497"/>
      <c r="PDT1" s="497"/>
      <c r="PDU1" s="497"/>
      <c r="PDV1" s="497"/>
      <c r="PDW1" s="497"/>
      <c r="PDX1" s="497"/>
      <c r="PDY1" s="497"/>
      <c r="PDZ1" s="497"/>
      <c r="PEA1" s="497"/>
      <c r="PEB1" s="497"/>
      <c r="PEC1" s="497"/>
      <c r="PED1" s="497"/>
      <c r="PEE1" s="497"/>
      <c r="PEF1" s="497"/>
      <c r="PEG1" s="497"/>
      <c r="PEH1" s="497"/>
      <c r="PEI1" s="497"/>
      <c r="PEJ1" s="497"/>
      <c r="PEK1" s="497"/>
      <c r="PEL1" s="497"/>
      <c r="PEM1" s="497"/>
      <c r="PEN1" s="497"/>
      <c r="PEO1" s="497"/>
      <c r="PEP1" s="497"/>
      <c r="PEQ1" s="497"/>
      <c r="PER1" s="497"/>
      <c r="PES1" s="497"/>
      <c r="PET1" s="497"/>
      <c r="PEU1" s="497"/>
      <c r="PEV1" s="497"/>
      <c r="PEW1" s="497"/>
      <c r="PEX1" s="497"/>
      <c r="PEY1" s="497"/>
      <c r="PEZ1" s="497"/>
      <c r="PFA1" s="497"/>
      <c r="PFB1" s="497"/>
      <c r="PFC1" s="497"/>
      <c r="PFD1" s="497"/>
      <c r="PFE1" s="497"/>
      <c r="PFF1" s="497"/>
      <c r="PFG1" s="497"/>
      <c r="PFH1" s="497"/>
      <c r="PFI1" s="497"/>
      <c r="PFJ1" s="497"/>
      <c r="PFK1" s="497"/>
      <c r="PFL1" s="497"/>
      <c r="PFM1" s="497"/>
      <c r="PFN1" s="497"/>
      <c r="PFO1" s="497"/>
      <c r="PFP1" s="497"/>
      <c r="PFQ1" s="497"/>
      <c r="PFR1" s="497"/>
      <c r="PFS1" s="497"/>
      <c r="PFT1" s="497"/>
      <c r="PFU1" s="497"/>
      <c r="PFV1" s="497"/>
      <c r="PFW1" s="497"/>
      <c r="PFX1" s="497"/>
      <c r="PFY1" s="497"/>
      <c r="PFZ1" s="497"/>
      <c r="PGA1" s="497"/>
      <c r="PGB1" s="497"/>
      <c r="PGC1" s="497"/>
      <c r="PGD1" s="497"/>
      <c r="PGE1" s="497"/>
      <c r="PGF1" s="497"/>
      <c r="PGG1" s="497"/>
      <c r="PGH1" s="497"/>
      <c r="PGI1" s="497"/>
      <c r="PGJ1" s="497"/>
      <c r="PGK1" s="497"/>
      <c r="PGL1" s="497"/>
      <c r="PGM1" s="497"/>
      <c r="PGN1" s="497"/>
      <c r="PGO1" s="497"/>
      <c r="PGP1" s="497"/>
      <c r="PGQ1" s="497"/>
      <c r="PGR1" s="497"/>
      <c r="PGS1" s="497"/>
      <c r="PGT1" s="497"/>
      <c r="PGU1" s="497"/>
      <c r="PGV1" s="497"/>
      <c r="PGW1" s="497"/>
      <c r="PGX1" s="497"/>
      <c r="PGY1" s="497"/>
      <c r="PGZ1" s="497"/>
      <c r="PHA1" s="497"/>
      <c r="PHB1" s="497"/>
      <c r="PHC1" s="497"/>
      <c r="PHD1" s="497"/>
      <c r="PHE1" s="497"/>
      <c r="PHF1" s="497"/>
      <c r="PHG1" s="497"/>
      <c r="PHH1" s="497"/>
      <c r="PHI1" s="497"/>
      <c r="PHJ1" s="497"/>
      <c r="PHK1" s="497"/>
      <c r="PHL1" s="497"/>
      <c r="PHM1" s="497"/>
      <c r="PHN1" s="497"/>
      <c r="PHO1" s="497"/>
      <c r="PHP1" s="497"/>
      <c r="PHQ1" s="497"/>
      <c r="PHR1" s="497"/>
      <c r="PHS1" s="497"/>
      <c r="PHT1" s="497"/>
      <c r="PHU1" s="497"/>
      <c r="PHV1" s="497"/>
      <c r="PHW1" s="497"/>
      <c r="PHX1" s="497"/>
      <c r="PHY1" s="497"/>
      <c r="PHZ1" s="497"/>
      <c r="PIA1" s="497"/>
      <c r="PIB1" s="497"/>
      <c r="PIC1" s="497"/>
      <c r="PID1" s="497"/>
      <c r="PIE1" s="497"/>
      <c r="PIF1" s="497"/>
      <c r="PIG1" s="497"/>
      <c r="PIH1" s="497"/>
      <c r="PII1" s="497"/>
      <c r="PIJ1" s="497"/>
      <c r="PIK1" s="497"/>
      <c r="PIL1" s="497"/>
      <c r="PIM1" s="497"/>
      <c r="PIN1" s="497"/>
      <c r="PIO1" s="497"/>
      <c r="PIP1" s="497"/>
      <c r="PIQ1" s="497"/>
      <c r="PIR1" s="497"/>
      <c r="PIS1" s="497"/>
      <c r="PIT1" s="497"/>
      <c r="PIU1" s="497"/>
      <c r="PIV1" s="497"/>
      <c r="PIW1" s="497"/>
      <c r="PIX1" s="497"/>
      <c r="PIY1" s="497"/>
      <c r="PIZ1" s="497"/>
      <c r="PJA1" s="497"/>
      <c r="PJB1" s="497"/>
      <c r="PJC1" s="497"/>
      <c r="PJD1" s="497"/>
      <c r="PJE1" s="497"/>
      <c r="PJF1" s="497"/>
      <c r="PJG1" s="497"/>
      <c r="PJH1" s="497"/>
      <c r="PJI1" s="497"/>
      <c r="PJJ1" s="497"/>
      <c r="PJK1" s="497"/>
      <c r="PJL1" s="497"/>
      <c r="PJM1" s="497"/>
      <c r="PJN1" s="497"/>
      <c r="PJO1" s="497"/>
      <c r="PJP1" s="497"/>
      <c r="PJQ1" s="497"/>
      <c r="PJR1" s="497"/>
      <c r="PJS1" s="497"/>
      <c r="PJT1" s="497"/>
      <c r="PJU1" s="497"/>
      <c r="PJV1" s="497"/>
      <c r="PJW1" s="497"/>
      <c r="PJX1" s="497"/>
      <c r="PJY1" s="497"/>
      <c r="PJZ1" s="497"/>
      <c r="PKA1" s="497"/>
      <c r="PKB1" s="497"/>
      <c r="PKC1" s="497"/>
      <c r="PKD1" s="497"/>
      <c r="PKE1" s="497"/>
      <c r="PKF1" s="497"/>
      <c r="PKG1" s="497"/>
      <c r="PKH1" s="497"/>
      <c r="PKI1" s="497"/>
      <c r="PKJ1" s="497"/>
      <c r="PKK1" s="497"/>
      <c r="PKL1" s="497"/>
      <c r="PKM1" s="497"/>
      <c r="PKN1" s="497"/>
      <c r="PKO1" s="497"/>
      <c r="PKP1" s="497"/>
      <c r="PKQ1" s="497"/>
      <c r="PKR1" s="497"/>
      <c r="PKS1" s="497"/>
      <c r="PKT1" s="497"/>
      <c r="PKU1" s="497"/>
      <c r="PKV1" s="497"/>
      <c r="PKW1" s="497"/>
      <c r="PKX1" s="497"/>
      <c r="PKY1" s="497"/>
      <c r="PKZ1" s="497"/>
      <c r="PLA1" s="497"/>
      <c r="PLB1" s="497"/>
      <c r="PLC1" s="497"/>
      <c r="PLD1" s="497"/>
      <c r="PLE1" s="497"/>
      <c r="PLF1" s="497"/>
      <c r="PLG1" s="497"/>
      <c r="PLH1" s="497"/>
      <c r="PLI1" s="497"/>
      <c r="PLJ1" s="497"/>
      <c r="PLK1" s="497"/>
      <c r="PLL1" s="497"/>
      <c r="PLM1" s="497"/>
      <c r="PLN1" s="497"/>
      <c r="PLO1" s="497"/>
      <c r="PLP1" s="497"/>
      <c r="PLQ1" s="497"/>
      <c r="PLR1" s="497"/>
      <c r="PLS1" s="497"/>
      <c r="PLT1" s="497"/>
      <c r="PLU1" s="497"/>
      <c r="PLV1" s="497"/>
      <c r="PLW1" s="497"/>
      <c r="PLX1" s="497"/>
      <c r="PLY1" s="497"/>
      <c r="PLZ1" s="497"/>
      <c r="PMA1" s="497"/>
      <c r="PMB1" s="497"/>
      <c r="PMC1" s="497"/>
      <c r="PMD1" s="497"/>
      <c r="PME1" s="497"/>
      <c r="PMF1" s="497"/>
      <c r="PMG1" s="497"/>
      <c r="PMH1" s="497"/>
      <c r="PMI1" s="497"/>
      <c r="PMJ1" s="497"/>
      <c r="PMK1" s="497"/>
      <c r="PML1" s="497"/>
      <c r="PMM1" s="497"/>
      <c r="PMN1" s="497"/>
      <c r="PMO1" s="497"/>
      <c r="PMP1" s="497"/>
      <c r="PMQ1" s="497"/>
      <c r="PMR1" s="497"/>
      <c r="PMS1" s="497"/>
      <c r="PMT1" s="497"/>
      <c r="PMU1" s="497"/>
      <c r="PMV1" s="497"/>
      <c r="PMW1" s="497"/>
      <c r="PMX1" s="497"/>
      <c r="PMY1" s="497"/>
      <c r="PMZ1" s="497"/>
      <c r="PNA1" s="497"/>
      <c r="PNB1" s="497"/>
      <c r="PNC1" s="497"/>
      <c r="PND1" s="497"/>
      <c r="PNE1" s="497"/>
      <c r="PNF1" s="497"/>
      <c r="PNG1" s="497"/>
      <c r="PNH1" s="497"/>
      <c r="PNI1" s="497"/>
      <c r="PNJ1" s="497"/>
      <c r="PNK1" s="497"/>
      <c r="PNL1" s="497"/>
      <c r="PNM1" s="497"/>
      <c r="PNN1" s="497"/>
      <c r="PNO1" s="497"/>
      <c r="PNP1" s="497"/>
      <c r="PNQ1" s="497"/>
      <c r="PNR1" s="497"/>
      <c r="PNS1" s="497"/>
      <c r="PNT1" s="497"/>
      <c r="PNU1" s="497"/>
      <c r="PNV1" s="497"/>
      <c r="PNW1" s="497"/>
      <c r="PNX1" s="497"/>
      <c r="PNY1" s="497"/>
      <c r="PNZ1" s="497"/>
      <c r="POA1" s="497"/>
      <c r="POB1" s="497"/>
      <c r="POC1" s="497"/>
      <c r="POD1" s="497"/>
      <c r="POE1" s="497"/>
      <c r="POF1" s="497"/>
      <c r="POG1" s="497"/>
      <c r="POH1" s="497"/>
      <c r="POI1" s="497"/>
      <c r="POJ1" s="497"/>
      <c r="POK1" s="497"/>
      <c r="POL1" s="497"/>
      <c r="POM1" s="497"/>
      <c r="PON1" s="497"/>
      <c r="POO1" s="497"/>
      <c r="POP1" s="497"/>
      <c r="POQ1" s="497"/>
      <c r="POR1" s="497"/>
      <c r="POS1" s="497"/>
      <c r="POT1" s="497"/>
      <c r="POU1" s="497"/>
      <c r="POV1" s="497"/>
      <c r="POW1" s="497"/>
      <c r="POX1" s="497"/>
      <c r="POY1" s="497"/>
      <c r="POZ1" s="497"/>
      <c r="PPA1" s="497"/>
      <c r="PPB1" s="497"/>
      <c r="PPC1" s="497"/>
      <c r="PPD1" s="497"/>
      <c r="PPE1" s="497"/>
      <c r="PPF1" s="497"/>
      <c r="PPG1" s="497"/>
      <c r="PPH1" s="497"/>
      <c r="PPI1" s="497"/>
      <c r="PPJ1" s="497"/>
      <c r="PPK1" s="497"/>
      <c r="PPL1" s="497"/>
      <c r="PPM1" s="497"/>
      <c r="PPN1" s="497"/>
      <c r="PPO1" s="497"/>
      <c r="PPP1" s="497"/>
      <c r="PPQ1" s="497"/>
      <c r="PPR1" s="497"/>
      <c r="PPS1" s="497"/>
      <c r="PPT1" s="497"/>
      <c r="PPU1" s="497"/>
      <c r="PPV1" s="497"/>
      <c r="PPW1" s="497"/>
      <c r="PPX1" s="497"/>
      <c r="PPY1" s="497"/>
      <c r="PPZ1" s="497"/>
      <c r="PQA1" s="497"/>
      <c r="PQB1" s="497"/>
      <c r="PQC1" s="497"/>
      <c r="PQD1" s="497"/>
      <c r="PQE1" s="497"/>
      <c r="PQF1" s="497"/>
      <c r="PQG1" s="497"/>
      <c r="PQH1" s="497"/>
      <c r="PQI1" s="497"/>
      <c r="PQJ1" s="497"/>
      <c r="PQK1" s="497"/>
      <c r="PQL1" s="497"/>
      <c r="PQM1" s="497"/>
      <c r="PQN1" s="497"/>
      <c r="PQO1" s="497"/>
      <c r="PQP1" s="497"/>
      <c r="PQQ1" s="497"/>
      <c r="PQR1" s="497"/>
      <c r="PQS1" s="497"/>
      <c r="PQT1" s="497"/>
      <c r="PQU1" s="497"/>
      <c r="PQV1" s="497"/>
      <c r="PQW1" s="497"/>
      <c r="PQX1" s="497"/>
      <c r="PQY1" s="497"/>
      <c r="PQZ1" s="497"/>
      <c r="PRA1" s="497"/>
      <c r="PRB1" s="497"/>
      <c r="PRC1" s="497"/>
      <c r="PRD1" s="497"/>
      <c r="PRE1" s="497"/>
      <c r="PRF1" s="497"/>
      <c r="PRG1" s="497"/>
      <c r="PRH1" s="497"/>
      <c r="PRI1" s="497"/>
      <c r="PRJ1" s="497"/>
      <c r="PRK1" s="497"/>
      <c r="PRL1" s="497"/>
      <c r="PRM1" s="497"/>
      <c r="PRN1" s="497"/>
      <c r="PRO1" s="497"/>
      <c r="PRP1" s="497"/>
      <c r="PRQ1" s="497"/>
      <c r="PRR1" s="497"/>
      <c r="PRS1" s="497"/>
      <c r="PRT1" s="497"/>
      <c r="PRU1" s="497"/>
      <c r="PRV1" s="497"/>
      <c r="PRW1" s="497"/>
      <c r="PRX1" s="497"/>
      <c r="PRY1" s="497"/>
      <c r="PRZ1" s="497"/>
      <c r="PSA1" s="497"/>
      <c r="PSB1" s="497"/>
      <c r="PSC1" s="497"/>
      <c r="PSD1" s="497"/>
      <c r="PSE1" s="497"/>
      <c r="PSF1" s="497"/>
      <c r="PSG1" s="497"/>
      <c r="PSH1" s="497"/>
      <c r="PSI1" s="497"/>
      <c r="PSJ1" s="497"/>
      <c r="PSK1" s="497"/>
      <c r="PSL1" s="497"/>
      <c r="PSM1" s="497"/>
      <c r="PSN1" s="497"/>
      <c r="PSO1" s="497"/>
      <c r="PSP1" s="497"/>
      <c r="PSQ1" s="497"/>
      <c r="PSR1" s="497"/>
      <c r="PSS1" s="497"/>
      <c r="PST1" s="497"/>
      <c r="PSU1" s="497"/>
      <c r="PSV1" s="497"/>
      <c r="PSW1" s="497"/>
      <c r="PSX1" s="497"/>
      <c r="PSY1" s="497"/>
      <c r="PSZ1" s="497"/>
      <c r="PTA1" s="497"/>
      <c r="PTB1" s="497"/>
      <c r="PTC1" s="497"/>
      <c r="PTD1" s="497"/>
      <c r="PTE1" s="497"/>
      <c r="PTF1" s="497"/>
      <c r="PTG1" s="497"/>
      <c r="PTH1" s="497"/>
      <c r="PTI1" s="497"/>
      <c r="PTJ1" s="497"/>
      <c r="PTK1" s="497"/>
      <c r="PTL1" s="497"/>
      <c r="PTM1" s="497"/>
      <c r="PTN1" s="497"/>
      <c r="PTO1" s="497"/>
      <c r="PTP1" s="497"/>
      <c r="PTQ1" s="497"/>
      <c r="PTR1" s="497"/>
      <c r="PTS1" s="497"/>
      <c r="PTT1" s="497"/>
      <c r="PTU1" s="497"/>
      <c r="PTV1" s="497"/>
      <c r="PTW1" s="497"/>
      <c r="PTX1" s="497"/>
      <c r="PTY1" s="497"/>
      <c r="PTZ1" s="497"/>
      <c r="PUA1" s="497"/>
      <c r="PUB1" s="497"/>
      <c r="PUC1" s="497"/>
      <c r="PUD1" s="497"/>
      <c r="PUE1" s="497"/>
      <c r="PUF1" s="497"/>
      <c r="PUG1" s="497"/>
      <c r="PUH1" s="497"/>
      <c r="PUI1" s="497"/>
      <c r="PUJ1" s="497"/>
      <c r="PUK1" s="497"/>
      <c r="PUL1" s="497"/>
      <c r="PUM1" s="497"/>
      <c r="PUN1" s="497"/>
      <c r="PUO1" s="497"/>
      <c r="PUP1" s="497"/>
      <c r="PUQ1" s="497"/>
      <c r="PUR1" s="497"/>
      <c r="PUS1" s="497"/>
      <c r="PUT1" s="497"/>
      <c r="PUU1" s="497"/>
      <c r="PUV1" s="497"/>
      <c r="PUW1" s="497"/>
      <c r="PUX1" s="497"/>
      <c r="PUY1" s="497"/>
      <c r="PUZ1" s="497"/>
      <c r="PVA1" s="497"/>
      <c r="PVB1" s="497"/>
      <c r="PVC1" s="497"/>
      <c r="PVD1" s="497"/>
      <c r="PVE1" s="497"/>
      <c r="PVF1" s="497"/>
      <c r="PVG1" s="497"/>
      <c r="PVH1" s="497"/>
      <c r="PVI1" s="497"/>
      <c r="PVJ1" s="497"/>
      <c r="PVK1" s="497"/>
      <c r="PVL1" s="497"/>
      <c r="PVM1" s="497"/>
      <c r="PVN1" s="497"/>
      <c r="PVO1" s="497"/>
      <c r="PVP1" s="497"/>
      <c r="PVQ1" s="497"/>
      <c r="PVR1" s="497"/>
      <c r="PVS1" s="497"/>
      <c r="PVT1" s="497"/>
      <c r="PVU1" s="497"/>
      <c r="PVV1" s="497"/>
      <c r="PVW1" s="497"/>
      <c r="PVX1" s="497"/>
      <c r="PVY1" s="497"/>
      <c r="PVZ1" s="497"/>
      <c r="PWA1" s="497"/>
      <c r="PWB1" s="497"/>
      <c r="PWC1" s="497"/>
      <c r="PWD1" s="497"/>
      <c r="PWE1" s="497"/>
      <c r="PWF1" s="497"/>
      <c r="PWG1" s="497"/>
      <c r="PWH1" s="497"/>
      <c r="PWI1" s="497"/>
      <c r="PWJ1" s="497"/>
      <c r="PWK1" s="497"/>
      <c r="PWL1" s="497"/>
      <c r="PWM1" s="497"/>
      <c r="PWN1" s="497"/>
      <c r="PWO1" s="497"/>
      <c r="PWP1" s="497"/>
      <c r="PWQ1" s="497"/>
      <c r="PWR1" s="497"/>
      <c r="PWS1" s="497"/>
      <c r="PWT1" s="497"/>
      <c r="PWU1" s="497"/>
      <c r="PWV1" s="497"/>
      <c r="PWW1" s="497"/>
      <c r="PWX1" s="497"/>
      <c r="PWY1" s="497"/>
      <c r="PWZ1" s="497"/>
      <c r="PXA1" s="497"/>
      <c r="PXB1" s="497"/>
      <c r="PXC1" s="497"/>
      <c r="PXD1" s="497"/>
      <c r="PXE1" s="497"/>
      <c r="PXF1" s="497"/>
      <c r="PXG1" s="497"/>
      <c r="PXH1" s="497"/>
      <c r="PXI1" s="497"/>
      <c r="PXJ1" s="497"/>
      <c r="PXK1" s="497"/>
      <c r="PXL1" s="497"/>
      <c r="PXM1" s="497"/>
      <c r="PXN1" s="497"/>
      <c r="PXO1" s="497"/>
      <c r="PXP1" s="497"/>
      <c r="PXQ1" s="497"/>
      <c r="PXR1" s="497"/>
      <c r="PXS1" s="497"/>
      <c r="PXT1" s="497"/>
      <c r="PXU1" s="497"/>
      <c r="PXV1" s="497"/>
      <c r="PXW1" s="497"/>
      <c r="PXX1" s="497"/>
      <c r="PXY1" s="497"/>
      <c r="PXZ1" s="497"/>
      <c r="PYA1" s="497"/>
      <c r="PYB1" s="497"/>
      <c r="PYC1" s="497"/>
      <c r="PYD1" s="497"/>
      <c r="PYE1" s="497"/>
      <c r="PYF1" s="497"/>
      <c r="PYG1" s="497"/>
      <c r="PYH1" s="497"/>
      <c r="PYI1" s="497"/>
      <c r="PYJ1" s="497"/>
      <c r="PYK1" s="497"/>
      <c r="PYL1" s="497"/>
      <c r="PYM1" s="497"/>
      <c r="PYN1" s="497"/>
      <c r="PYO1" s="497"/>
      <c r="PYP1" s="497"/>
      <c r="PYQ1" s="497"/>
      <c r="PYR1" s="497"/>
      <c r="PYS1" s="497"/>
      <c r="PYT1" s="497"/>
      <c r="PYU1" s="497"/>
      <c r="PYV1" s="497"/>
      <c r="PYW1" s="497"/>
      <c r="PYX1" s="497"/>
      <c r="PYY1" s="497"/>
      <c r="PYZ1" s="497"/>
      <c r="PZA1" s="497"/>
      <c r="PZB1" s="497"/>
      <c r="PZC1" s="497"/>
      <c r="PZD1" s="497"/>
      <c r="PZE1" s="497"/>
      <c r="PZF1" s="497"/>
      <c r="PZG1" s="497"/>
      <c r="PZH1" s="497"/>
      <c r="PZI1" s="497"/>
      <c r="PZJ1" s="497"/>
      <c r="PZK1" s="497"/>
      <c r="PZL1" s="497"/>
      <c r="PZM1" s="497"/>
      <c r="PZN1" s="497"/>
      <c r="PZO1" s="497"/>
      <c r="PZP1" s="497"/>
      <c r="PZQ1" s="497"/>
      <c r="PZR1" s="497"/>
      <c r="PZS1" s="497"/>
      <c r="PZT1" s="497"/>
      <c r="PZU1" s="497"/>
      <c r="PZV1" s="497"/>
      <c r="PZW1" s="497"/>
      <c r="PZX1" s="497"/>
      <c r="PZY1" s="497"/>
      <c r="PZZ1" s="497"/>
      <c r="QAA1" s="497"/>
      <c r="QAB1" s="497"/>
      <c r="QAC1" s="497"/>
      <c r="QAD1" s="497"/>
      <c r="QAE1" s="497"/>
      <c r="QAF1" s="497"/>
      <c r="QAG1" s="497"/>
      <c r="QAH1" s="497"/>
      <c r="QAI1" s="497"/>
      <c r="QAJ1" s="497"/>
      <c r="QAK1" s="497"/>
      <c r="QAL1" s="497"/>
      <c r="QAM1" s="497"/>
      <c r="QAN1" s="497"/>
      <c r="QAO1" s="497"/>
      <c r="QAP1" s="497"/>
      <c r="QAQ1" s="497"/>
      <c r="QAR1" s="497"/>
      <c r="QAS1" s="497"/>
      <c r="QAT1" s="497"/>
      <c r="QAU1" s="497"/>
      <c r="QAV1" s="497"/>
      <c r="QAW1" s="497"/>
      <c r="QAX1" s="497"/>
      <c r="QAY1" s="497"/>
      <c r="QAZ1" s="497"/>
      <c r="QBA1" s="497"/>
      <c r="QBB1" s="497"/>
      <c r="QBC1" s="497"/>
      <c r="QBD1" s="497"/>
      <c r="QBE1" s="497"/>
      <c r="QBF1" s="497"/>
      <c r="QBG1" s="497"/>
      <c r="QBH1" s="497"/>
      <c r="QBI1" s="497"/>
      <c r="QBJ1" s="497"/>
      <c r="QBK1" s="497"/>
      <c r="QBL1" s="497"/>
      <c r="QBM1" s="497"/>
      <c r="QBN1" s="497"/>
      <c r="QBO1" s="497"/>
      <c r="QBP1" s="497"/>
      <c r="QBQ1" s="497"/>
      <c r="QBR1" s="497"/>
      <c r="QBS1" s="497"/>
      <c r="QBT1" s="497"/>
      <c r="QBU1" s="497"/>
      <c r="QBV1" s="497"/>
      <c r="QBW1" s="497"/>
      <c r="QBX1" s="497"/>
      <c r="QBY1" s="497"/>
      <c r="QBZ1" s="497"/>
      <c r="QCA1" s="497"/>
      <c r="QCB1" s="497"/>
      <c r="QCC1" s="497"/>
      <c r="QCD1" s="497"/>
      <c r="QCE1" s="497"/>
      <c r="QCF1" s="497"/>
      <c r="QCG1" s="497"/>
      <c r="QCH1" s="497"/>
      <c r="QCI1" s="497"/>
      <c r="QCJ1" s="497"/>
      <c r="QCK1" s="497"/>
      <c r="QCL1" s="497"/>
      <c r="QCM1" s="497"/>
      <c r="QCN1" s="497"/>
      <c r="QCO1" s="497"/>
      <c r="QCP1" s="497"/>
      <c r="QCQ1" s="497"/>
      <c r="QCR1" s="497"/>
      <c r="QCS1" s="497"/>
      <c r="QCT1" s="497"/>
      <c r="QCU1" s="497"/>
      <c r="QCV1" s="497"/>
      <c r="QCW1" s="497"/>
      <c r="QCX1" s="497"/>
      <c r="QCY1" s="497"/>
      <c r="QCZ1" s="497"/>
      <c r="QDA1" s="497"/>
      <c r="QDB1" s="497"/>
      <c r="QDC1" s="497"/>
      <c r="QDD1" s="497"/>
      <c r="QDE1" s="497"/>
      <c r="QDF1" s="497"/>
      <c r="QDG1" s="497"/>
      <c r="QDH1" s="497"/>
      <c r="QDI1" s="497"/>
      <c r="QDJ1" s="497"/>
      <c r="QDK1" s="497"/>
      <c r="QDL1" s="497"/>
      <c r="QDM1" s="497"/>
      <c r="QDN1" s="497"/>
      <c r="QDO1" s="497"/>
      <c r="QDP1" s="497"/>
      <c r="QDQ1" s="497"/>
      <c r="QDR1" s="497"/>
      <c r="QDS1" s="497"/>
      <c r="QDT1" s="497"/>
      <c r="QDU1" s="497"/>
      <c r="QDV1" s="497"/>
      <c r="QDW1" s="497"/>
      <c r="QDX1" s="497"/>
      <c r="QDY1" s="497"/>
      <c r="QDZ1" s="497"/>
      <c r="QEA1" s="497"/>
      <c r="QEB1" s="497"/>
      <c r="QEC1" s="497"/>
      <c r="QED1" s="497"/>
      <c r="QEE1" s="497"/>
      <c r="QEF1" s="497"/>
      <c r="QEG1" s="497"/>
      <c r="QEH1" s="497"/>
      <c r="QEI1" s="497"/>
      <c r="QEJ1" s="497"/>
      <c r="QEK1" s="497"/>
      <c r="QEL1" s="497"/>
      <c r="QEM1" s="497"/>
      <c r="QEN1" s="497"/>
      <c r="QEO1" s="497"/>
      <c r="QEP1" s="497"/>
      <c r="QEQ1" s="497"/>
      <c r="QER1" s="497"/>
      <c r="QES1" s="497"/>
      <c r="QET1" s="497"/>
      <c r="QEU1" s="497"/>
      <c r="QEV1" s="497"/>
      <c r="QEW1" s="497"/>
      <c r="QEX1" s="497"/>
      <c r="QEY1" s="497"/>
      <c r="QEZ1" s="497"/>
      <c r="QFA1" s="497"/>
      <c r="QFB1" s="497"/>
      <c r="QFC1" s="497"/>
      <c r="QFD1" s="497"/>
      <c r="QFE1" s="497"/>
      <c r="QFF1" s="497"/>
      <c r="QFG1" s="497"/>
      <c r="QFH1" s="497"/>
      <c r="QFI1" s="497"/>
      <c r="QFJ1" s="497"/>
      <c r="QFK1" s="497"/>
      <c r="QFL1" s="497"/>
      <c r="QFM1" s="497"/>
      <c r="QFN1" s="497"/>
      <c r="QFO1" s="497"/>
      <c r="QFP1" s="497"/>
      <c r="QFQ1" s="497"/>
      <c r="QFR1" s="497"/>
      <c r="QFS1" s="497"/>
      <c r="QFT1" s="497"/>
      <c r="QFU1" s="497"/>
      <c r="QFV1" s="497"/>
      <c r="QFW1" s="497"/>
      <c r="QFX1" s="497"/>
      <c r="QFY1" s="497"/>
      <c r="QFZ1" s="497"/>
      <c r="QGA1" s="497"/>
      <c r="QGB1" s="497"/>
      <c r="QGC1" s="497"/>
      <c r="QGD1" s="497"/>
      <c r="QGE1" s="497"/>
      <c r="QGF1" s="497"/>
      <c r="QGG1" s="497"/>
      <c r="QGH1" s="497"/>
      <c r="QGI1" s="497"/>
      <c r="QGJ1" s="497"/>
      <c r="QGK1" s="497"/>
      <c r="QGL1" s="497"/>
      <c r="QGM1" s="497"/>
      <c r="QGN1" s="497"/>
      <c r="QGO1" s="497"/>
      <c r="QGP1" s="497"/>
      <c r="QGQ1" s="497"/>
      <c r="QGR1" s="497"/>
      <c r="QGS1" s="497"/>
      <c r="QGT1" s="497"/>
      <c r="QGU1" s="497"/>
      <c r="QGV1" s="497"/>
      <c r="QGW1" s="497"/>
      <c r="QGX1" s="497"/>
      <c r="QGY1" s="497"/>
      <c r="QGZ1" s="497"/>
      <c r="QHA1" s="497"/>
      <c r="QHB1" s="497"/>
      <c r="QHC1" s="497"/>
      <c r="QHD1" s="497"/>
      <c r="QHE1" s="497"/>
      <c r="QHF1" s="497"/>
      <c r="QHG1" s="497"/>
      <c r="QHH1" s="497"/>
      <c r="QHI1" s="497"/>
      <c r="QHJ1" s="497"/>
      <c r="QHK1" s="497"/>
      <c r="QHL1" s="497"/>
      <c r="QHM1" s="497"/>
      <c r="QHN1" s="497"/>
      <c r="QHO1" s="497"/>
      <c r="QHP1" s="497"/>
      <c r="QHQ1" s="497"/>
      <c r="QHR1" s="497"/>
      <c r="QHS1" s="497"/>
      <c r="QHT1" s="497"/>
      <c r="QHU1" s="497"/>
      <c r="QHV1" s="497"/>
      <c r="QHW1" s="497"/>
      <c r="QHX1" s="497"/>
      <c r="QHY1" s="497"/>
      <c r="QHZ1" s="497"/>
      <c r="QIA1" s="497"/>
      <c r="QIB1" s="497"/>
      <c r="QIC1" s="497"/>
      <c r="QID1" s="497"/>
      <c r="QIE1" s="497"/>
      <c r="QIF1" s="497"/>
      <c r="QIG1" s="497"/>
      <c r="QIH1" s="497"/>
      <c r="QII1" s="497"/>
      <c r="QIJ1" s="497"/>
      <c r="QIK1" s="497"/>
      <c r="QIL1" s="497"/>
      <c r="QIM1" s="497"/>
      <c r="QIN1" s="497"/>
      <c r="QIO1" s="497"/>
      <c r="QIP1" s="497"/>
      <c r="QIQ1" s="497"/>
      <c r="QIR1" s="497"/>
      <c r="QIS1" s="497"/>
      <c r="QIT1" s="497"/>
      <c r="QIU1" s="497"/>
      <c r="QIV1" s="497"/>
      <c r="QIW1" s="497"/>
      <c r="QIX1" s="497"/>
      <c r="QIY1" s="497"/>
      <c r="QIZ1" s="497"/>
      <c r="QJA1" s="497"/>
      <c r="QJB1" s="497"/>
      <c r="QJC1" s="497"/>
      <c r="QJD1" s="497"/>
      <c r="QJE1" s="497"/>
      <c r="QJF1" s="497"/>
      <c r="QJG1" s="497"/>
      <c r="QJH1" s="497"/>
      <c r="QJI1" s="497"/>
      <c r="QJJ1" s="497"/>
      <c r="QJK1" s="497"/>
      <c r="QJL1" s="497"/>
      <c r="QJM1" s="497"/>
      <c r="QJN1" s="497"/>
      <c r="QJO1" s="497"/>
      <c r="QJP1" s="497"/>
      <c r="QJQ1" s="497"/>
      <c r="QJR1" s="497"/>
      <c r="QJS1" s="497"/>
      <c r="QJT1" s="497"/>
      <c r="QJU1" s="497"/>
      <c r="QJV1" s="497"/>
      <c r="QJW1" s="497"/>
      <c r="QJX1" s="497"/>
      <c r="QJY1" s="497"/>
      <c r="QJZ1" s="497"/>
      <c r="QKA1" s="497"/>
      <c r="QKB1" s="497"/>
      <c r="QKC1" s="497"/>
      <c r="QKD1" s="497"/>
      <c r="QKE1" s="497"/>
      <c r="QKF1" s="497"/>
      <c r="QKG1" s="497"/>
      <c r="QKH1" s="497"/>
      <c r="QKI1" s="497"/>
      <c r="QKJ1" s="497"/>
      <c r="QKK1" s="497"/>
      <c r="QKL1" s="497"/>
      <c r="QKM1" s="497"/>
      <c r="QKN1" s="497"/>
      <c r="QKO1" s="497"/>
      <c r="QKP1" s="497"/>
      <c r="QKQ1" s="497"/>
      <c r="QKR1" s="497"/>
      <c r="QKS1" s="497"/>
      <c r="QKT1" s="497"/>
      <c r="QKU1" s="497"/>
      <c r="QKV1" s="497"/>
      <c r="QKW1" s="497"/>
      <c r="QKX1" s="497"/>
      <c r="QKY1" s="497"/>
      <c r="QKZ1" s="497"/>
      <c r="QLA1" s="497"/>
      <c r="QLB1" s="497"/>
      <c r="QLC1" s="497"/>
      <c r="QLD1" s="497"/>
      <c r="QLE1" s="497"/>
      <c r="QLF1" s="497"/>
      <c r="QLG1" s="497"/>
      <c r="QLH1" s="497"/>
      <c r="QLI1" s="497"/>
      <c r="QLJ1" s="497"/>
      <c r="QLK1" s="497"/>
      <c r="QLL1" s="497"/>
      <c r="QLM1" s="497"/>
      <c r="QLN1" s="497"/>
      <c r="QLO1" s="497"/>
      <c r="QLP1" s="497"/>
      <c r="QLQ1" s="497"/>
      <c r="QLR1" s="497"/>
      <c r="QLS1" s="497"/>
      <c r="QLT1" s="497"/>
      <c r="QLU1" s="497"/>
      <c r="QLV1" s="497"/>
      <c r="QLW1" s="497"/>
      <c r="QLX1" s="497"/>
      <c r="QLY1" s="497"/>
      <c r="QLZ1" s="497"/>
      <c r="QMA1" s="497"/>
      <c r="QMB1" s="497"/>
      <c r="QMC1" s="497"/>
      <c r="QMD1" s="497"/>
      <c r="QME1" s="497"/>
      <c r="QMF1" s="497"/>
      <c r="QMG1" s="497"/>
      <c r="QMH1" s="497"/>
      <c r="QMI1" s="497"/>
      <c r="QMJ1" s="497"/>
      <c r="QMK1" s="497"/>
      <c r="QML1" s="497"/>
      <c r="QMM1" s="497"/>
      <c r="QMN1" s="497"/>
      <c r="QMO1" s="497"/>
      <c r="QMP1" s="497"/>
      <c r="QMQ1" s="497"/>
      <c r="QMR1" s="497"/>
      <c r="QMS1" s="497"/>
      <c r="QMT1" s="497"/>
      <c r="QMU1" s="497"/>
      <c r="QMV1" s="497"/>
      <c r="QMW1" s="497"/>
      <c r="QMX1" s="497"/>
      <c r="QMY1" s="497"/>
      <c r="QMZ1" s="497"/>
      <c r="QNA1" s="497"/>
      <c r="QNB1" s="497"/>
      <c r="QNC1" s="497"/>
      <c r="QND1" s="497"/>
      <c r="QNE1" s="497"/>
      <c r="QNF1" s="497"/>
      <c r="QNG1" s="497"/>
      <c r="QNH1" s="497"/>
      <c r="QNI1" s="497"/>
      <c r="QNJ1" s="497"/>
      <c r="QNK1" s="497"/>
      <c r="QNL1" s="497"/>
      <c r="QNM1" s="497"/>
      <c r="QNN1" s="497"/>
      <c r="QNO1" s="497"/>
      <c r="QNP1" s="497"/>
      <c r="QNQ1" s="497"/>
      <c r="QNR1" s="497"/>
      <c r="QNS1" s="497"/>
      <c r="QNT1" s="497"/>
      <c r="QNU1" s="497"/>
      <c r="QNV1" s="497"/>
      <c r="QNW1" s="497"/>
      <c r="QNX1" s="497"/>
      <c r="QNY1" s="497"/>
      <c r="QNZ1" s="497"/>
      <c r="QOA1" s="497"/>
      <c r="QOB1" s="497"/>
      <c r="QOC1" s="497"/>
      <c r="QOD1" s="497"/>
      <c r="QOE1" s="497"/>
      <c r="QOF1" s="497"/>
      <c r="QOG1" s="497"/>
      <c r="QOH1" s="497"/>
      <c r="QOI1" s="497"/>
      <c r="QOJ1" s="497"/>
      <c r="QOK1" s="497"/>
      <c r="QOL1" s="497"/>
      <c r="QOM1" s="497"/>
      <c r="QON1" s="497"/>
      <c r="QOO1" s="497"/>
      <c r="QOP1" s="497"/>
      <c r="QOQ1" s="497"/>
      <c r="QOR1" s="497"/>
      <c r="QOS1" s="497"/>
      <c r="QOT1" s="497"/>
      <c r="QOU1" s="497"/>
      <c r="QOV1" s="497"/>
      <c r="QOW1" s="497"/>
      <c r="QOX1" s="497"/>
      <c r="QOY1" s="497"/>
      <c r="QOZ1" s="497"/>
      <c r="QPA1" s="497"/>
      <c r="QPB1" s="497"/>
      <c r="QPC1" s="497"/>
      <c r="QPD1" s="497"/>
      <c r="QPE1" s="497"/>
      <c r="QPF1" s="497"/>
      <c r="QPG1" s="497"/>
      <c r="QPH1" s="497"/>
      <c r="QPI1" s="497"/>
      <c r="QPJ1" s="497"/>
      <c r="QPK1" s="497"/>
      <c r="QPL1" s="497"/>
      <c r="QPM1" s="497"/>
      <c r="QPN1" s="497"/>
      <c r="QPO1" s="497"/>
      <c r="QPP1" s="497"/>
      <c r="QPQ1" s="497"/>
      <c r="QPR1" s="497"/>
      <c r="QPS1" s="497"/>
      <c r="QPT1" s="497"/>
      <c r="QPU1" s="497"/>
      <c r="QPV1" s="497"/>
      <c r="QPW1" s="497"/>
      <c r="QPX1" s="497"/>
      <c r="QPY1" s="497"/>
      <c r="QPZ1" s="497"/>
      <c r="QQA1" s="497"/>
      <c r="QQB1" s="497"/>
      <c r="QQC1" s="497"/>
      <c r="QQD1" s="497"/>
      <c r="QQE1" s="497"/>
      <c r="QQF1" s="497"/>
      <c r="QQG1" s="497"/>
      <c r="QQH1" s="497"/>
      <c r="QQI1" s="497"/>
      <c r="QQJ1" s="497"/>
      <c r="QQK1" s="497"/>
      <c r="QQL1" s="497"/>
      <c r="QQM1" s="497"/>
      <c r="QQN1" s="497"/>
      <c r="QQO1" s="497"/>
      <c r="QQP1" s="497"/>
      <c r="QQQ1" s="497"/>
      <c r="QQR1" s="497"/>
      <c r="QQS1" s="497"/>
      <c r="QQT1" s="497"/>
      <c r="QQU1" s="497"/>
      <c r="QQV1" s="497"/>
      <c r="QQW1" s="497"/>
      <c r="QQX1" s="497"/>
      <c r="QQY1" s="497"/>
      <c r="QQZ1" s="497"/>
      <c r="QRA1" s="497"/>
      <c r="QRB1" s="497"/>
      <c r="QRC1" s="497"/>
      <c r="QRD1" s="497"/>
      <c r="QRE1" s="497"/>
      <c r="QRF1" s="497"/>
      <c r="QRG1" s="497"/>
      <c r="QRH1" s="497"/>
      <c r="QRI1" s="497"/>
      <c r="QRJ1" s="497"/>
      <c r="QRK1" s="497"/>
      <c r="QRL1" s="497"/>
      <c r="QRM1" s="497"/>
      <c r="QRN1" s="497"/>
      <c r="QRO1" s="497"/>
      <c r="QRP1" s="497"/>
      <c r="QRQ1" s="497"/>
      <c r="QRR1" s="497"/>
      <c r="QRS1" s="497"/>
      <c r="QRT1" s="497"/>
      <c r="QRU1" s="497"/>
      <c r="QRV1" s="497"/>
      <c r="QRW1" s="497"/>
      <c r="QRX1" s="497"/>
      <c r="QRY1" s="497"/>
      <c r="QRZ1" s="497"/>
      <c r="QSA1" s="497"/>
      <c r="QSB1" s="497"/>
      <c r="QSC1" s="497"/>
      <c r="QSD1" s="497"/>
      <c r="QSE1" s="497"/>
      <c r="QSF1" s="497"/>
      <c r="QSG1" s="497"/>
      <c r="QSH1" s="497"/>
      <c r="QSI1" s="497"/>
      <c r="QSJ1" s="497"/>
      <c r="QSK1" s="497"/>
      <c r="QSL1" s="497"/>
      <c r="QSM1" s="497"/>
      <c r="QSN1" s="497"/>
      <c r="QSO1" s="497"/>
      <c r="QSP1" s="497"/>
      <c r="QSQ1" s="497"/>
      <c r="QSR1" s="497"/>
      <c r="QSS1" s="497"/>
      <c r="QST1" s="497"/>
      <c r="QSU1" s="497"/>
      <c r="QSV1" s="497"/>
      <c r="QSW1" s="497"/>
      <c r="QSX1" s="497"/>
      <c r="QSY1" s="497"/>
      <c r="QSZ1" s="497"/>
      <c r="QTA1" s="497"/>
      <c r="QTB1" s="497"/>
      <c r="QTC1" s="497"/>
      <c r="QTD1" s="497"/>
      <c r="QTE1" s="497"/>
      <c r="QTF1" s="497"/>
      <c r="QTG1" s="497"/>
      <c r="QTH1" s="497"/>
      <c r="QTI1" s="497"/>
      <c r="QTJ1" s="497"/>
      <c r="QTK1" s="497"/>
      <c r="QTL1" s="497"/>
      <c r="QTM1" s="497"/>
      <c r="QTN1" s="497"/>
      <c r="QTO1" s="497"/>
      <c r="QTP1" s="497"/>
      <c r="QTQ1" s="497"/>
      <c r="QTR1" s="497"/>
      <c r="QTS1" s="497"/>
      <c r="QTT1" s="497"/>
      <c r="QTU1" s="497"/>
      <c r="QTV1" s="497"/>
      <c r="QTW1" s="497"/>
      <c r="QTX1" s="497"/>
      <c r="QTY1" s="497"/>
      <c r="QTZ1" s="497"/>
      <c r="QUA1" s="497"/>
      <c r="QUB1" s="497"/>
      <c r="QUC1" s="497"/>
      <c r="QUD1" s="497"/>
      <c r="QUE1" s="497"/>
      <c r="QUF1" s="497"/>
      <c r="QUG1" s="497"/>
      <c r="QUH1" s="497"/>
      <c r="QUI1" s="497"/>
      <c r="QUJ1" s="497"/>
      <c r="QUK1" s="497"/>
      <c r="QUL1" s="497"/>
      <c r="QUM1" s="497"/>
      <c r="QUN1" s="497"/>
      <c r="QUO1" s="497"/>
      <c r="QUP1" s="497"/>
      <c r="QUQ1" s="497"/>
      <c r="QUR1" s="497"/>
      <c r="QUS1" s="497"/>
      <c r="QUT1" s="497"/>
      <c r="QUU1" s="497"/>
      <c r="QUV1" s="497"/>
      <c r="QUW1" s="497"/>
      <c r="QUX1" s="497"/>
      <c r="QUY1" s="497"/>
      <c r="QUZ1" s="497"/>
      <c r="QVA1" s="497"/>
      <c r="QVB1" s="497"/>
      <c r="QVC1" s="497"/>
      <c r="QVD1" s="497"/>
      <c r="QVE1" s="497"/>
      <c r="QVF1" s="497"/>
      <c r="QVG1" s="497"/>
      <c r="QVH1" s="497"/>
      <c r="QVI1" s="497"/>
      <c r="QVJ1" s="497"/>
      <c r="QVK1" s="497"/>
      <c r="QVL1" s="497"/>
      <c r="QVM1" s="497"/>
      <c r="QVN1" s="497"/>
      <c r="QVO1" s="497"/>
      <c r="QVP1" s="497"/>
      <c r="QVQ1" s="497"/>
      <c r="QVR1" s="497"/>
      <c r="QVS1" s="497"/>
      <c r="QVT1" s="497"/>
      <c r="QVU1" s="497"/>
      <c r="QVV1" s="497"/>
      <c r="QVW1" s="497"/>
      <c r="QVX1" s="497"/>
      <c r="QVY1" s="497"/>
      <c r="QVZ1" s="497"/>
      <c r="QWA1" s="497"/>
      <c r="QWB1" s="497"/>
      <c r="QWC1" s="497"/>
      <c r="QWD1" s="497"/>
      <c r="QWE1" s="497"/>
      <c r="QWF1" s="497"/>
      <c r="QWG1" s="497"/>
      <c r="QWH1" s="497"/>
      <c r="QWI1" s="497"/>
      <c r="QWJ1" s="497"/>
      <c r="QWK1" s="497"/>
      <c r="QWL1" s="497"/>
      <c r="QWM1" s="497"/>
      <c r="QWN1" s="497"/>
      <c r="QWO1" s="497"/>
      <c r="QWP1" s="497"/>
      <c r="QWQ1" s="497"/>
      <c r="QWR1" s="497"/>
      <c r="QWS1" s="497"/>
      <c r="QWT1" s="497"/>
      <c r="QWU1" s="497"/>
      <c r="QWV1" s="497"/>
      <c r="QWW1" s="497"/>
      <c r="QWX1" s="497"/>
      <c r="QWY1" s="497"/>
      <c r="QWZ1" s="497"/>
      <c r="QXA1" s="497"/>
      <c r="QXB1" s="497"/>
      <c r="QXC1" s="497"/>
      <c r="QXD1" s="497"/>
      <c r="QXE1" s="497"/>
      <c r="QXF1" s="497"/>
      <c r="QXG1" s="497"/>
      <c r="QXH1" s="497"/>
      <c r="QXI1" s="497"/>
      <c r="QXJ1" s="497"/>
      <c r="QXK1" s="497"/>
      <c r="QXL1" s="497"/>
      <c r="QXM1" s="497"/>
      <c r="QXN1" s="497"/>
      <c r="QXO1" s="497"/>
      <c r="QXP1" s="497"/>
      <c r="QXQ1" s="497"/>
      <c r="QXR1" s="497"/>
      <c r="QXS1" s="497"/>
      <c r="QXT1" s="497"/>
      <c r="QXU1" s="497"/>
      <c r="QXV1" s="497"/>
      <c r="QXW1" s="497"/>
      <c r="QXX1" s="497"/>
      <c r="QXY1" s="497"/>
      <c r="QXZ1" s="497"/>
      <c r="QYA1" s="497"/>
      <c r="QYB1" s="497"/>
      <c r="QYC1" s="497"/>
      <c r="QYD1" s="497"/>
      <c r="QYE1" s="497"/>
      <c r="QYF1" s="497"/>
      <c r="QYG1" s="497"/>
      <c r="QYH1" s="497"/>
      <c r="QYI1" s="497"/>
      <c r="QYJ1" s="497"/>
      <c r="QYK1" s="497"/>
      <c r="QYL1" s="497"/>
      <c r="QYM1" s="497"/>
      <c r="QYN1" s="497"/>
      <c r="QYO1" s="497"/>
      <c r="QYP1" s="497"/>
      <c r="QYQ1" s="497"/>
      <c r="QYR1" s="497"/>
      <c r="QYS1" s="497"/>
      <c r="QYT1" s="497"/>
      <c r="QYU1" s="497"/>
      <c r="QYV1" s="497"/>
      <c r="QYW1" s="497"/>
      <c r="QYX1" s="497"/>
      <c r="QYY1" s="497"/>
      <c r="QYZ1" s="497"/>
      <c r="QZA1" s="497"/>
      <c r="QZB1" s="497"/>
      <c r="QZC1" s="497"/>
      <c r="QZD1" s="497"/>
      <c r="QZE1" s="497"/>
      <c r="QZF1" s="497"/>
      <c r="QZG1" s="497"/>
      <c r="QZH1" s="497"/>
      <c r="QZI1" s="497"/>
      <c r="QZJ1" s="497"/>
      <c r="QZK1" s="497"/>
      <c r="QZL1" s="497"/>
      <c r="QZM1" s="497"/>
      <c r="QZN1" s="497"/>
      <c r="QZO1" s="497"/>
      <c r="QZP1" s="497"/>
      <c r="QZQ1" s="497"/>
      <c r="QZR1" s="497"/>
      <c r="QZS1" s="497"/>
      <c r="QZT1" s="497"/>
      <c r="QZU1" s="497"/>
      <c r="QZV1" s="497"/>
      <c r="QZW1" s="497"/>
      <c r="QZX1" s="497"/>
      <c r="QZY1" s="497"/>
      <c r="QZZ1" s="497"/>
      <c r="RAA1" s="497"/>
      <c r="RAB1" s="497"/>
      <c r="RAC1" s="497"/>
      <c r="RAD1" s="497"/>
      <c r="RAE1" s="497"/>
      <c r="RAF1" s="497"/>
      <c r="RAG1" s="497"/>
      <c r="RAH1" s="497"/>
      <c r="RAI1" s="497"/>
      <c r="RAJ1" s="497"/>
      <c r="RAK1" s="497"/>
      <c r="RAL1" s="497"/>
      <c r="RAM1" s="497"/>
      <c r="RAN1" s="497"/>
      <c r="RAO1" s="497"/>
      <c r="RAP1" s="497"/>
      <c r="RAQ1" s="497"/>
      <c r="RAR1" s="497"/>
      <c r="RAS1" s="497"/>
      <c r="RAT1" s="497"/>
      <c r="RAU1" s="497"/>
      <c r="RAV1" s="497"/>
      <c r="RAW1" s="497"/>
      <c r="RAX1" s="497"/>
      <c r="RAY1" s="497"/>
      <c r="RAZ1" s="497"/>
      <c r="RBA1" s="497"/>
      <c r="RBB1" s="497"/>
      <c r="RBC1" s="497"/>
      <c r="RBD1" s="497"/>
      <c r="RBE1" s="497"/>
      <c r="RBF1" s="497"/>
      <c r="RBG1" s="497"/>
      <c r="RBH1" s="497"/>
      <c r="RBI1" s="497"/>
      <c r="RBJ1" s="497"/>
      <c r="RBK1" s="497"/>
      <c r="RBL1" s="497"/>
      <c r="RBM1" s="497"/>
      <c r="RBN1" s="497"/>
      <c r="RBO1" s="497"/>
      <c r="RBP1" s="497"/>
      <c r="RBQ1" s="497"/>
      <c r="RBR1" s="497"/>
      <c r="RBS1" s="497"/>
      <c r="RBT1" s="497"/>
      <c r="RBU1" s="497"/>
      <c r="RBV1" s="497"/>
      <c r="RBW1" s="497"/>
      <c r="RBX1" s="497"/>
      <c r="RBY1" s="497"/>
      <c r="RBZ1" s="497"/>
      <c r="RCA1" s="497"/>
      <c r="RCB1" s="497"/>
      <c r="RCC1" s="497"/>
      <c r="RCD1" s="497"/>
      <c r="RCE1" s="497"/>
      <c r="RCF1" s="497"/>
      <c r="RCG1" s="497"/>
      <c r="RCH1" s="497"/>
      <c r="RCI1" s="497"/>
      <c r="RCJ1" s="497"/>
      <c r="RCK1" s="497"/>
      <c r="RCL1" s="497"/>
      <c r="RCM1" s="497"/>
      <c r="RCN1" s="497"/>
      <c r="RCO1" s="497"/>
      <c r="RCP1" s="497"/>
      <c r="RCQ1" s="497"/>
      <c r="RCR1" s="497"/>
      <c r="RCS1" s="497"/>
      <c r="RCT1" s="497"/>
      <c r="RCU1" s="497"/>
      <c r="RCV1" s="497"/>
      <c r="RCW1" s="497"/>
      <c r="RCX1" s="497"/>
      <c r="RCY1" s="497"/>
      <c r="RCZ1" s="497"/>
      <c r="RDA1" s="497"/>
      <c r="RDB1" s="497"/>
      <c r="RDC1" s="497"/>
      <c r="RDD1" s="497"/>
      <c r="RDE1" s="497"/>
      <c r="RDF1" s="497"/>
      <c r="RDG1" s="497"/>
      <c r="RDH1" s="497"/>
      <c r="RDI1" s="497"/>
      <c r="RDJ1" s="497"/>
      <c r="RDK1" s="497"/>
      <c r="RDL1" s="497"/>
      <c r="RDM1" s="497"/>
      <c r="RDN1" s="497"/>
      <c r="RDO1" s="497"/>
      <c r="RDP1" s="497"/>
      <c r="RDQ1" s="497"/>
      <c r="RDR1" s="497"/>
      <c r="RDS1" s="497"/>
      <c r="RDT1" s="497"/>
      <c r="RDU1" s="497"/>
      <c r="RDV1" s="497"/>
      <c r="RDW1" s="497"/>
      <c r="RDX1" s="497"/>
      <c r="RDY1" s="497"/>
      <c r="RDZ1" s="497"/>
      <c r="REA1" s="497"/>
      <c r="REB1" s="497"/>
      <c r="REC1" s="497"/>
      <c r="RED1" s="497"/>
      <c r="REE1" s="497"/>
      <c r="REF1" s="497"/>
      <c r="REG1" s="497"/>
      <c r="REH1" s="497"/>
      <c r="REI1" s="497"/>
      <c r="REJ1" s="497"/>
      <c r="REK1" s="497"/>
      <c r="REL1" s="497"/>
      <c r="REM1" s="497"/>
      <c r="REN1" s="497"/>
      <c r="REO1" s="497"/>
      <c r="REP1" s="497"/>
      <c r="REQ1" s="497"/>
      <c r="RER1" s="497"/>
      <c r="RES1" s="497"/>
      <c r="RET1" s="497"/>
      <c r="REU1" s="497"/>
      <c r="REV1" s="497"/>
      <c r="REW1" s="497"/>
      <c r="REX1" s="497"/>
      <c r="REY1" s="497"/>
      <c r="REZ1" s="497"/>
      <c r="RFA1" s="497"/>
      <c r="RFB1" s="497"/>
      <c r="RFC1" s="497"/>
      <c r="RFD1" s="497"/>
      <c r="RFE1" s="497"/>
      <c r="RFF1" s="497"/>
      <c r="RFG1" s="497"/>
      <c r="RFH1" s="497"/>
      <c r="RFI1" s="497"/>
      <c r="RFJ1" s="497"/>
      <c r="RFK1" s="497"/>
      <c r="RFL1" s="497"/>
      <c r="RFM1" s="497"/>
      <c r="RFN1" s="497"/>
      <c r="RFO1" s="497"/>
      <c r="RFP1" s="497"/>
      <c r="RFQ1" s="497"/>
      <c r="RFR1" s="497"/>
      <c r="RFS1" s="497"/>
      <c r="RFT1" s="497"/>
      <c r="RFU1" s="497"/>
      <c r="RFV1" s="497"/>
      <c r="RFW1" s="497"/>
      <c r="RFX1" s="497"/>
      <c r="RFY1" s="497"/>
      <c r="RFZ1" s="497"/>
      <c r="RGA1" s="497"/>
      <c r="RGB1" s="497"/>
      <c r="RGC1" s="497"/>
      <c r="RGD1" s="497"/>
      <c r="RGE1" s="497"/>
      <c r="RGF1" s="497"/>
      <c r="RGG1" s="497"/>
      <c r="RGH1" s="497"/>
      <c r="RGI1" s="497"/>
      <c r="RGJ1" s="497"/>
      <c r="RGK1" s="497"/>
      <c r="RGL1" s="497"/>
      <c r="RGM1" s="497"/>
      <c r="RGN1" s="497"/>
      <c r="RGO1" s="497"/>
      <c r="RGP1" s="497"/>
      <c r="RGQ1" s="497"/>
      <c r="RGR1" s="497"/>
      <c r="RGS1" s="497"/>
      <c r="RGT1" s="497"/>
      <c r="RGU1" s="497"/>
      <c r="RGV1" s="497"/>
      <c r="RGW1" s="497"/>
      <c r="RGX1" s="497"/>
      <c r="RGY1" s="497"/>
      <c r="RGZ1" s="497"/>
      <c r="RHA1" s="497"/>
      <c r="RHB1" s="497"/>
      <c r="RHC1" s="497"/>
      <c r="RHD1" s="497"/>
      <c r="RHE1" s="497"/>
      <c r="RHF1" s="497"/>
      <c r="RHG1" s="497"/>
      <c r="RHH1" s="497"/>
      <c r="RHI1" s="497"/>
      <c r="RHJ1" s="497"/>
      <c r="RHK1" s="497"/>
      <c r="RHL1" s="497"/>
      <c r="RHM1" s="497"/>
      <c r="RHN1" s="497"/>
      <c r="RHO1" s="497"/>
      <c r="RHP1" s="497"/>
      <c r="RHQ1" s="497"/>
      <c r="RHR1" s="497"/>
      <c r="RHS1" s="497"/>
      <c r="RHT1" s="497"/>
      <c r="RHU1" s="497"/>
      <c r="RHV1" s="497"/>
      <c r="RHW1" s="497"/>
      <c r="RHX1" s="497"/>
      <c r="RHY1" s="497"/>
      <c r="RHZ1" s="497"/>
      <c r="RIA1" s="497"/>
      <c r="RIB1" s="497"/>
      <c r="RIC1" s="497"/>
      <c r="RID1" s="497"/>
      <c r="RIE1" s="497"/>
      <c r="RIF1" s="497"/>
      <c r="RIG1" s="497"/>
      <c r="RIH1" s="497"/>
      <c r="RII1" s="497"/>
      <c r="RIJ1" s="497"/>
      <c r="RIK1" s="497"/>
      <c r="RIL1" s="497"/>
      <c r="RIM1" s="497"/>
      <c r="RIN1" s="497"/>
      <c r="RIO1" s="497"/>
      <c r="RIP1" s="497"/>
      <c r="RIQ1" s="497"/>
      <c r="RIR1" s="497"/>
      <c r="RIS1" s="497"/>
      <c r="RIT1" s="497"/>
      <c r="RIU1" s="497"/>
      <c r="RIV1" s="497"/>
      <c r="RIW1" s="497"/>
      <c r="RIX1" s="497"/>
      <c r="RIY1" s="497"/>
      <c r="RIZ1" s="497"/>
      <c r="RJA1" s="497"/>
      <c r="RJB1" s="497"/>
      <c r="RJC1" s="497"/>
      <c r="RJD1" s="497"/>
      <c r="RJE1" s="497"/>
      <c r="RJF1" s="497"/>
      <c r="RJG1" s="497"/>
      <c r="RJH1" s="497"/>
      <c r="RJI1" s="497"/>
      <c r="RJJ1" s="497"/>
      <c r="RJK1" s="497"/>
      <c r="RJL1" s="497"/>
      <c r="RJM1" s="497"/>
      <c r="RJN1" s="497"/>
      <c r="RJO1" s="497"/>
      <c r="RJP1" s="497"/>
      <c r="RJQ1" s="497"/>
      <c r="RJR1" s="497"/>
      <c r="RJS1" s="497"/>
      <c r="RJT1" s="497"/>
      <c r="RJU1" s="497"/>
      <c r="RJV1" s="497"/>
      <c r="RJW1" s="497"/>
      <c r="RJX1" s="497"/>
      <c r="RJY1" s="497"/>
      <c r="RJZ1" s="497"/>
      <c r="RKA1" s="497"/>
      <c r="RKB1" s="497"/>
      <c r="RKC1" s="497"/>
      <c r="RKD1" s="497"/>
      <c r="RKE1" s="497"/>
      <c r="RKF1" s="497"/>
      <c r="RKG1" s="497"/>
      <c r="RKH1" s="497"/>
      <c r="RKI1" s="497"/>
      <c r="RKJ1" s="497"/>
      <c r="RKK1" s="497"/>
      <c r="RKL1" s="497"/>
      <c r="RKM1" s="497"/>
      <c r="RKN1" s="497"/>
      <c r="RKO1" s="497"/>
      <c r="RKP1" s="497"/>
      <c r="RKQ1" s="497"/>
      <c r="RKR1" s="497"/>
      <c r="RKS1" s="497"/>
      <c r="RKT1" s="497"/>
      <c r="RKU1" s="497"/>
      <c r="RKV1" s="497"/>
      <c r="RKW1" s="497"/>
      <c r="RKX1" s="497"/>
      <c r="RKY1" s="497"/>
      <c r="RKZ1" s="497"/>
      <c r="RLA1" s="497"/>
      <c r="RLB1" s="497"/>
      <c r="RLC1" s="497"/>
      <c r="RLD1" s="497"/>
      <c r="RLE1" s="497"/>
      <c r="RLF1" s="497"/>
      <c r="RLG1" s="497"/>
      <c r="RLH1" s="497"/>
      <c r="RLI1" s="497"/>
      <c r="RLJ1" s="497"/>
      <c r="RLK1" s="497"/>
      <c r="RLL1" s="497"/>
      <c r="RLM1" s="497"/>
      <c r="RLN1" s="497"/>
      <c r="RLO1" s="497"/>
      <c r="RLP1" s="497"/>
      <c r="RLQ1" s="497"/>
      <c r="RLR1" s="497"/>
      <c r="RLS1" s="497"/>
      <c r="RLT1" s="497"/>
      <c r="RLU1" s="497"/>
      <c r="RLV1" s="497"/>
      <c r="RLW1" s="497"/>
      <c r="RLX1" s="497"/>
      <c r="RLY1" s="497"/>
      <c r="RLZ1" s="497"/>
      <c r="RMA1" s="497"/>
      <c r="RMB1" s="497"/>
      <c r="RMC1" s="497"/>
      <c r="RMD1" s="497"/>
      <c r="RME1" s="497"/>
      <c r="RMF1" s="497"/>
      <c r="RMG1" s="497"/>
      <c r="RMH1" s="497"/>
      <c r="RMI1" s="497"/>
      <c r="RMJ1" s="497"/>
      <c r="RMK1" s="497"/>
      <c r="RML1" s="497"/>
      <c r="RMM1" s="497"/>
      <c r="RMN1" s="497"/>
      <c r="RMO1" s="497"/>
      <c r="RMP1" s="497"/>
      <c r="RMQ1" s="497"/>
      <c r="RMR1" s="497"/>
      <c r="RMS1" s="497"/>
      <c r="RMT1" s="497"/>
      <c r="RMU1" s="497"/>
      <c r="RMV1" s="497"/>
      <c r="RMW1" s="497"/>
      <c r="RMX1" s="497"/>
      <c r="RMY1" s="497"/>
      <c r="RMZ1" s="497"/>
      <c r="RNA1" s="497"/>
      <c r="RNB1" s="497"/>
      <c r="RNC1" s="497"/>
      <c r="RND1" s="497"/>
      <c r="RNE1" s="497"/>
      <c r="RNF1" s="497"/>
      <c r="RNG1" s="497"/>
      <c r="RNH1" s="497"/>
      <c r="RNI1" s="497"/>
      <c r="RNJ1" s="497"/>
      <c r="RNK1" s="497"/>
      <c r="RNL1" s="497"/>
      <c r="RNM1" s="497"/>
      <c r="RNN1" s="497"/>
      <c r="RNO1" s="497"/>
      <c r="RNP1" s="497"/>
      <c r="RNQ1" s="497"/>
      <c r="RNR1" s="497"/>
      <c r="RNS1" s="497"/>
      <c r="RNT1" s="497"/>
      <c r="RNU1" s="497"/>
      <c r="RNV1" s="497"/>
      <c r="RNW1" s="497"/>
      <c r="RNX1" s="497"/>
      <c r="RNY1" s="497"/>
      <c r="RNZ1" s="497"/>
      <c r="ROA1" s="497"/>
      <c r="ROB1" s="497"/>
      <c r="ROC1" s="497"/>
      <c r="ROD1" s="497"/>
      <c r="ROE1" s="497"/>
      <c r="ROF1" s="497"/>
      <c r="ROG1" s="497"/>
      <c r="ROH1" s="497"/>
      <c r="ROI1" s="497"/>
      <c r="ROJ1" s="497"/>
      <c r="ROK1" s="497"/>
      <c r="ROL1" s="497"/>
      <c r="ROM1" s="497"/>
      <c r="RON1" s="497"/>
      <c r="ROO1" s="497"/>
      <c r="ROP1" s="497"/>
      <c r="ROQ1" s="497"/>
      <c r="ROR1" s="497"/>
      <c r="ROS1" s="497"/>
      <c r="ROT1" s="497"/>
      <c r="ROU1" s="497"/>
      <c r="ROV1" s="497"/>
      <c r="ROW1" s="497"/>
      <c r="ROX1" s="497"/>
      <c r="ROY1" s="497"/>
      <c r="ROZ1" s="497"/>
      <c r="RPA1" s="497"/>
      <c r="RPB1" s="497"/>
      <c r="RPC1" s="497"/>
      <c r="RPD1" s="497"/>
      <c r="RPE1" s="497"/>
      <c r="RPF1" s="497"/>
      <c r="RPG1" s="497"/>
      <c r="RPH1" s="497"/>
      <c r="RPI1" s="497"/>
      <c r="RPJ1" s="497"/>
      <c r="RPK1" s="497"/>
      <c r="RPL1" s="497"/>
      <c r="RPM1" s="497"/>
      <c r="RPN1" s="497"/>
      <c r="RPO1" s="497"/>
      <c r="RPP1" s="497"/>
      <c r="RPQ1" s="497"/>
      <c r="RPR1" s="497"/>
      <c r="RPS1" s="497"/>
      <c r="RPT1" s="497"/>
      <c r="RPU1" s="497"/>
      <c r="RPV1" s="497"/>
      <c r="RPW1" s="497"/>
      <c r="RPX1" s="497"/>
      <c r="RPY1" s="497"/>
      <c r="RPZ1" s="497"/>
      <c r="RQA1" s="497"/>
      <c r="RQB1" s="497"/>
      <c r="RQC1" s="497"/>
      <c r="RQD1" s="497"/>
      <c r="RQE1" s="497"/>
      <c r="RQF1" s="497"/>
      <c r="RQG1" s="497"/>
      <c r="RQH1" s="497"/>
      <c r="RQI1" s="497"/>
      <c r="RQJ1" s="497"/>
      <c r="RQK1" s="497"/>
      <c r="RQL1" s="497"/>
      <c r="RQM1" s="497"/>
      <c r="RQN1" s="497"/>
      <c r="RQO1" s="497"/>
      <c r="RQP1" s="497"/>
      <c r="RQQ1" s="497"/>
      <c r="RQR1" s="497"/>
      <c r="RQS1" s="497"/>
      <c r="RQT1" s="497"/>
      <c r="RQU1" s="497"/>
      <c r="RQV1" s="497"/>
      <c r="RQW1" s="497"/>
      <c r="RQX1" s="497"/>
      <c r="RQY1" s="497"/>
      <c r="RQZ1" s="497"/>
      <c r="RRA1" s="497"/>
      <c r="RRB1" s="497"/>
      <c r="RRC1" s="497"/>
      <c r="RRD1" s="497"/>
      <c r="RRE1" s="497"/>
      <c r="RRF1" s="497"/>
      <c r="RRG1" s="497"/>
      <c r="RRH1" s="497"/>
      <c r="RRI1" s="497"/>
      <c r="RRJ1" s="497"/>
      <c r="RRK1" s="497"/>
      <c r="RRL1" s="497"/>
      <c r="RRM1" s="497"/>
      <c r="RRN1" s="497"/>
      <c r="RRO1" s="497"/>
      <c r="RRP1" s="497"/>
      <c r="RRQ1" s="497"/>
      <c r="RRR1" s="497"/>
      <c r="RRS1" s="497"/>
      <c r="RRT1" s="497"/>
      <c r="RRU1" s="497"/>
      <c r="RRV1" s="497"/>
      <c r="RRW1" s="497"/>
      <c r="RRX1" s="497"/>
      <c r="RRY1" s="497"/>
      <c r="RRZ1" s="497"/>
      <c r="RSA1" s="497"/>
      <c r="RSB1" s="497"/>
      <c r="RSC1" s="497"/>
      <c r="RSD1" s="497"/>
      <c r="RSE1" s="497"/>
      <c r="RSF1" s="497"/>
      <c r="RSG1" s="497"/>
      <c r="RSH1" s="497"/>
      <c r="RSI1" s="497"/>
      <c r="RSJ1" s="497"/>
      <c r="RSK1" s="497"/>
      <c r="RSL1" s="497"/>
      <c r="RSM1" s="497"/>
      <c r="RSN1" s="497"/>
      <c r="RSO1" s="497"/>
      <c r="RSP1" s="497"/>
      <c r="RSQ1" s="497"/>
      <c r="RSR1" s="497"/>
      <c r="RSS1" s="497"/>
      <c r="RST1" s="497"/>
      <c r="RSU1" s="497"/>
      <c r="RSV1" s="497"/>
      <c r="RSW1" s="497"/>
      <c r="RSX1" s="497"/>
      <c r="RSY1" s="497"/>
      <c r="RSZ1" s="497"/>
      <c r="RTA1" s="497"/>
      <c r="RTB1" s="497"/>
      <c r="RTC1" s="497"/>
      <c r="RTD1" s="497"/>
      <c r="RTE1" s="497"/>
      <c r="RTF1" s="497"/>
      <c r="RTG1" s="497"/>
      <c r="RTH1" s="497"/>
      <c r="RTI1" s="497"/>
      <c r="RTJ1" s="497"/>
      <c r="RTK1" s="497"/>
      <c r="RTL1" s="497"/>
      <c r="RTM1" s="497"/>
      <c r="RTN1" s="497"/>
      <c r="RTO1" s="497"/>
      <c r="RTP1" s="497"/>
      <c r="RTQ1" s="497"/>
      <c r="RTR1" s="497"/>
      <c r="RTS1" s="497"/>
      <c r="RTT1" s="497"/>
      <c r="RTU1" s="497"/>
      <c r="RTV1" s="497"/>
      <c r="RTW1" s="497"/>
      <c r="RTX1" s="497"/>
      <c r="RTY1" s="497"/>
      <c r="RTZ1" s="497"/>
      <c r="RUA1" s="497"/>
      <c r="RUB1" s="497"/>
      <c r="RUC1" s="497"/>
      <c r="RUD1" s="497"/>
      <c r="RUE1" s="497"/>
      <c r="RUF1" s="497"/>
      <c r="RUG1" s="497"/>
      <c r="RUH1" s="497"/>
      <c r="RUI1" s="497"/>
      <c r="RUJ1" s="497"/>
      <c r="RUK1" s="497"/>
      <c r="RUL1" s="497"/>
      <c r="RUM1" s="497"/>
      <c r="RUN1" s="497"/>
      <c r="RUO1" s="497"/>
      <c r="RUP1" s="497"/>
      <c r="RUQ1" s="497"/>
      <c r="RUR1" s="497"/>
      <c r="RUS1" s="497"/>
      <c r="RUT1" s="497"/>
      <c r="RUU1" s="497"/>
      <c r="RUV1" s="497"/>
      <c r="RUW1" s="497"/>
      <c r="RUX1" s="497"/>
      <c r="RUY1" s="497"/>
      <c r="RUZ1" s="497"/>
      <c r="RVA1" s="497"/>
      <c r="RVB1" s="497"/>
      <c r="RVC1" s="497"/>
      <c r="RVD1" s="497"/>
      <c r="RVE1" s="497"/>
      <c r="RVF1" s="497"/>
      <c r="RVG1" s="497"/>
      <c r="RVH1" s="497"/>
      <c r="RVI1" s="497"/>
      <c r="RVJ1" s="497"/>
      <c r="RVK1" s="497"/>
      <c r="RVL1" s="497"/>
      <c r="RVM1" s="497"/>
      <c r="RVN1" s="497"/>
      <c r="RVO1" s="497"/>
      <c r="RVP1" s="497"/>
      <c r="RVQ1" s="497"/>
      <c r="RVR1" s="497"/>
      <c r="RVS1" s="497"/>
      <c r="RVT1" s="497"/>
      <c r="RVU1" s="497"/>
      <c r="RVV1" s="497"/>
      <c r="RVW1" s="497"/>
      <c r="RVX1" s="497"/>
      <c r="RVY1" s="497"/>
      <c r="RVZ1" s="497"/>
      <c r="RWA1" s="497"/>
      <c r="RWB1" s="497"/>
      <c r="RWC1" s="497"/>
      <c r="RWD1" s="497"/>
      <c r="RWE1" s="497"/>
      <c r="RWF1" s="497"/>
      <c r="RWG1" s="497"/>
      <c r="RWH1" s="497"/>
      <c r="RWI1" s="497"/>
      <c r="RWJ1" s="497"/>
      <c r="RWK1" s="497"/>
      <c r="RWL1" s="497"/>
      <c r="RWM1" s="497"/>
      <c r="RWN1" s="497"/>
      <c r="RWO1" s="497"/>
      <c r="RWP1" s="497"/>
      <c r="RWQ1" s="497"/>
      <c r="RWR1" s="497"/>
      <c r="RWS1" s="497"/>
      <c r="RWT1" s="497"/>
      <c r="RWU1" s="497"/>
      <c r="RWV1" s="497"/>
      <c r="RWW1" s="497"/>
      <c r="RWX1" s="497"/>
      <c r="RWY1" s="497"/>
      <c r="RWZ1" s="497"/>
      <c r="RXA1" s="497"/>
      <c r="RXB1" s="497"/>
      <c r="RXC1" s="497"/>
      <c r="RXD1" s="497"/>
      <c r="RXE1" s="497"/>
      <c r="RXF1" s="497"/>
      <c r="RXG1" s="497"/>
      <c r="RXH1" s="497"/>
      <c r="RXI1" s="497"/>
      <c r="RXJ1" s="497"/>
      <c r="RXK1" s="497"/>
      <c r="RXL1" s="497"/>
      <c r="RXM1" s="497"/>
      <c r="RXN1" s="497"/>
      <c r="RXO1" s="497"/>
      <c r="RXP1" s="497"/>
      <c r="RXQ1" s="497"/>
      <c r="RXR1" s="497"/>
      <c r="RXS1" s="497"/>
      <c r="RXT1" s="497"/>
      <c r="RXU1" s="497"/>
      <c r="RXV1" s="497"/>
      <c r="RXW1" s="497"/>
      <c r="RXX1" s="497"/>
      <c r="RXY1" s="497"/>
      <c r="RXZ1" s="497"/>
      <c r="RYA1" s="497"/>
      <c r="RYB1" s="497"/>
      <c r="RYC1" s="497"/>
      <c r="RYD1" s="497"/>
      <c r="RYE1" s="497"/>
      <c r="RYF1" s="497"/>
      <c r="RYG1" s="497"/>
      <c r="RYH1" s="497"/>
      <c r="RYI1" s="497"/>
      <c r="RYJ1" s="497"/>
      <c r="RYK1" s="497"/>
      <c r="RYL1" s="497"/>
      <c r="RYM1" s="497"/>
      <c r="RYN1" s="497"/>
      <c r="RYO1" s="497"/>
      <c r="RYP1" s="497"/>
      <c r="RYQ1" s="497"/>
      <c r="RYR1" s="497"/>
      <c r="RYS1" s="497"/>
      <c r="RYT1" s="497"/>
      <c r="RYU1" s="497"/>
      <c r="RYV1" s="497"/>
      <c r="RYW1" s="497"/>
      <c r="RYX1" s="497"/>
      <c r="RYY1" s="497"/>
      <c r="RYZ1" s="497"/>
      <c r="RZA1" s="497"/>
      <c r="RZB1" s="497"/>
      <c r="RZC1" s="497"/>
      <c r="RZD1" s="497"/>
      <c r="RZE1" s="497"/>
      <c r="RZF1" s="497"/>
      <c r="RZG1" s="497"/>
      <c r="RZH1" s="497"/>
      <c r="RZI1" s="497"/>
      <c r="RZJ1" s="497"/>
      <c r="RZK1" s="497"/>
      <c r="RZL1" s="497"/>
      <c r="RZM1" s="497"/>
      <c r="RZN1" s="497"/>
      <c r="RZO1" s="497"/>
      <c r="RZP1" s="497"/>
      <c r="RZQ1" s="497"/>
      <c r="RZR1" s="497"/>
      <c r="RZS1" s="497"/>
      <c r="RZT1" s="497"/>
      <c r="RZU1" s="497"/>
      <c r="RZV1" s="497"/>
      <c r="RZW1" s="497"/>
      <c r="RZX1" s="497"/>
      <c r="RZY1" s="497"/>
      <c r="RZZ1" s="497"/>
      <c r="SAA1" s="497"/>
      <c r="SAB1" s="497"/>
      <c r="SAC1" s="497"/>
      <c r="SAD1" s="497"/>
      <c r="SAE1" s="497"/>
      <c r="SAF1" s="497"/>
      <c r="SAG1" s="497"/>
      <c r="SAH1" s="497"/>
      <c r="SAI1" s="497"/>
      <c r="SAJ1" s="497"/>
      <c r="SAK1" s="497"/>
      <c r="SAL1" s="497"/>
      <c r="SAM1" s="497"/>
      <c r="SAN1" s="497"/>
      <c r="SAO1" s="497"/>
      <c r="SAP1" s="497"/>
      <c r="SAQ1" s="497"/>
      <c r="SAR1" s="497"/>
      <c r="SAS1" s="497"/>
      <c r="SAT1" s="497"/>
      <c r="SAU1" s="497"/>
      <c r="SAV1" s="497"/>
      <c r="SAW1" s="497"/>
      <c r="SAX1" s="497"/>
      <c r="SAY1" s="497"/>
      <c r="SAZ1" s="497"/>
      <c r="SBA1" s="497"/>
      <c r="SBB1" s="497"/>
      <c r="SBC1" s="497"/>
      <c r="SBD1" s="497"/>
      <c r="SBE1" s="497"/>
      <c r="SBF1" s="497"/>
      <c r="SBG1" s="497"/>
      <c r="SBH1" s="497"/>
      <c r="SBI1" s="497"/>
      <c r="SBJ1" s="497"/>
      <c r="SBK1" s="497"/>
      <c r="SBL1" s="497"/>
      <c r="SBM1" s="497"/>
      <c r="SBN1" s="497"/>
      <c r="SBO1" s="497"/>
      <c r="SBP1" s="497"/>
      <c r="SBQ1" s="497"/>
      <c r="SBR1" s="497"/>
      <c r="SBS1" s="497"/>
      <c r="SBT1" s="497"/>
      <c r="SBU1" s="497"/>
      <c r="SBV1" s="497"/>
      <c r="SBW1" s="497"/>
      <c r="SBX1" s="497"/>
      <c r="SBY1" s="497"/>
      <c r="SBZ1" s="497"/>
      <c r="SCA1" s="497"/>
      <c r="SCB1" s="497"/>
      <c r="SCC1" s="497"/>
      <c r="SCD1" s="497"/>
      <c r="SCE1" s="497"/>
      <c r="SCF1" s="497"/>
      <c r="SCG1" s="497"/>
      <c r="SCH1" s="497"/>
      <c r="SCI1" s="497"/>
      <c r="SCJ1" s="497"/>
      <c r="SCK1" s="497"/>
      <c r="SCL1" s="497"/>
      <c r="SCM1" s="497"/>
      <c r="SCN1" s="497"/>
      <c r="SCO1" s="497"/>
      <c r="SCP1" s="497"/>
      <c r="SCQ1" s="497"/>
      <c r="SCR1" s="497"/>
      <c r="SCS1" s="497"/>
      <c r="SCT1" s="497"/>
      <c r="SCU1" s="497"/>
      <c r="SCV1" s="497"/>
      <c r="SCW1" s="497"/>
      <c r="SCX1" s="497"/>
      <c r="SCY1" s="497"/>
      <c r="SCZ1" s="497"/>
      <c r="SDA1" s="497"/>
      <c r="SDB1" s="497"/>
      <c r="SDC1" s="497"/>
      <c r="SDD1" s="497"/>
      <c r="SDE1" s="497"/>
      <c r="SDF1" s="497"/>
      <c r="SDG1" s="497"/>
      <c r="SDH1" s="497"/>
      <c r="SDI1" s="497"/>
      <c r="SDJ1" s="497"/>
      <c r="SDK1" s="497"/>
      <c r="SDL1" s="497"/>
      <c r="SDM1" s="497"/>
      <c r="SDN1" s="497"/>
      <c r="SDO1" s="497"/>
      <c r="SDP1" s="497"/>
      <c r="SDQ1" s="497"/>
      <c r="SDR1" s="497"/>
      <c r="SDS1" s="497"/>
      <c r="SDT1" s="497"/>
      <c r="SDU1" s="497"/>
      <c r="SDV1" s="497"/>
      <c r="SDW1" s="497"/>
      <c r="SDX1" s="497"/>
      <c r="SDY1" s="497"/>
      <c r="SDZ1" s="497"/>
      <c r="SEA1" s="497"/>
      <c r="SEB1" s="497"/>
      <c r="SEC1" s="497"/>
      <c r="SED1" s="497"/>
      <c r="SEE1" s="497"/>
      <c r="SEF1" s="497"/>
      <c r="SEG1" s="497"/>
      <c r="SEH1" s="497"/>
      <c r="SEI1" s="497"/>
      <c r="SEJ1" s="497"/>
      <c r="SEK1" s="497"/>
      <c r="SEL1" s="497"/>
      <c r="SEM1" s="497"/>
      <c r="SEN1" s="497"/>
      <c r="SEO1" s="497"/>
      <c r="SEP1" s="497"/>
      <c r="SEQ1" s="497"/>
      <c r="SER1" s="497"/>
      <c r="SES1" s="497"/>
      <c r="SET1" s="497"/>
      <c r="SEU1" s="497"/>
      <c r="SEV1" s="497"/>
      <c r="SEW1" s="497"/>
      <c r="SEX1" s="497"/>
      <c r="SEY1" s="497"/>
      <c r="SEZ1" s="497"/>
      <c r="SFA1" s="497"/>
      <c r="SFB1" s="497"/>
      <c r="SFC1" s="497"/>
      <c r="SFD1" s="497"/>
      <c r="SFE1" s="497"/>
      <c r="SFF1" s="497"/>
      <c r="SFG1" s="497"/>
      <c r="SFH1" s="497"/>
      <c r="SFI1" s="497"/>
      <c r="SFJ1" s="497"/>
      <c r="SFK1" s="497"/>
      <c r="SFL1" s="497"/>
      <c r="SFM1" s="497"/>
      <c r="SFN1" s="497"/>
      <c r="SFO1" s="497"/>
      <c r="SFP1" s="497"/>
      <c r="SFQ1" s="497"/>
      <c r="SFR1" s="497"/>
      <c r="SFS1" s="497"/>
      <c r="SFT1" s="497"/>
      <c r="SFU1" s="497"/>
      <c r="SFV1" s="497"/>
      <c r="SFW1" s="497"/>
      <c r="SFX1" s="497"/>
      <c r="SFY1" s="497"/>
      <c r="SFZ1" s="497"/>
      <c r="SGA1" s="497"/>
      <c r="SGB1" s="497"/>
      <c r="SGC1" s="497"/>
      <c r="SGD1" s="497"/>
      <c r="SGE1" s="497"/>
      <c r="SGF1" s="497"/>
      <c r="SGG1" s="497"/>
      <c r="SGH1" s="497"/>
      <c r="SGI1" s="497"/>
      <c r="SGJ1" s="497"/>
      <c r="SGK1" s="497"/>
      <c r="SGL1" s="497"/>
      <c r="SGM1" s="497"/>
      <c r="SGN1" s="497"/>
      <c r="SGO1" s="497"/>
      <c r="SGP1" s="497"/>
      <c r="SGQ1" s="497"/>
      <c r="SGR1" s="497"/>
      <c r="SGS1" s="497"/>
      <c r="SGT1" s="497"/>
      <c r="SGU1" s="497"/>
      <c r="SGV1" s="497"/>
      <c r="SGW1" s="497"/>
      <c r="SGX1" s="497"/>
      <c r="SGY1" s="497"/>
      <c r="SGZ1" s="497"/>
      <c r="SHA1" s="497"/>
      <c r="SHB1" s="497"/>
      <c r="SHC1" s="497"/>
      <c r="SHD1" s="497"/>
      <c r="SHE1" s="497"/>
      <c r="SHF1" s="497"/>
      <c r="SHG1" s="497"/>
      <c r="SHH1" s="497"/>
      <c r="SHI1" s="497"/>
      <c r="SHJ1" s="497"/>
      <c r="SHK1" s="497"/>
      <c r="SHL1" s="497"/>
      <c r="SHM1" s="497"/>
      <c r="SHN1" s="497"/>
      <c r="SHO1" s="497"/>
      <c r="SHP1" s="497"/>
      <c r="SHQ1" s="497"/>
      <c r="SHR1" s="497"/>
      <c r="SHS1" s="497"/>
      <c r="SHT1" s="497"/>
      <c r="SHU1" s="497"/>
      <c r="SHV1" s="497"/>
      <c r="SHW1" s="497"/>
      <c r="SHX1" s="497"/>
      <c r="SHY1" s="497"/>
      <c r="SHZ1" s="497"/>
      <c r="SIA1" s="497"/>
      <c r="SIB1" s="497"/>
      <c r="SIC1" s="497"/>
      <c r="SID1" s="497"/>
      <c r="SIE1" s="497"/>
      <c r="SIF1" s="497"/>
      <c r="SIG1" s="497"/>
      <c r="SIH1" s="497"/>
      <c r="SII1" s="497"/>
      <c r="SIJ1" s="497"/>
      <c r="SIK1" s="497"/>
      <c r="SIL1" s="497"/>
      <c r="SIM1" s="497"/>
      <c r="SIN1" s="497"/>
      <c r="SIO1" s="497"/>
      <c r="SIP1" s="497"/>
      <c r="SIQ1" s="497"/>
      <c r="SIR1" s="497"/>
      <c r="SIS1" s="497"/>
      <c r="SIT1" s="497"/>
      <c r="SIU1" s="497"/>
      <c r="SIV1" s="497"/>
      <c r="SIW1" s="497"/>
      <c r="SIX1" s="497"/>
      <c r="SIY1" s="497"/>
      <c r="SIZ1" s="497"/>
      <c r="SJA1" s="497"/>
      <c r="SJB1" s="497"/>
      <c r="SJC1" s="497"/>
      <c r="SJD1" s="497"/>
      <c r="SJE1" s="497"/>
      <c r="SJF1" s="497"/>
      <c r="SJG1" s="497"/>
      <c r="SJH1" s="497"/>
      <c r="SJI1" s="497"/>
      <c r="SJJ1" s="497"/>
      <c r="SJK1" s="497"/>
      <c r="SJL1" s="497"/>
      <c r="SJM1" s="497"/>
      <c r="SJN1" s="497"/>
      <c r="SJO1" s="497"/>
      <c r="SJP1" s="497"/>
      <c r="SJQ1" s="497"/>
      <c r="SJR1" s="497"/>
      <c r="SJS1" s="497"/>
      <c r="SJT1" s="497"/>
      <c r="SJU1" s="497"/>
      <c r="SJV1" s="497"/>
      <c r="SJW1" s="497"/>
      <c r="SJX1" s="497"/>
      <c r="SJY1" s="497"/>
      <c r="SJZ1" s="497"/>
      <c r="SKA1" s="497"/>
      <c r="SKB1" s="497"/>
      <c r="SKC1" s="497"/>
      <c r="SKD1" s="497"/>
      <c r="SKE1" s="497"/>
      <c r="SKF1" s="497"/>
      <c r="SKG1" s="497"/>
      <c r="SKH1" s="497"/>
      <c r="SKI1" s="497"/>
      <c r="SKJ1" s="497"/>
      <c r="SKK1" s="497"/>
      <c r="SKL1" s="497"/>
      <c r="SKM1" s="497"/>
      <c r="SKN1" s="497"/>
      <c r="SKO1" s="497"/>
      <c r="SKP1" s="497"/>
      <c r="SKQ1" s="497"/>
      <c r="SKR1" s="497"/>
      <c r="SKS1" s="497"/>
      <c r="SKT1" s="497"/>
      <c r="SKU1" s="497"/>
      <c r="SKV1" s="497"/>
      <c r="SKW1" s="497"/>
      <c r="SKX1" s="497"/>
      <c r="SKY1" s="497"/>
      <c r="SKZ1" s="497"/>
      <c r="SLA1" s="497"/>
      <c r="SLB1" s="497"/>
      <c r="SLC1" s="497"/>
      <c r="SLD1" s="497"/>
      <c r="SLE1" s="497"/>
      <c r="SLF1" s="497"/>
      <c r="SLG1" s="497"/>
      <c r="SLH1" s="497"/>
      <c r="SLI1" s="497"/>
      <c r="SLJ1" s="497"/>
      <c r="SLK1" s="497"/>
      <c r="SLL1" s="497"/>
      <c r="SLM1" s="497"/>
      <c r="SLN1" s="497"/>
      <c r="SLO1" s="497"/>
      <c r="SLP1" s="497"/>
      <c r="SLQ1" s="497"/>
      <c r="SLR1" s="497"/>
      <c r="SLS1" s="497"/>
      <c r="SLT1" s="497"/>
      <c r="SLU1" s="497"/>
      <c r="SLV1" s="497"/>
      <c r="SLW1" s="497"/>
      <c r="SLX1" s="497"/>
      <c r="SLY1" s="497"/>
      <c r="SLZ1" s="497"/>
      <c r="SMA1" s="497"/>
      <c r="SMB1" s="497"/>
      <c r="SMC1" s="497"/>
      <c r="SMD1" s="497"/>
      <c r="SME1" s="497"/>
      <c r="SMF1" s="497"/>
      <c r="SMG1" s="497"/>
      <c r="SMH1" s="497"/>
      <c r="SMI1" s="497"/>
      <c r="SMJ1" s="497"/>
      <c r="SMK1" s="497"/>
      <c r="SML1" s="497"/>
      <c r="SMM1" s="497"/>
      <c r="SMN1" s="497"/>
      <c r="SMO1" s="497"/>
      <c r="SMP1" s="497"/>
      <c r="SMQ1" s="497"/>
      <c r="SMR1" s="497"/>
      <c r="SMS1" s="497"/>
      <c r="SMT1" s="497"/>
      <c r="SMU1" s="497"/>
      <c r="SMV1" s="497"/>
      <c r="SMW1" s="497"/>
      <c r="SMX1" s="497"/>
      <c r="SMY1" s="497"/>
      <c r="SMZ1" s="497"/>
      <c r="SNA1" s="497"/>
      <c r="SNB1" s="497"/>
      <c r="SNC1" s="497"/>
      <c r="SND1" s="497"/>
      <c r="SNE1" s="497"/>
      <c r="SNF1" s="497"/>
      <c r="SNG1" s="497"/>
      <c r="SNH1" s="497"/>
      <c r="SNI1" s="497"/>
      <c r="SNJ1" s="497"/>
      <c r="SNK1" s="497"/>
      <c r="SNL1" s="497"/>
      <c r="SNM1" s="497"/>
      <c r="SNN1" s="497"/>
      <c r="SNO1" s="497"/>
      <c r="SNP1" s="497"/>
      <c r="SNQ1" s="497"/>
      <c r="SNR1" s="497"/>
      <c r="SNS1" s="497"/>
      <c r="SNT1" s="497"/>
      <c r="SNU1" s="497"/>
      <c r="SNV1" s="497"/>
      <c r="SNW1" s="497"/>
      <c r="SNX1" s="497"/>
      <c r="SNY1" s="497"/>
      <c r="SNZ1" s="497"/>
      <c r="SOA1" s="497"/>
      <c r="SOB1" s="497"/>
      <c r="SOC1" s="497"/>
      <c r="SOD1" s="497"/>
      <c r="SOE1" s="497"/>
      <c r="SOF1" s="497"/>
      <c r="SOG1" s="497"/>
      <c r="SOH1" s="497"/>
      <c r="SOI1" s="497"/>
      <c r="SOJ1" s="497"/>
      <c r="SOK1" s="497"/>
      <c r="SOL1" s="497"/>
      <c r="SOM1" s="497"/>
      <c r="SON1" s="497"/>
      <c r="SOO1" s="497"/>
      <c r="SOP1" s="497"/>
      <c r="SOQ1" s="497"/>
      <c r="SOR1" s="497"/>
      <c r="SOS1" s="497"/>
      <c r="SOT1" s="497"/>
      <c r="SOU1" s="497"/>
      <c r="SOV1" s="497"/>
      <c r="SOW1" s="497"/>
      <c r="SOX1" s="497"/>
      <c r="SOY1" s="497"/>
      <c r="SOZ1" s="497"/>
      <c r="SPA1" s="497"/>
      <c r="SPB1" s="497"/>
      <c r="SPC1" s="497"/>
      <c r="SPD1" s="497"/>
      <c r="SPE1" s="497"/>
      <c r="SPF1" s="497"/>
      <c r="SPG1" s="497"/>
      <c r="SPH1" s="497"/>
      <c r="SPI1" s="497"/>
      <c r="SPJ1" s="497"/>
      <c r="SPK1" s="497"/>
      <c r="SPL1" s="497"/>
      <c r="SPM1" s="497"/>
      <c r="SPN1" s="497"/>
      <c r="SPO1" s="497"/>
      <c r="SPP1" s="497"/>
      <c r="SPQ1" s="497"/>
      <c r="SPR1" s="497"/>
      <c r="SPS1" s="497"/>
      <c r="SPT1" s="497"/>
      <c r="SPU1" s="497"/>
      <c r="SPV1" s="497"/>
      <c r="SPW1" s="497"/>
      <c r="SPX1" s="497"/>
      <c r="SPY1" s="497"/>
      <c r="SPZ1" s="497"/>
      <c r="SQA1" s="497"/>
      <c r="SQB1" s="497"/>
      <c r="SQC1" s="497"/>
      <c r="SQD1" s="497"/>
      <c r="SQE1" s="497"/>
      <c r="SQF1" s="497"/>
      <c r="SQG1" s="497"/>
      <c r="SQH1" s="497"/>
      <c r="SQI1" s="497"/>
      <c r="SQJ1" s="497"/>
      <c r="SQK1" s="497"/>
      <c r="SQL1" s="497"/>
      <c r="SQM1" s="497"/>
      <c r="SQN1" s="497"/>
      <c r="SQO1" s="497"/>
      <c r="SQP1" s="497"/>
      <c r="SQQ1" s="497"/>
      <c r="SQR1" s="497"/>
      <c r="SQS1" s="497"/>
      <c r="SQT1" s="497"/>
      <c r="SQU1" s="497"/>
      <c r="SQV1" s="497"/>
      <c r="SQW1" s="497"/>
      <c r="SQX1" s="497"/>
      <c r="SQY1" s="497"/>
      <c r="SQZ1" s="497"/>
      <c r="SRA1" s="497"/>
      <c r="SRB1" s="497"/>
      <c r="SRC1" s="497"/>
      <c r="SRD1" s="497"/>
      <c r="SRE1" s="497"/>
      <c r="SRF1" s="497"/>
      <c r="SRG1" s="497"/>
      <c r="SRH1" s="497"/>
      <c r="SRI1" s="497"/>
      <c r="SRJ1" s="497"/>
      <c r="SRK1" s="497"/>
      <c r="SRL1" s="497"/>
      <c r="SRM1" s="497"/>
      <c r="SRN1" s="497"/>
      <c r="SRO1" s="497"/>
      <c r="SRP1" s="497"/>
      <c r="SRQ1" s="497"/>
      <c r="SRR1" s="497"/>
      <c r="SRS1" s="497"/>
      <c r="SRT1" s="497"/>
      <c r="SRU1" s="497"/>
      <c r="SRV1" s="497"/>
      <c r="SRW1" s="497"/>
      <c r="SRX1" s="497"/>
      <c r="SRY1" s="497"/>
      <c r="SRZ1" s="497"/>
      <c r="SSA1" s="497"/>
      <c r="SSB1" s="497"/>
      <c r="SSC1" s="497"/>
      <c r="SSD1" s="497"/>
      <c r="SSE1" s="497"/>
      <c r="SSF1" s="497"/>
      <c r="SSG1" s="497"/>
      <c r="SSH1" s="497"/>
      <c r="SSI1" s="497"/>
      <c r="SSJ1" s="497"/>
      <c r="SSK1" s="497"/>
      <c r="SSL1" s="497"/>
      <c r="SSM1" s="497"/>
      <c r="SSN1" s="497"/>
      <c r="SSO1" s="497"/>
      <c r="SSP1" s="497"/>
      <c r="SSQ1" s="497"/>
      <c r="SSR1" s="497"/>
      <c r="SSS1" s="497"/>
      <c r="SST1" s="497"/>
      <c r="SSU1" s="497"/>
      <c r="SSV1" s="497"/>
      <c r="SSW1" s="497"/>
      <c r="SSX1" s="497"/>
      <c r="SSY1" s="497"/>
      <c r="SSZ1" s="497"/>
      <c r="STA1" s="497"/>
      <c r="STB1" s="497"/>
      <c r="STC1" s="497"/>
      <c r="STD1" s="497"/>
      <c r="STE1" s="497"/>
      <c r="STF1" s="497"/>
      <c r="STG1" s="497"/>
      <c r="STH1" s="497"/>
      <c r="STI1" s="497"/>
      <c r="STJ1" s="497"/>
      <c r="STK1" s="497"/>
      <c r="STL1" s="497"/>
      <c r="STM1" s="497"/>
      <c r="STN1" s="497"/>
      <c r="STO1" s="497"/>
      <c r="STP1" s="497"/>
      <c r="STQ1" s="497"/>
      <c r="STR1" s="497"/>
      <c r="STS1" s="497"/>
      <c r="STT1" s="497"/>
      <c r="STU1" s="497"/>
      <c r="STV1" s="497"/>
      <c r="STW1" s="497"/>
      <c r="STX1" s="497"/>
      <c r="STY1" s="497"/>
      <c r="STZ1" s="497"/>
      <c r="SUA1" s="497"/>
      <c r="SUB1" s="497"/>
      <c r="SUC1" s="497"/>
      <c r="SUD1" s="497"/>
      <c r="SUE1" s="497"/>
      <c r="SUF1" s="497"/>
      <c r="SUG1" s="497"/>
      <c r="SUH1" s="497"/>
      <c r="SUI1" s="497"/>
      <c r="SUJ1" s="497"/>
      <c r="SUK1" s="497"/>
      <c r="SUL1" s="497"/>
      <c r="SUM1" s="497"/>
      <c r="SUN1" s="497"/>
      <c r="SUO1" s="497"/>
      <c r="SUP1" s="497"/>
      <c r="SUQ1" s="497"/>
      <c r="SUR1" s="497"/>
      <c r="SUS1" s="497"/>
      <c r="SUT1" s="497"/>
      <c r="SUU1" s="497"/>
      <c r="SUV1" s="497"/>
      <c r="SUW1" s="497"/>
      <c r="SUX1" s="497"/>
      <c r="SUY1" s="497"/>
      <c r="SUZ1" s="497"/>
      <c r="SVA1" s="497"/>
      <c r="SVB1" s="497"/>
      <c r="SVC1" s="497"/>
      <c r="SVD1" s="497"/>
      <c r="SVE1" s="497"/>
      <c r="SVF1" s="497"/>
      <c r="SVG1" s="497"/>
      <c r="SVH1" s="497"/>
      <c r="SVI1" s="497"/>
      <c r="SVJ1" s="497"/>
      <c r="SVK1" s="497"/>
      <c r="SVL1" s="497"/>
      <c r="SVM1" s="497"/>
      <c r="SVN1" s="497"/>
      <c r="SVO1" s="497"/>
      <c r="SVP1" s="497"/>
      <c r="SVQ1" s="497"/>
      <c r="SVR1" s="497"/>
      <c r="SVS1" s="497"/>
      <c r="SVT1" s="497"/>
      <c r="SVU1" s="497"/>
      <c r="SVV1" s="497"/>
      <c r="SVW1" s="497"/>
      <c r="SVX1" s="497"/>
      <c r="SVY1" s="497"/>
      <c r="SVZ1" s="497"/>
      <c r="SWA1" s="497"/>
      <c r="SWB1" s="497"/>
      <c r="SWC1" s="497"/>
      <c r="SWD1" s="497"/>
      <c r="SWE1" s="497"/>
      <c r="SWF1" s="497"/>
      <c r="SWG1" s="497"/>
      <c r="SWH1" s="497"/>
      <c r="SWI1" s="497"/>
      <c r="SWJ1" s="497"/>
      <c r="SWK1" s="497"/>
      <c r="SWL1" s="497"/>
      <c r="SWM1" s="497"/>
      <c r="SWN1" s="497"/>
      <c r="SWO1" s="497"/>
      <c r="SWP1" s="497"/>
      <c r="SWQ1" s="497"/>
      <c r="SWR1" s="497"/>
      <c r="SWS1" s="497"/>
      <c r="SWT1" s="497"/>
      <c r="SWU1" s="497"/>
      <c r="SWV1" s="497"/>
      <c r="SWW1" s="497"/>
      <c r="SWX1" s="497"/>
      <c r="SWY1" s="497"/>
      <c r="SWZ1" s="497"/>
      <c r="SXA1" s="497"/>
      <c r="SXB1" s="497"/>
      <c r="SXC1" s="497"/>
      <c r="SXD1" s="497"/>
      <c r="SXE1" s="497"/>
      <c r="SXF1" s="497"/>
      <c r="SXG1" s="497"/>
      <c r="SXH1" s="497"/>
      <c r="SXI1" s="497"/>
      <c r="SXJ1" s="497"/>
      <c r="SXK1" s="497"/>
      <c r="SXL1" s="497"/>
      <c r="SXM1" s="497"/>
      <c r="SXN1" s="497"/>
      <c r="SXO1" s="497"/>
      <c r="SXP1" s="497"/>
      <c r="SXQ1" s="497"/>
      <c r="SXR1" s="497"/>
      <c r="SXS1" s="497"/>
      <c r="SXT1" s="497"/>
      <c r="SXU1" s="497"/>
      <c r="SXV1" s="497"/>
      <c r="SXW1" s="497"/>
      <c r="SXX1" s="497"/>
      <c r="SXY1" s="497"/>
      <c r="SXZ1" s="497"/>
      <c r="SYA1" s="497"/>
      <c r="SYB1" s="497"/>
      <c r="SYC1" s="497"/>
      <c r="SYD1" s="497"/>
      <c r="SYE1" s="497"/>
      <c r="SYF1" s="497"/>
      <c r="SYG1" s="497"/>
      <c r="SYH1" s="497"/>
      <c r="SYI1" s="497"/>
      <c r="SYJ1" s="497"/>
      <c r="SYK1" s="497"/>
      <c r="SYL1" s="497"/>
      <c r="SYM1" s="497"/>
      <c r="SYN1" s="497"/>
      <c r="SYO1" s="497"/>
      <c r="SYP1" s="497"/>
      <c r="SYQ1" s="497"/>
      <c r="SYR1" s="497"/>
      <c r="SYS1" s="497"/>
      <c r="SYT1" s="497"/>
      <c r="SYU1" s="497"/>
      <c r="SYV1" s="497"/>
      <c r="SYW1" s="497"/>
      <c r="SYX1" s="497"/>
      <c r="SYY1" s="497"/>
      <c r="SYZ1" s="497"/>
      <c r="SZA1" s="497"/>
      <c r="SZB1" s="497"/>
      <c r="SZC1" s="497"/>
      <c r="SZD1" s="497"/>
      <c r="SZE1" s="497"/>
      <c r="SZF1" s="497"/>
      <c r="SZG1" s="497"/>
      <c r="SZH1" s="497"/>
      <c r="SZI1" s="497"/>
      <c r="SZJ1" s="497"/>
      <c r="SZK1" s="497"/>
      <c r="SZL1" s="497"/>
      <c r="SZM1" s="497"/>
      <c r="SZN1" s="497"/>
      <c r="SZO1" s="497"/>
      <c r="SZP1" s="497"/>
      <c r="SZQ1" s="497"/>
      <c r="SZR1" s="497"/>
      <c r="SZS1" s="497"/>
      <c r="SZT1" s="497"/>
      <c r="SZU1" s="497"/>
      <c r="SZV1" s="497"/>
      <c r="SZW1" s="497"/>
      <c r="SZX1" s="497"/>
      <c r="SZY1" s="497"/>
      <c r="SZZ1" s="497"/>
      <c r="TAA1" s="497"/>
      <c r="TAB1" s="497"/>
      <c r="TAC1" s="497"/>
      <c r="TAD1" s="497"/>
      <c r="TAE1" s="497"/>
      <c r="TAF1" s="497"/>
      <c r="TAG1" s="497"/>
      <c r="TAH1" s="497"/>
      <c r="TAI1" s="497"/>
      <c r="TAJ1" s="497"/>
      <c r="TAK1" s="497"/>
      <c r="TAL1" s="497"/>
      <c r="TAM1" s="497"/>
      <c r="TAN1" s="497"/>
      <c r="TAO1" s="497"/>
      <c r="TAP1" s="497"/>
      <c r="TAQ1" s="497"/>
      <c r="TAR1" s="497"/>
      <c r="TAS1" s="497"/>
      <c r="TAT1" s="497"/>
      <c r="TAU1" s="497"/>
      <c r="TAV1" s="497"/>
      <c r="TAW1" s="497"/>
      <c r="TAX1" s="497"/>
      <c r="TAY1" s="497"/>
      <c r="TAZ1" s="497"/>
      <c r="TBA1" s="497"/>
      <c r="TBB1" s="497"/>
      <c r="TBC1" s="497"/>
      <c r="TBD1" s="497"/>
      <c r="TBE1" s="497"/>
      <c r="TBF1" s="497"/>
      <c r="TBG1" s="497"/>
      <c r="TBH1" s="497"/>
      <c r="TBI1" s="497"/>
      <c r="TBJ1" s="497"/>
      <c r="TBK1" s="497"/>
      <c r="TBL1" s="497"/>
      <c r="TBM1" s="497"/>
      <c r="TBN1" s="497"/>
      <c r="TBO1" s="497"/>
      <c r="TBP1" s="497"/>
      <c r="TBQ1" s="497"/>
      <c r="TBR1" s="497"/>
      <c r="TBS1" s="497"/>
      <c r="TBT1" s="497"/>
      <c r="TBU1" s="497"/>
      <c r="TBV1" s="497"/>
      <c r="TBW1" s="497"/>
      <c r="TBX1" s="497"/>
      <c r="TBY1" s="497"/>
      <c r="TBZ1" s="497"/>
      <c r="TCA1" s="497"/>
      <c r="TCB1" s="497"/>
      <c r="TCC1" s="497"/>
      <c r="TCD1" s="497"/>
      <c r="TCE1" s="497"/>
      <c r="TCF1" s="497"/>
      <c r="TCG1" s="497"/>
      <c r="TCH1" s="497"/>
      <c r="TCI1" s="497"/>
      <c r="TCJ1" s="497"/>
      <c r="TCK1" s="497"/>
      <c r="TCL1" s="497"/>
      <c r="TCM1" s="497"/>
      <c r="TCN1" s="497"/>
      <c r="TCO1" s="497"/>
      <c r="TCP1" s="497"/>
      <c r="TCQ1" s="497"/>
      <c r="TCR1" s="497"/>
      <c r="TCS1" s="497"/>
      <c r="TCT1" s="497"/>
      <c r="TCU1" s="497"/>
      <c r="TCV1" s="497"/>
      <c r="TCW1" s="497"/>
      <c r="TCX1" s="497"/>
      <c r="TCY1" s="497"/>
      <c r="TCZ1" s="497"/>
      <c r="TDA1" s="497"/>
      <c r="TDB1" s="497"/>
      <c r="TDC1" s="497"/>
      <c r="TDD1" s="497"/>
      <c r="TDE1" s="497"/>
      <c r="TDF1" s="497"/>
      <c r="TDG1" s="497"/>
      <c r="TDH1" s="497"/>
      <c r="TDI1" s="497"/>
      <c r="TDJ1" s="497"/>
      <c r="TDK1" s="497"/>
      <c r="TDL1" s="497"/>
      <c r="TDM1" s="497"/>
      <c r="TDN1" s="497"/>
      <c r="TDO1" s="497"/>
      <c r="TDP1" s="497"/>
      <c r="TDQ1" s="497"/>
      <c r="TDR1" s="497"/>
      <c r="TDS1" s="497"/>
      <c r="TDT1" s="497"/>
      <c r="TDU1" s="497"/>
      <c r="TDV1" s="497"/>
      <c r="TDW1" s="497"/>
      <c r="TDX1" s="497"/>
      <c r="TDY1" s="497"/>
      <c r="TDZ1" s="497"/>
      <c r="TEA1" s="497"/>
      <c r="TEB1" s="497"/>
      <c r="TEC1" s="497"/>
      <c r="TED1" s="497"/>
      <c r="TEE1" s="497"/>
      <c r="TEF1" s="497"/>
      <c r="TEG1" s="497"/>
      <c r="TEH1" s="497"/>
      <c r="TEI1" s="497"/>
      <c r="TEJ1" s="497"/>
      <c r="TEK1" s="497"/>
      <c r="TEL1" s="497"/>
      <c r="TEM1" s="497"/>
      <c r="TEN1" s="497"/>
      <c r="TEO1" s="497"/>
      <c r="TEP1" s="497"/>
      <c r="TEQ1" s="497"/>
      <c r="TER1" s="497"/>
      <c r="TES1" s="497"/>
      <c r="TET1" s="497"/>
      <c r="TEU1" s="497"/>
      <c r="TEV1" s="497"/>
      <c r="TEW1" s="497"/>
      <c r="TEX1" s="497"/>
      <c r="TEY1" s="497"/>
      <c r="TEZ1" s="497"/>
      <c r="TFA1" s="497"/>
      <c r="TFB1" s="497"/>
      <c r="TFC1" s="497"/>
      <c r="TFD1" s="497"/>
      <c r="TFE1" s="497"/>
      <c r="TFF1" s="497"/>
      <c r="TFG1" s="497"/>
      <c r="TFH1" s="497"/>
      <c r="TFI1" s="497"/>
      <c r="TFJ1" s="497"/>
      <c r="TFK1" s="497"/>
      <c r="TFL1" s="497"/>
      <c r="TFM1" s="497"/>
      <c r="TFN1" s="497"/>
      <c r="TFO1" s="497"/>
      <c r="TFP1" s="497"/>
      <c r="TFQ1" s="497"/>
      <c r="TFR1" s="497"/>
      <c r="TFS1" s="497"/>
      <c r="TFT1" s="497"/>
      <c r="TFU1" s="497"/>
      <c r="TFV1" s="497"/>
      <c r="TFW1" s="497"/>
      <c r="TFX1" s="497"/>
      <c r="TFY1" s="497"/>
      <c r="TFZ1" s="497"/>
      <c r="TGA1" s="497"/>
      <c r="TGB1" s="497"/>
      <c r="TGC1" s="497"/>
      <c r="TGD1" s="497"/>
      <c r="TGE1" s="497"/>
      <c r="TGF1" s="497"/>
      <c r="TGG1" s="497"/>
      <c r="TGH1" s="497"/>
      <c r="TGI1" s="497"/>
      <c r="TGJ1" s="497"/>
      <c r="TGK1" s="497"/>
      <c r="TGL1" s="497"/>
      <c r="TGM1" s="497"/>
      <c r="TGN1" s="497"/>
      <c r="TGO1" s="497"/>
      <c r="TGP1" s="497"/>
      <c r="TGQ1" s="497"/>
      <c r="TGR1" s="497"/>
      <c r="TGS1" s="497"/>
      <c r="TGT1" s="497"/>
      <c r="TGU1" s="497"/>
      <c r="TGV1" s="497"/>
      <c r="TGW1" s="497"/>
      <c r="TGX1" s="497"/>
      <c r="TGY1" s="497"/>
      <c r="TGZ1" s="497"/>
      <c r="THA1" s="497"/>
      <c r="THB1" s="497"/>
      <c r="THC1" s="497"/>
      <c r="THD1" s="497"/>
      <c r="THE1" s="497"/>
      <c r="THF1" s="497"/>
      <c r="THG1" s="497"/>
      <c r="THH1" s="497"/>
      <c r="THI1" s="497"/>
      <c r="THJ1" s="497"/>
      <c r="THK1" s="497"/>
      <c r="THL1" s="497"/>
      <c r="THM1" s="497"/>
      <c r="THN1" s="497"/>
      <c r="THO1" s="497"/>
      <c r="THP1" s="497"/>
      <c r="THQ1" s="497"/>
      <c r="THR1" s="497"/>
      <c r="THS1" s="497"/>
      <c r="THT1" s="497"/>
      <c r="THU1" s="497"/>
      <c r="THV1" s="497"/>
      <c r="THW1" s="497"/>
      <c r="THX1" s="497"/>
      <c r="THY1" s="497"/>
      <c r="THZ1" s="497"/>
      <c r="TIA1" s="497"/>
      <c r="TIB1" s="497"/>
      <c r="TIC1" s="497"/>
      <c r="TID1" s="497"/>
      <c r="TIE1" s="497"/>
      <c r="TIF1" s="497"/>
      <c r="TIG1" s="497"/>
      <c r="TIH1" s="497"/>
      <c r="TII1" s="497"/>
      <c r="TIJ1" s="497"/>
      <c r="TIK1" s="497"/>
      <c r="TIL1" s="497"/>
      <c r="TIM1" s="497"/>
      <c r="TIN1" s="497"/>
      <c r="TIO1" s="497"/>
      <c r="TIP1" s="497"/>
      <c r="TIQ1" s="497"/>
      <c r="TIR1" s="497"/>
      <c r="TIS1" s="497"/>
      <c r="TIT1" s="497"/>
      <c r="TIU1" s="497"/>
      <c r="TIV1" s="497"/>
      <c r="TIW1" s="497"/>
      <c r="TIX1" s="497"/>
      <c r="TIY1" s="497"/>
      <c r="TIZ1" s="497"/>
      <c r="TJA1" s="497"/>
      <c r="TJB1" s="497"/>
      <c r="TJC1" s="497"/>
      <c r="TJD1" s="497"/>
      <c r="TJE1" s="497"/>
      <c r="TJF1" s="497"/>
      <c r="TJG1" s="497"/>
      <c r="TJH1" s="497"/>
      <c r="TJI1" s="497"/>
      <c r="TJJ1" s="497"/>
      <c r="TJK1" s="497"/>
      <c r="TJL1" s="497"/>
      <c r="TJM1" s="497"/>
      <c r="TJN1" s="497"/>
      <c r="TJO1" s="497"/>
      <c r="TJP1" s="497"/>
      <c r="TJQ1" s="497"/>
      <c r="TJR1" s="497"/>
      <c r="TJS1" s="497"/>
      <c r="TJT1" s="497"/>
      <c r="TJU1" s="497"/>
      <c r="TJV1" s="497"/>
      <c r="TJW1" s="497"/>
      <c r="TJX1" s="497"/>
      <c r="TJY1" s="497"/>
      <c r="TJZ1" s="497"/>
      <c r="TKA1" s="497"/>
      <c r="TKB1" s="497"/>
      <c r="TKC1" s="497"/>
      <c r="TKD1" s="497"/>
      <c r="TKE1" s="497"/>
      <c r="TKF1" s="497"/>
      <c r="TKG1" s="497"/>
      <c r="TKH1" s="497"/>
      <c r="TKI1" s="497"/>
      <c r="TKJ1" s="497"/>
      <c r="TKK1" s="497"/>
      <c r="TKL1" s="497"/>
      <c r="TKM1" s="497"/>
      <c r="TKN1" s="497"/>
      <c r="TKO1" s="497"/>
      <c r="TKP1" s="497"/>
      <c r="TKQ1" s="497"/>
      <c r="TKR1" s="497"/>
      <c r="TKS1" s="497"/>
      <c r="TKT1" s="497"/>
      <c r="TKU1" s="497"/>
      <c r="TKV1" s="497"/>
      <c r="TKW1" s="497"/>
      <c r="TKX1" s="497"/>
      <c r="TKY1" s="497"/>
      <c r="TKZ1" s="497"/>
      <c r="TLA1" s="497"/>
      <c r="TLB1" s="497"/>
      <c r="TLC1" s="497"/>
      <c r="TLD1" s="497"/>
      <c r="TLE1" s="497"/>
      <c r="TLF1" s="497"/>
      <c r="TLG1" s="497"/>
      <c r="TLH1" s="497"/>
      <c r="TLI1" s="497"/>
      <c r="TLJ1" s="497"/>
      <c r="TLK1" s="497"/>
      <c r="TLL1" s="497"/>
      <c r="TLM1" s="497"/>
      <c r="TLN1" s="497"/>
      <c r="TLO1" s="497"/>
      <c r="TLP1" s="497"/>
      <c r="TLQ1" s="497"/>
      <c r="TLR1" s="497"/>
      <c r="TLS1" s="497"/>
      <c r="TLT1" s="497"/>
      <c r="TLU1" s="497"/>
      <c r="TLV1" s="497"/>
      <c r="TLW1" s="497"/>
      <c r="TLX1" s="497"/>
      <c r="TLY1" s="497"/>
      <c r="TLZ1" s="497"/>
      <c r="TMA1" s="497"/>
      <c r="TMB1" s="497"/>
      <c r="TMC1" s="497"/>
      <c r="TMD1" s="497"/>
      <c r="TME1" s="497"/>
      <c r="TMF1" s="497"/>
      <c r="TMG1" s="497"/>
      <c r="TMH1" s="497"/>
      <c r="TMI1" s="497"/>
      <c r="TMJ1" s="497"/>
      <c r="TMK1" s="497"/>
      <c r="TML1" s="497"/>
      <c r="TMM1" s="497"/>
      <c r="TMN1" s="497"/>
      <c r="TMO1" s="497"/>
      <c r="TMP1" s="497"/>
      <c r="TMQ1" s="497"/>
      <c r="TMR1" s="497"/>
      <c r="TMS1" s="497"/>
      <c r="TMT1" s="497"/>
      <c r="TMU1" s="497"/>
      <c r="TMV1" s="497"/>
      <c r="TMW1" s="497"/>
      <c r="TMX1" s="497"/>
      <c r="TMY1" s="497"/>
      <c r="TMZ1" s="497"/>
      <c r="TNA1" s="497"/>
      <c r="TNB1" s="497"/>
      <c r="TNC1" s="497"/>
      <c r="TND1" s="497"/>
      <c r="TNE1" s="497"/>
      <c r="TNF1" s="497"/>
      <c r="TNG1" s="497"/>
      <c r="TNH1" s="497"/>
      <c r="TNI1" s="497"/>
      <c r="TNJ1" s="497"/>
      <c r="TNK1" s="497"/>
      <c r="TNL1" s="497"/>
      <c r="TNM1" s="497"/>
      <c r="TNN1" s="497"/>
      <c r="TNO1" s="497"/>
      <c r="TNP1" s="497"/>
      <c r="TNQ1" s="497"/>
      <c r="TNR1" s="497"/>
      <c r="TNS1" s="497"/>
      <c r="TNT1" s="497"/>
      <c r="TNU1" s="497"/>
      <c r="TNV1" s="497"/>
      <c r="TNW1" s="497"/>
      <c r="TNX1" s="497"/>
      <c r="TNY1" s="497"/>
      <c r="TNZ1" s="497"/>
      <c r="TOA1" s="497"/>
      <c r="TOB1" s="497"/>
      <c r="TOC1" s="497"/>
      <c r="TOD1" s="497"/>
      <c r="TOE1" s="497"/>
      <c r="TOF1" s="497"/>
      <c r="TOG1" s="497"/>
      <c r="TOH1" s="497"/>
      <c r="TOI1" s="497"/>
      <c r="TOJ1" s="497"/>
      <c r="TOK1" s="497"/>
      <c r="TOL1" s="497"/>
      <c r="TOM1" s="497"/>
      <c r="TON1" s="497"/>
      <c r="TOO1" s="497"/>
      <c r="TOP1" s="497"/>
      <c r="TOQ1" s="497"/>
      <c r="TOR1" s="497"/>
      <c r="TOS1" s="497"/>
      <c r="TOT1" s="497"/>
      <c r="TOU1" s="497"/>
      <c r="TOV1" s="497"/>
      <c r="TOW1" s="497"/>
      <c r="TOX1" s="497"/>
      <c r="TOY1" s="497"/>
      <c r="TOZ1" s="497"/>
      <c r="TPA1" s="497"/>
      <c r="TPB1" s="497"/>
      <c r="TPC1" s="497"/>
      <c r="TPD1" s="497"/>
      <c r="TPE1" s="497"/>
      <c r="TPF1" s="497"/>
      <c r="TPG1" s="497"/>
      <c r="TPH1" s="497"/>
      <c r="TPI1" s="497"/>
      <c r="TPJ1" s="497"/>
      <c r="TPK1" s="497"/>
      <c r="TPL1" s="497"/>
      <c r="TPM1" s="497"/>
      <c r="TPN1" s="497"/>
      <c r="TPO1" s="497"/>
      <c r="TPP1" s="497"/>
      <c r="TPQ1" s="497"/>
      <c r="TPR1" s="497"/>
      <c r="TPS1" s="497"/>
      <c r="TPT1" s="497"/>
      <c r="TPU1" s="497"/>
      <c r="TPV1" s="497"/>
      <c r="TPW1" s="497"/>
      <c r="TPX1" s="497"/>
      <c r="TPY1" s="497"/>
      <c r="TPZ1" s="497"/>
      <c r="TQA1" s="497"/>
      <c r="TQB1" s="497"/>
      <c r="TQC1" s="497"/>
      <c r="TQD1" s="497"/>
      <c r="TQE1" s="497"/>
      <c r="TQF1" s="497"/>
      <c r="TQG1" s="497"/>
      <c r="TQH1" s="497"/>
      <c r="TQI1" s="497"/>
      <c r="TQJ1" s="497"/>
      <c r="TQK1" s="497"/>
      <c r="TQL1" s="497"/>
      <c r="TQM1" s="497"/>
      <c r="TQN1" s="497"/>
      <c r="TQO1" s="497"/>
      <c r="TQP1" s="497"/>
      <c r="TQQ1" s="497"/>
      <c r="TQR1" s="497"/>
      <c r="TQS1" s="497"/>
      <c r="TQT1" s="497"/>
      <c r="TQU1" s="497"/>
      <c r="TQV1" s="497"/>
      <c r="TQW1" s="497"/>
      <c r="TQX1" s="497"/>
      <c r="TQY1" s="497"/>
      <c r="TQZ1" s="497"/>
      <c r="TRA1" s="497"/>
      <c r="TRB1" s="497"/>
      <c r="TRC1" s="497"/>
      <c r="TRD1" s="497"/>
      <c r="TRE1" s="497"/>
      <c r="TRF1" s="497"/>
      <c r="TRG1" s="497"/>
      <c r="TRH1" s="497"/>
      <c r="TRI1" s="497"/>
      <c r="TRJ1" s="497"/>
      <c r="TRK1" s="497"/>
      <c r="TRL1" s="497"/>
      <c r="TRM1" s="497"/>
      <c r="TRN1" s="497"/>
      <c r="TRO1" s="497"/>
      <c r="TRP1" s="497"/>
      <c r="TRQ1" s="497"/>
      <c r="TRR1" s="497"/>
      <c r="TRS1" s="497"/>
      <c r="TRT1" s="497"/>
      <c r="TRU1" s="497"/>
      <c r="TRV1" s="497"/>
      <c r="TRW1" s="497"/>
      <c r="TRX1" s="497"/>
      <c r="TRY1" s="497"/>
      <c r="TRZ1" s="497"/>
      <c r="TSA1" s="497"/>
      <c r="TSB1" s="497"/>
      <c r="TSC1" s="497"/>
      <c r="TSD1" s="497"/>
      <c r="TSE1" s="497"/>
      <c r="TSF1" s="497"/>
      <c r="TSG1" s="497"/>
      <c r="TSH1" s="497"/>
      <c r="TSI1" s="497"/>
      <c r="TSJ1" s="497"/>
      <c r="TSK1" s="497"/>
      <c r="TSL1" s="497"/>
      <c r="TSM1" s="497"/>
      <c r="TSN1" s="497"/>
      <c r="TSO1" s="497"/>
      <c r="TSP1" s="497"/>
      <c r="TSQ1" s="497"/>
      <c r="TSR1" s="497"/>
      <c r="TSS1" s="497"/>
      <c r="TST1" s="497"/>
      <c r="TSU1" s="497"/>
      <c r="TSV1" s="497"/>
      <c r="TSW1" s="497"/>
      <c r="TSX1" s="497"/>
      <c r="TSY1" s="497"/>
      <c r="TSZ1" s="497"/>
      <c r="TTA1" s="497"/>
      <c r="TTB1" s="497"/>
      <c r="TTC1" s="497"/>
      <c r="TTD1" s="497"/>
      <c r="TTE1" s="497"/>
      <c r="TTF1" s="497"/>
      <c r="TTG1" s="497"/>
      <c r="TTH1" s="497"/>
      <c r="TTI1" s="497"/>
      <c r="TTJ1" s="497"/>
      <c r="TTK1" s="497"/>
      <c r="TTL1" s="497"/>
      <c r="TTM1" s="497"/>
      <c r="TTN1" s="497"/>
      <c r="TTO1" s="497"/>
      <c r="TTP1" s="497"/>
      <c r="TTQ1" s="497"/>
      <c r="TTR1" s="497"/>
      <c r="TTS1" s="497"/>
      <c r="TTT1" s="497"/>
      <c r="TTU1" s="497"/>
      <c r="TTV1" s="497"/>
      <c r="TTW1" s="497"/>
      <c r="TTX1" s="497"/>
      <c r="TTY1" s="497"/>
      <c r="TTZ1" s="497"/>
      <c r="TUA1" s="497"/>
      <c r="TUB1" s="497"/>
      <c r="TUC1" s="497"/>
      <c r="TUD1" s="497"/>
      <c r="TUE1" s="497"/>
      <c r="TUF1" s="497"/>
      <c r="TUG1" s="497"/>
      <c r="TUH1" s="497"/>
      <c r="TUI1" s="497"/>
      <c r="TUJ1" s="497"/>
      <c r="TUK1" s="497"/>
      <c r="TUL1" s="497"/>
      <c r="TUM1" s="497"/>
      <c r="TUN1" s="497"/>
      <c r="TUO1" s="497"/>
      <c r="TUP1" s="497"/>
      <c r="TUQ1" s="497"/>
      <c r="TUR1" s="497"/>
      <c r="TUS1" s="497"/>
      <c r="TUT1" s="497"/>
      <c r="TUU1" s="497"/>
      <c r="TUV1" s="497"/>
      <c r="TUW1" s="497"/>
      <c r="TUX1" s="497"/>
      <c r="TUY1" s="497"/>
      <c r="TUZ1" s="497"/>
      <c r="TVA1" s="497"/>
      <c r="TVB1" s="497"/>
      <c r="TVC1" s="497"/>
      <c r="TVD1" s="497"/>
      <c r="TVE1" s="497"/>
      <c r="TVF1" s="497"/>
      <c r="TVG1" s="497"/>
      <c r="TVH1" s="497"/>
      <c r="TVI1" s="497"/>
      <c r="TVJ1" s="497"/>
      <c r="TVK1" s="497"/>
      <c r="TVL1" s="497"/>
      <c r="TVM1" s="497"/>
      <c r="TVN1" s="497"/>
      <c r="TVO1" s="497"/>
      <c r="TVP1" s="497"/>
      <c r="TVQ1" s="497"/>
      <c r="TVR1" s="497"/>
      <c r="TVS1" s="497"/>
      <c r="TVT1" s="497"/>
      <c r="TVU1" s="497"/>
      <c r="TVV1" s="497"/>
      <c r="TVW1" s="497"/>
      <c r="TVX1" s="497"/>
      <c r="TVY1" s="497"/>
      <c r="TVZ1" s="497"/>
      <c r="TWA1" s="497"/>
      <c r="TWB1" s="497"/>
      <c r="TWC1" s="497"/>
      <c r="TWD1" s="497"/>
      <c r="TWE1" s="497"/>
      <c r="TWF1" s="497"/>
      <c r="TWG1" s="497"/>
      <c r="TWH1" s="497"/>
      <c r="TWI1" s="497"/>
      <c r="TWJ1" s="497"/>
      <c r="TWK1" s="497"/>
      <c r="TWL1" s="497"/>
      <c r="TWM1" s="497"/>
      <c r="TWN1" s="497"/>
      <c r="TWO1" s="497"/>
      <c r="TWP1" s="497"/>
      <c r="TWQ1" s="497"/>
      <c r="TWR1" s="497"/>
      <c r="TWS1" s="497"/>
      <c r="TWT1" s="497"/>
      <c r="TWU1" s="497"/>
      <c r="TWV1" s="497"/>
      <c r="TWW1" s="497"/>
      <c r="TWX1" s="497"/>
      <c r="TWY1" s="497"/>
      <c r="TWZ1" s="497"/>
      <c r="TXA1" s="497"/>
      <c r="TXB1" s="497"/>
      <c r="TXC1" s="497"/>
      <c r="TXD1" s="497"/>
      <c r="TXE1" s="497"/>
      <c r="TXF1" s="497"/>
      <c r="TXG1" s="497"/>
      <c r="TXH1" s="497"/>
      <c r="TXI1" s="497"/>
      <c r="TXJ1" s="497"/>
      <c r="TXK1" s="497"/>
      <c r="TXL1" s="497"/>
      <c r="TXM1" s="497"/>
      <c r="TXN1" s="497"/>
      <c r="TXO1" s="497"/>
      <c r="TXP1" s="497"/>
      <c r="TXQ1" s="497"/>
      <c r="TXR1" s="497"/>
      <c r="TXS1" s="497"/>
      <c r="TXT1" s="497"/>
      <c r="TXU1" s="497"/>
      <c r="TXV1" s="497"/>
      <c r="TXW1" s="497"/>
      <c r="TXX1" s="497"/>
      <c r="TXY1" s="497"/>
      <c r="TXZ1" s="497"/>
      <c r="TYA1" s="497"/>
      <c r="TYB1" s="497"/>
      <c r="TYC1" s="497"/>
      <c r="TYD1" s="497"/>
      <c r="TYE1" s="497"/>
      <c r="TYF1" s="497"/>
      <c r="TYG1" s="497"/>
      <c r="TYH1" s="497"/>
      <c r="TYI1" s="497"/>
      <c r="TYJ1" s="497"/>
      <c r="TYK1" s="497"/>
      <c r="TYL1" s="497"/>
      <c r="TYM1" s="497"/>
      <c r="TYN1" s="497"/>
      <c r="TYO1" s="497"/>
      <c r="TYP1" s="497"/>
      <c r="TYQ1" s="497"/>
      <c r="TYR1" s="497"/>
      <c r="TYS1" s="497"/>
      <c r="TYT1" s="497"/>
      <c r="TYU1" s="497"/>
      <c r="TYV1" s="497"/>
      <c r="TYW1" s="497"/>
      <c r="TYX1" s="497"/>
      <c r="TYY1" s="497"/>
      <c r="TYZ1" s="497"/>
      <c r="TZA1" s="497"/>
      <c r="TZB1" s="497"/>
      <c r="TZC1" s="497"/>
      <c r="TZD1" s="497"/>
      <c r="TZE1" s="497"/>
      <c r="TZF1" s="497"/>
      <c r="TZG1" s="497"/>
      <c r="TZH1" s="497"/>
      <c r="TZI1" s="497"/>
      <c r="TZJ1" s="497"/>
      <c r="TZK1" s="497"/>
      <c r="TZL1" s="497"/>
      <c r="TZM1" s="497"/>
      <c r="TZN1" s="497"/>
      <c r="TZO1" s="497"/>
      <c r="TZP1" s="497"/>
      <c r="TZQ1" s="497"/>
      <c r="TZR1" s="497"/>
      <c r="TZS1" s="497"/>
      <c r="TZT1" s="497"/>
      <c r="TZU1" s="497"/>
      <c r="TZV1" s="497"/>
      <c r="TZW1" s="497"/>
      <c r="TZX1" s="497"/>
      <c r="TZY1" s="497"/>
      <c r="TZZ1" s="497"/>
      <c r="UAA1" s="497"/>
      <c r="UAB1" s="497"/>
      <c r="UAC1" s="497"/>
      <c r="UAD1" s="497"/>
      <c r="UAE1" s="497"/>
      <c r="UAF1" s="497"/>
      <c r="UAG1" s="497"/>
      <c r="UAH1" s="497"/>
      <c r="UAI1" s="497"/>
      <c r="UAJ1" s="497"/>
      <c r="UAK1" s="497"/>
      <c r="UAL1" s="497"/>
      <c r="UAM1" s="497"/>
      <c r="UAN1" s="497"/>
      <c r="UAO1" s="497"/>
      <c r="UAP1" s="497"/>
      <c r="UAQ1" s="497"/>
      <c r="UAR1" s="497"/>
      <c r="UAS1" s="497"/>
      <c r="UAT1" s="497"/>
      <c r="UAU1" s="497"/>
      <c r="UAV1" s="497"/>
      <c r="UAW1" s="497"/>
      <c r="UAX1" s="497"/>
      <c r="UAY1" s="497"/>
      <c r="UAZ1" s="497"/>
      <c r="UBA1" s="497"/>
      <c r="UBB1" s="497"/>
      <c r="UBC1" s="497"/>
      <c r="UBD1" s="497"/>
      <c r="UBE1" s="497"/>
      <c r="UBF1" s="497"/>
      <c r="UBG1" s="497"/>
      <c r="UBH1" s="497"/>
      <c r="UBI1" s="497"/>
      <c r="UBJ1" s="497"/>
      <c r="UBK1" s="497"/>
      <c r="UBL1" s="497"/>
      <c r="UBM1" s="497"/>
      <c r="UBN1" s="497"/>
      <c r="UBO1" s="497"/>
      <c r="UBP1" s="497"/>
      <c r="UBQ1" s="497"/>
      <c r="UBR1" s="497"/>
      <c r="UBS1" s="497"/>
      <c r="UBT1" s="497"/>
      <c r="UBU1" s="497"/>
      <c r="UBV1" s="497"/>
      <c r="UBW1" s="497"/>
      <c r="UBX1" s="497"/>
      <c r="UBY1" s="497"/>
      <c r="UBZ1" s="497"/>
      <c r="UCA1" s="497"/>
      <c r="UCB1" s="497"/>
      <c r="UCC1" s="497"/>
      <c r="UCD1" s="497"/>
      <c r="UCE1" s="497"/>
      <c r="UCF1" s="497"/>
      <c r="UCG1" s="497"/>
      <c r="UCH1" s="497"/>
      <c r="UCI1" s="497"/>
      <c r="UCJ1" s="497"/>
      <c r="UCK1" s="497"/>
      <c r="UCL1" s="497"/>
      <c r="UCM1" s="497"/>
      <c r="UCN1" s="497"/>
      <c r="UCO1" s="497"/>
      <c r="UCP1" s="497"/>
      <c r="UCQ1" s="497"/>
      <c r="UCR1" s="497"/>
      <c r="UCS1" s="497"/>
      <c r="UCT1" s="497"/>
      <c r="UCU1" s="497"/>
      <c r="UCV1" s="497"/>
      <c r="UCW1" s="497"/>
      <c r="UCX1" s="497"/>
      <c r="UCY1" s="497"/>
      <c r="UCZ1" s="497"/>
      <c r="UDA1" s="497"/>
      <c r="UDB1" s="497"/>
      <c r="UDC1" s="497"/>
      <c r="UDD1" s="497"/>
      <c r="UDE1" s="497"/>
      <c r="UDF1" s="497"/>
      <c r="UDG1" s="497"/>
      <c r="UDH1" s="497"/>
      <c r="UDI1" s="497"/>
      <c r="UDJ1" s="497"/>
      <c r="UDK1" s="497"/>
      <c r="UDL1" s="497"/>
      <c r="UDM1" s="497"/>
      <c r="UDN1" s="497"/>
      <c r="UDO1" s="497"/>
      <c r="UDP1" s="497"/>
      <c r="UDQ1" s="497"/>
      <c r="UDR1" s="497"/>
      <c r="UDS1" s="497"/>
      <c r="UDT1" s="497"/>
      <c r="UDU1" s="497"/>
      <c r="UDV1" s="497"/>
      <c r="UDW1" s="497"/>
      <c r="UDX1" s="497"/>
      <c r="UDY1" s="497"/>
      <c r="UDZ1" s="497"/>
      <c r="UEA1" s="497"/>
      <c r="UEB1" s="497"/>
      <c r="UEC1" s="497"/>
      <c r="UED1" s="497"/>
      <c r="UEE1" s="497"/>
      <c r="UEF1" s="497"/>
      <c r="UEG1" s="497"/>
      <c r="UEH1" s="497"/>
      <c r="UEI1" s="497"/>
      <c r="UEJ1" s="497"/>
      <c r="UEK1" s="497"/>
      <c r="UEL1" s="497"/>
      <c r="UEM1" s="497"/>
      <c r="UEN1" s="497"/>
      <c r="UEO1" s="497"/>
      <c r="UEP1" s="497"/>
      <c r="UEQ1" s="497"/>
      <c r="UER1" s="497"/>
      <c r="UES1" s="497"/>
      <c r="UET1" s="497"/>
      <c r="UEU1" s="497"/>
      <c r="UEV1" s="497"/>
      <c r="UEW1" s="497"/>
      <c r="UEX1" s="497"/>
      <c r="UEY1" s="497"/>
      <c r="UEZ1" s="497"/>
      <c r="UFA1" s="497"/>
      <c r="UFB1" s="497"/>
      <c r="UFC1" s="497"/>
      <c r="UFD1" s="497"/>
      <c r="UFE1" s="497"/>
      <c r="UFF1" s="497"/>
      <c r="UFG1" s="497"/>
      <c r="UFH1" s="497"/>
      <c r="UFI1" s="497"/>
      <c r="UFJ1" s="497"/>
      <c r="UFK1" s="497"/>
      <c r="UFL1" s="497"/>
      <c r="UFM1" s="497"/>
      <c r="UFN1" s="497"/>
      <c r="UFO1" s="497"/>
      <c r="UFP1" s="497"/>
      <c r="UFQ1" s="497"/>
      <c r="UFR1" s="497"/>
      <c r="UFS1" s="497"/>
      <c r="UFT1" s="497"/>
      <c r="UFU1" s="497"/>
      <c r="UFV1" s="497"/>
      <c r="UFW1" s="497"/>
      <c r="UFX1" s="497"/>
      <c r="UFY1" s="497"/>
      <c r="UFZ1" s="497"/>
      <c r="UGA1" s="497"/>
      <c r="UGB1" s="497"/>
      <c r="UGC1" s="497"/>
      <c r="UGD1" s="497"/>
      <c r="UGE1" s="497"/>
      <c r="UGF1" s="497"/>
      <c r="UGG1" s="497"/>
      <c r="UGH1" s="497"/>
      <c r="UGI1" s="497"/>
      <c r="UGJ1" s="497"/>
      <c r="UGK1" s="497"/>
      <c r="UGL1" s="497"/>
      <c r="UGM1" s="497"/>
      <c r="UGN1" s="497"/>
      <c r="UGO1" s="497"/>
      <c r="UGP1" s="497"/>
      <c r="UGQ1" s="497"/>
      <c r="UGR1" s="497"/>
      <c r="UGS1" s="497"/>
      <c r="UGT1" s="497"/>
      <c r="UGU1" s="497"/>
      <c r="UGV1" s="497"/>
      <c r="UGW1" s="497"/>
      <c r="UGX1" s="497"/>
      <c r="UGY1" s="497"/>
      <c r="UGZ1" s="497"/>
      <c r="UHA1" s="497"/>
      <c r="UHB1" s="497"/>
      <c r="UHC1" s="497"/>
      <c r="UHD1" s="497"/>
      <c r="UHE1" s="497"/>
      <c r="UHF1" s="497"/>
      <c r="UHG1" s="497"/>
      <c r="UHH1" s="497"/>
      <c r="UHI1" s="497"/>
      <c r="UHJ1" s="497"/>
      <c r="UHK1" s="497"/>
      <c r="UHL1" s="497"/>
      <c r="UHM1" s="497"/>
      <c r="UHN1" s="497"/>
      <c r="UHO1" s="497"/>
      <c r="UHP1" s="497"/>
      <c r="UHQ1" s="497"/>
      <c r="UHR1" s="497"/>
      <c r="UHS1" s="497"/>
      <c r="UHT1" s="497"/>
      <c r="UHU1" s="497"/>
      <c r="UHV1" s="497"/>
      <c r="UHW1" s="497"/>
      <c r="UHX1" s="497"/>
      <c r="UHY1" s="497"/>
      <c r="UHZ1" s="497"/>
      <c r="UIA1" s="497"/>
      <c r="UIB1" s="497"/>
      <c r="UIC1" s="497"/>
      <c r="UID1" s="497"/>
      <c r="UIE1" s="497"/>
      <c r="UIF1" s="497"/>
      <c r="UIG1" s="497"/>
      <c r="UIH1" s="497"/>
      <c r="UII1" s="497"/>
      <c r="UIJ1" s="497"/>
      <c r="UIK1" s="497"/>
      <c r="UIL1" s="497"/>
      <c r="UIM1" s="497"/>
      <c r="UIN1" s="497"/>
      <c r="UIO1" s="497"/>
      <c r="UIP1" s="497"/>
      <c r="UIQ1" s="497"/>
      <c r="UIR1" s="497"/>
      <c r="UIS1" s="497"/>
      <c r="UIT1" s="497"/>
      <c r="UIU1" s="497"/>
      <c r="UIV1" s="497"/>
      <c r="UIW1" s="497"/>
      <c r="UIX1" s="497"/>
      <c r="UIY1" s="497"/>
      <c r="UIZ1" s="497"/>
      <c r="UJA1" s="497"/>
      <c r="UJB1" s="497"/>
      <c r="UJC1" s="497"/>
      <c r="UJD1" s="497"/>
      <c r="UJE1" s="497"/>
      <c r="UJF1" s="497"/>
      <c r="UJG1" s="497"/>
      <c r="UJH1" s="497"/>
      <c r="UJI1" s="497"/>
      <c r="UJJ1" s="497"/>
      <c r="UJK1" s="497"/>
      <c r="UJL1" s="497"/>
      <c r="UJM1" s="497"/>
      <c r="UJN1" s="497"/>
      <c r="UJO1" s="497"/>
      <c r="UJP1" s="497"/>
      <c r="UJQ1" s="497"/>
      <c r="UJR1" s="497"/>
      <c r="UJS1" s="497"/>
      <c r="UJT1" s="497"/>
      <c r="UJU1" s="497"/>
      <c r="UJV1" s="497"/>
      <c r="UJW1" s="497"/>
      <c r="UJX1" s="497"/>
      <c r="UJY1" s="497"/>
      <c r="UJZ1" s="497"/>
      <c r="UKA1" s="497"/>
      <c r="UKB1" s="497"/>
      <c r="UKC1" s="497"/>
      <c r="UKD1" s="497"/>
      <c r="UKE1" s="497"/>
      <c r="UKF1" s="497"/>
      <c r="UKG1" s="497"/>
      <c r="UKH1" s="497"/>
      <c r="UKI1" s="497"/>
      <c r="UKJ1" s="497"/>
      <c r="UKK1" s="497"/>
      <c r="UKL1" s="497"/>
      <c r="UKM1" s="497"/>
      <c r="UKN1" s="497"/>
      <c r="UKO1" s="497"/>
      <c r="UKP1" s="497"/>
      <c r="UKQ1" s="497"/>
      <c r="UKR1" s="497"/>
      <c r="UKS1" s="497"/>
      <c r="UKT1" s="497"/>
      <c r="UKU1" s="497"/>
      <c r="UKV1" s="497"/>
      <c r="UKW1" s="497"/>
      <c r="UKX1" s="497"/>
      <c r="UKY1" s="497"/>
      <c r="UKZ1" s="497"/>
      <c r="ULA1" s="497"/>
      <c r="ULB1" s="497"/>
      <c r="ULC1" s="497"/>
      <c r="ULD1" s="497"/>
      <c r="ULE1" s="497"/>
      <c r="ULF1" s="497"/>
      <c r="ULG1" s="497"/>
      <c r="ULH1" s="497"/>
      <c r="ULI1" s="497"/>
      <c r="ULJ1" s="497"/>
      <c r="ULK1" s="497"/>
      <c r="ULL1" s="497"/>
      <c r="ULM1" s="497"/>
      <c r="ULN1" s="497"/>
      <c r="ULO1" s="497"/>
      <c r="ULP1" s="497"/>
      <c r="ULQ1" s="497"/>
      <c r="ULR1" s="497"/>
      <c r="ULS1" s="497"/>
      <c r="ULT1" s="497"/>
      <c r="ULU1" s="497"/>
      <c r="ULV1" s="497"/>
      <c r="ULW1" s="497"/>
      <c r="ULX1" s="497"/>
      <c r="ULY1" s="497"/>
      <c r="ULZ1" s="497"/>
      <c r="UMA1" s="497"/>
      <c r="UMB1" s="497"/>
      <c r="UMC1" s="497"/>
      <c r="UMD1" s="497"/>
      <c r="UME1" s="497"/>
      <c r="UMF1" s="497"/>
      <c r="UMG1" s="497"/>
      <c r="UMH1" s="497"/>
      <c r="UMI1" s="497"/>
      <c r="UMJ1" s="497"/>
      <c r="UMK1" s="497"/>
      <c r="UML1" s="497"/>
      <c r="UMM1" s="497"/>
      <c r="UMN1" s="497"/>
      <c r="UMO1" s="497"/>
      <c r="UMP1" s="497"/>
      <c r="UMQ1" s="497"/>
      <c r="UMR1" s="497"/>
      <c r="UMS1" s="497"/>
      <c r="UMT1" s="497"/>
      <c r="UMU1" s="497"/>
      <c r="UMV1" s="497"/>
      <c r="UMW1" s="497"/>
      <c r="UMX1" s="497"/>
      <c r="UMY1" s="497"/>
      <c r="UMZ1" s="497"/>
      <c r="UNA1" s="497"/>
      <c r="UNB1" s="497"/>
      <c r="UNC1" s="497"/>
      <c r="UND1" s="497"/>
      <c r="UNE1" s="497"/>
      <c r="UNF1" s="497"/>
      <c r="UNG1" s="497"/>
      <c r="UNH1" s="497"/>
      <c r="UNI1" s="497"/>
      <c r="UNJ1" s="497"/>
      <c r="UNK1" s="497"/>
      <c r="UNL1" s="497"/>
      <c r="UNM1" s="497"/>
      <c r="UNN1" s="497"/>
      <c r="UNO1" s="497"/>
      <c r="UNP1" s="497"/>
      <c r="UNQ1" s="497"/>
      <c r="UNR1" s="497"/>
      <c r="UNS1" s="497"/>
      <c r="UNT1" s="497"/>
      <c r="UNU1" s="497"/>
      <c r="UNV1" s="497"/>
      <c r="UNW1" s="497"/>
      <c r="UNX1" s="497"/>
      <c r="UNY1" s="497"/>
      <c r="UNZ1" s="497"/>
      <c r="UOA1" s="497"/>
      <c r="UOB1" s="497"/>
      <c r="UOC1" s="497"/>
      <c r="UOD1" s="497"/>
      <c r="UOE1" s="497"/>
      <c r="UOF1" s="497"/>
      <c r="UOG1" s="497"/>
      <c r="UOH1" s="497"/>
      <c r="UOI1" s="497"/>
      <c r="UOJ1" s="497"/>
      <c r="UOK1" s="497"/>
      <c r="UOL1" s="497"/>
      <c r="UOM1" s="497"/>
      <c r="UON1" s="497"/>
      <c r="UOO1" s="497"/>
      <c r="UOP1" s="497"/>
      <c r="UOQ1" s="497"/>
      <c r="UOR1" s="497"/>
      <c r="UOS1" s="497"/>
      <c r="UOT1" s="497"/>
      <c r="UOU1" s="497"/>
      <c r="UOV1" s="497"/>
      <c r="UOW1" s="497"/>
      <c r="UOX1" s="497"/>
      <c r="UOY1" s="497"/>
      <c r="UOZ1" s="497"/>
      <c r="UPA1" s="497"/>
      <c r="UPB1" s="497"/>
      <c r="UPC1" s="497"/>
      <c r="UPD1" s="497"/>
      <c r="UPE1" s="497"/>
      <c r="UPF1" s="497"/>
      <c r="UPG1" s="497"/>
      <c r="UPH1" s="497"/>
      <c r="UPI1" s="497"/>
      <c r="UPJ1" s="497"/>
      <c r="UPK1" s="497"/>
      <c r="UPL1" s="497"/>
      <c r="UPM1" s="497"/>
      <c r="UPN1" s="497"/>
      <c r="UPO1" s="497"/>
      <c r="UPP1" s="497"/>
      <c r="UPQ1" s="497"/>
      <c r="UPR1" s="497"/>
      <c r="UPS1" s="497"/>
      <c r="UPT1" s="497"/>
      <c r="UPU1" s="497"/>
      <c r="UPV1" s="497"/>
      <c r="UPW1" s="497"/>
      <c r="UPX1" s="497"/>
      <c r="UPY1" s="497"/>
      <c r="UPZ1" s="497"/>
      <c r="UQA1" s="497"/>
      <c r="UQB1" s="497"/>
      <c r="UQC1" s="497"/>
      <c r="UQD1" s="497"/>
      <c r="UQE1" s="497"/>
      <c r="UQF1" s="497"/>
      <c r="UQG1" s="497"/>
      <c r="UQH1" s="497"/>
      <c r="UQI1" s="497"/>
      <c r="UQJ1" s="497"/>
      <c r="UQK1" s="497"/>
      <c r="UQL1" s="497"/>
      <c r="UQM1" s="497"/>
      <c r="UQN1" s="497"/>
      <c r="UQO1" s="497"/>
      <c r="UQP1" s="497"/>
      <c r="UQQ1" s="497"/>
      <c r="UQR1" s="497"/>
      <c r="UQS1" s="497"/>
      <c r="UQT1" s="497"/>
      <c r="UQU1" s="497"/>
      <c r="UQV1" s="497"/>
      <c r="UQW1" s="497"/>
      <c r="UQX1" s="497"/>
      <c r="UQY1" s="497"/>
      <c r="UQZ1" s="497"/>
      <c r="URA1" s="497"/>
      <c r="URB1" s="497"/>
      <c r="URC1" s="497"/>
      <c r="URD1" s="497"/>
      <c r="URE1" s="497"/>
      <c r="URF1" s="497"/>
      <c r="URG1" s="497"/>
      <c r="URH1" s="497"/>
      <c r="URI1" s="497"/>
      <c r="URJ1" s="497"/>
      <c r="URK1" s="497"/>
      <c r="URL1" s="497"/>
      <c r="URM1" s="497"/>
      <c r="URN1" s="497"/>
      <c r="URO1" s="497"/>
      <c r="URP1" s="497"/>
      <c r="URQ1" s="497"/>
      <c r="URR1" s="497"/>
      <c r="URS1" s="497"/>
      <c r="URT1" s="497"/>
      <c r="URU1" s="497"/>
      <c r="URV1" s="497"/>
      <c r="URW1" s="497"/>
      <c r="URX1" s="497"/>
      <c r="URY1" s="497"/>
      <c r="URZ1" s="497"/>
      <c r="USA1" s="497"/>
      <c r="USB1" s="497"/>
      <c r="USC1" s="497"/>
      <c r="USD1" s="497"/>
      <c r="USE1" s="497"/>
      <c r="USF1" s="497"/>
      <c r="USG1" s="497"/>
      <c r="USH1" s="497"/>
      <c r="USI1" s="497"/>
      <c r="USJ1" s="497"/>
      <c r="USK1" s="497"/>
      <c r="USL1" s="497"/>
      <c r="USM1" s="497"/>
      <c r="USN1" s="497"/>
      <c r="USO1" s="497"/>
      <c r="USP1" s="497"/>
      <c r="USQ1" s="497"/>
      <c r="USR1" s="497"/>
      <c r="USS1" s="497"/>
      <c r="UST1" s="497"/>
      <c r="USU1" s="497"/>
      <c r="USV1" s="497"/>
      <c r="USW1" s="497"/>
      <c r="USX1" s="497"/>
      <c r="USY1" s="497"/>
      <c r="USZ1" s="497"/>
      <c r="UTA1" s="497"/>
      <c r="UTB1" s="497"/>
      <c r="UTC1" s="497"/>
      <c r="UTD1" s="497"/>
      <c r="UTE1" s="497"/>
      <c r="UTF1" s="497"/>
      <c r="UTG1" s="497"/>
      <c r="UTH1" s="497"/>
      <c r="UTI1" s="497"/>
      <c r="UTJ1" s="497"/>
      <c r="UTK1" s="497"/>
      <c r="UTL1" s="497"/>
      <c r="UTM1" s="497"/>
      <c r="UTN1" s="497"/>
      <c r="UTO1" s="497"/>
      <c r="UTP1" s="497"/>
      <c r="UTQ1" s="497"/>
      <c r="UTR1" s="497"/>
      <c r="UTS1" s="497"/>
      <c r="UTT1" s="497"/>
      <c r="UTU1" s="497"/>
      <c r="UTV1" s="497"/>
      <c r="UTW1" s="497"/>
      <c r="UTX1" s="497"/>
      <c r="UTY1" s="497"/>
      <c r="UTZ1" s="497"/>
      <c r="UUA1" s="497"/>
      <c r="UUB1" s="497"/>
      <c r="UUC1" s="497"/>
      <c r="UUD1" s="497"/>
      <c r="UUE1" s="497"/>
      <c r="UUF1" s="497"/>
      <c r="UUG1" s="497"/>
      <c r="UUH1" s="497"/>
      <c r="UUI1" s="497"/>
      <c r="UUJ1" s="497"/>
      <c r="UUK1" s="497"/>
      <c r="UUL1" s="497"/>
      <c r="UUM1" s="497"/>
      <c r="UUN1" s="497"/>
      <c r="UUO1" s="497"/>
      <c r="UUP1" s="497"/>
      <c r="UUQ1" s="497"/>
      <c r="UUR1" s="497"/>
      <c r="UUS1" s="497"/>
      <c r="UUT1" s="497"/>
      <c r="UUU1" s="497"/>
      <c r="UUV1" s="497"/>
      <c r="UUW1" s="497"/>
      <c r="UUX1" s="497"/>
      <c r="UUY1" s="497"/>
      <c r="UUZ1" s="497"/>
      <c r="UVA1" s="497"/>
      <c r="UVB1" s="497"/>
      <c r="UVC1" s="497"/>
      <c r="UVD1" s="497"/>
      <c r="UVE1" s="497"/>
      <c r="UVF1" s="497"/>
      <c r="UVG1" s="497"/>
      <c r="UVH1" s="497"/>
      <c r="UVI1" s="497"/>
      <c r="UVJ1" s="497"/>
      <c r="UVK1" s="497"/>
      <c r="UVL1" s="497"/>
      <c r="UVM1" s="497"/>
      <c r="UVN1" s="497"/>
      <c r="UVO1" s="497"/>
      <c r="UVP1" s="497"/>
      <c r="UVQ1" s="497"/>
      <c r="UVR1" s="497"/>
      <c r="UVS1" s="497"/>
      <c r="UVT1" s="497"/>
      <c r="UVU1" s="497"/>
      <c r="UVV1" s="497"/>
      <c r="UVW1" s="497"/>
      <c r="UVX1" s="497"/>
      <c r="UVY1" s="497"/>
      <c r="UVZ1" s="497"/>
      <c r="UWA1" s="497"/>
      <c r="UWB1" s="497"/>
      <c r="UWC1" s="497"/>
      <c r="UWD1" s="497"/>
      <c r="UWE1" s="497"/>
      <c r="UWF1" s="497"/>
      <c r="UWG1" s="497"/>
      <c r="UWH1" s="497"/>
      <c r="UWI1" s="497"/>
      <c r="UWJ1" s="497"/>
      <c r="UWK1" s="497"/>
      <c r="UWL1" s="497"/>
      <c r="UWM1" s="497"/>
      <c r="UWN1" s="497"/>
      <c r="UWO1" s="497"/>
      <c r="UWP1" s="497"/>
      <c r="UWQ1" s="497"/>
      <c r="UWR1" s="497"/>
      <c r="UWS1" s="497"/>
      <c r="UWT1" s="497"/>
      <c r="UWU1" s="497"/>
      <c r="UWV1" s="497"/>
      <c r="UWW1" s="497"/>
      <c r="UWX1" s="497"/>
      <c r="UWY1" s="497"/>
      <c r="UWZ1" s="497"/>
      <c r="UXA1" s="497"/>
      <c r="UXB1" s="497"/>
      <c r="UXC1" s="497"/>
      <c r="UXD1" s="497"/>
      <c r="UXE1" s="497"/>
      <c r="UXF1" s="497"/>
      <c r="UXG1" s="497"/>
      <c r="UXH1" s="497"/>
      <c r="UXI1" s="497"/>
      <c r="UXJ1" s="497"/>
      <c r="UXK1" s="497"/>
      <c r="UXL1" s="497"/>
      <c r="UXM1" s="497"/>
      <c r="UXN1" s="497"/>
      <c r="UXO1" s="497"/>
      <c r="UXP1" s="497"/>
      <c r="UXQ1" s="497"/>
      <c r="UXR1" s="497"/>
      <c r="UXS1" s="497"/>
      <c r="UXT1" s="497"/>
      <c r="UXU1" s="497"/>
      <c r="UXV1" s="497"/>
      <c r="UXW1" s="497"/>
      <c r="UXX1" s="497"/>
      <c r="UXY1" s="497"/>
      <c r="UXZ1" s="497"/>
      <c r="UYA1" s="497"/>
      <c r="UYB1" s="497"/>
      <c r="UYC1" s="497"/>
      <c r="UYD1" s="497"/>
      <c r="UYE1" s="497"/>
      <c r="UYF1" s="497"/>
      <c r="UYG1" s="497"/>
      <c r="UYH1" s="497"/>
      <c r="UYI1" s="497"/>
      <c r="UYJ1" s="497"/>
      <c r="UYK1" s="497"/>
      <c r="UYL1" s="497"/>
      <c r="UYM1" s="497"/>
      <c r="UYN1" s="497"/>
      <c r="UYO1" s="497"/>
      <c r="UYP1" s="497"/>
      <c r="UYQ1" s="497"/>
      <c r="UYR1" s="497"/>
      <c r="UYS1" s="497"/>
      <c r="UYT1" s="497"/>
      <c r="UYU1" s="497"/>
      <c r="UYV1" s="497"/>
      <c r="UYW1" s="497"/>
      <c r="UYX1" s="497"/>
      <c r="UYY1" s="497"/>
      <c r="UYZ1" s="497"/>
      <c r="UZA1" s="497"/>
      <c r="UZB1" s="497"/>
      <c r="UZC1" s="497"/>
      <c r="UZD1" s="497"/>
      <c r="UZE1" s="497"/>
      <c r="UZF1" s="497"/>
      <c r="UZG1" s="497"/>
      <c r="UZH1" s="497"/>
      <c r="UZI1" s="497"/>
      <c r="UZJ1" s="497"/>
      <c r="UZK1" s="497"/>
      <c r="UZL1" s="497"/>
      <c r="UZM1" s="497"/>
      <c r="UZN1" s="497"/>
      <c r="UZO1" s="497"/>
      <c r="UZP1" s="497"/>
      <c r="UZQ1" s="497"/>
      <c r="UZR1" s="497"/>
      <c r="UZS1" s="497"/>
      <c r="UZT1" s="497"/>
      <c r="UZU1" s="497"/>
      <c r="UZV1" s="497"/>
      <c r="UZW1" s="497"/>
      <c r="UZX1" s="497"/>
      <c r="UZY1" s="497"/>
      <c r="UZZ1" s="497"/>
      <c r="VAA1" s="497"/>
      <c r="VAB1" s="497"/>
      <c r="VAC1" s="497"/>
      <c r="VAD1" s="497"/>
      <c r="VAE1" s="497"/>
      <c r="VAF1" s="497"/>
      <c r="VAG1" s="497"/>
      <c r="VAH1" s="497"/>
      <c r="VAI1" s="497"/>
      <c r="VAJ1" s="497"/>
      <c r="VAK1" s="497"/>
      <c r="VAL1" s="497"/>
      <c r="VAM1" s="497"/>
      <c r="VAN1" s="497"/>
      <c r="VAO1" s="497"/>
      <c r="VAP1" s="497"/>
      <c r="VAQ1" s="497"/>
      <c r="VAR1" s="497"/>
      <c r="VAS1" s="497"/>
      <c r="VAT1" s="497"/>
      <c r="VAU1" s="497"/>
      <c r="VAV1" s="497"/>
      <c r="VAW1" s="497"/>
      <c r="VAX1" s="497"/>
      <c r="VAY1" s="497"/>
      <c r="VAZ1" s="497"/>
      <c r="VBA1" s="497"/>
      <c r="VBB1" s="497"/>
      <c r="VBC1" s="497"/>
      <c r="VBD1" s="497"/>
      <c r="VBE1" s="497"/>
      <c r="VBF1" s="497"/>
      <c r="VBG1" s="497"/>
      <c r="VBH1" s="497"/>
      <c r="VBI1" s="497"/>
      <c r="VBJ1" s="497"/>
      <c r="VBK1" s="497"/>
      <c r="VBL1" s="497"/>
      <c r="VBM1" s="497"/>
      <c r="VBN1" s="497"/>
      <c r="VBO1" s="497"/>
      <c r="VBP1" s="497"/>
      <c r="VBQ1" s="497"/>
      <c r="VBR1" s="497"/>
      <c r="VBS1" s="497"/>
      <c r="VBT1" s="497"/>
      <c r="VBU1" s="497"/>
      <c r="VBV1" s="497"/>
      <c r="VBW1" s="497"/>
      <c r="VBX1" s="497"/>
      <c r="VBY1" s="497"/>
      <c r="VBZ1" s="497"/>
      <c r="VCA1" s="497"/>
      <c r="VCB1" s="497"/>
      <c r="VCC1" s="497"/>
      <c r="VCD1" s="497"/>
      <c r="VCE1" s="497"/>
      <c r="VCF1" s="497"/>
      <c r="VCG1" s="497"/>
      <c r="VCH1" s="497"/>
      <c r="VCI1" s="497"/>
      <c r="VCJ1" s="497"/>
      <c r="VCK1" s="497"/>
      <c r="VCL1" s="497"/>
      <c r="VCM1" s="497"/>
      <c r="VCN1" s="497"/>
      <c r="VCO1" s="497"/>
      <c r="VCP1" s="497"/>
      <c r="VCQ1" s="497"/>
      <c r="VCR1" s="497"/>
      <c r="VCS1" s="497"/>
      <c r="VCT1" s="497"/>
      <c r="VCU1" s="497"/>
      <c r="VCV1" s="497"/>
      <c r="VCW1" s="497"/>
      <c r="VCX1" s="497"/>
      <c r="VCY1" s="497"/>
      <c r="VCZ1" s="497"/>
      <c r="VDA1" s="497"/>
      <c r="VDB1" s="497"/>
      <c r="VDC1" s="497"/>
      <c r="VDD1" s="497"/>
      <c r="VDE1" s="497"/>
      <c r="VDF1" s="497"/>
      <c r="VDG1" s="497"/>
      <c r="VDH1" s="497"/>
      <c r="VDI1" s="497"/>
      <c r="VDJ1" s="497"/>
      <c r="VDK1" s="497"/>
      <c r="VDL1" s="497"/>
      <c r="VDM1" s="497"/>
      <c r="VDN1" s="497"/>
      <c r="VDO1" s="497"/>
      <c r="VDP1" s="497"/>
      <c r="VDQ1" s="497"/>
      <c r="VDR1" s="497"/>
      <c r="VDS1" s="497"/>
      <c r="VDT1" s="497"/>
      <c r="VDU1" s="497"/>
      <c r="VDV1" s="497"/>
      <c r="VDW1" s="497"/>
      <c r="VDX1" s="497"/>
      <c r="VDY1" s="497"/>
      <c r="VDZ1" s="497"/>
      <c r="VEA1" s="497"/>
      <c r="VEB1" s="497"/>
      <c r="VEC1" s="497"/>
      <c r="VED1" s="497"/>
      <c r="VEE1" s="497"/>
      <c r="VEF1" s="497"/>
      <c r="VEG1" s="497"/>
      <c r="VEH1" s="497"/>
      <c r="VEI1" s="497"/>
      <c r="VEJ1" s="497"/>
      <c r="VEK1" s="497"/>
      <c r="VEL1" s="497"/>
      <c r="VEM1" s="497"/>
      <c r="VEN1" s="497"/>
      <c r="VEO1" s="497"/>
      <c r="VEP1" s="497"/>
      <c r="VEQ1" s="497"/>
      <c r="VER1" s="497"/>
      <c r="VES1" s="497"/>
      <c r="VET1" s="497"/>
      <c r="VEU1" s="497"/>
      <c r="VEV1" s="497"/>
      <c r="VEW1" s="497"/>
      <c r="VEX1" s="497"/>
      <c r="VEY1" s="497"/>
      <c r="VEZ1" s="497"/>
      <c r="VFA1" s="497"/>
      <c r="VFB1" s="497"/>
      <c r="VFC1" s="497"/>
      <c r="VFD1" s="497"/>
      <c r="VFE1" s="497"/>
      <c r="VFF1" s="497"/>
      <c r="VFG1" s="497"/>
      <c r="VFH1" s="497"/>
      <c r="VFI1" s="497"/>
      <c r="VFJ1" s="497"/>
      <c r="VFK1" s="497"/>
      <c r="VFL1" s="497"/>
      <c r="VFM1" s="497"/>
      <c r="VFN1" s="497"/>
      <c r="VFO1" s="497"/>
      <c r="VFP1" s="497"/>
      <c r="VFQ1" s="497"/>
      <c r="VFR1" s="497"/>
      <c r="VFS1" s="497"/>
      <c r="VFT1" s="497"/>
      <c r="VFU1" s="497"/>
      <c r="VFV1" s="497"/>
      <c r="VFW1" s="497"/>
      <c r="VFX1" s="497"/>
      <c r="VFY1" s="497"/>
      <c r="VFZ1" s="497"/>
      <c r="VGA1" s="497"/>
      <c r="VGB1" s="497"/>
      <c r="VGC1" s="497"/>
      <c r="VGD1" s="497"/>
      <c r="VGE1" s="497"/>
      <c r="VGF1" s="497"/>
      <c r="VGG1" s="497"/>
      <c r="VGH1" s="497"/>
      <c r="VGI1" s="497"/>
      <c r="VGJ1" s="497"/>
      <c r="VGK1" s="497"/>
      <c r="VGL1" s="497"/>
      <c r="VGM1" s="497"/>
      <c r="VGN1" s="497"/>
      <c r="VGO1" s="497"/>
      <c r="VGP1" s="497"/>
      <c r="VGQ1" s="497"/>
      <c r="VGR1" s="497"/>
      <c r="VGS1" s="497"/>
      <c r="VGT1" s="497"/>
      <c r="VGU1" s="497"/>
      <c r="VGV1" s="497"/>
      <c r="VGW1" s="497"/>
      <c r="VGX1" s="497"/>
      <c r="VGY1" s="497"/>
      <c r="VGZ1" s="497"/>
      <c r="VHA1" s="497"/>
      <c r="VHB1" s="497"/>
      <c r="VHC1" s="497"/>
      <c r="VHD1" s="497"/>
      <c r="VHE1" s="497"/>
      <c r="VHF1" s="497"/>
      <c r="VHG1" s="497"/>
      <c r="VHH1" s="497"/>
      <c r="VHI1" s="497"/>
      <c r="VHJ1" s="497"/>
      <c r="VHK1" s="497"/>
      <c r="VHL1" s="497"/>
      <c r="VHM1" s="497"/>
      <c r="VHN1" s="497"/>
      <c r="VHO1" s="497"/>
      <c r="VHP1" s="497"/>
      <c r="VHQ1" s="497"/>
      <c r="VHR1" s="497"/>
      <c r="VHS1" s="497"/>
      <c r="VHT1" s="497"/>
      <c r="VHU1" s="497"/>
      <c r="VHV1" s="497"/>
      <c r="VHW1" s="497"/>
      <c r="VHX1" s="497"/>
      <c r="VHY1" s="497"/>
      <c r="VHZ1" s="497"/>
      <c r="VIA1" s="497"/>
      <c r="VIB1" s="497"/>
      <c r="VIC1" s="497"/>
      <c r="VID1" s="497"/>
      <c r="VIE1" s="497"/>
      <c r="VIF1" s="497"/>
      <c r="VIG1" s="497"/>
      <c r="VIH1" s="497"/>
      <c r="VII1" s="497"/>
      <c r="VIJ1" s="497"/>
      <c r="VIK1" s="497"/>
      <c r="VIL1" s="497"/>
      <c r="VIM1" s="497"/>
      <c r="VIN1" s="497"/>
      <c r="VIO1" s="497"/>
      <c r="VIP1" s="497"/>
      <c r="VIQ1" s="497"/>
      <c r="VIR1" s="497"/>
      <c r="VIS1" s="497"/>
      <c r="VIT1" s="497"/>
      <c r="VIU1" s="497"/>
      <c r="VIV1" s="497"/>
      <c r="VIW1" s="497"/>
      <c r="VIX1" s="497"/>
      <c r="VIY1" s="497"/>
      <c r="VIZ1" s="497"/>
      <c r="VJA1" s="497"/>
      <c r="VJB1" s="497"/>
      <c r="VJC1" s="497"/>
      <c r="VJD1" s="497"/>
      <c r="VJE1" s="497"/>
      <c r="VJF1" s="497"/>
      <c r="VJG1" s="497"/>
      <c r="VJH1" s="497"/>
      <c r="VJI1" s="497"/>
      <c r="VJJ1" s="497"/>
      <c r="VJK1" s="497"/>
      <c r="VJL1" s="497"/>
      <c r="VJM1" s="497"/>
      <c r="VJN1" s="497"/>
      <c r="VJO1" s="497"/>
      <c r="VJP1" s="497"/>
      <c r="VJQ1" s="497"/>
      <c r="VJR1" s="497"/>
      <c r="VJS1" s="497"/>
      <c r="VJT1" s="497"/>
      <c r="VJU1" s="497"/>
      <c r="VJV1" s="497"/>
      <c r="VJW1" s="497"/>
      <c r="VJX1" s="497"/>
      <c r="VJY1" s="497"/>
      <c r="VJZ1" s="497"/>
      <c r="VKA1" s="497"/>
      <c r="VKB1" s="497"/>
      <c r="VKC1" s="497"/>
      <c r="VKD1" s="497"/>
      <c r="VKE1" s="497"/>
      <c r="VKF1" s="497"/>
      <c r="VKG1" s="497"/>
      <c r="VKH1" s="497"/>
      <c r="VKI1" s="497"/>
      <c r="VKJ1" s="497"/>
      <c r="VKK1" s="497"/>
      <c r="VKL1" s="497"/>
      <c r="VKM1" s="497"/>
      <c r="VKN1" s="497"/>
      <c r="VKO1" s="497"/>
      <c r="VKP1" s="497"/>
      <c r="VKQ1" s="497"/>
      <c r="VKR1" s="497"/>
      <c r="VKS1" s="497"/>
      <c r="VKT1" s="497"/>
      <c r="VKU1" s="497"/>
      <c r="VKV1" s="497"/>
      <c r="VKW1" s="497"/>
      <c r="VKX1" s="497"/>
      <c r="VKY1" s="497"/>
      <c r="VKZ1" s="497"/>
      <c r="VLA1" s="497"/>
      <c r="VLB1" s="497"/>
      <c r="VLC1" s="497"/>
      <c r="VLD1" s="497"/>
      <c r="VLE1" s="497"/>
      <c r="VLF1" s="497"/>
      <c r="VLG1" s="497"/>
      <c r="VLH1" s="497"/>
      <c r="VLI1" s="497"/>
      <c r="VLJ1" s="497"/>
      <c r="VLK1" s="497"/>
      <c r="VLL1" s="497"/>
      <c r="VLM1" s="497"/>
      <c r="VLN1" s="497"/>
      <c r="VLO1" s="497"/>
      <c r="VLP1" s="497"/>
      <c r="VLQ1" s="497"/>
      <c r="VLR1" s="497"/>
      <c r="VLS1" s="497"/>
      <c r="VLT1" s="497"/>
      <c r="VLU1" s="497"/>
      <c r="VLV1" s="497"/>
      <c r="VLW1" s="497"/>
      <c r="VLX1" s="497"/>
      <c r="VLY1" s="497"/>
      <c r="VLZ1" s="497"/>
      <c r="VMA1" s="497"/>
      <c r="VMB1" s="497"/>
      <c r="VMC1" s="497"/>
      <c r="VMD1" s="497"/>
      <c r="VME1" s="497"/>
      <c r="VMF1" s="497"/>
      <c r="VMG1" s="497"/>
      <c r="VMH1" s="497"/>
      <c r="VMI1" s="497"/>
      <c r="VMJ1" s="497"/>
      <c r="VMK1" s="497"/>
      <c r="VML1" s="497"/>
      <c r="VMM1" s="497"/>
      <c r="VMN1" s="497"/>
      <c r="VMO1" s="497"/>
      <c r="VMP1" s="497"/>
      <c r="VMQ1" s="497"/>
      <c r="VMR1" s="497"/>
      <c r="VMS1" s="497"/>
      <c r="VMT1" s="497"/>
      <c r="VMU1" s="497"/>
      <c r="VMV1" s="497"/>
      <c r="VMW1" s="497"/>
      <c r="VMX1" s="497"/>
      <c r="VMY1" s="497"/>
      <c r="VMZ1" s="497"/>
      <c r="VNA1" s="497"/>
      <c r="VNB1" s="497"/>
      <c r="VNC1" s="497"/>
      <c r="VND1" s="497"/>
      <c r="VNE1" s="497"/>
      <c r="VNF1" s="497"/>
      <c r="VNG1" s="497"/>
      <c r="VNH1" s="497"/>
      <c r="VNI1" s="497"/>
      <c r="VNJ1" s="497"/>
      <c r="VNK1" s="497"/>
      <c r="VNL1" s="497"/>
      <c r="VNM1" s="497"/>
      <c r="VNN1" s="497"/>
      <c r="VNO1" s="497"/>
      <c r="VNP1" s="497"/>
      <c r="VNQ1" s="497"/>
      <c r="VNR1" s="497"/>
      <c r="VNS1" s="497"/>
      <c r="VNT1" s="497"/>
      <c r="VNU1" s="497"/>
      <c r="VNV1" s="497"/>
      <c r="VNW1" s="497"/>
      <c r="VNX1" s="497"/>
      <c r="VNY1" s="497"/>
      <c r="VNZ1" s="497"/>
      <c r="VOA1" s="497"/>
      <c r="VOB1" s="497"/>
      <c r="VOC1" s="497"/>
      <c r="VOD1" s="497"/>
      <c r="VOE1" s="497"/>
      <c r="VOF1" s="497"/>
      <c r="VOG1" s="497"/>
      <c r="VOH1" s="497"/>
      <c r="VOI1" s="497"/>
      <c r="VOJ1" s="497"/>
      <c r="VOK1" s="497"/>
      <c r="VOL1" s="497"/>
      <c r="VOM1" s="497"/>
      <c r="VON1" s="497"/>
      <c r="VOO1" s="497"/>
      <c r="VOP1" s="497"/>
      <c r="VOQ1" s="497"/>
      <c r="VOR1" s="497"/>
      <c r="VOS1" s="497"/>
      <c r="VOT1" s="497"/>
      <c r="VOU1" s="497"/>
      <c r="VOV1" s="497"/>
      <c r="VOW1" s="497"/>
      <c r="VOX1" s="497"/>
      <c r="VOY1" s="497"/>
      <c r="VOZ1" s="497"/>
      <c r="VPA1" s="497"/>
      <c r="VPB1" s="497"/>
      <c r="VPC1" s="497"/>
      <c r="VPD1" s="497"/>
      <c r="VPE1" s="497"/>
      <c r="VPF1" s="497"/>
      <c r="VPG1" s="497"/>
      <c r="VPH1" s="497"/>
      <c r="VPI1" s="497"/>
      <c r="VPJ1" s="497"/>
      <c r="VPK1" s="497"/>
      <c r="VPL1" s="497"/>
      <c r="VPM1" s="497"/>
      <c r="VPN1" s="497"/>
      <c r="VPO1" s="497"/>
      <c r="VPP1" s="497"/>
      <c r="VPQ1" s="497"/>
      <c r="VPR1" s="497"/>
      <c r="VPS1" s="497"/>
      <c r="VPT1" s="497"/>
      <c r="VPU1" s="497"/>
      <c r="VPV1" s="497"/>
      <c r="VPW1" s="497"/>
      <c r="VPX1" s="497"/>
      <c r="VPY1" s="497"/>
      <c r="VPZ1" s="497"/>
      <c r="VQA1" s="497"/>
      <c r="VQB1" s="497"/>
      <c r="VQC1" s="497"/>
      <c r="VQD1" s="497"/>
      <c r="VQE1" s="497"/>
      <c r="VQF1" s="497"/>
      <c r="VQG1" s="497"/>
      <c r="VQH1" s="497"/>
      <c r="VQI1" s="497"/>
      <c r="VQJ1" s="497"/>
      <c r="VQK1" s="497"/>
      <c r="VQL1" s="497"/>
      <c r="VQM1" s="497"/>
      <c r="VQN1" s="497"/>
      <c r="VQO1" s="497"/>
      <c r="VQP1" s="497"/>
      <c r="VQQ1" s="497"/>
      <c r="VQR1" s="497"/>
      <c r="VQS1" s="497"/>
      <c r="VQT1" s="497"/>
      <c r="VQU1" s="497"/>
      <c r="VQV1" s="497"/>
      <c r="VQW1" s="497"/>
      <c r="VQX1" s="497"/>
      <c r="VQY1" s="497"/>
      <c r="VQZ1" s="497"/>
      <c r="VRA1" s="497"/>
      <c r="VRB1" s="497"/>
      <c r="VRC1" s="497"/>
      <c r="VRD1" s="497"/>
      <c r="VRE1" s="497"/>
      <c r="VRF1" s="497"/>
      <c r="VRG1" s="497"/>
      <c r="VRH1" s="497"/>
      <c r="VRI1" s="497"/>
      <c r="VRJ1" s="497"/>
      <c r="VRK1" s="497"/>
      <c r="VRL1" s="497"/>
      <c r="VRM1" s="497"/>
      <c r="VRN1" s="497"/>
      <c r="VRO1" s="497"/>
      <c r="VRP1" s="497"/>
      <c r="VRQ1" s="497"/>
      <c r="VRR1" s="497"/>
      <c r="VRS1" s="497"/>
      <c r="VRT1" s="497"/>
      <c r="VRU1" s="497"/>
      <c r="VRV1" s="497"/>
      <c r="VRW1" s="497"/>
      <c r="VRX1" s="497"/>
      <c r="VRY1" s="497"/>
      <c r="VRZ1" s="497"/>
      <c r="VSA1" s="497"/>
      <c r="VSB1" s="497"/>
      <c r="VSC1" s="497"/>
      <c r="VSD1" s="497"/>
      <c r="VSE1" s="497"/>
      <c r="VSF1" s="497"/>
      <c r="VSG1" s="497"/>
      <c r="VSH1" s="497"/>
      <c r="VSI1" s="497"/>
      <c r="VSJ1" s="497"/>
      <c r="VSK1" s="497"/>
      <c r="VSL1" s="497"/>
      <c r="VSM1" s="497"/>
      <c r="VSN1" s="497"/>
      <c r="VSO1" s="497"/>
      <c r="VSP1" s="497"/>
      <c r="VSQ1" s="497"/>
      <c r="VSR1" s="497"/>
      <c r="VSS1" s="497"/>
      <c r="VST1" s="497"/>
      <c r="VSU1" s="497"/>
      <c r="VSV1" s="497"/>
      <c r="VSW1" s="497"/>
      <c r="VSX1" s="497"/>
      <c r="VSY1" s="497"/>
      <c r="VSZ1" s="497"/>
      <c r="VTA1" s="497"/>
      <c r="VTB1" s="497"/>
      <c r="VTC1" s="497"/>
      <c r="VTD1" s="497"/>
      <c r="VTE1" s="497"/>
      <c r="VTF1" s="497"/>
      <c r="VTG1" s="497"/>
      <c r="VTH1" s="497"/>
      <c r="VTI1" s="497"/>
      <c r="VTJ1" s="497"/>
      <c r="VTK1" s="497"/>
      <c r="VTL1" s="497"/>
      <c r="VTM1" s="497"/>
      <c r="VTN1" s="497"/>
      <c r="VTO1" s="497"/>
      <c r="VTP1" s="497"/>
      <c r="VTQ1" s="497"/>
      <c r="VTR1" s="497"/>
      <c r="VTS1" s="497"/>
      <c r="VTT1" s="497"/>
      <c r="VTU1" s="497"/>
      <c r="VTV1" s="497"/>
      <c r="VTW1" s="497"/>
      <c r="VTX1" s="497"/>
      <c r="VTY1" s="497"/>
      <c r="VTZ1" s="497"/>
      <c r="VUA1" s="497"/>
      <c r="VUB1" s="497"/>
      <c r="VUC1" s="497"/>
      <c r="VUD1" s="497"/>
      <c r="VUE1" s="497"/>
      <c r="VUF1" s="497"/>
      <c r="VUG1" s="497"/>
      <c r="VUH1" s="497"/>
      <c r="VUI1" s="497"/>
      <c r="VUJ1" s="497"/>
      <c r="VUK1" s="497"/>
      <c r="VUL1" s="497"/>
      <c r="VUM1" s="497"/>
      <c r="VUN1" s="497"/>
      <c r="VUO1" s="497"/>
      <c r="VUP1" s="497"/>
      <c r="VUQ1" s="497"/>
      <c r="VUR1" s="497"/>
      <c r="VUS1" s="497"/>
      <c r="VUT1" s="497"/>
      <c r="VUU1" s="497"/>
      <c r="VUV1" s="497"/>
      <c r="VUW1" s="497"/>
      <c r="VUX1" s="497"/>
      <c r="VUY1" s="497"/>
      <c r="VUZ1" s="497"/>
      <c r="VVA1" s="497"/>
      <c r="VVB1" s="497"/>
      <c r="VVC1" s="497"/>
      <c r="VVD1" s="497"/>
      <c r="VVE1" s="497"/>
      <c r="VVF1" s="497"/>
      <c r="VVG1" s="497"/>
      <c r="VVH1" s="497"/>
      <c r="VVI1" s="497"/>
      <c r="VVJ1" s="497"/>
      <c r="VVK1" s="497"/>
      <c r="VVL1" s="497"/>
      <c r="VVM1" s="497"/>
      <c r="VVN1" s="497"/>
      <c r="VVO1" s="497"/>
      <c r="VVP1" s="497"/>
      <c r="VVQ1" s="497"/>
      <c r="VVR1" s="497"/>
      <c r="VVS1" s="497"/>
      <c r="VVT1" s="497"/>
      <c r="VVU1" s="497"/>
      <c r="VVV1" s="497"/>
      <c r="VVW1" s="497"/>
      <c r="VVX1" s="497"/>
      <c r="VVY1" s="497"/>
      <c r="VVZ1" s="497"/>
      <c r="VWA1" s="497"/>
      <c r="VWB1" s="497"/>
      <c r="VWC1" s="497"/>
      <c r="VWD1" s="497"/>
      <c r="VWE1" s="497"/>
      <c r="VWF1" s="497"/>
      <c r="VWG1" s="497"/>
      <c r="VWH1" s="497"/>
      <c r="VWI1" s="497"/>
      <c r="VWJ1" s="497"/>
      <c r="VWK1" s="497"/>
      <c r="VWL1" s="497"/>
      <c r="VWM1" s="497"/>
      <c r="VWN1" s="497"/>
      <c r="VWO1" s="497"/>
      <c r="VWP1" s="497"/>
      <c r="VWQ1" s="497"/>
      <c r="VWR1" s="497"/>
      <c r="VWS1" s="497"/>
      <c r="VWT1" s="497"/>
      <c r="VWU1" s="497"/>
      <c r="VWV1" s="497"/>
      <c r="VWW1" s="497"/>
      <c r="VWX1" s="497"/>
      <c r="VWY1" s="497"/>
      <c r="VWZ1" s="497"/>
      <c r="VXA1" s="497"/>
      <c r="VXB1" s="497"/>
      <c r="VXC1" s="497"/>
      <c r="VXD1" s="497"/>
      <c r="VXE1" s="497"/>
      <c r="VXF1" s="497"/>
      <c r="VXG1" s="497"/>
      <c r="VXH1" s="497"/>
      <c r="VXI1" s="497"/>
      <c r="VXJ1" s="497"/>
      <c r="VXK1" s="497"/>
      <c r="VXL1" s="497"/>
      <c r="VXM1" s="497"/>
      <c r="VXN1" s="497"/>
      <c r="VXO1" s="497"/>
      <c r="VXP1" s="497"/>
      <c r="VXQ1" s="497"/>
      <c r="VXR1" s="497"/>
      <c r="VXS1" s="497"/>
      <c r="VXT1" s="497"/>
      <c r="VXU1" s="497"/>
      <c r="VXV1" s="497"/>
      <c r="VXW1" s="497"/>
      <c r="VXX1" s="497"/>
      <c r="VXY1" s="497"/>
      <c r="VXZ1" s="497"/>
      <c r="VYA1" s="497"/>
      <c r="VYB1" s="497"/>
      <c r="VYC1" s="497"/>
      <c r="VYD1" s="497"/>
      <c r="VYE1" s="497"/>
      <c r="VYF1" s="497"/>
      <c r="VYG1" s="497"/>
      <c r="VYH1" s="497"/>
      <c r="VYI1" s="497"/>
      <c r="VYJ1" s="497"/>
      <c r="VYK1" s="497"/>
      <c r="VYL1" s="497"/>
      <c r="VYM1" s="497"/>
      <c r="VYN1" s="497"/>
      <c r="VYO1" s="497"/>
      <c r="VYP1" s="497"/>
      <c r="VYQ1" s="497"/>
      <c r="VYR1" s="497"/>
      <c r="VYS1" s="497"/>
      <c r="VYT1" s="497"/>
      <c r="VYU1" s="497"/>
      <c r="VYV1" s="497"/>
      <c r="VYW1" s="497"/>
      <c r="VYX1" s="497"/>
      <c r="VYY1" s="497"/>
      <c r="VYZ1" s="497"/>
      <c r="VZA1" s="497"/>
      <c r="VZB1" s="497"/>
      <c r="VZC1" s="497"/>
      <c r="VZD1" s="497"/>
      <c r="VZE1" s="497"/>
      <c r="VZF1" s="497"/>
      <c r="VZG1" s="497"/>
      <c r="VZH1" s="497"/>
      <c r="VZI1" s="497"/>
      <c r="VZJ1" s="497"/>
      <c r="VZK1" s="497"/>
      <c r="VZL1" s="497"/>
      <c r="VZM1" s="497"/>
      <c r="VZN1" s="497"/>
      <c r="VZO1" s="497"/>
      <c r="VZP1" s="497"/>
      <c r="VZQ1" s="497"/>
      <c r="VZR1" s="497"/>
      <c r="VZS1" s="497"/>
      <c r="VZT1" s="497"/>
      <c r="VZU1" s="497"/>
      <c r="VZV1" s="497"/>
      <c r="VZW1" s="497"/>
      <c r="VZX1" s="497"/>
      <c r="VZY1" s="497"/>
      <c r="VZZ1" s="497"/>
      <c r="WAA1" s="497"/>
      <c r="WAB1" s="497"/>
      <c r="WAC1" s="497"/>
      <c r="WAD1" s="497"/>
      <c r="WAE1" s="497"/>
      <c r="WAF1" s="497"/>
      <c r="WAG1" s="497"/>
      <c r="WAH1" s="497"/>
      <c r="WAI1" s="497"/>
      <c r="WAJ1" s="497"/>
      <c r="WAK1" s="497"/>
      <c r="WAL1" s="497"/>
      <c r="WAM1" s="497"/>
      <c r="WAN1" s="497"/>
      <c r="WAO1" s="497"/>
      <c r="WAP1" s="497"/>
      <c r="WAQ1" s="497"/>
      <c r="WAR1" s="497"/>
      <c r="WAS1" s="497"/>
      <c r="WAT1" s="497"/>
      <c r="WAU1" s="497"/>
      <c r="WAV1" s="497"/>
      <c r="WAW1" s="497"/>
      <c r="WAX1" s="497"/>
      <c r="WAY1" s="497"/>
      <c r="WAZ1" s="497"/>
      <c r="WBA1" s="497"/>
      <c r="WBB1" s="497"/>
      <c r="WBC1" s="497"/>
      <c r="WBD1" s="497"/>
      <c r="WBE1" s="497"/>
      <c r="WBF1" s="497"/>
      <c r="WBG1" s="497"/>
      <c r="WBH1" s="497"/>
      <c r="WBI1" s="497"/>
      <c r="WBJ1" s="497"/>
      <c r="WBK1" s="497"/>
      <c r="WBL1" s="497"/>
      <c r="WBM1" s="497"/>
      <c r="WBN1" s="497"/>
      <c r="WBO1" s="497"/>
      <c r="WBP1" s="497"/>
      <c r="WBQ1" s="497"/>
      <c r="WBR1" s="497"/>
      <c r="WBS1" s="497"/>
      <c r="WBT1" s="497"/>
      <c r="WBU1" s="497"/>
      <c r="WBV1" s="497"/>
      <c r="WBW1" s="497"/>
      <c r="WBX1" s="497"/>
      <c r="WBY1" s="497"/>
      <c r="WBZ1" s="497"/>
      <c r="WCA1" s="497"/>
      <c r="WCB1" s="497"/>
      <c r="WCC1" s="497"/>
      <c r="WCD1" s="497"/>
      <c r="WCE1" s="497"/>
      <c r="WCF1" s="497"/>
      <c r="WCG1" s="497"/>
      <c r="WCH1" s="497"/>
      <c r="WCI1" s="497"/>
      <c r="WCJ1" s="497"/>
      <c r="WCK1" s="497"/>
      <c r="WCL1" s="497"/>
      <c r="WCM1" s="497"/>
      <c r="WCN1" s="497"/>
      <c r="WCO1" s="497"/>
      <c r="WCP1" s="497"/>
      <c r="WCQ1" s="497"/>
      <c r="WCR1" s="497"/>
      <c r="WCS1" s="497"/>
      <c r="WCT1" s="497"/>
      <c r="WCU1" s="497"/>
      <c r="WCV1" s="497"/>
      <c r="WCW1" s="497"/>
      <c r="WCX1" s="497"/>
      <c r="WCY1" s="497"/>
      <c r="WCZ1" s="497"/>
      <c r="WDA1" s="497"/>
      <c r="WDB1" s="497"/>
      <c r="WDC1" s="497"/>
      <c r="WDD1" s="497"/>
      <c r="WDE1" s="497"/>
      <c r="WDF1" s="497"/>
      <c r="WDG1" s="497"/>
      <c r="WDH1" s="497"/>
      <c r="WDI1" s="497"/>
      <c r="WDJ1" s="497"/>
      <c r="WDK1" s="497"/>
      <c r="WDL1" s="497"/>
      <c r="WDM1" s="497"/>
      <c r="WDN1" s="497"/>
      <c r="WDO1" s="497"/>
      <c r="WDP1" s="497"/>
      <c r="WDQ1" s="497"/>
      <c r="WDR1" s="497"/>
      <c r="WDS1" s="497"/>
      <c r="WDT1" s="497"/>
      <c r="WDU1" s="497"/>
      <c r="WDV1" s="497"/>
      <c r="WDW1" s="497"/>
      <c r="WDX1" s="497"/>
      <c r="WDY1" s="497"/>
      <c r="WDZ1" s="497"/>
      <c r="WEA1" s="497"/>
      <c r="WEB1" s="497"/>
      <c r="WEC1" s="497"/>
      <c r="WED1" s="497"/>
      <c r="WEE1" s="497"/>
      <c r="WEF1" s="497"/>
      <c r="WEG1" s="497"/>
      <c r="WEH1" s="497"/>
      <c r="WEI1" s="497"/>
      <c r="WEJ1" s="497"/>
      <c r="WEK1" s="497"/>
      <c r="WEL1" s="497"/>
      <c r="WEM1" s="497"/>
      <c r="WEN1" s="497"/>
      <c r="WEO1" s="497"/>
      <c r="WEP1" s="497"/>
      <c r="WEQ1" s="497"/>
      <c r="WER1" s="497"/>
      <c r="WES1" s="497"/>
      <c r="WET1" s="497"/>
      <c r="WEU1" s="497"/>
      <c r="WEV1" s="497"/>
      <c r="WEW1" s="497"/>
      <c r="WEX1" s="497"/>
      <c r="WEY1" s="497"/>
      <c r="WEZ1" s="497"/>
      <c r="WFA1" s="497"/>
      <c r="WFB1" s="497"/>
      <c r="WFC1" s="497"/>
      <c r="WFD1" s="497"/>
      <c r="WFE1" s="497"/>
      <c r="WFF1" s="497"/>
      <c r="WFG1" s="497"/>
      <c r="WFH1" s="497"/>
      <c r="WFI1" s="497"/>
      <c r="WFJ1" s="497"/>
      <c r="WFK1" s="497"/>
      <c r="WFL1" s="497"/>
      <c r="WFM1" s="497"/>
      <c r="WFN1" s="497"/>
      <c r="WFO1" s="497"/>
      <c r="WFP1" s="497"/>
      <c r="WFQ1" s="497"/>
      <c r="WFR1" s="497"/>
      <c r="WFS1" s="497"/>
      <c r="WFT1" s="497"/>
      <c r="WFU1" s="497"/>
      <c r="WFV1" s="497"/>
      <c r="WFW1" s="497"/>
      <c r="WFX1" s="497"/>
      <c r="WFY1" s="497"/>
      <c r="WFZ1" s="497"/>
      <c r="WGA1" s="497"/>
      <c r="WGB1" s="497"/>
      <c r="WGC1" s="497"/>
      <c r="WGD1" s="497"/>
      <c r="WGE1" s="497"/>
      <c r="WGF1" s="497"/>
      <c r="WGG1" s="497"/>
      <c r="WGH1" s="497"/>
      <c r="WGI1" s="497"/>
      <c r="WGJ1" s="497"/>
      <c r="WGK1" s="497"/>
      <c r="WGL1" s="497"/>
      <c r="WGM1" s="497"/>
      <c r="WGN1" s="497"/>
      <c r="WGO1" s="497"/>
      <c r="WGP1" s="497"/>
      <c r="WGQ1" s="497"/>
      <c r="WGR1" s="497"/>
      <c r="WGS1" s="497"/>
      <c r="WGT1" s="497"/>
      <c r="WGU1" s="497"/>
      <c r="WGV1" s="497"/>
      <c r="WGW1" s="497"/>
      <c r="WGX1" s="497"/>
      <c r="WGY1" s="497"/>
      <c r="WGZ1" s="497"/>
      <c r="WHA1" s="497"/>
      <c r="WHB1" s="497"/>
      <c r="WHC1" s="497"/>
      <c r="WHD1" s="497"/>
      <c r="WHE1" s="497"/>
      <c r="WHF1" s="497"/>
      <c r="WHG1" s="497"/>
      <c r="WHH1" s="497"/>
      <c r="WHI1" s="497"/>
      <c r="WHJ1" s="497"/>
      <c r="WHK1" s="497"/>
      <c r="WHL1" s="497"/>
      <c r="WHM1" s="497"/>
      <c r="WHN1" s="497"/>
      <c r="WHO1" s="497"/>
      <c r="WHP1" s="497"/>
      <c r="WHQ1" s="497"/>
      <c r="WHR1" s="497"/>
      <c r="WHS1" s="497"/>
      <c r="WHT1" s="497"/>
      <c r="WHU1" s="497"/>
      <c r="WHV1" s="497"/>
      <c r="WHW1" s="497"/>
      <c r="WHX1" s="497"/>
      <c r="WHY1" s="497"/>
      <c r="WHZ1" s="497"/>
      <c r="WIA1" s="497"/>
      <c r="WIB1" s="497"/>
      <c r="WIC1" s="497"/>
      <c r="WID1" s="497"/>
      <c r="WIE1" s="497"/>
      <c r="WIF1" s="497"/>
      <c r="WIG1" s="497"/>
      <c r="WIH1" s="497"/>
      <c r="WII1" s="497"/>
      <c r="WIJ1" s="497"/>
      <c r="WIK1" s="497"/>
      <c r="WIL1" s="497"/>
      <c r="WIM1" s="497"/>
      <c r="WIN1" s="497"/>
      <c r="WIO1" s="497"/>
      <c r="WIP1" s="497"/>
      <c r="WIQ1" s="497"/>
      <c r="WIR1" s="497"/>
      <c r="WIS1" s="497"/>
      <c r="WIT1" s="497"/>
      <c r="WIU1" s="497"/>
      <c r="WIV1" s="497"/>
      <c r="WIW1" s="497"/>
      <c r="WIX1" s="497"/>
      <c r="WIY1" s="497"/>
      <c r="WIZ1" s="497"/>
      <c r="WJA1" s="497"/>
      <c r="WJB1" s="497"/>
      <c r="WJC1" s="497"/>
      <c r="WJD1" s="497"/>
      <c r="WJE1" s="497"/>
      <c r="WJF1" s="497"/>
      <c r="WJG1" s="497"/>
      <c r="WJH1" s="497"/>
      <c r="WJI1" s="497"/>
      <c r="WJJ1" s="497"/>
      <c r="WJK1" s="497"/>
      <c r="WJL1" s="497"/>
      <c r="WJM1" s="497"/>
      <c r="WJN1" s="497"/>
      <c r="WJO1" s="497"/>
      <c r="WJP1" s="497"/>
      <c r="WJQ1" s="497"/>
      <c r="WJR1" s="497"/>
      <c r="WJS1" s="497"/>
      <c r="WJT1" s="497"/>
      <c r="WJU1" s="497"/>
      <c r="WJV1" s="497"/>
      <c r="WJW1" s="497"/>
      <c r="WJX1" s="497"/>
      <c r="WJY1" s="497"/>
      <c r="WJZ1" s="497"/>
      <c r="WKA1" s="497"/>
      <c r="WKB1" s="497"/>
      <c r="WKC1" s="497"/>
      <c r="WKD1" s="497"/>
      <c r="WKE1" s="497"/>
      <c r="WKF1" s="497"/>
      <c r="WKG1" s="497"/>
      <c r="WKH1" s="497"/>
      <c r="WKI1" s="497"/>
      <c r="WKJ1" s="497"/>
      <c r="WKK1" s="497"/>
      <c r="WKL1" s="497"/>
      <c r="WKM1" s="497"/>
      <c r="WKN1" s="497"/>
      <c r="WKO1" s="497"/>
      <c r="WKP1" s="497"/>
      <c r="WKQ1" s="497"/>
      <c r="WKR1" s="497"/>
      <c r="WKS1" s="497"/>
      <c r="WKT1" s="497"/>
      <c r="WKU1" s="497"/>
      <c r="WKV1" s="497"/>
      <c r="WKW1" s="497"/>
      <c r="WKX1" s="497"/>
      <c r="WKY1" s="497"/>
      <c r="WKZ1" s="497"/>
      <c r="WLA1" s="497"/>
      <c r="WLB1" s="497"/>
      <c r="WLC1" s="497"/>
      <c r="WLD1" s="497"/>
      <c r="WLE1" s="497"/>
      <c r="WLF1" s="497"/>
      <c r="WLG1" s="497"/>
      <c r="WLH1" s="497"/>
      <c r="WLI1" s="497"/>
      <c r="WLJ1" s="497"/>
      <c r="WLK1" s="497"/>
      <c r="WLL1" s="497"/>
      <c r="WLM1" s="497"/>
      <c r="WLN1" s="497"/>
      <c r="WLO1" s="497"/>
      <c r="WLP1" s="497"/>
      <c r="WLQ1" s="497"/>
      <c r="WLR1" s="497"/>
      <c r="WLS1" s="497"/>
      <c r="WLT1" s="497"/>
      <c r="WLU1" s="497"/>
      <c r="WLV1" s="497"/>
      <c r="WLW1" s="497"/>
      <c r="WLX1" s="497"/>
      <c r="WLY1" s="497"/>
      <c r="WLZ1" s="497"/>
      <c r="WMA1" s="497"/>
      <c r="WMB1" s="497"/>
      <c r="WMC1" s="497"/>
      <c r="WMD1" s="497"/>
      <c r="WME1" s="497"/>
      <c r="WMF1" s="497"/>
      <c r="WMG1" s="497"/>
      <c r="WMH1" s="497"/>
      <c r="WMI1" s="497"/>
      <c r="WMJ1" s="497"/>
      <c r="WMK1" s="497"/>
      <c r="WML1" s="497"/>
      <c r="WMM1" s="497"/>
      <c r="WMN1" s="497"/>
      <c r="WMO1" s="497"/>
      <c r="WMP1" s="497"/>
      <c r="WMQ1" s="497"/>
      <c r="WMR1" s="497"/>
      <c r="WMS1" s="497"/>
      <c r="WMT1" s="497"/>
      <c r="WMU1" s="497"/>
      <c r="WMV1" s="497"/>
      <c r="WMW1" s="497"/>
      <c r="WMX1" s="497"/>
      <c r="WMY1" s="497"/>
      <c r="WMZ1" s="497"/>
      <c r="WNA1" s="497"/>
      <c r="WNB1" s="497"/>
      <c r="WNC1" s="497"/>
      <c r="WND1" s="497"/>
      <c r="WNE1" s="497"/>
      <c r="WNF1" s="497"/>
      <c r="WNG1" s="497"/>
      <c r="WNH1" s="497"/>
      <c r="WNI1" s="497"/>
      <c r="WNJ1" s="497"/>
      <c r="WNK1" s="497"/>
      <c r="WNL1" s="497"/>
      <c r="WNM1" s="497"/>
      <c r="WNN1" s="497"/>
      <c r="WNO1" s="497"/>
      <c r="WNP1" s="497"/>
      <c r="WNQ1" s="497"/>
      <c r="WNR1" s="497"/>
      <c r="WNS1" s="497"/>
      <c r="WNT1" s="497"/>
      <c r="WNU1" s="497"/>
      <c r="WNV1" s="497"/>
      <c r="WNW1" s="497"/>
      <c r="WNX1" s="497"/>
      <c r="WNY1" s="497"/>
      <c r="WNZ1" s="497"/>
      <c r="WOA1" s="497"/>
      <c r="WOB1" s="497"/>
      <c r="WOC1" s="497"/>
      <c r="WOD1" s="497"/>
      <c r="WOE1" s="497"/>
      <c r="WOF1" s="497"/>
      <c r="WOG1" s="497"/>
      <c r="WOH1" s="497"/>
      <c r="WOI1" s="497"/>
      <c r="WOJ1" s="497"/>
      <c r="WOK1" s="497"/>
      <c r="WOL1" s="497"/>
      <c r="WOM1" s="497"/>
      <c r="WON1" s="497"/>
      <c r="WOO1" s="497"/>
      <c r="WOP1" s="497"/>
      <c r="WOQ1" s="497"/>
      <c r="WOR1" s="497"/>
      <c r="WOS1" s="497"/>
      <c r="WOT1" s="497"/>
      <c r="WOU1" s="497"/>
      <c r="WOV1" s="497"/>
      <c r="WOW1" s="497"/>
      <c r="WOX1" s="497"/>
      <c r="WOY1" s="497"/>
      <c r="WOZ1" s="497"/>
      <c r="WPA1" s="497"/>
      <c r="WPB1" s="497"/>
      <c r="WPC1" s="497"/>
      <c r="WPD1" s="497"/>
      <c r="WPE1" s="497"/>
      <c r="WPF1" s="497"/>
      <c r="WPG1" s="497"/>
      <c r="WPH1" s="497"/>
      <c r="WPI1" s="497"/>
      <c r="WPJ1" s="497"/>
      <c r="WPK1" s="497"/>
      <c r="WPL1" s="497"/>
      <c r="WPM1" s="497"/>
      <c r="WPN1" s="497"/>
      <c r="WPO1" s="497"/>
      <c r="WPP1" s="497"/>
      <c r="WPQ1" s="497"/>
      <c r="WPR1" s="497"/>
      <c r="WPS1" s="497"/>
      <c r="WPT1" s="497"/>
      <c r="WPU1" s="497"/>
      <c r="WPV1" s="497"/>
      <c r="WPW1" s="497"/>
      <c r="WPX1" s="497"/>
      <c r="WPY1" s="497"/>
      <c r="WPZ1" s="497"/>
      <c r="WQA1" s="497"/>
      <c r="WQB1" s="497"/>
      <c r="WQC1" s="497"/>
      <c r="WQD1" s="497"/>
      <c r="WQE1" s="497"/>
      <c r="WQF1" s="497"/>
      <c r="WQG1" s="497"/>
      <c r="WQH1" s="497"/>
      <c r="WQI1" s="497"/>
      <c r="WQJ1" s="497"/>
      <c r="WQK1" s="497"/>
      <c r="WQL1" s="497"/>
      <c r="WQM1" s="497"/>
      <c r="WQN1" s="497"/>
      <c r="WQO1" s="497"/>
      <c r="WQP1" s="497"/>
      <c r="WQQ1" s="497"/>
      <c r="WQR1" s="497"/>
      <c r="WQS1" s="497"/>
      <c r="WQT1" s="497"/>
      <c r="WQU1" s="497"/>
      <c r="WQV1" s="497"/>
      <c r="WQW1" s="497"/>
      <c r="WQX1" s="497"/>
      <c r="WQY1" s="497"/>
      <c r="WQZ1" s="497"/>
      <c r="WRA1" s="497"/>
      <c r="WRB1" s="497"/>
      <c r="WRC1" s="497"/>
      <c r="WRD1" s="497"/>
      <c r="WRE1" s="497"/>
      <c r="WRF1" s="497"/>
      <c r="WRG1" s="497"/>
      <c r="WRH1" s="497"/>
      <c r="WRI1" s="497"/>
      <c r="WRJ1" s="497"/>
      <c r="WRK1" s="497"/>
      <c r="WRL1" s="497"/>
      <c r="WRM1" s="497"/>
      <c r="WRN1" s="497"/>
      <c r="WRO1" s="497"/>
      <c r="WRP1" s="497"/>
      <c r="WRQ1" s="497"/>
      <c r="WRR1" s="497"/>
      <c r="WRS1" s="497"/>
      <c r="WRT1" s="497"/>
      <c r="WRU1" s="497"/>
      <c r="WRV1" s="497"/>
      <c r="WRW1" s="497"/>
      <c r="WRX1" s="497"/>
      <c r="WRY1" s="497"/>
      <c r="WRZ1" s="497"/>
      <c r="WSA1" s="497"/>
      <c r="WSB1" s="497"/>
      <c r="WSC1" s="497"/>
      <c r="WSD1" s="497"/>
      <c r="WSE1" s="497"/>
      <c r="WSF1" s="497"/>
      <c r="WSG1" s="497"/>
      <c r="WSH1" s="497"/>
      <c r="WSI1" s="497"/>
      <c r="WSJ1" s="497"/>
      <c r="WSK1" s="497"/>
      <c r="WSL1" s="497"/>
      <c r="WSM1" s="497"/>
      <c r="WSN1" s="497"/>
      <c r="WSO1" s="497"/>
      <c r="WSP1" s="497"/>
      <c r="WSQ1" s="497"/>
      <c r="WSR1" s="497"/>
      <c r="WSS1" s="497"/>
      <c r="WST1" s="497"/>
      <c r="WSU1" s="497"/>
      <c r="WSV1" s="497"/>
      <c r="WSW1" s="497"/>
      <c r="WSX1" s="497"/>
      <c r="WSY1" s="497"/>
      <c r="WSZ1" s="497"/>
      <c r="WTA1" s="497"/>
      <c r="WTB1" s="497"/>
      <c r="WTC1" s="497"/>
      <c r="WTD1" s="497"/>
      <c r="WTE1" s="497"/>
      <c r="WTF1" s="497"/>
      <c r="WTG1" s="497"/>
      <c r="WTH1" s="497"/>
      <c r="WTI1" s="497"/>
      <c r="WTJ1" s="497"/>
      <c r="WTK1" s="497"/>
      <c r="WTL1" s="497"/>
      <c r="WTM1" s="497"/>
      <c r="WTN1" s="497"/>
      <c r="WTO1" s="497"/>
      <c r="WTP1" s="497"/>
      <c r="WTQ1" s="497"/>
      <c r="WTR1" s="497"/>
      <c r="WTS1" s="497"/>
      <c r="WTT1" s="497"/>
      <c r="WTU1" s="497"/>
      <c r="WTV1" s="497"/>
      <c r="WTW1" s="497"/>
      <c r="WTX1" s="497"/>
      <c r="WTY1" s="497"/>
      <c r="WTZ1" s="497"/>
      <c r="WUA1" s="497"/>
      <c r="WUB1" s="497"/>
      <c r="WUC1" s="497"/>
      <c r="WUD1" s="497"/>
      <c r="WUE1" s="497"/>
      <c r="WUF1" s="497"/>
      <c r="WUG1" s="497"/>
      <c r="WUH1" s="497"/>
      <c r="WUI1" s="497"/>
      <c r="WUJ1" s="497"/>
      <c r="WUK1" s="497"/>
      <c r="WUL1" s="497"/>
      <c r="WUM1" s="497"/>
      <c r="WUN1" s="497"/>
      <c r="WUO1" s="497"/>
      <c r="WUP1" s="497"/>
      <c r="WUQ1" s="497"/>
      <c r="WUR1" s="497"/>
      <c r="WUS1" s="497"/>
      <c r="WUT1" s="497"/>
      <c r="WUU1" s="497"/>
      <c r="WUV1" s="497"/>
      <c r="WUW1" s="497"/>
      <c r="WUX1" s="497"/>
      <c r="WUY1" s="497"/>
      <c r="WUZ1" s="497"/>
      <c r="WVA1" s="497"/>
      <c r="WVB1" s="497"/>
      <c r="WVC1" s="497"/>
      <c r="WVD1" s="497"/>
      <c r="WVE1" s="497"/>
      <c r="WVF1" s="497"/>
      <c r="WVG1" s="497"/>
      <c r="WVH1" s="497"/>
      <c r="WVI1" s="497"/>
      <c r="WVJ1" s="497"/>
      <c r="WVK1" s="497"/>
      <c r="WVL1" s="497"/>
      <c r="WVM1" s="497"/>
      <c r="WVN1" s="497"/>
      <c r="WVO1" s="497"/>
      <c r="WVP1" s="497"/>
      <c r="WVQ1" s="497"/>
      <c r="WVR1" s="497"/>
      <c r="WVS1" s="497"/>
      <c r="WVT1" s="497"/>
      <c r="WVU1" s="497"/>
      <c r="WVV1" s="497"/>
      <c r="WVW1" s="497"/>
      <c r="WVX1" s="497"/>
      <c r="WVY1" s="497"/>
      <c r="WVZ1" s="497"/>
      <c r="WWA1" s="497"/>
      <c r="WWB1" s="497"/>
      <c r="WWC1" s="497"/>
      <c r="WWD1" s="497"/>
      <c r="WWE1" s="497"/>
      <c r="WWF1" s="497"/>
      <c r="WWG1" s="497"/>
      <c r="WWH1" s="497"/>
      <c r="WWI1" s="497"/>
      <c r="WWJ1" s="497"/>
      <c r="WWK1" s="497"/>
      <c r="WWL1" s="497"/>
      <c r="WWM1" s="497"/>
      <c r="WWN1" s="497"/>
      <c r="WWO1" s="497"/>
      <c r="WWP1" s="497"/>
      <c r="WWQ1" s="497"/>
      <c r="WWR1" s="497"/>
      <c r="WWS1" s="497"/>
      <c r="WWT1" s="497"/>
      <c r="WWU1" s="497"/>
      <c r="WWV1" s="497"/>
      <c r="WWW1" s="497"/>
      <c r="WWX1" s="497"/>
      <c r="WWY1" s="497"/>
      <c r="WWZ1" s="497"/>
      <c r="WXA1" s="497"/>
      <c r="WXB1" s="497"/>
      <c r="WXC1" s="497"/>
      <c r="WXD1" s="497"/>
      <c r="WXE1" s="497"/>
      <c r="WXF1" s="497"/>
      <c r="WXG1" s="497"/>
      <c r="WXH1" s="497"/>
      <c r="WXI1" s="497"/>
      <c r="WXJ1" s="497"/>
      <c r="WXK1" s="497"/>
      <c r="WXL1" s="497"/>
      <c r="WXM1" s="497"/>
      <c r="WXN1" s="497"/>
      <c r="WXO1" s="497"/>
      <c r="WXP1" s="497"/>
      <c r="WXQ1" s="497"/>
      <c r="WXR1" s="497"/>
      <c r="WXS1" s="497"/>
      <c r="WXT1" s="497"/>
      <c r="WXU1" s="497"/>
      <c r="WXV1" s="497"/>
      <c r="WXW1" s="497"/>
      <c r="WXX1" s="497"/>
      <c r="WXY1" s="497"/>
      <c r="WXZ1" s="497"/>
      <c r="WYA1" s="497"/>
      <c r="WYB1" s="497"/>
      <c r="WYC1" s="497"/>
      <c r="WYD1" s="497"/>
      <c r="WYE1" s="497"/>
      <c r="WYF1" s="497"/>
      <c r="WYG1" s="497"/>
      <c r="WYH1" s="497"/>
      <c r="WYI1" s="497"/>
      <c r="WYJ1" s="497"/>
      <c r="WYK1" s="497"/>
      <c r="WYL1" s="497"/>
      <c r="WYM1" s="497"/>
      <c r="WYN1" s="497"/>
      <c r="WYO1" s="497"/>
      <c r="WYP1" s="497"/>
      <c r="WYQ1" s="497"/>
      <c r="WYR1" s="497"/>
      <c r="WYS1" s="497"/>
      <c r="WYT1" s="497"/>
      <c r="WYU1" s="497"/>
      <c r="WYV1" s="497"/>
      <c r="WYW1" s="497"/>
      <c r="WYX1" s="497"/>
      <c r="WYY1" s="497"/>
      <c r="WYZ1" s="497"/>
      <c r="WZA1" s="497"/>
      <c r="WZB1" s="497"/>
      <c r="WZC1" s="497"/>
      <c r="WZD1" s="497"/>
      <c r="WZE1" s="497"/>
      <c r="WZF1" s="497"/>
      <c r="WZG1" s="497"/>
      <c r="WZH1" s="497"/>
      <c r="WZI1" s="497"/>
      <c r="WZJ1" s="497"/>
      <c r="WZK1" s="497"/>
      <c r="WZL1" s="497"/>
      <c r="WZM1" s="497"/>
      <c r="WZN1" s="497"/>
      <c r="WZO1" s="497"/>
      <c r="WZP1" s="497"/>
      <c r="WZQ1" s="497"/>
      <c r="WZR1" s="497"/>
      <c r="WZS1" s="497"/>
      <c r="WZT1" s="497"/>
      <c r="WZU1" s="497"/>
      <c r="WZV1" s="497"/>
      <c r="WZW1" s="497"/>
      <c r="WZX1" s="497"/>
      <c r="WZY1" s="497"/>
      <c r="WZZ1" s="497"/>
      <c r="XAA1" s="497"/>
      <c r="XAB1" s="497"/>
      <c r="XAC1" s="497"/>
      <c r="XAD1" s="497"/>
      <c r="XAE1" s="497"/>
      <c r="XAF1" s="497"/>
      <c r="XAG1" s="497"/>
      <c r="XAH1" s="497"/>
      <c r="XAI1" s="497"/>
      <c r="XAJ1" s="497"/>
      <c r="XAK1" s="497"/>
      <c r="XAL1" s="497"/>
      <c r="XAM1" s="497"/>
      <c r="XAN1" s="497"/>
      <c r="XAO1" s="497"/>
      <c r="XAP1" s="497"/>
      <c r="XAQ1" s="497"/>
      <c r="XAR1" s="497"/>
      <c r="XAS1" s="497"/>
      <c r="XAT1" s="497"/>
      <c r="XAU1" s="497"/>
      <c r="XAV1" s="497"/>
      <c r="XAW1" s="497"/>
      <c r="XAX1" s="497"/>
      <c r="XAY1" s="497"/>
      <c r="XAZ1" s="497"/>
      <c r="XBA1" s="497"/>
      <c r="XBB1" s="497"/>
      <c r="XBC1" s="497"/>
      <c r="XBD1" s="497"/>
      <c r="XBE1" s="497"/>
      <c r="XBF1" s="497"/>
      <c r="XBG1" s="497"/>
      <c r="XBH1" s="497"/>
      <c r="XBI1" s="497"/>
      <c r="XBJ1" s="497"/>
      <c r="XBK1" s="497"/>
      <c r="XBL1" s="497"/>
      <c r="XBM1" s="497"/>
      <c r="XBN1" s="497"/>
      <c r="XBO1" s="497"/>
      <c r="XBP1" s="497"/>
      <c r="XBQ1" s="497"/>
      <c r="XBR1" s="497"/>
      <c r="XBS1" s="497"/>
      <c r="XBT1" s="497"/>
      <c r="XBU1" s="497"/>
      <c r="XBV1" s="497"/>
      <c r="XBW1" s="497"/>
      <c r="XBX1" s="497"/>
      <c r="XBY1" s="497"/>
      <c r="XBZ1" s="497"/>
      <c r="XCA1" s="497"/>
      <c r="XCB1" s="497"/>
      <c r="XCC1" s="497"/>
      <c r="XCD1" s="497"/>
      <c r="XCE1" s="497"/>
      <c r="XCF1" s="497"/>
      <c r="XCG1" s="497"/>
      <c r="XCH1" s="497"/>
      <c r="XCI1" s="497"/>
      <c r="XCJ1" s="497"/>
      <c r="XCK1" s="497"/>
      <c r="XCL1" s="497"/>
      <c r="XCM1" s="497"/>
      <c r="XCN1" s="497"/>
      <c r="XCO1" s="497"/>
      <c r="XCP1" s="497"/>
      <c r="XCQ1" s="497"/>
      <c r="XCR1" s="497"/>
      <c r="XCS1" s="497"/>
      <c r="XCT1" s="497"/>
      <c r="XCU1" s="497"/>
      <c r="XCV1" s="497"/>
      <c r="XCW1" s="497"/>
      <c r="XCX1" s="497"/>
      <c r="XCY1" s="497"/>
      <c r="XCZ1" s="497"/>
      <c r="XDA1" s="497"/>
      <c r="XDB1" s="497"/>
      <c r="XDC1" s="497"/>
      <c r="XDD1" s="497"/>
      <c r="XDE1" s="497"/>
      <c r="XDF1" s="497"/>
      <c r="XDG1" s="497"/>
      <c r="XDH1" s="497"/>
      <c r="XDI1" s="497"/>
      <c r="XDJ1" s="497"/>
      <c r="XDK1" s="497"/>
      <c r="XDL1" s="497"/>
      <c r="XDM1" s="497"/>
      <c r="XDN1" s="497"/>
      <c r="XDO1" s="497"/>
      <c r="XDP1" s="497"/>
      <c r="XDQ1" s="497"/>
      <c r="XDR1" s="497"/>
      <c r="XDS1" s="497"/>
      <c r="XDT1" s="497"/>
      <c r="XDU1" s="497"/>
      <c r="XDV1" s="497"/>
      <c r="XDW1" s="497"/>
      <c r="XDX1" s="497"/>
      <c r="XDY1" s="497"/>
      <c r="XDZ1" s="497"/>
      <c r="XEA1" s="497"/>
      <c r="XEB1" s="497"/>
      <c r="XEC1" s="497"/>
      <c r="XED1" s="497"/>
      <c r="XEE1" s="497"/>
      <c r="XEF1" s="497"/>
      <c r="XEG1" s="497"/>
      <c r="XEH1" s="497"/>
      <c r="XEI1" s="497"/>
      <c r="XEJ1" s="497"/>
      <c r="XEK1" s="497"/>
      <c r="XEL1" s="497"/>
      <c r="XEM1" s="497"/>
      <c r="XEN1" s="497"/>
      <c r="XEO1" s="497"/>
      <c r="XEP1" s="497"/>
      <c r="XEQ1" s="497"/>
      <c r="XER1" s="497"/>
      <c r="XES1" s="497"/>
      <c r="XET1" s="497"/>
      <c r="XEU1" s="497"/>
      <c r="XEV1" s="497"/>
      <c r="XEW1" s="497"/>
      <c r="XEX1" s="497"/>
      <c r="XEY1" s="497"/>
      <c r="XEZ1" s="497"/>
      <c r="XFA1" s="497"/>
      <c r="XFB1" s="497"/>
      <c r="XFC1" s="497"/>
      <c r="XFD1" s="497"/>
    </row>
    <row r="2" spans="1:16384" s="208" customFormat="1" ht="15" customHeight="1" outlineLevel="1">
      <c r="A2" s="485" t="s">
        <v>102</v>
      </c>
      <c r="B2" s="487" t="s">
        <v>142</v>
      </c>
      <c r="C2" s="489"/>
      <c r="D2" s="489"/>
      <c r="E2" s="488"/>
      <c r="F2" s="487" t="s">
        <v>143</v>
      </c>
      <c r="G2" s="489"/>
      <c r="H2" s="489"/>
      <c r="I2" s="489"/>
      <c r="J2" s="490" t="s">
        <v>144</v>
      </c>
      <c r="K2" s="1"/>
      <c r="L2" s="1"/>
    </row>
    <row r="3" spans="1:16384" s="208" customFormat="1" ht="15" customHeight="1" outlineLevel="1" thickBot="1">
      <c r="A3" s="486"/>
      <c r="B3" s="492" t="s">
        <v>145</v>
      </c>
      <c r="C3" s="493"/>
      <c r="D3" s="492" t="s">
        <v>146</v>
      </c>
      <c r="E3" s="493"/>
      <c r="F3" s="492" t="s">
        <v>145</v>
      </c>
      <c r="G3" s="493"/>
      <c r="H3" s="492" t="s">
        <v>146</v>
      </c>
      <c r="I3" s="494"/>
      <c r="J3" s="491"/>
      <c r="K3" s="1"/>
      <c r="L3" s="1"/>
    </row>
    <row r="4" spans="1:16384" s="208" customFormat="1" ht="18" customHeight="1" outlineLevel="1">
      <c r="A4" s="377" t="s">
        <v>54</v>
      </c>
      <c r="B4" s="95">
        <v>18</v>
      </c>
      <c r="C4" s="167">
        <v>1.1486917677089981E-2</v>
      </c>
      <c r="D4" s="95">
        <v>3</v>
      </c>
      <c r="E4" s="167">
        <v>1.9144862795149968E-3</v>
      </c>
      <c r="F4" s="95">
        <v>1545</v>
      </c>
      <c r="G4" s="167">
        <v>0.98596043395022337</v>
      </c>
      <c r="H4" s="95">
        <v>1</v>
      </c>
      <c r="I4" s="168">
        <v>6.3816209317166565E-4</v>
      </c>
      <c r="J4" s="99">
        <f>SUM(B4,D4,F4,H4)</f>
        <v>1567</v>
      </c>
      <c r="K4" s="1"/>
      <c r="L4" s="1"/>
    </row>
    <row r="5" spans="1:16384" s="208" customFormat="1" ht="18" customHeight="1" outlineLevel="1">
      <c r="A5" s="378" t="s">
        <v>55</v>
      </c>
      <c r="B5" s="96">
        <v>17</v>
      </c>
      <c r="C5" s="161">
        <v>6.8048450496753694E-5</v>
      </c>
      <c r="D5" s="96">
        <v>1</v>
      </c>
      <c r="E5" s="161">
        <v>4.0028500292208055E-6</v>
      </c>
      <c r="F5" s="96">
        <v>249785</v>
      </c>
      <c r="G5" s="161">
        <v>0.99985189454891887</v>
      </c>
      <c r="H5" s="96">
        <v>19</v>
      </c>
      <c r="I5" s="162">
        <v>7.6054150555195305E-5</v>
      </c>
      <c r="J5" s="100">
        <f t="shared" ref="J5:J11" si="0">SUM(B5,D5,F5,H5)</f>
        <v>249822</v>
      </c>
      <c r="K5" s="209"/>
      <c r="L5" s="1"/>
    </row>
    <row r="6" spans="1:16384" s="208" customFormat="1" ht="18" customHeight="1" outlineLevel="1">
      <c r="A6" s="74" t="s">
        <v>103</v>
      </c>
      <c r="B6" s="81">
        <v>335</v>
      </c>
      <c r="C6" s="82">
        <v>9.0174966352624494E-2</v>
      </c>
      <c r="D6" s="81">
        <v>15</v>
      </c>
      <c r="E6" s="82">
        <v>4.0376850605652759E-3</v>
      </c>
      <c r="F6" s="81">
        <v>3356</v>
      </c>
      <c r="G6" s="82">
        <v>0.90336473755047109</v>
      </c>
      <c r="H6" s="81">
        <v>9</v>
      </c>
      <c r="I6" s="83">
        <v>2.4226110363391655E-3</v>
      </c>
      <c r="J6" s="84">
        <f t="shared" si="0"/>
        <v>3715</v>
      </c>
      <c r="K6" s="1"/>
      <c r="L6" s="1"/>
    </row>
    <row r="7" spans="1:16384" s="208" customFormat="1" ht="18" customHeight="1" outlineLevel="1">
      <c r="A7" s="379" t="s">
        <v>104</v>
      </c>
      <c r="B7" s="97">
        <v>157</v>
      </c>
      <c r="C7" s="93">
        <v>4.5310245310245308E-2</v>
      </c>
      <c r="D7" s="97">
        <v>10</v>
      </c>
      <c r="E7" s="93">
        <v>2.886002886002886E-3</v>
      </c>
      <c r="F7" s="97">
        <v>3289</v>
      </c>
      <c r="G7" s="93">
        <v>0.94920634920634916</v>
      </c>
      <c r="H7" s="97">
        <v>9</v>
      </c>
      <c r="I7" s="94">
        <v>2.5974025974025974E-3</v>
      </c>
      <c r="J7" s="101">
        <f t="shared" si="0"/>
        <v>3465</v>
      </c>
      <c r="K7" s="1"/>
      <c r="L7" s="1"/>
    </row>
    <row r="8" spans="1:16384" s="208" customFormat="1" ht="18" customHeight="1" outlineLevel="1">
      <c r="A8" s="380" t="s">
        <v>105</v>
      </c>
      <c r="B8" s="97">
        <v>178</v>
      </c>
      <c r="C8" s="93">
        <v>0.71199999999999997</v>
      </c>
      <c r="D8" s="97">
        <v>5</v>
      </c>
      <c r="E8" s="93">
        <v>0.02</v>
      </c>
      <c r="F8" s="97">
        <v>67</v>
      </c>
      <c r="G8" s="93">
        <v>0.26800000000000002</v>
      </c>
      <c r="H8" s="97">
        <v>0</v>
      </c>
      <c r="I8" s="94">
        <v>0</v>
      </c>
      <c r="J8" s="101">
        <f t="shared" si="0"/>
        <v>250</v>
      </c>
      <c r="K8" s="1"/>
      <c r="L8" s="1"/>
    </row>
    <row r="9" spans="1:16384" s="208" customFormat="1" ht="18" customHeight="1" outlineLevel="1">
      <c r="A9" s="72" t="s">
        <v>147</v>
      </c>
      <c r="B9" s="33">
        <v>370</v>
      </c>
      <c r="C9" s="169">
        <v>1.4503888610135475E-3</v>
      </c>
      <c r="D9" s="33">
        <v>19</v>
      </c>
      <c r="E9" s="169">
        <v>7.447942799799298E-5</v>
      </c>
      <c r="F9" s="33">
        <v>254686</v>
      </c>
      <c r="G9" s="169">
        <v>0.99836145258404418</v>
      </c>
      <c r="H9" s="33">
        <v>29</v>
      </c>
      <c r="I9" s="170">
        <v>1.1367912694430506E-4</v>
      </c>
      <c r="J9" s="79">
        <f t="shared" si="0"/>
        <v>255104</v>
      </c>
      <c r="K9" s="1"/>
      <c r="L9" s="1"/>
    </row>
    <row r="10" spans="1:16384" s="208" customFormat="1" ht="18" customHeight="1" outlineLevel="1">
      <c r="A10" s="381" t="s">
        <v>69</v>
      </c>
      <c r="B10" s="98">
        <v>2769</v>
      </c>
      <c r="C10" s="171">
        <v>0.67751406899926592</v>
      </c>
      <c r="D10" s="98">
        <v>370</v>
      </c>
      <c r="E10" s="171">
        <v>9.053095179838512E-2</v>
      </c>
      <c r="F10" s="98">
        <v>937</v>
      </c>
      <c r="G10" s="171">
        <v>0.22926351847320772</v>
      </c>
      <c r="H10" s="98">
        <v>11</v>
      </c>
      <c r="I10" s="172">
        <v>2.6914607291411794E-3</v>
      </c>
      <c r="J10" s="102">
        <f t="shared" si="0"/>
        <v>4087</v>
      </c>
      <c r="K10" s="1"/>
      <c r="L10" s="1"/>
    </row>
    <row r="11" spans="1:16384" s="208" customFormat="1" ht="18" customHeight="1" outlineLevel="1" thickBot="1">
      <c r="A11" s="7" t="s">
        <v>148</v>
      </c>
      <c r="B11" s="34">
        <v>3139</v>
      </c>
      <c r="C11" s="163">
        <v>1.2110760018673488E-2</v>
      </c>
      <c r="D11" s="34">
        <v>389</v>
      </c>
      <c r="E11" s="163">
        <v>1.5008237168728851E-3</v>
      </c>
      <c r="F11" s="34">
        <v>255623</v>
      </c>
      <c r="G11" s="163">
        <v>0.98623408991824557</v>
      </c>
      <c r="H11" s="34">
        <v>40</v>
      </c>
      <c r="I11" s="165">
        <v>1.5432634620800875E-4</v>
      </c>
      <c r="J11" s="80">
        <f t="shared" si="0"/>
        <v>259191</v>
      </c>
      <c r="K11" s="1"/>
      <c r="L11" s="1"/>
    </row>
    <row r="12" spans="1:16384" s="482" customFormat="1" ht="13.5" thickBot="1">
      <c r="K12" s="483"/>
      <c r="L12" s="483"/>
      <c r="M12" s="483"/>
      <c r="N12" s="483"/>
      <c r="O12" s="483"/>
      <c r="P12" s="483"/>
      <c r="Q12" s="483"/>
      <c r="R12" s="483"/>
      <c r="S12" s="483"/>
      <c r="T12" s="483"/>
      <c r="U12" s="483"/>
      <c r="V12" s="483"/>
      <c r="W12" s="483"/>
      <c r="X12" s="483"/>
      <c r="Y12" s="483"/>
      <c r="Z12" s="483"/>
      <c r="AA12" s="483"/>
      <c r="AB12" s="483"/>
      <c r="AC12" s="483"/>
      <c r="AD12" s="483"/>
      <c r="AE12" s="483"/>
      <c r="AF12" s="483"/>
      <c r="AG12" s="483"/>
      <c r="AH12" s="483"/>
      <c r="AI12" s="483"/>
      <c r="AJ12" s="483"/>
      <c r="AK12" s="483"/>
      <c r="AL12" s="483"/>
      <c r="AM12" s="483"/>
      <c r="AN12" s="483"/>
      <c r="AO12" s="483"/>
      <c r="AP12" s="483"/>
      <c r="AQ12" s="483"/>
      <c r="AR12" s="483"/>
      <c r="AS12" s="483"/>
      <c r="AT12" s="483"/>
      <c r="AU12" s="483"/>
      <c r="AV12" s="483"/>
      <c r="AW12" s="483"/>
      <c r="AX12" s="483"/>
      <c r="AY12" s="483"/>
      <c r="AZ12" s="483"/>
      <c r="BA12" s="483"/>
      <c r="BB12" s="483"/>
      <c r="BC12" s="483"/>
      <c r="BD12" s="483"/>
      <c r="BE12" s="483"/>
      <c r="BF12" s="483"/>
      <c r="BG12" s="483"/>
      <c r="BH12" s="483"/>
      <c r="BI12" s="483"/>
      <c r="BJ12" s="483"/>
      <c r="BK12" s="483"/>
      <c r="BL12" s="483"/>
      <c r="BM12" s="483"/>
      <c r="BN12" s="483"/>
      <c r="BO12" s="483"/>
      <c r="BP12" s="483"/>
      <c r="BQ12" s="483"/>
      <c r="BR12" s="483"/>
      <c r="BS12" s="483"/>
      <c r="BT12" s="483"/>
      <c r="BU12" s="483"/>
      <c r="BV12" s="483"/>
      <c r="BW12" s="483"/>
      <c r="BX12" s="483"/>
      <c r="BY12" s="483"/>
      <c r="BZ12" s="483"/>
      <c r="CA12" s="483"/>
      <c r="CB12" s="483"/>
      <c r="CC12" s="483"/>
      <c r="CD12" s="483"/>
      <c r="CE12" s="483"/>
      <c r="CF12" s="483"/>
      <c r="CG12" s="483"/>
      <c r="CH12" s="483"/>
      <c r="CI12" s="483"/>
      <c r="CJ12" s="483"/>
      <c r="CK12" s="483"/>
      <c r="CL12" s="483"/>
      <c r="CM12" s="483"/>
      <c r="CN12" s="483"/>
      <c r="CO12" s="483"/>
      <c r="CP12" s="483"/>
      <c r="CQ12" s="483"/>
      <c r="CR12" s="483"/>
      <c r="CS12" s="483"/>
      <c r="CT12" s="483"/>
      <c r="CU12" s="483"/>
      <c r="CV12" s="483"/>
      <c r="CW12" s="483"/>
      <c r="CX12" s="483"/>
      <c r="CY12" s="483"/>
      <c r="CZ12" s="483"/>
      <c r="DA12" s="483"/>
      <c r="DB12" s="483"/>
      <c r="DC12" s="483"/>
      <c r="DD12" s="483"/>
      <c r="DE12" s="483"/>
      <c r="DF12" s="483"/>
      <c r="DG12" s="483"/>
      <c r="DH12" s="483"/>
      <c r="DI12" s="483"/>
      <c r="DJ12" s="483"/>
      <c r="DK12" s="483"/>
      <c r="DL12" s="483"/>
      <c r="DM12" s="483"/>
      <c r="DN12" s="483"/>
      <c r="DO12" s="483"/>
      <c r="DP12" s="483"/>
      <c r="DQ12" s="483"/>
      <c r="DR12" s="483"/>
      <c r="DS12" s="483"/>
      <c r="DT12" s="483"/>
      <c r="DU12" s="483"/>
      <c r="DV12" s="483"/>
      <c r="DW12" s="483"/>
      <c r="DX12" s="483"/>
      <c r="DY12" s="483"/>
      <c r="DZ12" s="483"/>
      <c r="EA12" s="483"/>
      <c r="EB12" s="483"/>
      <c r="EC12" s="483"/>
      <c r="ED12" s="483"/>
      <c r="EE12" s="483"/>
      <c r="EF12" s="483"/>
      <c r="EG12" s="483"/>
      <c r="EH12" s="483"/>
      <c r="EI12" s="483"/>
      <c r="EJ12" s="483"/>
      <c r="EK12" s="483"/>
      <c r="EL12" s="483"/>
      <c r="EM12" s="483"/>
      <c r="EN12" s="483"/>
      <c r="EO12" s="483"/>
      <c r="EP12" s="483"/>
      <c r="EQ12" s="483"/>
      <c r="ER12" s="483"/>
      <c r="ES12" s="483"/>
      <c r="ET12" s="483"/>
      <c r="EU12" s="483"/>
      <c r="EV12" s="483"/>
      <c r="EW12" s="483"/>
      <c r="EX12" s="483"/>
      <c r="EY12" s="483"/>
      <c r="EZ12" s="483"/>
      <c r="FA12" s="483"/>
      <c r="FB12" s="483"/>
      <c r="FC12" s="483"/>
      <c r="FD12" s="483"/>
      <c r="FE12" s="483"/>
      <c r="FF12" s="483"/>
      <c r="FG12" s="483"/>
      <c r="FH12" s="483"/>
      <c r="FI12" s="483"/>
      <c r="FJ12" s="483"/>
      <c r="FK12" s="483"/>
      <c r="FL12" s="483"/>
      <c r="FM12" s="483"/>
      <c r="FN12" s="483"/>
      <c r="FO12" s="483"/>
      <c r="FP12" s="483"/>
      <c r="FQ12" s="483"/>
      <c r="FR12" s="483"/>
      <c r="FS12" s="483"/>
      <c r="FT12" s="483"/>
      <c r="FU12" s="483"/>
      <c r="FV12" s="483"/>
      <c r="FW12" s="483"/>
      <c r="FX12" s="483"/>
      <c r="FY12" s="483"/>
      <c r="FZ12" s="483"/>
      <c r="GA12" s="483"/>
      <c r="GB12" s="483"/>
      <c r="GC12" s="483"/>
      <c r="GD12" s="483"/>
      <c r="GE12" s="483"/>
      <c r="GF12" s="483"/>
      <c r="GG12" s="483"/>
      <c r="GH12" s="483"/>
      <c r="GI12" s="483"/>
      <c r="GJ12" s="483"/>
      <c r="GK12" s="483"/>
      <c r="GL12" s="483"/>
      <c r="GM12" s="483"/>
      <c r="GN12" s="483"/>
      <c r="GO12" s="483"/>
      <c r="GP12" s="483"/>
      <c r="GQ12" s="483"/>
      <c r="GR12" s="483"/>
      <c r="GS12" s="483"/>
      <c r="GT12" s="483"/>
      <c r="GU12" s="483"/>
      <c r="GV12" s="483"/>
      <c r="GW12" s="483"/>
      <c r="GX12" s="483"/>
      <c r="GY12" s="483"/>
      <c r="GZ12" s="483"/>
      <c r="HA12" s="483"/>
      <c r="HB12" s="483"/>
      <c r="HC12" s="483"/>
      <c r="HD12" s="483"/>
      <c r="HE12" s="483"/>
      <c r="HF12" s="483"/>
      <c r="HG12" s="483"/>
      <c r="HH12" s="483"/>
      <c r="HI12" s="483"/>
      <c r="HJ12" s="483"/>
      <c r="HK12" s="483"/>
      <c r="HL12" s="483"/>
      <c r="HM12" s="483"/>
      <c r="HN12" s="483"/>
      <c r="HO12" s="483"/>
      <c r="HP12" s="483"/>
      <c r="HQ12" s="483"/>
      <c r="HR12" s="483"/>
      <c r="HS12" s="483"/>
      <c r="HT12" s="483"/>
      <c r="HU12" s="483"/>
      <c r="HV12" s="483"/>
      <c r="HW12" s="483"/>
      <c r="HX12" s="483"/>
      <c r="HY12" s="483"/>
      <c r="HZ12" s="483"/>
      <c r="IA12" s="483"/>
      <c r="IB12" s="483"/>
      <c r="IC12" s="483"/>
      <c r="ID12" s="483"/>
      <c r="IE12" s="483"/>
      <c r="IF12" s="483"/>
      <c r="IG12" s="483"/>
      <c r="IH12" s="483"/>
      <c r="II12" s="483"/>
      <c r="IJ12" s="483"/>
      <c r="IK12" s="483"/>
      <c r="IL12" s="483"/>
      <c r="IM12" s="483"/>
      <c r="IN12" s="483"/>
      <c r="IO12" s="483"/>
      <c r="IP12" s="483"/>
      <c r="IQ12" s="483"/>
      <c r="IR12" s="483"/>
      <c r="IS12" s="483"/>
      <c r="IT12" s="483"/>
      <c r="IU12" s="483"/>
      <c r="IV12" s="483"/>
      <c r="IW12" s="483"/>
      <c r="IX12" s="483"/>
      <c r="IY12" s="483"/>
      <c r="IZ12" s="483"/>
      <c r="JA12" s="483"/>
      <c r="JB12" s="483"/>
      <c r="JC12" s="483"/>
      <c r="JD12" s="483"/>
      <c r="JE12" s="483"/>
      <c r="JF12" s="483"/>
      <c r="JG12" s="483"/>
      <c r="JH12" s="483"/>
      <c r="JI12" s="483"/>
      <c r="JJ12" s="483"/>
      <c r="JK12" s="483"/>
      <c r="JL12" s="483"/>
      <c r="JM12" s="483"/>
      <c r="JN12" s="483"/>
      <c r="JO12" s="483"/>
      <c r="JP12" s="483"/>
      <c r="JQ12" s="483"/>
      <c r="JR12" s="483"/>
      <c r="JS12" s="483"/>
      <c r="JT12" s="483"/>
      <c r="JU12" s="483"/>
      <c r="JV12" s="483"/>
      <c r="JW12" s="483"/>
      <c r="JX12" s="483"/>
      <c r="JY12" s="483"/>
      <c r="JZ12" s="483"/>
      <c r="KA12" s="483"/>
      <c r="KB12" s="483"/>
      <c r="KC12" s="483"/>
      <c r="KD12" s="483"/>
      <c r="KE12" s="483"/>
      <c r="KF12" s="483"/>
      <c r="KG12" s="483"/>
      <c r="KH12" s="483"/>
      <c r="KI12" s="483"/>
      <c r="KJ12" s="483"/>
      <c r="KK12" s="483"/>
      <c r="KL12" s="483"/>
      <c r="KM12" s="483"/>
      <c r="KN12" s="483"/>
      <c r="KO12" s="483"/>
      <c r="KP12" s="483"/>
      <c r="KQ12" s="483"/>
      <c r="KR12" s="483"/>
      <c r="KS12" s="483"/>
      <c r="KT12" s="483"/>
      <c r="KU12" s="483"/>
      <c r="KV12" s="483"/>
      <c r="KW12" s="483"/>
      <c r="KX12" s="483"/>
      <c r="KY12" s="483"/>
      <c r="KZ12" s="483"/>
      <c r="LA12" s="483"/>
      <c r="LB12" s="483"/>
      <c r="LC12" s="483"/>
      <c r="LD12" s="483"/>
      <c r="LE12" s="483"/>
      <c r="LF12" s="483"/>
      <c r="LG12" s="483"/>
      <c r="LH12" s="483"/>
      <c r="LI12" s="483"/>
      <c r="LJ12" s="483"/>
      <c r="LK12" s="483"/>
      <c r="LL12" s="483"/>
      <c r="LM12" s="483"/>
      <c r="LN12" s="483"/>
      <c r="LO12" s="483"/>
      <c r="LP12" s="483"/>
      <c r="LQ12" s="483"/>
      <c r="LR12" s="483"/>
      <c r="LS12" s="483"/>
      <c r="LT12" s="483"/>
      <c r="LU12" s="483"/>
      <c r="LV12" s="483"/>
      <c r="LW12" s="483"/>
      <c r="LX12" s="483"/>
      <c r="LY12" s="483"/>
      <c r="LZ12" s="483"/>
      <c r="MA12" s="483"/>
      <c r="MB12" s="483"/>
      <c r="MC12" s="483"/>
      <c r="MD12" s="483"/>
      <c r="ME12" s="483"/>
      <c r="MF12" s="483"/>
      <c r="MG12" s="483"/>
      <c r="MH12" s="483"/>
      <c r="MI12" s="483"/>
      <c r="MJ12" s="483"/>
      <c r="MK12" s="483"/>
      <c r="ML12" s="483"/>
      <c r="MM12" s="483"/>
      <c r="MN12" s="483"/>
      <c r="MO12" s="483"/>
      <c r="MP12" s="483"/>
      <c r="MQ12" s="483"/>
      <c r="MR12" s="483"/>
      <c r="MS12" s="483"/>
      <c r="MT12" s="483"/>
      <c r="MU12" s="483"/>
      <c r="MV12" s="483"/>
      <c r="MW12" s="483"/>
      <c r="MX12" s="483"/>
      <c r="MY12" s="483"/>
      <c r="MZ12" s="483"/>
      <c r="NA12" s="483"/>
      <c r="NB12" s="483"/>
      <c r="NC12" s="483"/>
      <c r="ND12" s="483"/>
      <c r="NE12" s="483"/>
      <c r="NF12" s="483"/>
      <c r="NG12" s="483"/>
      <c r="NH12" s="483"/>
      <c r="NI12" s="483"/>
      <c r="NJ12" s="483"/>
      <c r="NK12" s="483"/>
      <c r="NL12" s="483"/>
      <c r="NM12" s="483"/>
      <c r="NN12" s="483"/>
      <c r="NO12" s="483"/>
      <c r="NP12" s="483"/>
      <c r="NQ12" s="483"/>
      <c r="NR12" s="483"/>
      <c r="NS12" s="483"/>
      <c r="NT12" s="483"/>
      <c r="NU12" s="483"/>
      <c r="NV12" s="483"/>
      <c r="NW12" s="483"/>
      <c r="NX12" s="483"/>
      <c r="NY12" s="483"/>
      <c r="NZ12" s="483"/>
      <c r="OA12" s="483"/>
      <c r="OB12" s="483"/>
      <c r="OC12" s="483"/>
      <c r="OD12" s="483"/>
      <c r="OE12" s="483"/>
      <c r="OF12" s="483"/>
      <c r="OG12" s="483"/>
      <c r="OH12" s="483"/>
      <c r="OI12" s="483"/>
      <c r="OJ12" s="483"/>
      <c r="OK12" s="483"/>
      <c r="OL12" s="483"/>
      <c r="OM12" s="483"/>
      <c r="ON12" s="483"/>
      <c r="OO12" s="483"/>
      <c r="OP12" s="483"/>
      <c r="OQ12" s="483"/>
      <c r="OR12" s="483"/>
      <c r="OS12" s="483"/>
      <c r="OT12" s="483"/>
      <c r="OU12" s="483"/>
      <c r="OV12" s="483"/>
      <c r="OW12" s="483"/>
      <c r="OX12" s="483"/>
      <c r="OY12" s="483"/>
      <c r="OZ12" s="483"/>
      <c r="PA12" s="483"/>
      <c r="PB12" s="483"/>
      <c r="PC12" s="483"/>
      <c r="PD12" s="483"/>
      <c r="PE12" s="483"/>
      <c r="PF12" s="483"/>
      <c r="PG12" s="483"/>
      <c r="PH12" s="483"/>
      <c r="PI12" s="483"/>
      <c r="PJ12" s="483"/>
      <c r="PK12" s="483"/>
      <c r="PL12" s="483"/>
      <c r="PM12" s="483"/>
      <c r="PN12" s="483"/>
      <c r="PO12" s="483"/>
      <c r="PP12" s="483"/>
      <c r="PQ12" s="483"/>
      <c r="PR12" s="483"/>
      <c r="PS12" s="483"/>
      <c r="PT12" s="483"/>
      <c r="PU12" s="483"/>
      <c r="PV12" s="483"/>
      <c r="PW12" s="483"/>
      <c r="PX12" s="483"/>
      <c r="PY12" s="483"/>
      <c r="PZ12" s="483"/>
      <c r="QA12" s="483"/>
      <c r="QB12" s="483"/>
      <c r="QC12" s="483"/>
      <c r="QD12" s="483"/>
      <c r="QE12" s="483"/>
      <c r="QF12" s="483"/>
      <c r="QG12" s="483"/>
      <c r="QH12" s="483"/>
      <c r="QI12" s="483"/>
      <c r="QJ12" s="483"/>
      <c r="QK12" s="483"/>
      <c r="QL12" s="483"/>
      <c r="QM12" s="483"/>
      <c r="QN12" s="483"/>
      <c r="QO12" s="483"/>
      <c r="QP12" s="483"/>
      <c r="QQ12" s="483"/>
      <c r="QR12" s="483"/>
      <c r="QS12" s="483"/>
      <c r="QT12" s="483"/>
      <c r="QU12" s="483"/>
      <c r="QV12" s="483"/>
      <c r="QW12" s="483"/>
      <c r="QX12" s="483"/>
      <c r="QY12" s="483"/>
      <c r="QZ12" s="483"/>
      <c r="RA12" s="483"/>
      <c r="RB12" s="483"/>
      <c r="RC12" s="483"/>
      <c r="RD12" s="483"/>
      <c r="RE12" s="483"/>
      <c r="RF12" s="483"/>
      <c r="RG12" s="483"/>
      <c r="RH12" s="483"/>
      <c r="RI12" s="483"/>
      <c r="RJ12" s="483"/>
      <c r="RK12" s="483"/>
      <c r="RL12" s="483"/>
      <c r="RM12" s="483"/>
      <c r="RN12" s="483"/>
      <c r="RO12" s="483"/>
      <c r="RP12" s="483"/>
      <c r="RQ12" s="483"/>
      <c r="RR12" s="483"/>
      <c r="RS12" s="483"/>
      <c r="RT12" s="483"/>
      <c r="RU12" s="483"/>
      <c r="RV12" s="483"/>
      <c r="RW12" s="483"/>
      <c r="RX12" s="483"/>
      <c r="RY12" s="483"/>
      <c r="RZ12" s="483"/>
      <c r="SA12" s="483"/>
      <c r="SB12" s="483"/>
      <c r="SC12" s="483"/>
      <c r="SD12" s="483"/>
      <c r="SE12" s="483"/>
      <c r="SF12" s="483"/>
      <c r="SG12" s="483"/>
      <c r="SH12" s="483"/>
      <c r="SI12" s="483"/>
      <c r="SJ12" s="483"/>
      <c r="SK12" s="483"/>
      <c r="SL12" s="483"/>
      <c r="SM12" s="483"/>
      <c r="SN12" s="483"/>
      <c r="SO12" s="483"/>
      <c r="SP12" s="483"/>
      <c r="SQ12" s="483"/>
      <c r="SR12" s="483"/>
      <c r="SS12" s="483"/>
      <c r="ST12" s="483"/>
      <c r="SU12" s="483"/>
      <c r="SV12" s="483"/>
      <c r="SW12" s="483"/>
      <c r="SX12" s="483"/>
      <c r="SY12" s="483"/>
      <c r="SZ12" s="483"/>
      <c r="TA12" s="483"/>
      <c r="TB12" s="483"/>
      <c r="TC12" s="483"/>
      <c r="TD12" s="483"/>
      <c r="TE12" s="483"/>
      <c r="TF12" s="483"/>
      <c r="TG12" s="483"/>
      <c r="TH12" s="483"/>
      <c r="TI12" s="483"/>
      <c r="TJ12" s="483"/>
      <c r="TK12" s="483"/>
      <c r="TL12" s="483"/>
      <c r="TM12" s="483"/>
      <c r="TN12" s="483"/>
      <c r="TO12" s="483"/>
      <c r="TP12" s="483"/>
      <c r="TQ12" s="483"/>
      <c r="TR12" s="483"/>
      <c r="TS12" s="483"/>
      <c r="TT12" s="483"/>
      <c r="TU12" s="483"/>
      <c r="TV12" s="483"/>
      <c r="TW12" s="483"/>
      <c r="TX12" s="483"/>
      <c r="TY12" s="483"/>
      <c r="TZ12" s="483"/>
      <c r="UA12" s="483"/>
      <c r="UB12" s="483"/>
      <c r="UC12" s="483"/>
      <c r="UD12" s="483"/>
      <c r="UE12" s="483"/>
      <c r="UF12" s="483"/>
      <c r="UG12" s="483"/>
      <c r="UH12" s="483"/>
      <c r="UI12" s="483"/>
      <c r="UJ12" s="483"/>
      <c r="UK12" s="483"/>
      <c r="UL12" s="483"/>
      <c r="UM12" s="483"/>
      <c r="UN12" s="483"/>
      <c r="UO12" s="483"/>
      <c r="UP12" s="483"/>
      <c r="UQ12" s="483"/>
      <c r="UR12" s="483"/>
      <c r="US12" s="483"/>
      <c r="UT12" s="483"/>
      <c r="UU12" s="483"/>
      <c r="UV12" s="483"/>
      <c r="UW12" s="483"/>
      <c r="UX12" s="483"/>
      <c r="UY12" s="483"/>
      <c r="UZ12" s="483"/>
      <c r="VA12" s="483"/>
      <c r="VB12" s="483"/>
      <c r="VC12" s="483"/>
      <c r="VD12" s="483"/>
      <c r="VE12" s="483"/>
      <c r="VF12" s="483"/>
      <c r="VG12" s="483"/>
      <c r="VH12" s="483"/>
      <c r="VI12" s="483"/>
      <c r="VJ12" s="483"/>
      <c r="VK12" s="483"/>
      <c r="VL12" s="483"/>
      <c r="VM12" s="483"/>
      <c r="VN12" s="483"/>
      <c r="VO12" s="483"/>
      <c r="VP12" s="483"/>
      <c r="VQ12" s="483"/>
      <c r="VR12" s="483"/>
      <c r="VS12" s="483"/>
      <c r="VT12" s="483"/>
      <c r="VU12" s="483"/>
      <c r="VV12" s="483"/>
      <c r="VW12" s="483"/>
      <c r="VX12" s="483"/>
      <c r="VY12" s="483"/>
      <c r="VZ12" s="483"/>
      <c r="WA12" s="483"/>
      <c r="WB12" s="483"/>
      <c r="WC12" s="483"/>
      <c r="WD12" s="483"/>
      <c r="WE12" s="483"/>
      <c r="WF12" s="483"/>
      <c r="WG12" s="483"/>
      <c r="WH12" s="483"/>
      <c r="WI12" s="483"/>
      <c r="WJ12" s="483"/>
      <c r="WK12" s="483"/>
      <c r="WL12" s="483"/>
      <c r="WM12" s="483"/>
      <c r="WN12" s="483"/>
      <c r="WO12" s="483"/>
      <c r="WP12" s="483"/>
      <c r="WQ12" s="483"/>
      <c r="WR12" s="483"/>
      <c r="WS12" s="483"/>
      <c r="WT12" s="483"/>
      <c r="WU12" s="483"/>
      <c r="WV12" s="483"/>
      <c r="WW12" s="483"/>
      <c r="WX12" s="483"/>
      <c r="WY12" s="483"/>
      <c r="WZ12" s="483"/>
      <c r="XA12" s="483"/>
      <c r="XB12" s="483"/>
      <c r="XC12" s="483"/>
      <c r="XD12" s="483"/>
      <c r="XE12" s="483"/>
      <c r="XF12" s="483"/>
      <c r="XG12" s="483"/>
      <c r="XH12" s="483"/>
      <c r="XI12" s="483"/>
      <c r="XJ12" s="483"/>
      <c r="XK12" s="483"/>
      <c r="XL12" s="483"/>
      <c r="XM12" s="483"/>
      <c r="XN12" s="483"/>
      <c r="XO12" s="483"/>
      <c r="XP12" s="483"/>
      <c r="XQ12" s="483"/>
      <c r="XR12" s="483"/>
      <c r="XS12" s="483"/>
      <c r="XT12" s="483"/>
      <c r="XU12" s="483"/>
      <c r="XV12" s="483"/>
      <c r="XW12" s="483"/>
      <c r="XX12" s="483"/>
      <c r="XY12" s="483"/>
      <c r="XZ12" s="483"/>
      <c r="YA12" s="483"/>
      <c r="YB12" s="483"/>
      <c r="YC12" s="483"/>
      <c r="YD12" s="483"/>
      <c r="YE12" s="483"/>
      <c r="YF12" s="483"/>
      <c r="YG12" s="483"/>
      <c r="YH12" s="483"/>
      <c r="YI12" s="483"/>
      <c r="YJ12" s="483"/>
      <c r="YK12" s="483"/>
      <c r="YL12" s="483"/>
      <c r="YM12" s="483"/>
      <c r="YN12" s="483"/>
      <c r="YO12" s="483"/>
      <c r="YP12" s="483"/>
      <c r="YQ12" s="483"/>
      <c r="YR12" s="483"/>
      <c r="YS12" s="483"/>
      <c r="YT12" s="483"/>
      <c r="YU12" s="483"/>
      <c r="YV12" s="483"/>
      <c r="YW12" s="483"/>
      <c r="YX12" s="483"/>
      <c r="YY12" s="483"/>
      <c r="YZ12" s="483"/>
      <c r="ZA12" s="483"/>
      <c r="ZB12" s="483"/>
      <c r="ZC12" s="483"/>
      <c r="ZD12" s="483"/>
      <c r="ZE12" s="483"/>
      <c r="ZF12" s="483"/>
      <c r="ZG12" s="483"/>
      <c r="ZH12" s="483"/>
      <c r="ZI12" s="483"/>
      <c r="ZJ12" s="483"/>
      <c r="ZK12" s="483"/>
      <c r="ZL12" s="483"/>
      <c r="ZM12" s="483"/>
      <c r="ZN12" s="483"/>
      <c r="ZO12" s="483"/>
      <c r="ZP12" s="483"/>
      <c r="ZQ12" s="483"/>
      <c r="ZR12" s="483"/>
      <c r="ZS12" s="483"/>
      <c r="ZT12" s="483"/>
      <c r="ZU12" s="483"/>
      <c r="ZV12" s="483"/>
      <c r="ZW12" s="483"/>
      <c r="ZX12" s="483"/>
      <c r="ZY12" s="483"/>
      <c r="ZZ12" s="483"/>
      <c r="AAA12" s="483"/>
      <c r="AAB12" s="483"/>
      <c r="AAC12" s="483"/>
      <c r="AAD12" s="483"/>
      <c r="AAE12" s="483"/>
      <c r="AAF12" s="483"/>
      <c r="AAG12" s="483"/>
      <c r="AAH12" s="483"/>
      <c r="AAI12" s="483"/>
      <c r="AAJ12" s="483"/>
      <c r="AAK12" s="483"/>
      <c r="AAL12" s="483"/>
      <c r="AAM12" s="483"/>
      <c r="AAN12" s="483"/>
      <c r="AAO12" s="483"/>
      <c r="AAP12" s="483"/>
      <c r="AAQ12" s="483"/>
      <c r="AAR12" s="483"/>
      <c r="AAS12" s="483"/>
      <c r="AAT12" s="483"/>
      <c r="AAU12" s="483"/>
      <c r="AAV12" s="483"/>
      <c r="AAW12" s="483"/>
      <c r="AAX12" s="483"/>
      <c r="AAY12" s="483"/>
      <c r="AAZ12" s="483"/>
      <c r="ABA12" s="483"/>
      <c r="ABB12" s="483"/>
      <c r="ABC12" s="483"/>
      <c r="ABD12" s="483"/>
      <c r="ABE12" s="483"/>
      <c r="ABF12" s="483"/>
      <c r="ABG12" s="483"/>
      <c r="ABH12" s="483"/>
      <c r="ABI12" s="483"/>
      <c r="ABJ12" s="483"/>
      <c r="ABK12" s="483"/>
      <c r="ABL12" s="483"/>
      <c r="ABM12" s="483"/>
      <c r="ABN12" s="483"/>
      <c r="ABO12" s="483"/>
      <c r="ABP12" s="483"/>
      <c r="ABQ12" s="483"/>
      <c r="ABR12" s="483"/>
      <c r="ABS12" s="483"/>
      <c r="ABT12" s="483"/>
      <c r="ABU12" s="483"/>
      <c r="ABV12" s="483"/>
      <c r="ABW12" s="483"/>
      <c r="ABX12" s="483"/>
      <c r="ABY12" s="483"/>
      <c r="ABZ12" s="483"/>
      <c r="ACA12" s="483"/>
      <c r="ACB12" s="483"/>
      <c r="ACC12" s="483"/>
      <c r="ACD12" s="483"/>
      <c r="ACE12" s="483"/>
      <c r="ACF12" s="483"/>
      <c r="ACG12" s="483"/>
      <c r="ACH12" s="483"/>
      <c r="ACI12" s="483"/>
      <c r="ACJ12" s="483"/>
      <c r="ACK12" s="483"/>
      <c r="ACL12" s="483"/>
      <c r="ACM12" s="483"/>
      <c r="ACN12" s="483"/>
      <c r="ACO12" s="483"/>
      <c r="ACP12" s="483"/>
      <c r="ACQ12" s="483"/>
      <c r="ACR12" s="483"/>
      <c r="ACS12" s="483"/>
      <c r="ACT12" s="483"/>
      <c r="ACU12" s="483"/>
      <c r="ACV12" s="483"/>
      <c r="ACW12" s="483"/>
      <c r="ACX12" s="483"/>
      <c r="ACY12" s="483"/>
      <c r="ACZ12" s="483"/>
      <c r="ADA12" s="483"/>
      <c r="ADB12" s="483"/>
      <c r="ADC12" s="483"/>
      <c r="ADD12" s="483"/>
      <c r="ADE12" s="483"/>
      <c r="ADF12" s="483"/>
      <c r="ADG12" s="483"/>
      <c r="ADH12" s="483"/>
      <c r="ADI12" s="483"/>
      <c r="ADJ12" s="483"/>
      <c r="ADK12" s="483"/>
      <c r="ADL12" s="483"/>
      <c r="ADM12" s="483"/>
      <c r="ADN12" s="483"/>
      <c r="ADO12" s="483"/>
      <c r="ADP12" s="483"/>
      <c r="ADQ12" s="483"/>
      <c r="ADR12" s="483"/>
      <c r="ADS12" s="483"/>
      <c r="ADT12" s="483"/>
      <c r="ADU12" s="483"/>
      <c r="ADV12" s="483"/>
      <c r="ADW12" s="483"/>
      <c r="ADX12" s="483"/>
      <c r="ADY12" s="483"/>
      <c r="ADZ12" s="483"/>
      <c r="AEA12" s="483"/>
      <c r="AEB12" s="483"/>
      <c r="AEC12" s="483"/>
      <c r="AED12" s="483"/>
      <c r="AEE12" s="483"/>
      <c r="AEF12" s="483"/>
      <c r="AEG12" s="483"/>
      <c r="AEH12" s="483"/>
      <c r="AEI12" s="483"/>
      <c r="AEJ12" s="483"/>
      <c r="AEK12" s="483"/>
      <c r="AEL12" s="483"/>
      <c r="AEM12" s="483"/>
      <c r="AEN12" s="483"/>
      <c r="AEO12" s="483"/>
      <c r="AEP12" s="483"/>
      <c r="AEQ12" s="483"/>
      <c r="AER12" s="483"/>
      <c r="AES12" s="483"/>
      <c r="AET12" s="483"/>
      <c r="AEU12" s="483"/>
      <c r="AEV12" s="483"/>
      <c r="AEW12" s="483"/>
      <c r="AEX12" s="483"/>
      <c r="AEY12" s="483"/>
      <c r="AEZ12" s="483"/>
      <c r="AFA12" s="483"/>
      <c r="AFB12" s="483"/>
      <c r="AFC12" s="483"/>
      <c r="AFD12" s="483"/>
      <c r="AFE12" s="483"/>
      <c r="AFF12" s="483"/>
      <c r="AFG12" s="483"/>
      <c r="AFH12" s="483"/>
      <c r="AFI12" s="483"/>
      <c r="AFJ12" s="483"/>
      <c r="AFK12" s="483"/>
      <c r="AFL12" s="483"/>
      <c r="AFM12" s="483"/>
      <c r="AFN12" s="483"/>
      <c r="AFO12" s="483"/>
      <c r="AFP12" s="483"/>
      <c r="AFQ12" s="483"/>
      <c r="AFR12" s="483"/>
      <c r="AFS12" s="483"/>
      <c r="AFT12" s="483"/>
      <c r="AFU12" s="483"/>
      <c r="AFV12" s="483"/>
      <c r="AFW12" s="483"/>
      <c r="AFX12" s="483"/>
      <c r="AFY12" s="483"/>
      <c r="AFZ12" s="483"/>
      <c r="AGA12" s="483"/>
      <c r="AGB12" s="483"/>
      <c r="AGC12" s="483"/>
      <c r="AGD12" s="483"/>
      <c r="AGE12" s="483"/>
      <c r="AGF12" s="483"/>
      <c r="AGG12" s="483"/>
      <c r="AGH12" s="483"/>
      <c r="AGI12" s="483"/>
      <c r="AGJ12" s="483"/>
      <c r="AGK12" s="483"/>
      <c r="AGL12" s="483"/>
      <c r="AGM12" s="483"/>
      <c r="AGN12" s="483"/>
      <c r="AGO12" s="483"/>
      <c r="AGP12" s="483"/>
      <c r="AGQ12" s="483"/>
      <c r="AGR12" s="483"/>
      <c r="AGS12" s="483"/>
      <c r="AGT12" s="483"/>
      <c r="AGU12" s="483"/>
      <c r="AGV12" s="483"/>
      <c r="AGW12" s="483"/>
      <c r="AGX12" s="483"/>
      <c r="AGY12" s="483"/>
      <c r="AGZ12" s="483"/>
      <c r="AHA12" s="483"/>
      <c r="AHB12" s="483"/>
      <c r="AHC12" s="483"/>
      <c r="AHD12" s="483"/>
      <c r="AHE12" s="483"/>
      <c r="AHF12" s="483"/>
      <c r="AHG12" s="483"/>
      <c r="AHH12" s="483"/>
      <c r="AHI12" s="483"/>
      <c r="AHJ12" s="483"/>
      <c r="AHK12" s="483"/>
      <c r="AHL12" s="483"/>
      <c r="AHM12" s="483"/>
      <c r="AHN12" s="483"/>
      <c r="AHO12" s="483"/>
      <c r="AHP12" s="483"/>
      <c r="AHQ12" s="483"/>
      <c r="AHR12" s="483"/>
      <c r="AHS12" s="483"/>
      <c r="AHT12" s="483"/>
      <c r="AHU12" s="483"/>
      <c r="AHV12" s="483"/>
      <c r="AHW12" s="483"/>
      <c r="AHX12" s="483"/>
      <c r="AHY12" s="483"/>
      <c r="AHZ12" s="483"/>
      <c r="AIA12" s="483"/>
      <c r="AIB12" s="483"/>
      <c r="AIC12" s="483"/>
      <c r="AID12" s="483"/>
      <c r="AIE12" s="483"/>
      <c r="AIF12" s="483"/>
      <c r="AIG12" s="483"/>
      <c r="AIH12" s="483"/>
      <c r="AII12" s="483"/>
      <c r="AIJ12" s="483"/>
      <c r="AIK12" s="483"/>
      <c r="AIL12" s="483"/>
      <c r="AIM12" s="483"/>
      <c r="AIN12" s="483"/>
      <c r="AIO12" s="483"/>
      <c r="AIP12" s="483"/>
      <c r="AIQ12" s="483"/>
      <c r="AIR12" s="483"/>
      <c r="AIS12" s="483"/>
      <c r="AIT12" s="483"/>
      <c r="AIU12" s="483"/>
      <c r="AIV12" s="483"/>
      <c r="AIW12" s="483"/>
      <c r="AIX12" s="483"/>
      <c r="AIY12" s="483"/>
      <c r="AIZ12" s="483"/>
      <c r="AJA12" s="483"/>
      <c r="AJB12" s="483"/>
      <c r="AJC12" s="483"/>
      <c r="AJD12" s="483"/>
      <c r="AJE12" s="483"/>
      <c r="AJF12" s="483"/>
      <c r="AJG12" s="483"/>
      <c r="AJH12" s="483"/>
      <c r="AJI12" s="483"/>
      <c r="AJJ12" s="483"/>
      <c r="AJK12" s="483"/>
      <c r="AJL12" s="483"/>
      <c r="AJM12" s="483"/>
      <c r="AJN12" s="483"/>
      <c r="AJO12" s="483"/>
      <c r="AJP12" s="483"/>
      <c r="AJQ12" s="483"/>
      <c r="AJR12" s="483"/>
      <c r="AJS12" s="483"/>
      <c r="AJT12" s="483"/>
      <c r="AJU12" s="483"/>
      <c r="AJV12" s="483"/>
      <c r="AJW12" s="483"/>
      <c r="AJX12" s="483"/>
      <c r="AJY12" s="483"/>
      <c r="AJZ12" s="483"/>
      <c r="AKA12" s="483"/>
      <c r="AKB12" s="483"/>
      <c r="AKC12" s="483"/>
      <c r="AKD12" s="483"/>
      <c r="AKE12" s="483"/>
      <c r="AKF12" s="483"/>
      <c r="AKG12" s="483"/>
      <c r="AKH12" s="483"/>
      <c r="AKI12" s="483"/>
      <c r="AKJ12" s="483"/>
      <c r="AKK12" s="483"/>
      <c r="AKL12" s="483"/>
      <c r="AKM12" s="483"/>
      <c r="AKN12" s="483"/>
      <c r="AKO12" s="483"/>
      <c r="AKP12" s="483"/>
      <c r="AKQ12" s="483"/>
      <c r="AKR12" s="483"/>
      <c r="AKS12" s="483"/>
      <c r="AKT12" s="483"/>
      <c r="AKU12" s="483"/>
      <c r="AKV12" s="483"/>
      <c r="AKW12" s="483"/>
      <c r="AKX12" s="483"/>
      <c r="AKY12" s="483"/>
      <c r="AKZ12" s="483"/>
      <c r="ALA12" s="483"/>
      <c r="ALB12" s="483"/>
      <c r="ALC12" s="483"/>
      <c r="ALD12" s="483"/>
      <c r="ALE12" s="483"/>
      <c r="ALF12" s="483"/>
      <c r="ALG12" s="483"/>
      <c r="ALH12" s="483"/>
      <c r="ALI12" s="483"/>
      <c r="ALJ12" s="483"/>
      <c r="ALK12" s="483"/>
      <c r="ALL12" s="483"/>
      <c r="ALM12" s="483"/>
      <c r="ALN12" s="483"/>
      <c r="ALO12" s="483"/>
      <c r="ALP12" s="483"/>
      <c r="ALQ12" s="483"/>
      <c r="ALR12" s="483"/>
      <c r="ALS12" s="483"/>
      <c r="ALT12" s="483"/>
      <c r="ALU12" s="483"/>
      <c r="ALV12" s="483"/>
      <c r="ALW12" s="483"/>
      <c r="ALX12" s="483"/>
      <c r="ALY12" s="483"/>
      <c r="ALZ12" s="483"/>
      <c r="AMA12" s="483"/>
      <c r="AMB12" s="483"/>
      <c r="AMC12" s="483"/>
      <c r="AMD12" s="483"/>
      <c r="AME12" s="483"/>
      <c r="AMF12" s="483"/>
      <c r="AMG12" s="483"/>
      <c r="AMH12" s="483"/>
      <c r="AMI12" s="483"/>
      <c r="AMJ12" s="483"/>
      <c r="AMK12" s="483"/>
      <c r="AML12" s="483"/>
      <c r="AMM12" s="483"/>
      <c r="AMN12" s="483"/>
      <c r="AMO12" s="483"/>
      <c r="AMP12" s="483"/>
      <c r="AMQ12" s="483"/>
      <c r="AMR12" s="483"/>
      <c r="AMS12" s="483"/>
      <c r="AMT12" s="483"/>
      <c r="AMU12" s="483"/>
      <c r="AMV12" s="483"/>
      <c r="AMW12" s="483"/>
      <c r="AMX12" s="483"/>
      <c r="AMY12" s="483"/>
      <c r="AMZ12" s="483"/>
      <c r="ANA12" s="483"/>
      <c r="ANB12" s="483"/>
      <c r="ANC12" s="483"/>
      <c r="AND12" s="483"/>
      <c r="ANE12" s="483"/>
      <c r="ANF12" s="483"/>
      <c r="ANG12" s="483"/>
      <c r="ANH12" s="483"/>
      <c r="ANI12" s="483"/>
      <c r="ANJ12" s="483"/>
      <c r="ANK12" s="483"/>
      <c r="ANL12" s="483"/>
      <c r="ANM12" s="483"/>
      <c r="ANN12" s="483"/>
      <c r="ANO12" s="483"/>
      <c r="ANP12" s="483"/>
      <c r="ANQ12" s="483"/>
      <c r="ANR12" s="483"/>
      <c r="ANS12" s="483"/>
      <c r="ANT12" s="483"/>
      <c r="ANU12" s="483"/>
      <c r="ANV12" s="483"/>
      <c r="ANW12" s="483"/>
      <c r="ANX12" s="483"/>
      <c r="ANY12" s="483"/>
      <c r="ANZ12" s="483"/>
      <c r="AOA12" s="483"/>
      <c r="AOB12" s="483"/>
      <c r="AOC12" s="483"/>
      <c r="AOD12" s="483"/>
      <c r="AOE12" s="483"/>
      <c r="AOF12" s="483"/>
      <c r="AOG12" s="483"/>
      <c r="AOH12" s="483"/>
      <c r="AOI12" s="483"/>
      <c r="AOJ12" s="483"/>
      <c r="AOK12" s="483"/>
      <c r="AOL12" s="483"/>
      <c r="AOM12" s="483"/>
      <c r="AON12" s="483"/>
      <c r="AOO12" s="483"/>
      <c r="AOP12" s="483"/>
      <c r="AOQ12" s="483"/>
      <c r="AOR12" s="483"/>
      <c r="AOS12" s="483"/>
      <c r="AOT12" s="483"/>
      <c r="AOU12" s="483"/>
      <c r="AOV12" s="483"/>
      <c r="AOW12" s="483"/>
      <c r="AOX12" s="483"/>
      <c r="AOY12" s="483"/>
      <c r="AOZ12" s="483"/>
      <c r="APA12" s="483"/>
      <c r="APB12" s="483"/>
      <c r="APC12" s="483"/>
      <c r="APD12" s="483"/>
      <c r="APE12" s="483"/>
      <c r="APF12" s="483"/>
      <c r="APG12" s="483"/>
      <c r="APH12" s="483"/>
      <c r="API12" s="483"/>
      <c r="APJ12" s="483"/>
      <c r="APK12" s="483"/>
      <c r="APL12" s="483"/>
      <c r="APM12" s="483"/>
      <c r="APN12" s="483"/>
      <c r="APO12" s="483"/>
      <c r="APP12" s="483"/>
      <c r="APQ12" s="483"/>
      <c r="APR12" s="483"/>
      <c r="APS12" s="483"/>
      <c r="APT12" s="483"/>
      <c r="APU12" s="483"/>
      <c r="APV12" s="483"/>
      <c r="APW12" s="483"/>
      <c r="APX12" s="483"/>
      <c r="APY12" s="483"/>
      <c r="APZ12" s="483"/>
      <c r="AQA12" s="483"/>
      <c r="AQB12" s="483"/>
      <c r="AQC12" s="483"/>
      <c r="AQD12" s="483"/>
      <c r="AQE12" s="483"/>
      <c r="AQF12" s="483"/>
      <c r="AQG12" s="483"/>
      <c r="AQH12" s="483"/>
      <c r="AQI12" s="483"/>
      <c r="AQJ12" s="483"/>
      <c r="AQK12" s="483"/>
      <c r="AQL12" s="483"/>
      <c r="AQM12" s="483"/>
      <c r="AQN12" s="483"/>
      <c r="AQO12" s="483"/>
      <c r="AQP12" s="483"/>
      <c r="AQQ12" s="483"/>
      <c r="AQR12" s="483"/>
      <c r="AQS12" s="483"/>
      <c r="AQT12" s="483"/>
      <c r="AQU12" s="483"/>
      <c r="AQV12" s="483"/>
      <c r="AQW12" s="483"/>
      <c r="AQX12" s="483"/>
      <c r="AQY12" s="483"/>
      <c r="AQZ12" s="483"/>
      <c r="ARA12" s="483"/>
      <c r="ARB12" s="483"/>
      <c r="ARC12" s="483"/>
      <c r="ARD12" s="483"/>
      <c r="ARE12" s="483"/>
      <c r="ARF12" s="483"/>
      <c r="ARG12" s="483"/>
      <c r="ARH12" s="483"/>
      <c r="ARI12" s="483"/>
      <c r="ARJ12" s="483"/>
      <c r="ARK12" s="483"/>
      <c r="ARL12" s="483"/>
      <c r="ARM12" s="483"/>
      <c r="ARN12" s="483"/>
      <c r="ARO12" s="483"/>
      <c r="ARP12" s="483"/>
      <c r="ARQ12" s="483"/>
      <c r="ARR12" s="483"/>
      <c r="ARS12" s="483"/>
      <c r="ART12" s="483"/>
      <c r="ARU12" s="483"/>
      <c r="ARV12" s="483"/>
      <c r="ARW12" s="483"/>
      <c r="ARX12" s="483"/>
      <c r="ARY12" s="483"/>
      <c r="ARZ12" s="483"/>
      <c r="ASA12" s="483"/>
      <c r="ASB12" s="483"/>
      <c r="ASC12" s="483"/>
      <c r="ASD12" s="483"/>
      <c r="ASE12" s="483"/>
      <c r="ASF12" s="483"/>
      <c r="ASG12" s="483"/>
      <c r="ASH12" s="483"/>
      <c r="ASI12" s="483"/>
      <c r="ASJ12" s="483"/>
      <c r="ASK12" s="483"/>
      <c r="ASL12" s="483"/>
      <c r="ASM12" s="483"/>
      <c r="ASN12" s="483"/>
      <c r="ASO12" s="483"/>
      <c r="ASP12" s="483"/>
      <c r="ASQ12" s="483"/>
      <c r="ASR12" s="483"/>
      <c r="ASS12" s="483"/>
      <c r="AST12" s="483"/>
      <c r="ASU12" s="483"/>
      <c r="ASV12" s="483"/>
      <c r="ASW12" s="483"/>
      <c r="ASX12" s="483"/>
      <c r="ASY12" s="483"/>
      <c r="ASZ12" s="483"/>
      <c r="ATA12" s="483"/>
      <c r="ATB12" s="483"/>
      <c r="ATC12" s="483"/>
      <c r="ATD12" s="483"/>
      <c r="ATE12" s="483"/>
      <c r="ATF12" s="483"/>
      <c r="ATG12" s="483"/>
      <c r="ATH12" s="483"/>
      <c r="ATI12" s="483"/>
      <c r="ATJ12" s="483"/>
      <c r="ATK12" s="483"/>
      <c r="ATL12" s="483"/>
      <c r="ATM12" s="483"/>
      <c r="ATN12" s="483"/>
      <c r="ATO12" s="483"/>
      <c r="ATP12" s="483"/>
      <c r="ATQ12" s="483"/>
      <c r="ATR12" s="483"/>
      <c r="ATS12" s="483"/>
      <c r="ATT12" s="483"/>
      <c r="ATU12" s="483"/>
      <c r="ATV12" s="483"/>
      <c r="ATW12" s="483"/>
      <c r="ATX12" s="483"/>
      <c r="ATY12" s="483"/>
      <c r="ATZ12" s="483"/>
      <c r="AUA12" s="483"/>
      <c r="AUB12" s="483"/>
      <c r="AUC12" s="483"/>
      <c r="AUD12" s="483"/>
      <c r="AUE12" s="483"/>
      <c r="AUF12" s="483"/>
      <c r="AUG12" s="483"/>
      <c r="AUH12" s="483"/>
      <c r="AUI12" s="483"/>
      <c r="AUJ12" s="483"/>
      <c r="AUK12" s="483"/>
      <c r="AUL12" s="483"/>
      <c r="AUM12" s="483"/>
      <c r="AUN12" s="483"/>
      <c r="AUO12" s="483"/>
      <c r="AUP12" s="483"/>
      <c r="AUQ12" s="483"/>
      <c r="AUR12" s="483"/>
      <c r="AUS12" s="483"/>
      <c r="AUT12" s="483"/>
      <c r="AUU12" s="483"/>
      <c r="AUV12" s="483"/>
      <c r="AUW12" s="483"/>
      <c r="AUX12" s="483"/>
      <c r="AUY12" s="483"/>
      <c r="AUZ12" s="483"/>
      <c r="AVA12" s="483"/>
      <c r="AVB12" s="483"/>
      <c r="AVC12" s="483"/>
      <c r="AVD12" s="483"/>
      <c r="AVE12" s="483"/>
      <c r="AVF12" s="483"/>
      <c r="AVG12" s="483"/>
      <c r="AVH12" s="483"/>
      <c r="AVI12" s="483"/>
      <c r="AVJ12" s="483"/>
      <c r="AVK12" s="483"/>
      <c r="AVL12" s="483"/>
      <c r="AVM12" s="483"/>
      <c r="AVN12" s="483"/>
      <c r="AVO12" s="483"/>
      <c r="AVP12" s="483"/>
      <c r="AVQ12" s="483"/>
      <c r="AVR12" s="483"/>
      <c r="AVS12" s="483"/>
      <c r="AVT12" s="483"/>
      <c r="AVU12" s="483"/>
      <c r="AVV12" s="483"/>
      <c r="AVW12" s="483"/>
      <c r="AVX12" s="483"/>
      <c r="AVY12" s="483"/>
      <c r="AVZ12" s="483"/>
      <c r="AWA12" s="483"/>
      <c r="AWB12" s="483"/>
      <c r="AWC12" s="483"/>
      <c r="AWD12" s="483"/>
      <c r="AWE12" s="483"/>
      <c r="AWF12" s="483"/>
      <c r="AWG12" s="483"/>
      <c r="AWH12" s="483"/>
      <c r="AWI12" s="483"/>
      <c r="AWJ12" s="483"/>
      <c r="AWK12" s="483"/>
      <c r="AWL12" s="483"/>
      <c r="AWM12" s="483"/>
      <c r="AWN12" s="483"/>
      <c r="AWO12" s="483"/>
      <c r="AWP12" s="483"/>
      <c r="AWQ12" s="483"/>
      <c r="AWR12" s="483"/>
      <c r="AWS12" s="483"/>
      <c r="AWT12" s="483"/>
      <c r="AWU12" s="483"/>
      <c r="AWV12" s="483"/>
      <c r="AWW12" s="483"/>
      <c r="AWX12" s="483"/>
      <c r="AWY12" s="483"/>
      <c r="AWZ12" s="483"/>
      <c r="AXA12" s="483"/>
      <c r="AXB12" s="483"/>
      <c r="AXC12" s="483"/>
      <c r="AXD12" s="483"/>
      <c r="AXE12" s="483"/>
      <c r="AXF12" s="483"/>
      <c r="AXG12" s="483"/>
      <c r="AXH12" s="483"/>
      <c r="AXI12" s="483"/>
      <c r="AXJ12" s="483"/>
      <c r="AXK12" s="483"/>
      <c r="AXL12" s="483"/>
      <c r="AXM12" s="483"/>
      <c r="AXN12" s="483"/>
      <c r="AXO12" s="483"/>
      <c r="AXP12" s="483"/>
      <c r="AXQ12" s="483"/>
      <c r="AXR12" s="483"/>
      <c r="AXS12" s="483"/>
      <c r="AXT12" s="483"/>
      <c r="AXU12" s="483"/>
      <c r="AXV12" s="483"/>
      <c r="AXW12" s="483"/>
      <c r="AXX12" s="483"/>
      <c r="AXY12" s="483"/>
      <c r="AXZ12" s="483"/>
      <c r="AYA12" s="483"/>
      <c r="AYB12" s="483"/>
      <c r="AYC12" s="483"/>
      <c r="AYD12" s="483"/>
      <c r="AYE12" s="483"/>
      <c r="AYF12" s="483"/>
      <c r="AYG12" s="483"/>
      <c r="AYH12" s="483"/>
      <c r="AYI12" s="483"/>
      <c r="AYJ12" s="483"/>
      <c r="AYK12" s="483"/>
      <c r="AYL12" s="483"/>
      <c r="AYM12" s="483"/>
      <c r="AYN12" s="483"/>
      <c r="AYO12" s="483"/>
      <c r="AYP12" s="483"/>
      <c r="AYQ12" s="483"/>
      <c r="AYR12" s="483"/>
      <c r="AYS12" s="483"/>
      <c r="AYT12" s="483"/>
      <c r="AYU12" s="483"/>
      <c r="AYV12" s="483"/>
      <c r="AYW12" s="483"/>
      <c r="AYX12" s="483"/>
      <c r="AYY12" s="483"/>
      <c r="AYZ12" s="483"/>
      <c r="AZA12" s="483"/>
      <c r="AZB12" s="483"/>
      <c r="AZC12" s="483"/>
      <c r="AZD12" s="483"/>
      <c r="AZE12" s="483"/>
      <c r="AZF12" s="483"/>
      <c r="AZG12" s="483"/>
      <c r="AZH12" s="483"/>
      <c r="AZI12" s="483"/>
      <c r="AZJ12" s="483"/>
      <c r="AZK12" s="483"/>
      <c r="AZL12" s="483"/>
      <c r="AZM12" s="483"/>
      <c r="AZN12" s="483"/>
      <c r="AZO12" s="483"/>
      <c r="AZP12" s="483"/>
      <c r="AZQ12" s="483"/>
      <c r="AZR12" s="483"/>
      <c r="AZS12" s="483"/>
      <c r="AZT12" s="483"/>
      <c r="AZU12" s="483"/>
      <c r="AZV12" s="483"/>
      <c r="AZW12" s="483"/>
      <c r="AZX12" s="483"/>
      <c r="AZY12" s="483"/>
      <c r="AZZ12" s="483"/>
      <c r="BAA12" s="483"/>
      <c r="BAB12" s="483"/>
      <c r="BAC12" s="483"/>
      <c r="BAD12" s="483"/>
      <c r="BAE12" s="483"/>
      <c r="BAF12" s="483"/>
      <c r="BAG12" s="483"/>
      <c r="BAH12" s="483"/>
      <c r="BAI12" s="483"/>
      <c r="BAJ12" s="483"/>
      <c r="BAK12" s="483"/>
      <c r="BAL12" s="483"/>
      <c r="BAM12" s="483"/>
      <c r="BAN12" s="483"/>
      <c r="BAO12" s="483"/>
      <c r="BAP12" s="483"/>
      <c r="BAQ12" s="483"/>
      <c r="BAR12" s="483"/>
      <c r="BAS12" s="483"/>
      <c r="BAT12" s="483"/>
      <c r="BAU12" s="483"/>
      <c r="BAV12" s="483"/>
      <c r="BAW12" s="483"/>
      <c r="BAX12" s="483"/>
      <c r="BAY12" s="483"/>
      <c r="BAZ12" s="483"/>
      <c r="BBA12" s="483"/>
      <c r="BBB12" s="483"/>
      <c r="BBC12" s="483"/>
      <c r="BBD12" s="483"/>
      <c r="BBE12" s="483"/>
      <c r="BBF12" s="483"/>
      <c r="BBG12" s="483"/>
      <c r="BBH12" s="483"/>
      <c r="BBI12" s="483"/>
      <c r="BBJ12" s="483"/>
      <c r="BBK12" s="483"/>
      <c r="BBL12" s="483"/>
      <c r="BBM12" s="483"/>
      <c r="BBN12" s="483"/>
      <c r="BBO12" s="483"/>
      <c r="BBP12" s="483"/>
      <c r="BBQ12" s="483"/>
      <c r="BBR12" s="483"/>
      <c r="BBS12" s="483"/>
      <c r="BBT12" s="483"/>
      <c r="BBU12" s="483"/>
      <c r="BBV12" s="483"/>
      <c r="BBW12" s="483"/>
      <c r="BBX12" s="483"/>
      <c r="BBY12" s="483"/>
      <c r="BBZ12" s="483"/>
      <c r="BCA12" s="483"/>
      <c r="BCB12" s="483"/>
      <c r="BCC12" s="483"/>
      <c r="BCD12" s="483"/>
      <c r="BCE12" s="483"/>
      <c r="BCF12" s="483"/>
      <c r="BCG12" s="483"/>
      <c r="BCH12" s="483"/>
      <c r="BCI12" s="483"/>
      <c r="BCJ12" s="483"/>
      <c r="BCK12" s="483"/>
      <c r="BCL12" s="483"/>
      <c r="BCM12" s="483"/>
      <c r="BCN12" s="483"/>
      <c r="BCO12" s="483"/>
      <c r="BCP12" s="483"/>
      <c r="BCQ12" s="483"/>
      <c r="BCR12" s="483"/>
      <c r="BCS12" s="483"/>
      <c r="BCT12" s="483"/>
      <c r="BCU12" s="483"/>
      <c r="BCV12" s="483"/>
      <c r="BCW12" s="483"/>
      <c r="BCX12" s="483"/>
      <c r="BCY12" s="483"/>
      <c r="BCZ12" s="483"/>
      <c r="BDA12" s="483"/>
      <c r="BDB12" s="483"/>
      <c r="BDC12" s="483"/>
      <c r="BDD12" s="483"/>
      <c r="BDE12" s="483"/>
      <c r="BDF12" s="483"/>
      <c r="BDG12" s="483"/>
      <c r="BDH12" s="483"/>
      <c r="BDI12" s="483"/>
      <c r="BDJ12" s="483"/>
      <c r="BDK12" s="483"/>
      <c r="BDL12" s="483"/>
      <c r="BDM12" s="483"/>
      <c r="BDN12" s="483"/>
      <c r="BDO12" s="483"/>
      <c r="BDP12" s="483"/>
      <c r="BDQ12" s="483"/>
      <c r="BDR12" s="483"/>
      <c r="BDS12" s="483"/>
      <c r="BDT12" s="483"/>
      <c r="BDU12" s="483"/>
      <c r="BDV12" s="483"/>
      <c r="BDW12" s="483"/>
      <c r="BDX12" s="483"/>
      <c r="BDY12" s="483"/>
      <c r="BDZ12" s="483"/>
      <c r="BEA12" s="483"/>
      <c r="BEB12" s="483"/>
      <c r="BEC12" s="483"/>
      <c r="BED12" s="483"/>
      <c r="BEE12" s="483"/>
      <c r="BEF12" s="483"/>
      <c r="BEG12" s="483"/>
      <c r="BEH12" s="483"/>
      <c r="BEI12" s="483"/>
      <c r="BEJ12" s="483"/>
      <c r="BEK12" s="483"/>
      <c r="BEL12" s="483"/>
      <c r="BEM12" s="483"/>
      <c r="BEN12" s="483"/>
      <c r="BEO12" s="483"/>
      <c r="BEP12" s="483"/>
      <c r="BEQ12" s="483"/>
      <c r="BER12" s="483"/>
      <c r="BES12" s="483"/>
      <c r="BET12" s="483"/>
      <c r="BEU12" s="483"/>
      <c r="BEV12" s="483"/>
      <c r="BEW12" s="483"/>
      <c r="BEX12" s="483"/>
      <c r="BEY12" s="483"/>
      <c r="BEZ12" s="483"/>
      <c r="BFA12" s="483"/>
      <c r="BFB12" s="483"/>
      <c r="BFC12" s="483"/>
      <c r="BFD12" s="483"/>
      <c r="BFE12" s="483"/>
      <c r="BFF12" s="483"/>
      <c r="BFG12" s="483"/>
      <c r="BFH12" s="483"/>
      <c r="BFI12" s="483"/>
      <c r="BFJ12" s="483"/>
      <c r="BFK12" s="483"/>
      <c r="BFL12" s="483"/>
      <c r="BFM12" s="483"/>
      <c r="BFN12" s="483"/>
      <c r="BFO12" s="483"/>
      <c r="BFP12" s="483"/>
      <c r="BFQ12" s="483"/>
      <c r="BFR12" s="483"/>
      <c r="BFS12" s="483"/>
      <c r="BFT12" s="483"/>
      <c r="BFU12" s="483"/>
      <c r="BFV12" s="483"/>
      <c r="BFW12" s="483"/>
      <c r="BFX12" s="483"/>
      <c r="BFY12" s="483"/>
      <c r="BFZ12" s="483"/>
      <c r="BGA12" s="483"/>
      <c r="BGB12" s="483"/>
      <c r="BGC12" s="483"/>
      <c r="BGD12" s="483"/>
      <c r="BGE12" s="483"/>
      <c r="BGF12" s="483"/>
      <c r="BGG12" s="483"/>
      <c r="BGH12" s="483"/>
      <c r="BGI12" s="483"/>
      <c r="BGJ12" s="483"/>
      <c r="BGK12" s="483"/>
      <c r="BGL12" s="483"/>
      <c r="BGM12" s="483"/>
      <c r="BGN12" s="483"/>
      <c r="BGO12" s="483"/>
      <c r="BGP12" s="483"/>
      <c r="BGQ12" s="483"/>
      <c r="BGR12" s="483"/>
      <c r="BGS12" s="483"/>
      <c r="BGT12" s="483"/>
      <c r="BGU12" s="483"/>
      <c r="BGV12" s="483"/>
      <c r="BGW12" s="483"/>
      <c r="BGX12" s="483"/>
      <c r="BGY12" s="483"/>
      <c r="BGZ12" s="483"/>
      <c r="BHA12" s="483"/>
      <c r="BHB12" s="483"/>
      <c r="BHC12" s="483"/>
      <c r="BHD12" s="483"/>
      <c r="BHE12" s="483"/>
      <c r="BHF12" s="483"/>
      <c r="BHG12" s="483"/>
      <c r="BHH12" s="483"/>
      <c r="BHI12" s="483"/>
      <c r="BHJ12" s="483"/>
      <c r="BHK12" s="483"/>
      <c r="BHL12" s="483"/>
      <c r="BHM12" s="483"/>
      <c r="BHN12" s="483"/>
      <c r="BHO12" s="483"/>
      <c r="BHP12" s="483"/>
      <c r="BHQ12" s="483"/>
      <c r="BHR12" s="483"/>
      <c r="BHS12" s="483"/>
      <c r="BHT12" s="483"/>
      <c r="BHU12" s="483"/>
      <c r="BHV12" s="483"/>
      <c r="BHW12" s="483"/>
      <c r="BHX12" s="483"/>
      <c r="BHY12" s="483"/>
      <c r="BHZ12" s="483"/>
      <c r="BIA12" s="483"/>
      <c r="BIB12" s="483"/>
      <c r="BIC12" s="483"/>
      <c r="BID12" s="483"/>
      <c r="BIE12" s="483"/>
      <c r="BIF12" s="483"/>
      <c r="BIG12" s="483"/>
      <c r="BIH12" s="483"/>
      <c r="BII12" s="483"/>
      <c r="BIJ12" s="483"/>
      <c r="BIK12" s="483"/>
      <c r="BIL12" s="483"/>
      <c r="BIM12" s="483"/>
      <c r="BIN12" s="483"/>
      <c r="BIO12" s="483"/>
      <c r="BIP12" s="483"/>
      <c r="BIQ12" s="483"/>
      <c r="BIR12" s="483"/>
      <c r="BIS12" s="483"/>
      <c r="BIT12" s="483"/>
      <c r="BIU12" s="483"/>
      <c r="BIV12" s="483"/>
      <c r="BIW12" s="483"/>
      <c r="BIX12" s="483"/>
      <c r="BIY12" s="483"/>
      <c r="BIZ12" s="483"/>
      <c r="BJA12" s="483"/>
      <c r="BJB12" s="483"/>
      <c r="BJC12" s="483"/>
      <c r="BJD12" s="483"/>
      <c r="BJE12" s="483"/>
      <c r="BJF12" s="483"/>
      <c r="BJG12" s="483"/>
      <c r="BJH12" s="483"/>
      <c r="BJI12" s="483"/>
      <c r="BJJ12" s="483"/>
      <c r="BJK12" s="483"/>
      <c r="BJL12" s="483"/>
      <c r="BJM12" s="483"/>
      <c r="BJN12" s="483"/>
      <c r="BJO12" s="483"/>
      <c r="BJP12" s="483"/>
      <c r="BJQ12" s="483"/>
      <c r="BJR12" s="483"/>
      <c r="BJS12" s="483"/>
      <c r="BJT12" s="483"/>
      <c r="BJU12" s="483"/>
      <c r="BJV12" s="483"/>
      <c r="BJW12" s="483"/>
      <c r="BJX12" s="483"/>
      <c r="BJY12" s="483"/>
      <c r="BJZ12" s="483"/>
      <c r="BKA12" s="483"/>
      <c r="BKB12" s="483"/>
      <c r="BKC12" s="483"/>
      <c r="BKD12" s="483"/>
      <c r="BKE12" s="483"/>
      <c r="BKF12" s="483"/>
      <c r="BKG12" s="483"/>
      <c r="BKH12" s="483"/>
      <c r="BKI12" s="483"/>
      <c r="BKJ12" s="483"/>
      <c r="BKK12" s="483"/>
      <c r="BKL12" s="483"/>
      <c r="BKM12" s="483"/>
      <c r="BKN12" s="483"/>
      <c r="BKO12" s="483"/>
      <c r="BKP12" s="483"/>
      <c r="BKQ12" s="483"/>
      <c r="BKR12" s="483"/>
      <c r="BKS12" s="483"/>
      <c r="BKT12" s="483"/>
      <c r="BKU12" s="483"/>
      <c r="BKV12" s="483"/>
      <c r="BKW12" s="483"/>
      <c r="BKX12" s="483"/>
      <c r="BKY12" s="483"/>
      <c r="BKZ12" s="483"/>
      <c r="BLA12" s="483"/>
      <c r="BLB12" s="483"/>
      <c r="BLC12" s="483"/>
      <c r="BLD12" s="483"/>
      <c r="BLE12" s="483"/>
      <c r="BLF12" s="483"/>
      <c r="BLG12" s="483"/>
      <c r="BLH12" s="483"/>
      <c r="BLI12" s="483"/>
      <c r="BLJ12" s="483"/>
      <c r="BLK12" s="483"/>
      <c r="BLL12" s="483"/>
      <c r="BLM12" s="483"/>
      <c r="BLN12" s="483"/>
      <c r="BLO12" s="483"/>
      <c r="BLP12" s="483"/>
      <c r="BLQ12" s="483"/>
      <c r="BLR12" s="483"/>
      <c r="BLS12" s="483"/>
      <c r="BLT12" s="483"/>
      <c r="BLU12" s="483"/>
      <c r="BLV12" s="483"/>
      <c r="BLW12" s="483"/>
      <c r="BLX12" s="483"/>
      <c r="BLY12" s="483"/>
      <c r="BLZ12" s="483"/>
      <c r="BMA12" s="483"/>
      <c r="BMB12" s="483"/>
      <c r="BMC12" s="483"/>
      <c r="BMD12" s="483"/>
      <c r="BME12" s="483"/>
      <c r="BMF12" s="483"/>
      <c r="BMG12" s="483"/>
      <c r="BMH12" s="483"/>
      <c r="BMI12" s="483"/>
      <c r="BMJ12" s="483"/>
      <c r="BMK12" s="483"/>
      <c r="BML12" s="483"/>
      <c r="BMM12" s="483"/>
      <c r="BMN12" s="483"/>
      <c r="BMO12" s="483"/>
      <c r="BMP12" s="483"/>
      <c r="BMQ12" s="483"/>
      <c r="BMR12" s="483"/>
      <c r="BMS12" s="483"/>
      <c r="BMT12" s="483"/>
      <c r="BMU12" s="483"/>
      <c r="BMV12" s="483"/>
      <c r="BMW12" s="483"/>
      <c r="BMX12" s="483"/>
      <c r="BMY12" s="483"/>
      <c r="BMZ12" s="483"/>
      <c r="BNA12" s="483"/>
      <c r="BNB12" s="483"/>
      <c r="BNC12" s="483"/>
      <c r="BND12" s="483"/>
      <c r="BNE12" s="483"/>
      <c r="BNF12" s="483"/>
      <c r="BNG12" s="483"/>
      <c r="BNH12" s="483"/>
      <c r="BNI12" s="483"/>
      <c r="BNJ12" s="483"/>
      <c r="BNK12" s="483"/>
      <c r="BNL12" s="483"/>
      <c r="BNM12" s="483"/>
      <c r="BNN12" s="483"/>
      <c r="BNO12" s="483"/>
      <c r="BNP12" s="483"/>
      <c r="BNQ12" s="483"/>
      <c r="BNR12" s="483"/>
      <c r="BNS12" s="483"/>
      <c r="BNT12" s="483"/>
      <c r="BNU12" s="483"/>
      <c r="BNV12" s="483"/>
      <c r="BNW12" s="483"/>
      <c r="BNX12" s="483"/>
      <c r="BNY12" s="483"/>
      <c r="BNZ12" s="483"/>
      <c r="BOA12" s="483"/>
      <c r="BOB12" s="483"/>
      <c r="BOC12" s="483"/>
      <c r="BOD12" s="483"/>
      <c r="BOE12" s="483"/>
      <c r="BOF12" s="483"/>
      <c r="BOG12" s="483"/>
      <c r="BOH12" s="483"/>
      <c r="BOI12" s="483"/>
      <c r="BOJ12" s="483"/>
      <c r="BOK12" s="483"/>
      <c r="BOL12" s="483"/>
      <c r="BOM12" s="483"/>
      <c r="BON12" s="483"/>
      <c r="BOO12" s="483"/>
      <c r="BOP12" s="483"/>
      <c r="BOQ12" s="483"/>
      <c r="BOR12" s="483"/>
      <c r="BOS12" s="483"/>
      <c r="BOT12" s="483"/>
      <c r="BOU12" s="483"/>
      <c r="BOV12" s="483"/>
      <c r="BOW12" s="483"/>
      <c r="BOX12" s="483"/>
      <c r="BOY12" s="483"/>
      <c r="BOZ12" s="483"/>
      <c r="BPA12" s="483"/>
      <c r="BPB12" s="483"/>
      <c r="BPC12" s="483"/>
      <c r="BPD12" s="483"/>
      <c r="BPE12" s="483"/>
      <c r="BPF12" s="483"/>
      <c r="BPG12" s="483"/>
      <c r="BPH12" s="483"/>
      <c r="BPI12" s="483"/>
      <c r="BPJ12" s="483"/>
      <c r="BPK12" s="483"/>
      <c r="BPL12" s="483"/>
      <c r="BPM12" s="483"/>
      <c r="BPN12" s="483"/>
      <c r="BPO12" s="483"/>
      <c r="BPP12" s="483"/>
      <c r="BPQ12" s="483"/>
      <c r="BPR12" s="483"/>
      <c r="BPS12" s="483"/>
      <c r="BPT12" s="483"/>
      <c r="BPU12" s="483"/>
      <c r="BPV12" s="483"/>
      <c r="BPW12" s="483"/>
      <c r="BPX12" s="483"/>
      <c r="BPY12" s="483"/>
      <c r="BPZ12" s="483"/>
      <c r="BQA12" s="483"/>
      <c r="BQB12" s="483"/>
      <c r="BQC12" s="483"/>
      <c r="BQD12" s="483"/>
      <c r="BQE12" s="483"/>
      <c r="BQF12" s="483"/>
      <c r="BQG12" s="483"/>
      <c r="BQH12" s="483"/>
      <c r="BQI12" s="483"/>
      <c r="BQJ12" s="483"/>
      <c r="BQK12" s="483"/>
      <c r="BQL12" s="483"/>
      <c r="BQM12" s="483"/>
      <c r="BQN12" s="483"/>
      <c r="BQO12" s="483"/>
      <c r="BQP12" s="483"/>
      <c r="BQQ12" s="483"/>
      <c r="BQR12" s="483"/>
      <c r="BQS12" s="483"/>
      <c r="BQT12" s="483"/>
      <c r="BQU12" s="483"/>
      <c r="BQV12" s="483"/>
      <c r="BQW12" s="483"/>
      <c r="BQX12" s="483"/>
      <c r="BQY12" s="483"/>
      <c r="BQZ12" s="483"/>
      <c r="BRA12" s="483"/>
      <c r="BRB12" s="483"/>
      <c r="BRC12" s="483"/>
      <c r="BRD12" s="483"/>
      <c r="BRE12" s="483"/>
      <c r="BRF12" s="483"/>
      <c r="BRG12" s="483"/>
      <c r="BRH12" s="483"/>
      <c r="BRI12" s="483"/>
      <c r="BRJ12" s="483"/>
      <c r="BRK12" s="483"/>
      <c r="BRL12" s="483"/>
      <c r="BRM12" s="483"/>
      <c r="BRN12" s="483"/>
      <c r="BRO12" s="483"/>
      <c r="BRP12" s="483"/>
      <c r="BRQ12" s="483"/>
      <c r="BRR12" s="483"/>
      <c r="BRS12" s="483"/>
      <c r="BRT12" s="483"/>
      <c r="BRU12" s="483"/>
      <c r="BRV12" s="483"/>
      <c r="BRW12" s="483"/>
      <c r="BRX12" s="483"/>
      <c r="BRY12" s="483"/>
      <c r="BRZ12" s="483"/>
      <c r="BSA12" s="483"/>
      <c r="BSB12" s="483"/>
      <c r="BSC12" s="483"/>
      <c r="BSD12" s="483"/>
      <c r="BSE12" s="483"/>
      <c r="BSF12" s="483"/>
      <c r="BSG12" s="483"/>
      <c r="BSH12" s="483"/>
      <c r="BSI12" s="483"/>
      <c r="BSJ12" s="483"/>
      <c r="BSK12" s="483"/>
      <c r="BSL12" s="483"/>
      <c r="BSM12" s="483"/>
      <c r="BSN12" s="483"/>
      <c r="BSO12" s="483"/>
      <c r="BSP12" s="483"/>
      <c r="BSQ12" s="483"/>
      <c r="BSR12" s="483"/>
      <c r="BSS12" s="483"/>
      <c r="BST12" s="483"/>
      <c r="BSU12" s="483"/>
      <c r="BSV12" s="483"/>
      <c r="BSW12" s="483"/>
      <c r="BSX12" s="483"/>
      <c r="BSY12" s="483"/>
      <c r="BSZ12" s="483"/>
      <c r="BTA12" s="483"/>
      <c r="BTB12" s="483"/>
      <c r="BTC12" s="483"/>
      <c r="BTD12" s="483"/>
      <c r="BTE12" s="483"/>
      <c r="BTF12" s="483"/>
      <c r="BTG12" s="483"/>
      <c r="BTH12" s="483"/>
      <c r="BTI12" s="483"/>
      <c r="BTJ12" s="483"/>
      <c r="BTK12" s="483"/>
      <c r="BTL12" s="483"/>
      <c r="BTM12" s="483"/>
      <c r="BTN12" s="483"/>
      <c r="BTO12" s="483"/>
      <c r="BTP12" s="483"/>
      <c r="BTQ12" s="483"/>
      <c r="BTR12" s="483"/>
      <c r="BTS12" s="483"/>
      <c r="BTT12" s="483"/>
      <c r="BTU12" s="483"/>
      <c r="BTV12" s="483"/>
      <c r="BTW12" s="483"/>
      <c r="BTX12" s="483"/>
      <c r="BTY12" s="483"/>
      <c r="BTZ12" s="483"/>
      <c r="BUA12" s="483"/>
      <c r="BUB12" s="483"/>
      <c r="BUC12" s="483"/>
      <c r="BUD12" s="483"/>
      <c r="BUE12" s="483"/>
      <c r="BUF12" s="483"/>
      <c r="BUG12" s="483"/>
      <c r="BUH12" s="483"/>
      <c r="BUI12" s="483"/>
      <c r="BUJ12" s="483"/>
      <c r="BUK12" s="483"/>
      <c r="BUL12" s="483"/>
      <c r="BUM12" s="483"/>
      <c r="BUN12" s="483"/>
      <c r="BUO12" s="483"/>
      <c r="BUP12" s="483"/>
      <c r="BUQ12" s="483"/>
      <c r="BUR12" s="483"/>
      <c r="BUS12" s="483"/>
      <c r="BUT12" s="483"/>
      <c r="BUU12" s="483"/>
      <c r="BUV12" s="483"/>
      <c r="BUW12" s="483"/>
      <c r="BUX12" s="483"/>
      <c r="BUY12" s="483"/>
      <c r="BUZ12" s="483"/>
      <c r="BVA12" s="483"/>
      <c r="BVB12" s="483"/>
      <c r="BVC12" s="483"/>
      <c r="BVD12" s="483"/>
      <c r="BVE12" s="483"/>
      <c r="BVF12" s="483"/>
      <c r="BVG12" s="483"/>
      <c r="BVH12" s="483"/>
      <c r="BVI12" s="483"/>
      <c r="BVJ12" s="483"/>
      <c r="BVK12" s="483"/>
      <c r="BVL12" s="483"/>
      <c r="BVM12" s="483"/>
      <c r="BVN12" s="483"/>
      <c r="BVO12" s="483"/>
      <c r="BVP12" s="483"/>
      <c r="BVQ12" s="483"/>
      <c r="BVR12" s="483"/>
      <c r="BVS12" s="483"/>
      <c r="BVT12" s="483"/>
      <c r="BVU12" s="483"/>
      <c r="BVV12" s="483"/>
      <c r="BVW12" s="483"/>
      <c r="BVX12" s="483"/>
      <c r="BVY12" s="483"/>
      <c r="BVZ12" s="483"/>
      <c r="BWA12" s="483"/>
      <c r="BWB12" s="483"/>
      <c r="BWC12" s="483"/>
      <c r="BWD12" s="483"/>
      <c r="BWE12" s="483"/>
      <c r="BWF12" s="483"/>
      <c r="BWG12" s="483"/>
      <c r="BWH12" s="483"/>
      <c r="BWI12" s="483"/>
      <c r="BWJ12" s="483"/>
      <c r="BWK12" s="483"/>
      <c r="BWL12" s="483"/>
      <c r="BWM12" s="483"/>
      <c r="BWN12" s="483"/>
      <c r="BWO12" s="483"/>
      <c r="BWP12" s="483"/>
      <c r="BWQ12" s="483"/>
      <c r="BWR12" s="483"/>
      <c r="BWS12" s="483"/>
      <c r="BWT12" s="483"/>
      <c r="BWU12" s="483"/>
      <c r="BWV12" s="483"/>
      <c r="BWW12" s="483"/>
      <c r="BWX12" s="483"/>
      <c r="BWY12" s="483"/>
      <c r="BWZ12" s="483"/>
      <c r="BXA12" s="483"/>
      <c r="BXB12" s="483"/>
      <c r="BXC12" s="483"/>
      <c r="BXD12" s="483"/>
      <c r="BXE12" s="483"/>
      <c r="BXF12" s="483"/>
      <c r="BXG12" s="483"/>
      <c r="BXH12" s="483"/>
      <c r="BXI12" s="483"/>
      <c r="BXJ12" s="483"/>
      <c r="BXK12" s="483"/>
      <c r="BXL12" s="483"/>
      <c r="BXM12" s="483"/>
      <c r="BXN12" s="483"/>
      <c r="BXO12" s="483"/>
      <c r="BXP12" s="483"/>
      <c r="BXQ12" s="483"/>
      <c r="BXR12" s="483"/>
      <c r="BXS12" s="483"/>
      <c r="BXT12" s="483"/>
      <c r="BXU12" s="483"/>
      <c r="BXV12" s="483"/>
      <c r="BXW12" s="483"/>
      <c r="BXX12" s="483"/>
      <c r="BXY12" s="483"/>
      <c r="BXZ12" s="483"/>
      <c r="BYA12" s="483"/>
      <c r="BYB12" s="483"/>
      <c r="BYC12" s="483"/>
      <c r="BYD12" s="483"/>
      <c r="BYE12" s="483"/>
      <c r="BYF12" s="483"/>
      <c r="BYG12" s="483"/>
      <c r="BYH12" s="483"/>
      <c r="BYI12" s="483"/>
      <c r="BYJ12" s="483"/>
      <c r="BYK12" s="483"/>
      <c r="BYL12" s="483"/>
      <c r="BYM12" s="483"/>
      <c r="BYN12" s="483"/>
      <c r="BYO12" s="483"/>
      <c r="BYP12" s="483"/>
      <c r="BYQ12" s="483"/>
      <c r="BYR12" s="483"/>
      <c r="BYS12" s="483"/>
      <c r="BYT12" s="483"/>
      <c r="BYU12" s="483"/>
      <c r="BYV12" s="483"/>
      <c r="BYW12" s="483"/>
      <c r="BYX12" s="483"/>
      <c r="BYY12" s="483"/>
      <c r="BYZ12" s="483"/>
      <c r="BZA12" s="483"/>
      <c r="BZB12" s="483"/>
      <c r="BZC12" s="483"/>
      <c r="BZD12" s="483"/>
      <c r="BZE12" s="483"/>
      <c r="BZF12" s="483"/>
      <c r="BZG12" s="483"/>
      <c r="BZH12" s="483"/>
      <c r="BZI12" s="483"/>
      <c r="BZJ12" s="483"/>
      <c r="BZK12" s="483"/>
      <c r="BZL12" s="483"/>
      <c r="BZM12" s="483"/>
      <c r="BZN12" s="483"/>
      <c r="BZO12" s="483"/>
      <c r="BZP12" s="483"/>
      <c r="BZQ12" s="483"/>
      <c r="BZR12" s="483"/>
      <c r="BZS12" s="483"/>
      <c r="BZT12" s="483"/>
      <c r="BZU12" s="483"/>
      <c r="BZV12" s="483"/>
      <c r="BZW12" s="483"/>
      <c r="BZX12" s="483"/>
      <c r="BZY12" s="483"/>
      <c r="BZZ12" s="483"/>
      <c r="CAA12" s="483"/>
      <c r="CAB12" s="483"/>
      <c r="CAC12" s="483"/>
      <c r="CAD12" s="483"/>
      <c r="CAE12" s="483"/>
      <c r="CAF12" s="483"/>
      <c r="CAG12" s="483"/>
      <c r="CAH12" s="483"/>
      <c r="CAI12" s="483"/>
      <c r="CAJ12" s="483"/>
      <c r="CAK12" s="483"/>
      <c r="CAL12" s="483"/>
      <c r="CAM12" s="483"/>
      <c r="CAN12" s="483"/>
      <c r="CAO12" s="483"/>
      <c r="CAP12" s="483"/>
      <c r="CAQ12" s="483"/>
      <c r="CAR12" s="483"/>
      <c r="CAS12" s="483"/>
      <c r="CAT12" s="483"/>
      <c r="CAU12" s="483"/>
      <c r="CAV12" s="483"/>
      <c r="CAW12" s="483"/>
      <c r="CAX12" s="483"/>
      <c r="CAY12" s="483"/>
      <c r="CAZ12" s="483"/>
      <c r="CBA12" s="483"/>
      <c r="CBB12" s="483"/>
      <c r="CBC12" s="483"/>
      <c r="CBD12" s="483"/>
      <c r="CBE12" s="483"/>
      <c r="CBF12" s="483"/>
      <c r="CBG12" s="483"/>
      <c r="CBH12" s="483"/>
      <c r="CBI12" s="483"/>
      <c r="CBJ12" s="483"/>
      <c r="CBK12" s="483"/>
      <c r="CBL12" s="483"/>
      <c r="CBM12" s="483"/>
      <c r="CBN12" s="483"/>
      <c r="CBO12" s="483"/>
      <c r="CBP12" s="483"/>
      <c r="CBQ12" s="483"/>
      <c r="CBR12" s="483"/>
      <c r="CBS12" s="483"/>
      <c r="CBT12" s="483"/>
      <c r="CBU12" s="483"/>
      <c r="CBV12" s="483"/>
      <c r="CBW12" s="483"/>
      <c r="CBX12" s="483"/>
      <c r="CBY12" s="483"/>
      <c r="CBZ12" s="483"/>
      <c r="CCA12" s="483"/>
      <c r="CCB12" s="483"/>
      <c r="CCC12" s="483"/>
      <c r="CCD12" s="483"/>
      <c r="CCE12" s="483"/>
      <c r="CCF12" s="483"/>
      <c r="CCG12" s="483"/>
      <c r="CCH12" s="483"/>
      <c r="CCI12" s="483"/>
      <c r="CCJ12" s="483"/>
      <c r="CCK12" s="483"/>
      <c r="CCL12" s="483"/>
      <c r="CCM12" s="483"/>
      <c r="CCN12" s="483"/>
      <c r="CCO12" s="483"/>
      <c r="CCP12" s="483"/>
      <c r="CCQ12" s="483"/>
      <c r="CCR12" s="483"/>
      <c r="CCS12" s="483"/>
      <c r="CCT12" s="483"/>
      <c r="CCU12" s="483"/>
      <c r="CCV12" s="483"/>
      <c r="CCW12" s="483"/>
      <c r="CCX12" s="483"/>
      <c r="CCY12" s="483"/>
      <c r="CCZ12" s="483"/>
      <c r="CDA12" s="483"/>
      <c r="CDB12" s="483"/>
      <c r="CDC12" s="483"/>
      <c r="CDD12" s="483"/>
      <c r="CDE12" s="483"/>
      <c r="CDF12" s="483"/>
      <c r="CDG12" s="483"/>
      <c r="CDH12" s="483"/>
      <c r="CDI12" s="483"/>
      <c r="CDJ12" s="483"/>
      <c r="CDK12" s="483"/>
      <c r="CDL12" s="483"/>
      <c r="CDM12" s="483"/>
      <c r="CDN12" s="483"/>
      <c r="CDO12" s="483"/>
      <c r="CDP12" s="483"/>
      <c r="CDQ12" s="483"/>
      <c r="CDR12" s="483"/>
      <c r="CDS12" s="483"/>
      <c r="CDT12" s="483"/>
      <c r="CDU12" s="483"/>
      <c r="CDV12" s="483"/>
      <c r="CDW12" s="483"/>
      <c r="CDX12" s="483"/>
      <c r="CDY12" s="483"/>
      <c r="CDZ12" s="483"/>
      <c r="CEA12" s="483"/>
      <c r="CEB12" s="483"/>
      <c r="CEC12" s="483"/>
      <c r="CED12" s="483"/>
      <c r="CEE12" s="483"/>
      <c r="CEF12" s="483"/>
      <c r="CEG12" s="483"/>
      <c r="CEH12" s="483"/>
      <c r="CEI12" s="483"/>
      <c r="CEJ12" s="483"/>
      <c r="CEK12" s="483"/>
      <c r="CEL12" s="483"/>
      <c r="CEM12" s="483"/>
      <c r="CEN12" s="483"/>
      <c r="CEO12" s="483"/>
      <c r="CEP12" s="483"/>
      <c r="CEQ12" s="483"/>
      <c r="CER12" s="483"/>
      <c r="CES12" s="483"/>
      <c r="CET12" s="483"/>
      <c r="CEU12" s="483"/>
      <c r="CEV12" s="483"/>
      <c r="CEW12" s="483"/>
      <c r="CEX12" s="483"/>
      <c r="CEY12" s="483"/>
      <c r="CEZ12" s="483"/>
      <c r="CFA12" s="483"/>
      <c r="CFB12" s="483"/>
      <c r="CFC12" s="483"/>
      <c r="CFD12" s="483"/>
      <c r="CFE12" s="483"/>
      <c r="CFF12" s="483"/>
      <c r="CFG12" s="483"/>
      <c r="CFH12" s="483"/>
      <c r="CFI12" s="483"/>
      <c r="CFJ12" s="483"/>
      <c r="CFK12" s="483"/>
      <c r="CFL12" s="483"/>
      <c r="CFM12" s="483"/>
      <c r="CFN12" s="483"/>
      <c r="CFO12" s="483"/>
      <c r="CFP12" s="483"/>
      <c r="CFQ12" s="483"/>
      <c r="CFR12" s="483"/>
      <c r="CFS12" s="483"/>
      <c r="CFT12" s="483"/>
      <c r="CFU12" s="483"/>
      <c r="CFV12" s="483"/>
      <c r="CFW12" s="483"/>
      <c r="CFX12" s="483"/>
      <c r="CFY12" s="483"/>
      <c r="CFZ12" s="483"/>
      <c r="CGA12" s="483"/>
      <c r="CGB12" s="483"/>
      <c r="CGC12" s="483"/>
      <c r="CGD12" s="483"/>
      <c r="CGE12" s="483"/>
      <c r="CGF12" s="483"/>
      <c r="CGG12" s="483"/>
      <c r="CGH12" s="483"/>
      <c r="CGI12" s="483"/>
      <c r="CGJ12" s="483"/>
      <c r="CGK12" s="483"/>
      <c r="CGL12" s="483"/>
      <c r="CGM12" s="483"/>
      <c r="CGN12" s="483"/>
      <c r="CGO12" s="483"/>
      <c r="CGP12" s="483"/>
      <c r="CGQ12" s="483"/>
      <c r="CGR12" s="483"/>
      <c r="CGS12" s="483"/>
      <c r="CGT12" s="483"/>
      <c r="CGU12" s="483"/>
      <c r="CGV12" s="483"/>
      <c r="CGW12" s="483"/>
      <c r="CGX12" s="483"/>
      <c r="CGY12" s="483"/>
      <c r="CGZ12" s="483"/>
      <c r="CHA12" s="483"/>
      <c r="CHB12" s="483"/>
      <c r="CHC12" s="483"/>
      <c r="CHD12" s="483"/>
      <c r="CHE12" s="483"/>
      <c r="CHF12" s="483"/>
      <c r="CHG12" s="483"/>
      <c r="CHH12" s="483"/>
      <c r="CHI12" s="483"/>
      <c r="CHJ12" s="483"/>
      <c r="CHK12" s="483"/>
      <c r="CHL12" s="483"/>
      <c r="CHM12" s="483"/>
      <c r="CHN12" s="483"/>
      <c r="CHO12" s="483"/>
      <c r="CHP12" s="483"/>
      <c r="CHQ12" s="483"/>
      <c r="CHR12" s="483"/>
      <c r="CHS12" s="483"/>
      <c r="CHT12" s="483"/>
      <c r="CHU12" s="483"/>
      <c r="CHV12" s="483"/>
      <c r="CHW12" s="483"/>
      <c r="CHX12" s="483"/>
      <c r="CHY12" s="483"/>
      <c r="CHZ12" s="483"/>
      <c r="CIA12" s="483"/>
      <c r="CIB12" s="483"/>
      <c r="CIC12" s="483"/>
      <c r="CID12" s="483"/>
      <c r="CIE12" s="483"/>
      <c r="CIF12" s="483"/>
      <c r="CIG12" s="483"/>
      <c r="CIH12" s="483"/>
      <c r="CII12" s="483"/>
      <c r="CIJ12" s="483"/>
      <c r="CIK12" s="483"/>
      <c r="CIL12" s="483"/>
      <c r="CIM12" s="483"/>
      <c r="CIN12" s="483"/>
      <c r="CIO12" s="483"/>
      <c r="CIP12" s="483"/>
      <c r="CIQ12" s="483"/>
      <c r="CIR12" s="483"/>
      <c r="CIS12" s="483"/>
      <c r="CIT12" s="483"/>
      <c r="CIU12" s="483"/>
      <c r="CIV12" s="483"/>
      <c r="CIW12" s="483"/>
      <c r="CIX12" s="483"/>
      <c r="CIY12" s="483"/>
      <c r="CIZ12" s="483"/>
      <c r="CJA12" s="483"/>
      <c r="CJB12" s="483"/>
      <c r="CJC12" s="483"/>
      <c r="CJD12" s="483"/>
      <c r="CJE12" s="483"/>
      <c r="CJF12" s="483"/>
      <c r="CJG12" s="483"/>
      <c r="CJH12" s="483"/>
      <c r="CJI12" s="483"/>
      <c r="CJJ12" s="483"/>
      <c r="CJK12" s="483"/>
      <c r="CJL12" s="483"/>
      <c r="CJM12" s="483"/>
      <c r="CJN12" s="483"/>
      <c r="CJO12" s="483"/>
      <c r="CJP12" s="483"/>
      <c r="CJQ12" s="483"/>
      <c r="CJR12" s="483"/>
      <c r="CJS12" s="483"/>
      <c r="CJT12" s="483"/>
      <c r="CJU12" s="483"/>
      <c r="CJV12" s="483"/>
      <c r="CJW12" s="483"/>
      <c r="CJX12" s="483"/>
      <c r="CJY12" s="483"/>
      <c r="CJZ12" s="483"/>
      <c r="CKA12" s="483"/>
      <c r="CKB12" s="483"/>
      <c r="CKC12" s="483"/>
      <c r="CKD12" s="483"/>
      <c r="CKE12" s="483"/>
      <c r="CKF12" s="483"/>
      <c r="CKG12" s="483"/>
      <c r="CKH12" s="483"/>
      <c r="CKI12" s="483"/>
      <c r="CKJ12" s="483"/>
      <c r="CKK12" s="483"/>
      <c r="CKL12" s="483"/>
      <c r="CKM12" s="483"/>
      <c r="CKN12" s="483"/>
      <c r="CKO12" s="483"/>
      <c r="CKP12" s="483"/>
      <c r="CKQ12" s="483"/>
      <c r="CKR12" s="483"/>
      <c r="CKS12" s="483"/>
      <c r="CKT12" s="483"/>
      <c r="CKU12" s="483"/>
      <c r="CKV12" s="483"/>
      <c r="CKW12" s="483"/>
      <c r="CKX12" s="483"/>
      <c r="CKY12" s="483"/>
      <c r="CKZ12" s="483"/>
      <c r="CLA12" s="483"/>
      <c r="CLB12" s="483"/>
      <c r="CLC12" s="483"/>
      <c r="CLD12" s="483"/>
      <c r="CLE12" s="483"/>
      <c r="CLF12" s="483"/>
      <c r="CLG12" s="483"/>
      <c r="CLH12" s="483"/>
      <c r="CLI12" s="483"/>
      <c r="CLJ12" s="483"/>
      <c r="CLK12" s="483"/>
      <c r="CLL12" s="483"/>
      <c r="CLM12" s="483"/>
      <c r="CLN12" s="483"/>
      <c r="CLO12" s="483"/>
      <c r="CLP12" s="483"/>
      <c r="CLQ12" s="483"/>
      <c r="CLR12" s="483"/>
      <c r="CLS12" s="483"/>
      <c r="CLT12" s="483"/>
      <c r="CLU12" s="483"/>
      <c r="CLV12" s="483"/>
      <c r="CLW12" s="483"/>
      <c r="CLX12" s="483"/>
      <c r="CLY12" s="483"/>
      <c r="CLZ12" s="483"/>
      <c r="CMA12" s="483"/>
      <c r="CMB12" s="483"/>
      <c r="CMC12" s="483"/>
      <c r="CMD12" s="483"/>
      <c r="CME12" s="483"/>
      <c r="CMF12" s="483"/>
      <c r="CMG12" s="483"/>
      <c r="CMH12" s="483"/>
      <c r="CMI12" s="483"/>
      <c r="CMJ12" s="483"/>
      <c r="CMK12" s="483"/>
      <c r="CML12" s="483"/>
      <c r="CMM12" s="483"/>
      <c r="CMN12" s="483"/>
      <c r="CMO12" s="483"/>
      <c r="CMP12" s="483"/>
      <c r="CMQ12" s="483"/>
      <c r="CMR12" s="483"/>
      <c r="CMS12" s="483"/>
      <c r="CMT12" s="483"/>
      <c r="CMU12" s="483"/>
      <c r="CMV12" s="483"/>
      <c r="CMW12" s="483"/>
      <c r="CMX12" s="483"/>
      <c r="CMY12" s="483"/>
      <c r="CMZ12" s="483"/>
      <c r="CNA12" s="483"/>
      <c r="CNB12" s="483"/>
      <c r="CNC12" s="483"/>
      <c r="CND12" s="483"/>
      <c r="CNE12" s="483"/>
      <c r="CNF12" s="483"/>
      <c r="CNG12" s="483"/>
      <c r="CNH12" s="483"/>
      <c r="CNI12" s="483"/>
      <c r="CNJ12" s="483"/>
      <c r="CNK12" s="483"/>
      <c r="CNL12" s="483"/>
      <c r="CNM12" s="483"/>
      <c r="CNN12" s="483"/>
      <c r="CNO12" s="483"/>
      <c r="CNP12" s="483"/>
      <c r="CNQ12" s="483"/>
      <c r="CNR12" s="483"/>
      <c r="CNS12" s="483"/>
      <c r="CNT12" s="483"/>
      <c r="CNU12" s="483"/>
      <c r="CNV12" s="483"/>
      <c r="CNW12" s="483"/>
      <c r="CNX12" s="483"/>
      <c r="CNY12" s="483"/>
      <c r="CNZ12" s="483"/>
      <c r="COA12" s="483"/>
      <c r="COB12" s="483"/>
      <c r="COC12" s="483"/>
      <c r="COD12" s="483"/>
      <c r="COE12" s="483"/>
      <c r="COF12" s="483"/>
      <c r="COG12" s="483"/>
      <c r="COH12" s="483"/>
      <c r="COI12" s="483"/>
      <c r="COJ12" s="483"/>
      <c r="COK12" s="483"/>
      <c r="COL12" s="483"/>
      <c r="COM12" s="483"/>
      <c r="CON12" s="483"/>
      <c r="COO12" s="483"/>
      <c r="COP12" s="483"/>
      <c r="COQ12" s="483"/>
      <c r="COR12" s="483"/>
      <c r="COS12" s="483"/>
      <c r="COT12" s="483"/>
      <c r="COU12" s="483"/>
      <c r="COV12" s="483"/>
      <c r="COW12" s="483"/>
      <c r="COX12" s="483"/>
      <c r="COY12" s="483"/>
      <c r="COZ12" s="483"/>
      <c r="CPA12" s="483"/>
      <c r="CPB12" s="483"/>
      <c r="CPC12" s="483"/>
      <c r="CPD12" s="483"/>
      <c r="CPE12" s="483"/>
      <c r="CPF12" s="483"/>
      <c r="CPG12" s="483"/>
      <c r="CPH12" s="483"/>
      <c r="CPI12" s="483"/>
      <c r="CPJ12" s="483"/>
      <c r="CPK12" s="483"/>
      <c r="CPL12" s="483"/>
      <c r="CPM12" s="483"/>
      <c r="CPN12" s="483"/>
      <c r="CPO12" s="483"/>
      <c r="CPP12" s="483"/>
      <c r="CPQ12" s="483"/>
      <c r="CPR12" s="483"/>
      <c r="CPS12" s="483"/>
      <c r="CPT12" s="483"/>
      <c r="CPU12" s="483"/>
      <c r="CPV12" s="483"/>
      <c r="CPW12" s="483"/>
      <c r="CPX12" s="483"/>
      <c r="CPY12" s="483"/>
      <c r="CPZ12" s="483"/>
      <c r="CQA12" s="483"/>
      <c r="CQB12" s="483"/>
      <c r="CQC12" s="483"/>
      <c r="CQD12" s="483"/>
      <c r="CQE12" s="483"/>
      <c r="CQF12" s="483"/>
      <c r="CQG12" s="483"/>
      <c r="CQH12" s="483"/>
      <c r="CQI12" s="483"/>
      <c r="CQJ12" s="483"/>
      <c r="CQK12" s="483"/>
      <c r="CQL12" s="483"/>
      <c r="CQM12" s="483"/>
      <c r="CQN12" s="483"/>
      <c r="CQO12" s="483"/>
      <c r="CQP12" s="483"/>
      <c r="CQQ12" s="483"/>
      <c r="CQR12" s="483"/>
      <c r="CQS12" s="483"/>
      <c r="CQT12" s="483"/>
      <c r="CQU12" s="483"/>
      <c r="CQV12" s="483"/>
      <c r="CQW12" s="483"/>
      <c r="CQX12" s="483"/>
      <c r="CQY12" s="483"/>
      <c r="CQZ12" s="483"/>
      <c r="CRA12" s="483"/>
      <c r="CRB12" s="483"/>
      <c r="CRC12" s="483"/>
      <c r="CRD12" s="483"/>
      <c r="CRE12" s="483"/>
      <c r="CRF12" s="483"/>
      <c r="CRG12" s="483"/>
      <c r="CRH12" s="483"/>
      <c r="CRI12" s="483"/>
      <c r="CRJ12" s="483"/>
      <c r="CRK12" s="483"/>
      <c r="CRL12" s="483"/>
      <c r="CRM12" s="483"/>
      <c r="CRN12" s="483"/>
      <c r="CRO12" s="483"/>
      <c r="CRP12" s="483"/>
      <c r="CRQ12" s="483"/>
      <c r="CRR12" s="483"/>
      <c r="CRS12" s="483"/>
      <c r="CRT12" s="483"/>
      <c r="CRU12" s="483"/>
      <c r="CRV12" s="483"/>
      <c r="CRW12" s="483"/>
      <c r="CRX12" s="483"/>
      <c r="CRY12" s="483"/>
      <c r="CRZ12" s="483"/>
      <c r="CSA12" s="483"/>
      <c r="CSB12" s="483"/>
      <c r="CSC12" s="483"/>
      <c r="CSD12" s="483"/>
      <c r="CSE12" s="483"/>
      <c r="CSF12" s="483"/>
      <c r="CSG12" s="483"/>
      <c r="CSH12" s="483"/>
      <c r="CSI12" s="483"/>
      <c r="CSJ12" s="483"/>
      <c r="CSK12" s="483"/>
      <c r="CSL12" s="483"/>
      <c r="CSM12" s="483"/>
      <c r="CSN12" s="483"/>
      <c r="CSO12" s="483"/>
      <c r="CSP12" s="483"/>
      <c r="CSQ12" s="483"/>
      <c r="CSR12" s="483"/>
      <c r="CSS12" s="483"/>
      <c r="CST12" s="483"/>
      <c r="CSU12" s="483"/>
      <c r="CSV12" s="483"/>
      <c r="CSW12" s="483"/>
      <c r="CSX12" s="483"/>
      <c r="CSY12" s="483"/>
      <c r="CSZ12" s="483"/>
      <c r="CTA12" s="483"/>
      <c r="CTB12" s="483"/>
      <c r="CTC12" s="483"/>
      <c r="CTD12" s="483"/>
      <c r="CTE12" s="483"/>
      <c r="CTF12" s="483"/>
      <c r="CTG12" s="483"/>
      <c r="CTH12" s="483"/>
      <c r="CTI12" s="483"/>
      <c r="CTJ12" s="483"/>
      <c r="CTK12" s="483"/>
      <c r="CTL12" s="483"/>
      <c r="CTM12" s="483"/>
      <c r="CTN12" s="483"/>
      <c r="CTO12" s="483"/>
      <c r="CTP12" s="483"/>
      <c r="CTQ12" s="483"/>
      <c r="CTR12" s="483"/>
      <c r="CTS12" s="483"/>
      <c r="CTT12" s="483"/>
      <c r="CTU12" s="483"/>
      <c r="CTV12" s="483"/>
      <c r="CTW12" s="483"/>
      <c r="CTX12" s="483"/>
      <c r="CTY12" s="483"/>
      <c r="CTZ12" s="483"/>
      <c r="CUA12" s="483"/>
      <c r="CUB12" s="483"/>
      <c r="CUC12" s="483"/>
      <c r="CUD12" s="483"/>
      <c r="CUE12" s="483"/>
      <c r="CUF12" s="483"/>
      <c r="CUG12" s="483"/>
      <c r="CUH12" s="483"/>
      <c r="CUI12" s="483"/>
      <c r="CUJ12" s="483"/>
      <c r="CUK12" s="483"/>
      <c r="CUL12" s="483"/>
      <c r="CUM12" s="483"/>
      <c r="CUN12" s="483"/>
      <c r="CUO12" s="483"/>
      <c r="CUP12" s="483"/>
      <c r="CUQ12" s="483"/>
      <c r="CUR12" s="483"/>
      <c r="CUS12" s="483"/>
      <c r="CUT12" s="483"/>
      <c r="CUU12" s="483"/>
      <c r="CUV12" s="483"/>
      <c r="CUW12" s="483"/>
      <c r="CUX12" s="483"/>
      <c r="CUY12" s="483"/>
      <c r="CUZ12" s="483"/>
      <c r="CVA12" s="483"/>
      <c r="CVB12" s="483"/>
      <c r="CVC12" s="483"/>
      <c r="CVD12" s="483"/>
      <c r="CVE12" s="483"/>
      <c r="CVF12" s="483"/>
      <c r="CVG12" s="483"/>
      <c r="CVH12" s="483"/>
      <c r="CVI12" s="483"/>
      <c r="CVJ12" s="483"/>
      <c r="CVK12" s="483"/>
      <c r="CVL12" s="483"/>
      <c r="CVM12" s="483"/>
      <c r="CVN12" s="483"/>
      <c r="CVO12" s="483"/>
      <c r="CVP12" s="483"/>
      <c r="CVQ12" s="483"/>
      <c r="CVR12" s="483"/>
      <c r="CVS12" s="483"/>
      <c r="CVT12" s="483"/>
      <c r="CVU12" s="483"/>
      <c r="CVV12" s="483"/>
      <c r="CVW12" s="483"/>
      <c r="CVX12" s="483"/>
      <c r="CVY12" s="483"/>
      <c r="CVZ12" s="483"/>
      <c r="CWA12" s="483"/>
      <c r="CWB12" s="483"/>
      <c r="CWC12" s="483"/>
      <c r="CWD12" s="483"/>
      <c r="CWE12" s="483"/>
      <c r="CWF12" s="483"/>
      <c r="CWG12" s="483"/>
      <c r="CWH12" s="483"/>
      <c r="CWI12" s="483"/>
      <c r="CWJ12" s="483"/>
      <c r="CWK12" s="483"/>
      <c r="CWL12" s="483"/>
      <c r="CWM12" s="483"/>
      <c r="CWN12" s="483"/>
      <c r="CWO12" s="483"/>
      <c r="CWP12" s="483"/>
      <c r="CWQ12" s="483"/>
      <c r="CWR12" s="483"/>
      <c r="CWS12" s="483"/>
      <c r="CWT12" s="483"/>
      <c r="CWU12" s="483"/>
      <c r="CWV12" s="483"/>
      <c r="CWW12" s="483"/>
      <c r="CWX12" s="483"/>
      <c r="CWY12" s="483"/>
      <c r="CWZ12" s="483"/>
      <c r="CXA12" s="483"/>
      <c r="CXB12" s="483"/>
      <c r="CXC12" s="483"/>
      <c r="CXD12" s="483"/>
      <c r="CXE12" s="483"/>
      <c r="CXF12" s="483"/>
      <c r="CXG12" s="483"/>
      <c r="CXH12" s="483"/>
      <c r="CXI12" s="483"/>
      <c r="CXJ12" s="483"/>
      <c r="CXK12" s="483"/>
      <c r="CXL12" s="483"/>
      <c r="CXM12" s="483"/>
      <c r="CXN12" s="483"/>
      <c r="CXO12" s="483"/>
      <c r="CXP12" s="483"/>
      <c r="CXQ12" s="483"/>
      <c r="CXR12" s="483"/>
      <c r="CXS12" s="483"/>
      <c r="CXT12" s="483"/>
      <c r="CXU12" s="483"/>
      <c r="CXV12" s="483"/>
      <c r="CXW12" s="483"/>
      <c r="CXX12" s="483"/>
      <c r="CXY12" s="483"/>
      <c r="CXZ12" s="483"/>
      <c r="CYA12" s="483"/>
      <c r="CYB12" s="483"/>
      <c r="CYC12" s="483"/>
      <c r="CYD12" s="483"/>
      <c r="CYE12" s="483"/>
      <c r="CYF12" s="483"/>
      <c r="CYG12" s="483"/>
      <c r="CYH12" s="483"/>
      <c r="CYI12" s="483"/>
      <c r="CYJ12" s="483"/>
      <c r="CYK12" s="483"/>
      <c r="CYL12" s="483"/>
      <c r="CYM12" s="483"/>
      <c r="CYN12" s="483"/>
      <c r="CYO12" s="483"/>
      <c r="CYP12" s="483"/>
      <c r="CYQ12" s="483"/>
      <c r="CYR12" s="483"/>
      <c r="CYS12" s="483"/>
      <c r="CYT12" s="483"/>
      <c r="CYU12" s="483"/>
      <c r="CYV12" s="483"/>
      <c r="CYW12" s="483"/>
      <c r="CYX12" s="483"/>
      <c r="CYY12" s="483"/>
      <c r="CYZ12" s="483"/>
      <c r="CZA12" s="483"/>
      <c r="CZB12" s="483"/>
      <c r="CZC12" s="483"/>
      <c r="CZD12" s="483"/>
      <c r="CZE12" s="483"/>
      <c r="CZF12" s="483"/>
      <c r="CZG12" s="483"/>
      <c r="CZH12" s="483"/>
      <c r="CZI12" s="483"/>
      <c r="CZJ12" s="483"/>
      <c r="CZK12" s="483"/>
      <c r="CZL12" s="483"/>
      <c r="CZM12" s="483"/>
      <c r="CZN12" s="483"/>
      <c r="CZO12" s="483"/>
      <c r="CZP12" s="483"/>
      <c r="CZQ12" s="483"/>
      <c r="CZR12" s="483"/>
      <c r="CZS12" s="483"/>
      <c r="CZT12" s="483"/>
      <c r="CZU12" s="483"/>
      <c r="CZV12" s="483"/>
      <c r="CZW12" s="483"/>
      <c r="CZX12" s="483"/>
      <c r="CZY12" s="483"/>
      <c r="CZZ12" s="483"/>
      <c r="DAA12" s="483"/>
      <c r="DAB12" s="483"/>
      <c r="DAC12" s="483"/>
      <c r="DAD12" s="483"/>
      <c r="DAE12" s="483"/>
      <c r="DAF12" s="483"/>
      <c r="DAG12" s="483"/>
      <c r="DAH12" s="483"/>
      <c r="DAI12" s="483"/>
      <c r="DAJ12" s="483"/>
      <c r="DAK12" s="483"/>
      <c r="DAL12" s="483"/>
      <c r="DAM12" s="483"/>
      <c r="DAN12" s="483"/>
      <c r="DAO12" s="483"/>
      <c r="DAP12" s="483"/>
      <c r="DAQ12" s="483"/>
      <c r="DAR12" s="483"/>
      <c r="DAS12" s="483"/>
      <c r="DAT12" s="483"/>
      <c r="DAU12" s="483"/>
      <c r="DAV12" s="483"/>
      <c r="DAW12" s="483"/>
      <c r="DAX12" s="483"/>
      <c r="DAY12" s="483"/>
      <c r="DAZ12" s="483"/>
      <c r="DBA12" s="483"/>
      <c r="DBB12" s="483"/>
      <c r="DBC12" s="483"/>
      <c r="DBD12" s="483"/>
      <c r="DBE12" s="483"/>
      <c r="DBF12" s="483"/>
      <c r="DBG12" s="483"/>
      <c r="DBH12" s="483"/>
      <c r="DBI12" s="483"/>
      <c r="DBJ12" s="483"/>
      <c r="DBK12" s="483"/>
      <c r="DBL12" s="483"/>
      <c r="DBM12" s="483"/>
      <c r="DBN12" s="483"/>
      <c r="DBO12" s="483"/>
      <c r="DBP12" s="483"/>
      <c r="DBQ12" s="483"/>
      <c r="DBR12" s="483"/>
      <c r="DBS12" s="483"/>
      <c r="DBT12" s="483"/>
      <c r="DBU12" s="483"/>
      <c r="DBV12" s="483"/>
      <c r="DBW12" s="483"/>
      <c r="DBX12" s="483"/>
      <c r="DBY12" s="483"/>
      <c r="DBZ12" s="483"/>
      <c r="DCA12" s="483"/>
      <c r="DCB12" s="483"/>
      <c r="DCC12" s="483"/>
      <c r="DCD12" s="483"/>
      <c r="DCE12" s="483"/>
      <c r="DCF12" s="483"/>
      <c r="DCG12" s="483"/>
      <c r="DCH12" s="483"/>
      <c r="DCI12" s="483"/>
      <c r="DCJ12" s="483"/>
      <c r="DCK12" s="483"/>
      <c r="DCL12" s="483"/>
      <c r="DCM12" s="483"/>
      <c r="DCN12" s="483"/>
      <c r="DCO12" s="483"/>
      <c r="DCP12" s="483"/>
      <c r="DCQ12" s="483"/>
      <c r="DCR12" s="483"/>
      <c r="DCS12" s="483"/>
      <c r="DCT12" s="483"/>
      <c r="DCU12" s="483"/>
      <c r="DCV12" s="483"/>
      <c r="DCW12" s="483"/>
      <c r="DCX12" s="483"/>
      <c r="DCY12" s="483"/>
      <c r="DCZ12" s="483"/>
      <c r="DDA12" s="483"/>
      <c r="DDB12" s="483"/>
      <c r="DDC12" s="483"/>
      <c r="DDD12" s="483"/>
      <c r="DDE12" s="483"/>
      <c r="DDF12" s="483"/>
      <c r="DDG12" s="483"/>
      <c r="DDH12" s="483"/>
      <c r="DDI12" s="483"/>
      <c r="DDJ12" s="483"/>
      <c r="DDK12" s="483"/>
      <c r="DDL12" s="483"/>
      <c r="DDM12" s="483"/>
      <c r="DDN12" s="483"/>
      <c r="DDO12" s="483"/>
      <c r="DDP12" s="483"/>
      <c r="DDQ12" s="483"/>
      <c r="DDR12" s="483"/>
      <c r="DDS12" s="483"/>
      <c r="DDT12" s="483"/>
      <c r="DDU12" s="483"/>
      <c r="DDV12" s="483"/>
      <c r="DDW12" s="483"/>
      <c r="DDX12" s="483"/>
      <c r="DDY12" s="483"/>
      <c r="DDZ12" s="483"/>
      <c r="DEA12" s="483"/>
      <c r="DEB12" s="483"/>
      <c r="DEC12" s="483"/>
      <c r="DED12" s="483"/>
      <c r="DEE12" s="483"/>
      <c r="DEF12" s="483"/>
      <c r="DEG12" s="483"/>
      <c r="DEH12" s="483"/>
      <c r="DEI12" s="483"/>
      <c r="DEJ12" s="483"/>
      <c r="DEK12" s="483"/>
      <c r="DEL12" s="483"/>
      <c r="DEM12" s="483"/>
      <c r="DEN12" s="483"/>
      <c r="DEO12" s="483"/>
      <c r="DEP12" s="483"/>
      <c r="DEQ12" s="483"/>
      <c r="DER12" s="483"/>
      <c r="DES12" s="483"/>
      <c r="DET12" s="483"/>
      <c r="DEU12" s="483"/>
      <c r="DEV12" s="483"/>
      <c r="DEW12" s="483"/>
      <c r="DEX12" s="483"/>
      <c r="DEY12" s="483"/>
      <c r="DEZ12" s="483"/>
      <c r="DFA12" s="483"/>
      <c r="DFB12" s="483"/>
      <c r="DFC12" s="483"/>
      <c r="DFD12" s="483"/>
      <c r="DFE12" s="483"/>
      <c r="DFF12" s="483"/>
      <c r="DFG12" s="483"/>
      <c r="DFH12" s="483"/>
      <c r="DFI12" s="483"/>
      <c r="DFJ12" s="483"/>
      <c r="DFK12" s="483"/>
      <c r="DFL12" s="483"/>
      <c r="DFM12" s="483"/>
      <c r="DFN12" s="483"/>
      <c r="DFO12" s="483"/>
      <c r="DFP12" s="483"/>
      <c r="DFQ12" s="483"/>
      <c r="DFR12" s="483"/>
      <c r="DFS12" s="483"/>
      <c r="DFT12" s="483"/>
      <c r="DFU12" s="483"/>
      <c r="DFV12" s="483"/>
      <c r="DFW12" s="483"/>
      <c r="DFX12" s="483"/>
      <c r="DFY12" s="483"/>
      <c r="DFZ12" s="483"/>
      <c r="DGA12" s="483"/>
      <c r="DGB12" s="483"/>
      <c r="DGC12" s="483"/>
      <c r="DGD12" s="483"/>
      <c r="DGE12" s="483"/>
      <c r="DGF12" s="483"/>
      <c r="DGG12" s="483"/>
      <c r="DGH12" s="483"/>
      <c r="DGI12" s="483"/>
      <c r="DGJ12" s="483"/>
      <c r="DGK12" s="483"/>
      <c r="DGL12" s="483"/>
      <c r="DGM12" s="483"/>
      <c r="DGN12" s="483"/>
      <c r="DGO12" s="483"/>
      <c r="DGP12" s="483"/>
      <c r="DGQ12" s="483"/>
      <c r="DGR12" s="483"/>
      <c r="DGS12" s="483"/>
      <c r="DGT12" s="483"/>
      <c r="DGU12" s="483"/>
      <c r="DGV12" s="483"/>
      <c r="DGW12" s="483"/>
      <c r="DGX12" s="483"/>
      <c r="DGY12" s="483"/>
      <c r="DGZ12" s="483"/>
      <c r="DHA12" s="483"/>
      <c r="DHB12" s="483"/>
      <c r="DHC12" s="483"/>
      <c r="DHD12" s="483"/>
      <c r="DHE12" s="483"/>
      <c r="DHF12" s="483"/>
      <c r="DHG12" s="483"/>
      <c r="DHH12" s="483"/>
      <c r="DHI12" s="483"/>
      <c r="DHJ12" s="483"/>
      <c r="DHK12" s="483"/>
      <c r="DHL12" s="483"/>
      <c r="DHM12" s="483"/>
      <c r="DHN12" s="483"/>
      <c r="DHO12" s="483"/>
      <c r="DHP12" s="483"/>
      <c r="DHQ12" s="483"/>
      <c r="DHR12" s="483"/>
      <c r="DHS12" s="483"/>
      <c r="DHT12" s="483"/>
      <c r="DHU12" s="483"/>
      <c r="DHV12" s="483"/>
      <c r="DHW12" s="483"/>
      <c r="DHX12" s="483"/>
      <c r="DHY12" s="483"/>
      <c r="DHZ12" s="483"/>
      <c r="DIA12" s="483"/>
      <c r="DIB12" s="483"/>
      <c r="DIC12" s="483"/>
      <c r="DID12" s="483"/>
      <c r="DIE12" s="483"/>
      <c r="DIF12" s="483"/>
      <c r="DIG12" s="483"/>
      <c r="DIH12" s="483"/>
      <c r="DII12" s="483"/>
      <c r="DIJ12" s="483"/>
      <c r="DIK12" s="483"/>
      <c r="DIL12" s="483"/>
      <c r="DIM12" s="483"/>
      <c r="DIN12" s="483"/>
      <c r="DIO12" s="483"/>
      <c r="DIP12" s="483"/>
      <c r="DIQ12" s="483"/>
      <c r="DIR12" s="483"/>
      <c r="DIS12" s="483"/>
      <c r="DIT12" s="483"/>
      <c r="DIU12" s="483"/>
      <c r="DIV12" s="483"/>
      <c r="DIW12" s="483"/>
      <c r="DIX12" s="483"/>
      <c r="DIY12" s="483"/>
      <c r="DIZ12" s="483"/>
      <c r="DJA12" s="483"/>
      <c r="DJB12" s="483"/>
      <c r="DJC12" s="483"/>
      <c r="DJD12" s="483"/>
      <c r="DJE12" s="483"/>
      <c r="DJF12" s="483"/>
      <c r="DJG12" s="483"/>
      <c r="DJH12" s="483"/>
      <c r="DJI12" s="483"/>
      <c r="DJJ12" s="483"/>
      <c r="DJK12" s="483"/>
      <c r="DJL12" s="483"/>
      <c r="DJM12" s="483"/>
      <c r="DJN12" s="483"/>
      <c r="DJO12" s="483"/>
      <c r="DJP12" s="483"/>
      <c r="DJQ12" s="483"/>
      <c r="DJR12" s="483"/>
      <c r="DJS12" s="483"/>
      <c r="DJT12" s="483"/>
      <c r="DJU12" s="483"/>
      <c r="DJV12" s="483"/>
      <c r="DJW12" s="483"/>
      <c r="DJX12" s="483"/>
      <c r="DJY12" s="483"/>
      <c r="DJZ12" s="483"/>
      <c r="DKA12" s="483"/>
      <c r="DKB12" s="483"/>
      <c r="DKC12" s="483"/>
      <c r="DKD12" s="483"/>
      <c r="DKE12" s="483"/>
      <c r="DKF12" s="483"/>
      <c r="DKG12" s="483"/>
      <c r="DKH12" s="483"/>
      <c r="DKI12" s="483"/>
      <c r="DKJ12" s="483"/>
      <c r="DKK12" s="483"/>
      <c r="DKL12" s="483"/>
      <c r="DKM12" s="483"/>
      <c r="DKN12" s="483"/>
      <c r="DKO12" s="483"/>
      <c r="DKP12" s="483"/>
      <c r="DKQ12" s="483"/>
      <c r="DKR12" s="483"/>
      <c r="DKS12" s="483"/>
      <c r="DKT12" s="483"/>
      <c r="DKU12" s="483"/>
      <c r="DKV12" s="483"/>
      <c r="DKW12" s="483"/>
      <c r="DKX12" s="483"/>
      <c r="DKY12" s="483"/>
      <c r="DKZ12" s="483"/>
      <c r="DLA12" s="483"/>
      <c r="DLB12" s="483"/>
      <c r="DLC12" s="483"/>
      <c r="DLD12" s="483"/>
      <c r="DLE12" s="483"/>
      <c r="DLF12" s="483"/>
      <c r="DLG12" s="483"/>
      <c r="DLH12" s="483"/>
      <c r="DLI12" s="483"/>
      <c r="DLJ12" s="483"/>
      <c r="DLK12" s="483"/>
      <c r="DLL12" s="483"/>
      <c r="DLM12" s="483"/>
      <c r="DLN12" s="483"/>
      <c r="DLO12" s="483"/>
      <c r="DLP12" s="483"/>
      <c r="DLQ12" s="483"/>
      <c r="DLR12" s="483"/>
      <c r="DLS12" s="483"/>
      <c r="DLT12" s="483"/>
      <c r="DLU12" s="483"/>
      <c r="DLV12" s="483"/>
      <c r="DLW12" s="483"/>
      <c r="DLX12" s="483"/>
      <c r="DLY12" s="483"/>
      <c r="DLZ12" s="483"/>
      <c r="DMA12" s="483"/>
      <c r="DMB12" s="483"/>
      <c r="DMC12" s="483"/>
      <c r="DMD12" s="483"/>
      <c r="DME12" s="483"/>
      <c r="DMF12" s="483"/>
      <c r="DMG12" s="483"/>
      <c r="DMH12" s="483"/>
      <c r="DMI12" s="483"/>
      <c r="DMJ12" s="483"/>
      <c r="DMK12" s="483"/>
      <c r="DML12" s="483"/>
      <c r="DMM12" s="483"/>
      <c r="DMN12" s="483"/>
      <c r="DMO12" s="483"/>
      <c r="DMP12" s="483"/>
      <c r="DMQ12" s="483"/>
      <c r="DMR12" s="483"/>
      <c r="DMS12" s="483"/>
      <c r="DMT12" s="483"/>
      <c r="DMU12" s="483"/>
      <c r="DMV12" s="483"/>
      <c r="DMW12" s="483"/>
      <c r="DMX12" s="483"/>
      <c r="DMY12" s="483"/>
      <c r="DMZ12" s="483"/>
      <c r="DNA12" s="483"/>
      <c r="DNB12" s="483"/>
      <c r="DNC12" s="483"/>
      <c r="DND12" s="483"/>
      <c r="DNE12" s="483"/>
      <c r="DNF12" s="483"/>
      <c r="DNG12" s="483"/>
      <c r="DNH12" s="483"/>
      <c r="DNI12" s="483"/>
      <c r="DNJ12" s="483"/>
      <c r="DNK12" s="483"/>
      <c r="DNL12" s="483"/>
      <c r="DNM12" s="483"/>
      <c r="DNN12" s="483"/>
      <c r="DNO12" s="483"/>
      <c r="DNP12" s="483"/>
      <c r="DNQ12" s="483"/>
      <c r="DNR12" s="483"/>
      <c r="DNS12" s="483"/>
      <c r="DNT12" s="483"/>
      <c r="DNU12" s="483"/>
      <c r="DNV12" s="483"/>
      <c r="DNW12" s="483"/>
      <c r="DNX12" s="483"/>
      <c r="DNY12" s="483"/>
      <c r="DNZ12" s="483"/>
      <c r="DOA12" s="483"/>
      <c r="DOB12" s="483"/>
      <c r="DOC12" s="483"/>
      <c r="DOD12" s="483"/>
      <c r="DOE12" s="483"/>
      <c r="DOF12" s="483"/>
      <c r="DOG12" s="483"/>
      <c r="DOH12" s="483"/>
      <c r="DOI12" s="483"/>
      <c r="DOJ12" s="483"/>
      <c r="DOK12" s="483"/>
      <c r="DOL12" s="483"/>
      <c r="DOM12" s="483"/>
      <c r="DON12" s="483"/>
      <c r="DOO12" s="483"/>
      <c r="DOP12" s="483"/>
      <c r="DOQ12" s="483"/>
      <c r="DOR12" s="483"/>
      <c r="DOS12" s="483"/>
      <c r="DOT12" s="483"/>
      <c r="DOU12" s="483"/>
      <c r="DOV12" s="483"/>
      <c r="DOW12" s="483"/>
      <c r="DOX12" s="483"/>
      <c r="DOY12" s="483"/>
      <c r="DOZ12" s="483"/>
      <c r="DPA12" s="483"/>
      <c r="DPB12" s="483"/>
      <c r="DPC12" s="483"/>
      <c r="DPD12" s="483"/>
      <c r="DPE12" s="483"/>
      <c r="DPF12" s="483"/>
      <c r="DPG12" s="483"/>
      <c r="DPH12" s="483"/>
      <c r="DPI12" s="483"/>
      <c r="DPJ12" s="483"/>
      <c r="DPK12" s="483"/>
      <c r="DPL12" s="483"/>
      <c r="DPM12" s="483"/>
      <c r="DPN12" s="483"/>
      <c r="DPO12" s="483"/>
      <c r="DPP12" s="483"/>
      <c r="DPQ12" s="483"/>
      <c r="DPR12" s="483"/>
      <c r="DPS12" s="483"/>
      <c r="DPT12" s="483"/>
      <c r="DPU12" s="483"/>
      <c r="DPV12" s="483"/>
      <c r="DPW12" s="483"/>
      <c r="DPX12" s="483"/>
      <c r="DPY12" s="483"/>
      <c r="DPZ12" s="483"/>
      <c r="DQA12" s="483"/>
      <c r="DQB12" s="483"/>
      <c r="DQC12" s="483"/>
      <c r="DQD12" s="483"/>
      <c r="DQE12" s="483"/>
      <c r="DQF12" s="483"/>
      <c r="DQG12" s="483"/>
      <c r="DQH12" s="483"/>
      <c r="DQI12" s="483"/>
      <c r="DQJ12" s="483"/>
      <c r="DQK12" s="483"/>
      <c r="DQL12" s="483"/>
      <c r="DQM12" s="483"/>
      <c r="DQN12" s="483"/>
      <c r="DQO12" s="483"/>
      <c r="DQP12" s="483"/>
      <c r="DQQ12" s="483"/>
      <c r="DQR12" s="483"/>
      <c r="DQS12" s="483"/>
      <c r="DQT12" s="483"/>
      <c r="DQU12" s="483"/>
      <c r="DQV12" s="483"/>
      <c r="DQW12" s="483"/>
      <c r="DQX12" s="483"/>
      <c r="DQY12" s="483"/>
      <c r="DQZ12" s="483"/>
      <c r="DRA12" s="483"/>
      <c r="DRB12" s="483"/>
      <c r="DRC12" s="483"/>
      <c r="DRD12" s="483"/>
      <c r="DRE12" s="483"/>
      <c r="DRF12" s="483"/>
      <c r="DRG12" s="483"/>
      <c r="DRH12" s="483"/>
      <c r="DRI12" s="483"/>
      <c r="DRJ12" s="483"/>
      <c r="DRK12" s="483"/>
      <c r="DRL12" s="483"/>
      <c r="DRM12" s="483"/>
      <c r="DRN12" s="483"/>
      <c r="DRO12" s="483"/>
      <c r="DRP12" s="483"/>
      <c r="DRQ12" s="483"/>
      <c r="DRR12" s="483"/>
      <c r="DRS12" s="483"/>
      <c r="DRT12" s="483"/>
      <c r="DRU12" s="483"/>
      <c r="DRV12" s="483"/>
      <c r="DRW12" s="483"/>
      <c r="DRX12" s="483"/>
      <c r="DRY12" s="483"/>
      <c r="DRZ12" s="483"/>
      <c r="DSA12" s="483"/>
      <c r="DSB12" s="483"/>
      <c r="DSC12" s="483"/>
      <c r="DSD12" s="483"/>
      <c r="DSE12" s="483"/>
      <c r="DSF12" s="483"/>
      <c r="DSG12" s="483"/>
      <c r="DSH12" s="483"/>
      <c r="DSI12" s="483"/>
      <c r="DSJ12" s="483"/>
      <c r="DSK12" s="483"/>
      <c r="DSL12" s="483"/>
      <c r="DSM12" s="483"/>
      <c r="DSN12" s="483"/>
      <c r="DSO12" s="483"/>
      <c r="DSP12" s="483"/>
      <c r="DSQ12" s="483"/>
      <c r="DSR12" s="483"/>
      <c r="DSS12" s="483"/>
      <c r="DST12" s="483"/>
      <c r="DSU12" s="483"/>
      <c r="DSV12" s="483"/>
      <c r="DSW12" s="483"/>
      <c r="DSX12" s="483"/>
      <c r="DSY12" s="483"/>
      <c r="DSZ12" s="483"/>
      <c r="DTA12" s="483"/>
      <c r="DTB12" s="483"/>
      <c r="DTC12" s="483"/>
      <c r="DTD12" s="483"/>
      <c r="DTE12" s="483"/>
      <c r="DTF12" s="483"/>
      <c r="DTG12" s="483"/>
      <c r="DTH12" s="483"/>
      <c r="DTI12" s="483"/>
      <c r="DTJ12" s="483"/>
      <c r="DTK12" s="483"/>
      <c r="DTL12" s="483"/>
      <c r="DTM12" s="483"/>
      <c r="DTN12" s="483"/>
      <c r="DTO12" s="483"/>
      <c r="DTP12" s="483"/>
      <c r="DTQ12" s="483"/>
      <c r="DTR12" s="483"/>
      <c r="DTS12" s="483"/>
      <c r="DTT12" s="483"/>
      <c r="DTU12" s="483"/>
      <c r="DTV12" s="483"/>
      <c r="DTW12" s="483"/>
      <c r="DTX12" s="483"/>
      <c r="DTY12" s="483"/>
      <c r="DTZ12" s="483"/>
      <c r="DUA12" s="483"/>
      <c r="DUB12" s="483"/>
      <c r="DUC12" s="483"/>
      <c r="DUD12" s="483"/>
      <c r="DUE12" s="483"/>
      <c r="DUF12" s="483"/>
      <c r="DUG12" s="483"/>
      <c r="DUH12" s="483"/>
      <c r="DUI12" s="483"/>
      <c r="DUJ12" s="483"/>
      <c r="DUK12" s="483"/>
      <c r="DUL12" s="483"/>
      <c r="DUM12" s="483"/>
      <c r="DUN12" s="483"/>
      <c r="DUO12" s="483"/>
      <c r="DUP12" s="483"/>
      <c r="DUQ12" s="483"/>
      <c r="DUR12" s="483"/>
      <c r="DUS12" s="483"/>
      <c r="DUT12" s="483"/>
      <c r="DUU12" s="483"/>
      <c r="DUV12" s="483"/>
      <c r="DUW12" s="483"/>
      <c r="DUX12" s="483"/>
      <c r="DUY12" s="483"/>
      <c r="DUZ12" s="483"/>
      <c r="DVA12" s="483"/>
      <c r="DVB12" s="483"/>
      <c r="DVC12" s="483"/>
      <c r="DVD12" s="483"/>
      <c r="DVE12" s="483"/>
      <c r="DVF12" s="483"/>
      <c r="DVG12" s="483"/>
      <c r="DVH12" s="483"/>
      <c r="DVI12" s="483"/>
      <c r="DVJ12" s="483"/>
      <c r="DVK12" s="483"/>
      <c r="DVL12" s="483"/>
      <c r="DVM12" s="483"/>
      <c r="DVN12" s="483"/>
      <c r="DVO12" s="483"/>
      <c r="DVP12" s="483"/>
      <c r="DVQ12" s="483"/>
      <c r="DVR12" s="483"/>
      <c r="DVS12" s="483"/>
      <c r="DVT12" s="483"/>
      <c r="DVU12" s="483"/>
      <c r="DVV12" s="483"/>
      <c r="DVW12" s="483"/>
      <c r="DVX12" s="483"/>
      <c r="DVY12" s="483"/>
      <c r="DVZ12" s="483"/>
      <c r="DWA12" s="483"/>
      <c r="DWB12" s="483"/>
      <c r="DWC12" s="483"/>
      <c r="DWD12" s="483"/>
      <c r="DWE12" s="483"/>
      <c r="DWF12" s="483"/>
      <c r="DWG12" s="483"/>
      <c r="DWH12" s="483"/>
      <c r="DWI12" s="483"/>
      <c r="DWJ12" s="483"/>
      <c r="DWK12" s="483"/>
      <c r="DWL12" s="483"/>
      <c r="DWM12" s="483"/>
      <c r="DWN12" s="483"/>
      <c r="DWO12" s="483"/>
      <c r="DWP12" s="483"/>
      <c r="DWQ12" s="483"/>
      <c r="DWR12" s="483"/>
      <c r="DWS12" s="483"/>
      <c r="DWT12" s="483"/>
      <c r="DWU12" s="483"/>
      <c r="DWV12" s="483"/>
      <c r="DWW12" s="483"/>
      <c r="DWX12" s="483"/>
      <c r="DWY12" s="483"/>
      <c r="DWZ12" s="483"/>
      <c r="DXA12" s="483"/>
      <c r="DXB12" s="483"/>
      <c r="DXC12" s="483"/>
      <c r="DXD12" s="483"/>
      <c r="DXE12" s="483"/>
      <c r="DXF12" s="483"/>
      <c r="DXG12" s="483"/>
      <c r="DXH12" s="483"/>
      <c r="DXI12" s="483"/>
      <c r="DXJ12" s="483"/>
      <c r="DXK12" s="483"/>
      <c r="DXL12" s="483"/>
      <c r="DXM12" s="483"/>
      <c r="DXN12" s="483"/>
      <c r="DXO12" s="483"/>
      <c r="DXP12" s="483"/>
      <c r="DXQ12" s="483"/>
      <c r="DXR12" s="483"/>
      <c r="DXS12" s="483"/>
      <c r="DXT12" s="483"/>
      <c r="DXU12" s="483"/>
      <c r="DXV12" s="483"/>
      <c r="DXW12" s="483"/>
      <c r="DXX12" s="483"/>
      <c r="DXY12" s="483"/>
      <c r="DXZ12" s="483"/>
      <c r="DYA12" s="483"/>
      <c r="DYB12" s="483"/>
      <c r="DYC12" s="483"/>
      <c r="DYD12" s="483"/>
      <c r="DYE12" s="483"/>
      <c r="DYF12" s="483"/>
      <c r="DYG12" s="483"/>
      <c r="DYH12" s="483"/>
      <c r="DYI12" s="483"/>
      <c r="DYJ12" s="483"/>
      <c r="DYK12" s="483"/>
      <c r="DYL12" s="483"/>
      <c r="DYM12" s="483"/>
      <c r="DYN12" s="483"/>
      <c r="DYO12" s="483"/>
      <c r="DYP12" s="483"/>
      <c r="DYQ12" s="483"/>
      <c r="DYR12" s="483"/>
      <c r="DYS12" s="483"/>
      <c r="DYT12" s="483"/>
      <c r="DYU12" s="483"/>
      <c r="DYV12" s="483"/>
      <c r="DYW12" s="483"/>
      <c r="DYX12" s="483"/>
      <c r="DYY12" s="483"/>
      <c r="DYZ12" s="483"/>
      <c r="DZA12" s="483"/>
      <c r="DZB12" s="483"/>
      <c r="DZC12" s="483"/>
      <c r="DZD12" s="483"/>
      <c r="DZE12" s="483"/>
      <c r="DZF12" s="483"/>
      <c r="DZG12" s="483"/>
      <c r="DZH12" s="483"/>
      <c r="DZI12" s="483"/>
      <c r="DZJ12" s="483"/>
      <c r="DZK12" s="483"/>
      <c r="DZL12" s="483"/>
      <c r="DZM12" s="483"/>
      <c r="DZN12" s="483"/>
      <c r="DZO12" s="483"/>
      <c r="DZP12" s="483"/>
      <c r="DZQ12" s="483"/>
      <c r="DZR12" s="483"/>
      <c r="DZS12" s="483"/>
      <c r="DZT12" s="483"/>
      <c r="DZU12" s="483"/>
      <c r="DZV12" s="483"/>
      <c r="DZW12" s="483"/>
      <c r="DZX12" s="483"/>
      <c r="DZY12" s="483"/>
      <c r="DZZ12" s="483"/>
      <c r="EAA12" s="483"/>
      <c r="EAB12" s="483"/>
      <c r="EAC12" s="483"/>
      <c r="EAD12" s="483"/>
      <c r="EAE12" s="483"/>
      <c r="EAF12" s="483"/>
      <c r="EAG12" s="483"/>
      <c r="EAH12" s="483"/>
      <c r="EAI12" s="483"/>
      <c r="EAJ12" s="483"/>
      <c r="EAK12" s="483"/>
      <c r="EAL12" s="483"/>
      <c r="EAM12" s="483"/>
      <c r="EAN12" s="483"/>
      <c r="EAO12" s="483"/>
      <c r="EAP12" s="483"/>
      <c r="EAQ12" s="483"/>
      <c r="EAR12" s="483"/>
      <c r="EAS12" s="483"/>
      <c r="EAT12" s="483"/>
      <c r="EAU12" s="483"/>
      <c r="EAV12" s="483"/>
      <c r="EAW12" s="483"/>
      <c r="EAX12" s="483"/>
      <c r="EAY12" s="483"/>
      <c r="EAZ12" s="483"/>
      <c r="EBA12" s="483"/>
      <c r="EBB12" s="483"/>
      <c r="EBC12" s="483"/>
      <c r="EBD12" s="483"/>
      <c r="EBE12" s="483"/>
      <c r="EBF12" s="483"/>
      <c r="EBG12" s="483"/>
      <c r="EBH12" s="483"/>
      <c r="EBI12" s="483"/>
      <c r="EBJ12" s="483"/>
      <c r="EBK12" s="483"/>
      <c r="EBL12" s="483"/>
      <c r="EBM12" s="483"/>
      <c r="EBN12" s="483"/>
      <c r="EBO12" s="483"/>
      <c r="EBP12" s="483"/>
      <c r="EBQ12" s="483"/>
      <c r="EBR12" s="483"/>
      <c r="EBS12" s="483"/>
      <c r="EBT12" s="483"/>
      <c r="EBU12" s="483"/>
      <c r="EBV12" s="483"/>
      <c r="EBW12" s="483"/>
      <c r="EBX12" s="483"/>
      <c r="EBY12" s="483"/>
      <c r="EBZ12" s="483"/>
      <c r="ECA12" s="483"/>
      <c r="ECB12" s="483"/>
      <c r="ECC12" s="483"/>
      <c r="ECD12" s="483"/>
      <c r="ECE12" s="483"/>
      <c r="ECF12" s="483"/>
      <c r="ECG12" s="483"/>
      <c r="ECH12" s="483"/>
      <c r="ECI12" s="483"/>
      <c r="ECJ12" s="483"/>
      <c r="ECK12" s="483"/>
      <c r="ECL12" s="483"/>
      <c r="ECM12" s="483"/>
      <c r="ECN12" s="483"/>
      <c r="ECO12" s="483"/>
      <c r="ECP12" s="483"/>
      <c r="ECQ12" s="483"/>
      <c r="ECR12" s="483"/>
      <c r="ECS12" s="483"/>
      <c r="ECT12" s="483"/>
      <c r="ECU12" s="483"/>
      <c r="ECV12" s="483"/>
      <c r="ECW12" s="483"/>
      <c r="ECX12" s="483"/>
      <c r="ECY12" s="483"/>
      <c r="ECZ12" s="483"/>
      <c r="EDA12" s="483"/>
      <c r="EDB12" s="483"/>
      <c r="EDC12" s="483"/>
      <c r="EDD12" s="483"/>
      <c r="EDE12" s="483"/>
      <c r="EDF12" s="483"/>
      <c r="EDG12" s="483"/>
      <c r="EDH12" s="483"/>
      <c r="EDI12" s="483"/>
      <c r="EDJ12" s="483"/>
      <c r="EDK12" s="483"/>
      <c r="EDL12" s="483"/>
      <c r="EDM12" s="483"/>
      <c r="EDN12" s="483"/>
      <c r="EDO12" s="483"/>
      <c r="EDP12" s="483"/>
      <c r="EDQ12" s="483"/>
      <c r="EDR12" s="483"/>
      <c r="EDS12" s="483"/>
      <c r="EDT12" s="483"/>
      <c r="EDU12" s="483"/>
      <c r="EDV12" s="483"/>
      <c r="EDW12" s="483"/>
      <c r="EDX12" s="483"/>
      <c r="EDY12" s="483"/>
      <c r="EDZ12" s="483"/>
      <c r="EEA12" s="483"/>
      <c r="EEB12" s="483"/>
      <c r="EEC12" s="483"/>
      <c r="EED12" s="483"/>
      <c r="EEE12" s="483"/>
      <c r="EEF12" s="483"/>
      <c r="EEG12" s="483"/>
      <c r="EEH12" s="483"/>
      <c r="EEI12" s="483"/>
      <c r="EEJ12" s="483"/>
      <c r="EEK12" s="483"/>
      <c r="EEL12" s="483"/>
      <c r="EEM12" s="483"/>
      <c r="EEN12" s="483"/>
      <c r="EEO12" s="483"/>
      <c r="EEP12" s="483"/>
      <c r="EEQ12" s="483"/>
      <c r="EER12" s="483"/>
      <c r="EES12" s="483"/>
      <c r="EET12" s="483"/>
      <c r="EEU12" s="483"/>
      <c r="EEV12" s="483"/>
      <c r="EEW12" s="483"/>
      <c r="EEX12" s="483"/>
      <c r="EEY12" s="483"/>
      <c r="EEZ12" s="483"/>
      <c r="EFA12" s="483"/>
      <c r="EFB12" s="483"/>
      <c r="EFC12" s="483"/>
      <c r="EFD12" s="483"/>
      <c r="EFE12" s="483"/>
      <c r="EFF12" s="483"/>
      <c r="EFG12" s="483"/>
      <c r="EFH12" s="483"/>
      <c r="EFI12" s="483"/>
      <c r="EFJ12" s="483"/>
      <c r="EFK12" s="483"/>
      <c r="EFL12" s="483"/>
      <c r="EFM12" s="483"/>
      <c r="EFN12" s="483"/>
      <c r="EFO12" s="483"/>
      <c r="EFP12" s="483"/>
      <c r="EFQ12" s="483"/>
      <c r="EFR12" s="483"/>
      <c r="EFS12" s="483"/>
      <c r="EFT12" s="483"/>
      <c r="EFU12" s="483"/>
      <c r="EFV12" s="483"/>
      <c r="EFW12" s="483"/>
      <c r="EFX12" s="483"/>
      <c r="EFY12" s="483"/>
      <c r="EFZ12" s="483"/>
      <c r="EGA12" s="483"/>
      <c r="EGB12" s="483"/>
      <c r="EGC12" s="483"/>
      <c r="EGD12" s="483"/>
      <c r="EGE12" s="483"/>
      <c r="EGF12" s="483"/>
      <c r="EGG12" s="483"/>
      <c r="EGH12" s="483"/>
      <c r="EGI12" s="483"/>
      <c r="EGJ12" s="483"/>
      <c r="EGK12" s="483"/>
      <c r="EGL12" s="483"/>
      <c r="EGM12" s="483"/>
      <c r="EGN12" s="483"/>
      <c r="EGO12" s="483"/>
      <c r="EGP12" s="483"/>
      <c r="EGQ12" s="483"/>
      <c r="EGR12" s="483"/>
      <c r="EGS12" s="483"/>
      <c r="EGT12" s="483"/>
      <c r="EGU12" s="483"/>
      <c r="EGV12" s="483"/>
      <c r="EGW12" s="483"/>
      <c r="EGX12" s="483"/>
      <c r="EGY12" s="483"/>
      <c r="EGZ12" s="483"/>
      <c r="EHA12" s="483"/>
      <c r="EHB12" s="483"/>
      <c r="EHC12" s="483"/>
      <c r="EHD12" s="483"/>
      <c r="EHE12" s="483"/>
      <c r="EHF12" s="483"/>
      <c r="EHG12" s="483"/>
      <c r="EHH12" s="483"/>
      <c r="EHI12" s="483"/>
      <c r="EHJ12" s="483"/>
      <c r="EHK12" s="483"/>
      <c r="EHL12" s="483"/>
      <c r="EHM12" s="483"/>
      <c r="EHN12" s="483"/>
      <c r="EHO12" s="483"/>
      <c r="EHP12" s="483"/>
      <c r="EHQ12" s="483"/>
      <c r="EHR12" s="483"/>
      <c r="EHS12" s="483"/>
      <c r="EHT12" s="483"/>
      <c r="EHU12" s="483"/>
      <c r="EHV12" s="483"/>
      <c r="EHW12" s="483"/>
      <c r="EHX12" s="483"/>
      <c r="EHY12" s="483"/>
      <c r="EHZ12" s="483"/>
      <c r="EIA12" s="483"/>
      <c r="EIB12" s="483"/>
      <c r="EIC12" s="483"/>
      <c r="EID12" s="483"/>
      <c r="EIE12" s="483"/>
      <c r="EIF12" s="483"/>
      <c r="EIG12" s="483"/>
      <c r="EIH12" s="483"/>
      <c r="EII12" s="483"/>
      <c r="EIJ12" s="483"/>
      <c r="EIK12" s="483"/>
      <c r="EIL12" s="483"/>
      <c r="EIM12" s="483"/>
      <c r="EIN12" s="483"/>
      <c r="EIO12" s="483"/>
      <c r="EIP12" s="483"/>
      <c r="EIQ12" s="483"/>
      <c r="EIR12" s="483"/>
      <c r="EIS12" s="483"/>
      <c r="EIT12" s="483"/>
      <c r="EIU12" s="483"/>
      <c r="EIV12" s="483"/>
      <c r="EIW12" s="483"/>
      <c r="EIX12" s="483"/>
      <c r="EIY12" s="483"/>
      <c r="EIZ12" s="483"/>
      <c r="EJA12" s="483"/>
      <c r="EJB12" s="483"/>
      <c r="EJC12" s="483"/>
      <c r="EJD12" s="483"/>
      <c r="EJE12" s="483"/>
      <c r="EJF12" s="483"/>
      <c r="EJG12" s="483"/>
      <c r="EJH12" s="483"/>
      <c r="EJI12" s="483"/>
      <c r="EJJ12" s="483"/>
      <c r="EJK12" s="483"/>
      <c r="EJL12" s="483"/>
      <c r="EJM12" s="483"/>
      <c r="EJN12" s="483"/>
      <c r="EJO12" s="483"/>
      <c r="EJP12" s="483"/>
      <c r="EJQ12" s="483"/>
      <c r="EJR12" s="483"/>
      <c r="EJS12" s="483"/>
      <c r="EJT12" s="483"/>
      <c r="EJU12" s="483"/>
      <c r="EJV12" s="483"/>
      <c r="EJW12" s="483"/>
      <c r="EJX12" s="483"/>
      <c r="EJY12" s="483"/>
      <c r="EJZ12" s="483"/>
      <c r="EKA12" s="483"/>
      <c r="EKB12" s="483"/>
      <c r="EKC12" s="483"/>
      <c r="EKD12" s="483"/>
      <c r="EKE12" s="483"/>
      <c r="EKF12" s="483"/>
      <c r="EKG12" s="483"/>
      <c r="EKH12" s="483"/>
      <c r="EKI12" s="483"/>
      <c r="EKJ12" s="483"/>
      <c r="EKK12" s="483"/>
      <c r="EKL12" s="483"/>
      <c r="EKM12" s="483"/>
      <c r="EKN12" s="483"/>
      <c r="EKO12" s="483"/>
      <c r="EKP12" s="483"/>
      <c r="EKQ12" s="483"/>
      <c r="EKR12" s="483"/>
      <c r="EKS12" s="483"/>
      <c r="EKT12" s="483"/>
      <c r="EKU12" s="483"/>
      <c r="EKV12" s="483"/>
      <c r="EKW12" s="483"/>
      <c r="EKX12" s="483"/>
      <c r="EKY12" s="483"/>
      <c r="EKZ12" s="483"/>
      <c r="ELA12" s="483"/>
      <c r="ELB12" s="483"/>
      <c r="ELC12" s="483"/>
      <c r="ELD12" s="483"/>
      <c r="ELE12" s="483"/>
      <c r="ELF12" s="483"/>
      <c r="ELG12" s="483"/>
      <c r="ELH12" s="483"/>
      <c r="ELI12" s="483"/>
      <c r="ELJ12" s="483"/>
      <c r="ELK12" s="483"/>
      <c r="ELL12" s="483"/>
      <c r="ELM12" s="483"/>
      <c r="ELN12" s="483"/>
      <c r="ELO12" s="483"/>
      <c r="ELP12" s="483"/>
      <c r="ELQ12" s="483"/>
      <c r="ELR12" s="483"/>
      <c r="ELS12" s="483"/>
      <c r="ELT12" s="483"/>
      <c r="ELU12" s="483"/>
      <c r="ELV12" s="483"/>
      <c r="ELW12" s="483"/>
      <c r="ELX12" s="483"/>
      <c r="ELY12" s="483"/>
      <c r="ELZ12" s="483"/>
      <c r="EMA12" s="483"/>
      <c r="EMB12" s="483"/>
      <c r="EMC12" s="483"/>
      <c r="EMD12" s="483"/>
      <c r="EME12" s="483"/>
      <c r="EMF12" s="483"/>
      <c r="EMG12" s="483"/>
      <c r="EMH12" s="483"/>
      <c r="EMI12" s="483"/>
      <c r="EMJ12" s="483"/>
      <c r="EMK12" s="483"/>
      <c r="EML12" s="483"/>
      <c r="EMM12" s="483"/>
      <c r="EMN12" s="483"/>
      <c r="EMO12" s="483"/>
      <c r="EMP12" s="483"/>
      <c r="EMQ12" s="483"/>
      <c r="EMR12" s="483"/>
      <c r="EMS12" s="483"/>
      <c r="EMT12" s="483"/>
      <c r="EMU12" s="483"/>
      <c r="EMV12" s="483"/>
      <c r="EMW12" s="483"/>
      <c r="EMX12" s="483"/>
      <c r="EMY12" s="483"/>
      <c r="EMZ12" s="483"/>
      <c r="ENA12" s="483"/>
      <c r="ENB12" s="483"/>
      <c r="ENC12" s="483"/>
      <c r="END12" s="483"/>
      <c r="ENE12" s="483"/>
      <c r="ENF12" s="483"/>
      <c r="ENG12" s="483"/>
      <c r="ENH12" s="483"/>
      <c r="ENI12" s="483"/>
      <c r="ENJ12" s="483"/>
      <c r="ENK12" s="483"/>
      <c r="ENL12" s="483"/>
      <c r="ENM12" s="483"/>
      <c r="ENN12" s="483"/>
      <c r="ENO12" s="483"/>
      <c r="ENP12" s="483"/>
      <c r="ENQ12" s="483"/>
      <c r="ENR12" s="483"/>
      <c r="ENS12" s="483"/>
      <c r="ENT12" s="483"/>
      <c r="ENU12" s="483"/>
      <c r="ENV12" s="483"/>
      <c r="ENW12" s="483"/>
      <c r="ENX12" s="483"/>
      <c r="ENY12" s="483"/>
      <c r="ENZ12" s="483"/>
      <c r="EOA12" s="483"/>
      <c r="EOB12" s="483"/>
      <c r="EOC12" s="483"/>
      <c r="EOD12" s="483"/>
      <c r="EOE12" s="483"/>
      <c r="EOF12" s="483"/>
      <c r="EOG12" s="483"/>
      <c r="EOH12" s="483"/>
      <c r="EOI12" s="483"/>
      <c r="EOJ12" s="483"/>
      <c r="EOK12" s="483"/>
      <c r="EOL12" s="483"/>
      <c r="EOM12" s="483"/>
      <c r="EON12" s="483"/>
      <c r="EOO12" s="483"/>
      <c r="EOP12" s="483"/>
      <c r="EOQ12" s="483"/>
      <c r="EOR12" s="483"/>
      <c r="EOS12" s="483"/>
      <c r="EOT12" s="483"/>
      <c r="EOU12" s="483"/>
      <c r="EOV12" s="483"/>
      <c r="EOW12" s="483"/>
      <c r="EOX12" s="483"/>
      <c r="EOY12" s="483"/>
      <c r="EOZ12" s="483"/>
      <c r="EPA12" s="483"/>
      <c r="EPB12" s="483"/>
      <c r="EPC12" s="483"/>
      <c r="EPD12" s="483"/>
      <c r="EPE12" s="483"/>
      <c r="EPF12" s="483"/>
      <c r="EPG12" s="483"/>
      <c r="EPH12" s="483"/>
      <c r="EPI12" s="483"/>
      <c r="EPJ12" s="483"/>
      <c r="EPK12" s="483"/>
      <c r="EPL12" s="483"/>
      <c r="EPM12" s="483"/>
      <c r="EPN12" s="483"/>
      <c r="EPO12" s="483"/>
      <c r="EPP12" s="483"/>
      <c r="EPQ12" s="483"/>
      <c r="EPR12" s="483"/>
      <c r="EPS12" s="483"/>
      <c r="EPT12" s="483"/>
      <c r="EPU12" s="483"/>
      <c r="EPV12" s="483"/>
      <c r="EPW12" s="483"/>
      <c r="EPX12" s="483"/>
      <c r="EPY12" s="483"/>
      <c r="EPZ12" s="483"/>
      <c r="EQA12" s="483"/>
      <c r="EQB12" s="483"/>
      <c r="EQC12" s="483"/>
      <c r="EQD12" s="483"/>
      <c r="EQE12" s="483"/>
      <c r="EQF12" s="483"/>
      <c r="EQG12" s="483"/>
      <c r="EQH12" s="483"/>
      <c r="EQI12" s="483"/>
      <c r="EQJ12" s="483"/>
      <c r="EQK12" s="483"/>
      <c r="EQL12" s="483"/>
      <c r="EQM12" s="483"/>
      <c r="EQN12" s="483"/>
      <c r="EQO12" s="483"/>
      <c r="EQP12" s="483"/>
      <c r="EQQ12" s="483"/>
      <c r="EQR12" s="483"/>
      <c r="EQS12" s="483"/>
      <c r="EQT12" s="483"/>
      <c r="EQU12" s="483"/>
      <c r="EQV12" s="483"/>
      <c r="EQW12" s="483"/>
      <c r="EQX12" s="483"/>
      <c r="EQY12" s="483"/>
      <c r="EQZ12" s="483"/>
      <c r="ERA12" s="483"/>
      <c r="ERB12" s="483"/>
      <c r="ERC12" s="483"/>
      <c r="ERD12" s="483"/>
      <c r="ERE12" s="483"/>
      <c r="ERF12" s="483"/>
      <c r="ERG12" s="483"/>
      <c r="ERH12" s="483"/>
      <c r="ERI12" s="483"/>
      <c r="ERJ12" s="483"/>
      <c r="ERK12" s="483"/>
      <c r="ERL12" s="483"/>
      <c r="ERM12" s="483"/>
      <c r="ERN12" s="483"/>
      <c r="ERO12" s="483"/>
      <c r="ERP12" s="483"/>
      <c r="ERQ12" s="483"/>
      <c r="ERR12" s="483"/>
      <c r="ERS12" s="483"/>
      <c r="ERT12" s="483"/>
      <c r="ERU12" s="483"/>
      <c r="ERV12" s="483"/>
      <c r="ERW12" s="483"/>
      <c r="ERX12" s="483"/>
      <c r="ERY12" s="483"/>
      <c r="ERZ12" s="483"/>
      <c r="ESA12" s="483"/>
      <c r="ESB12" s="483"/>
      <c r="ESC12" s="483"/>
      <c r="ESD12" s="483"/>
      <c r="ESE12" s="483"/>
      <c r="ESF12" s="483"/>
      <c r="ESG12" s="483"/>
      <c r="ESH12" s="483"/>
      <c r="ESI12" s="483"/>
      <c r="ESJ12" s="483"/>
      <c r="ESK12" s="483"/>
      <c r="ESL12" s="483"/>
      <c r="ESM12" s="483"/>
      <c r="ESN12" s="483"/>
      <c r="ESO12" s="483"/>
      <c r="ESP12" s="483"/>
      <c r="ESQ12" s="483"/>
      <c r="ESR12" s="483"/>
      <c r="ESS12" s="483"/>
      <c r="EST12" s="483"/>
      <c r="ESU12" s="483"/>
      <c r="ESV12" s="483"/>
      <c r="ESW12" s="483"/>
      <c r="ESX12" s="483"/>
      <c r="ESY12" s="483"/>
      <c r="ESZ12" s="483"/>
      <c r="ETA12" s="483"/>
      <c r="ETB12" s="483"/>
      <c r="ETC12" s="483"/>
      <c r="ETD12" s="483"/>
      <c r="ETE12" s="483"/>
      <c r="ETF12" s="483"/>
      <c r="ETG12" s="483"/>
      <c r="ETH12" s="483"/>
      <c r="ETI12" s="483"/>
      <c r="ETJ12" s="483"/>
      <c r="ETK12" s="483"/>
      <c r="ETL12" s="483"/>
      <c r="ETM12" s="483"/>
      <c r="ETN12" s="483"/>
      <c r="ETO12" s="483"/>
      <c r="ETP12" s="483"/>
      <c r="ETQ12" s="483"/>
      <c r="ETR12" s="483"/>
      <c r="ETS12" s="483"/>
      <c r="ETT12" s="483"/>
      <c r="ETU12" s="483"/>
      <c r="ETV12" s="483"/>
      <c r="ETW12" s="483"/>
      <c r="ETX12" s="483"/>
      <c r="ETY12" s="483"/>
      <c r="ETZ12" s="483"/>
      <c r="EUA12" s="483"/>
      <c r="EUB12" s="483"/>
      <c r="EUC12" s="483"/>
      <c r="EUD12" s="483"/>
      <c r="EUE12" s="483"/>
      <c r="EUF12" s="483"/>
      <c r="EUG12" s="483"/>
      <c r="EUH12" s="483"/>
      <c r="EUI12" s="483"/>
      <c r="EUJ12" s="483"/>
      <c r="EUK12" s="483"/>
      <c r="EUL12" s="483"/>
      <c r="EUM12" s="483"/>
      <c r="EUN12" s="483"/>
      <c r="EUO12" s="483"/>
      <c r="EUP12" s="483"/>
      <c r="EUQ12" s="483"/>
      <c r="EUR12" s="483"/>
      <c r="EUS12" s="483"/>
      <c r="EUT12" s="483"/>
      <c r="EUU12" s="483"/>
      <c r="EUV12" s="483"/>
      <c r="EUW12" s="483"/>
      <c r="EUX12" s="483"/>
      <c r="EUY12" s="483"/>
      <c r="EUZ12" s="483"/>
      <c r="EVA12" s="483"/>
      <c r="EVB12" s="483"/>
      <c r="EVC12" s="483"/>
      <c r="EVD12" s="483"/>
      <c r="EVE12" s="483"/>
      <c r="EVF12" s="483"/>
      <c r="EVG12" s="483"/>
      <c r="EVH12" s="483"/>
      <c r="EVI12" s="483"/>
      <c r="EVJ12" s="483"/>
      <c r="EVK12" s="483"/>
      <c r="EVL12" s="483"/>
      <c r="EVM12" s="483"/>
      <c r="EVN12" s="483"/>
      <c r="EVO12" s="483"/>
      <c r="EVP12" s="483"/>
      <c r="EVQ12" s="483"/>
      <c r="EVR12" s="483"/>
      <c r="EVS12" s="483"/>
      <c r="EVT12" s="483"/>
      <c r="EVU12" s="483"/>
      <c r="EVV12" s="483"/>
      <c r="EVW12" s="483"/>
      <c r="EVX12" s="483"/>
      <c r="EVY12" s="483"/>
      <c r="EVZ12" s="483"/>
      <c r="EWA12" s="483"/>
      <c r="EWB12" s="483"/>
      <c r="EWC12" s="483"/>
      <c r="EWD12" s="483"/>
      <c r="EWE12" s="483"/>
      <c r="EWF12" s="483"/>
      <c r="EWG12" s="483"/>
      <c r="EWH12" s="483"/>
      <c r="EWI12" s="483"/>
      <c r="EWJ12" s="483"/>
      <c r="EWK12" s="483"/>
      <c r="EWL12" s="483"/>
      <c r="EWM12" s="483"/>
      <c r="EWN12" s="483"/>
      <c r="EWO12" s="483"/>
      <c r="EWP12" s="483"/>
      <c r="EWQ12" s="483"/>
      <c r="EWR12" s="483"/>
      <c r="EWS12" s="483"/>
      <c r="EWT12" s="483"/>
      <c r="EWU12" s="483"/>
      <c r="EWV12" s="483"/>
      <c r="EWW12" s="483"/>
      <c r="EWX12" s="483"/>
      <c r="EWY12" s="483"/>
      <c r="EWZ12" s="483"/>
      <c r="EXA12" s="483"/>
      <c r="EXB12" s="483"/>
      <c r="EXC12" s="483"/>
      <c r="EXD12" s="483"/>
      <c r="EXE12" s="483"/>
      <c r="EXF12" s="483"/>
      <c r="EXG12" s="483"/>
      <c r="EXH12" s="483"/>
      <c r="EXI12" s="483"/>
      <c r="EXJ12" s="483"/>
      <c r="EXK12" s="483"/>
      <c r="EXL12" s="483"/>
      <c r="EXM12" s="483"/>
      <c r="EXN12" s="483"/>
      <c r="EXO12" s="483"/>
      <c r="EXP12" s="483"/>
      <c r="EXQ12" s="483"/>
      <c r="EXR12" s="483"/>
      <c r="EXS12" s="483"/>
      <c r="EXT12" s="483"/>
      <c r="EXU12" s="483"/>
      <c r="EXV12" s="483"/>
      <c r="EXW12" s="483"/>
      <c r="EXX12" s="483"/>
      <c r="EXY12" s="483"/>
      <c r="EXZ12" s="483"/>
      <c r="EYA12" s="483"/>
      <c r="EYB12" s="483"/>
      <c r="EYC12" s="483"/>
      <c r="EYD12" s="483"/>
      <c r="EYE12" s="483"/>
      <c r="EYF12" s="483"/>
      <c r="EYG12" s="483"/>
      <c r="EYH12" s="483"/>
      <c r="EYI12" s="483"/>
      <c r="EYJ12" s="483"/>
      <c r="EYK12" s="483"/>
      <c r="EYL12" s="483"/>
      <c r="EYM12" s="483"/>
      <c r="EYN12" s="483"/>
      <c r="EYO12" s="483"/>
      <c r="EYP12" s="483"/>
      <c r="EYQ12" s="483"/>
      <c r="EYR12" s="483"/>
      <c r="EYS12" s="483"/>
      <c r="EYT12" s="483"/>
      <c r="EYU12" s="483"/>
      <c r="EYV12" s="483"/>
      <c r="EYW12" s="483"/>
      <c r="EYX12" s="483"/>
      <c r="EYY12" s="483"/>
      <c r="EYZ12" s="483"/>
      <c r="EZA12" s="483"/>
      <c r="EZB12" s="483"/>
      <c r="EZC12" s="483"/>
      <c r="EZD12" s="483"/>
      <c r="EZE12" s="483"/>
      <c r="EZF12" s="483"/>
      <c r="EZG12" s="483"/>
      <c r="EZH12" s="483"/>
      <c r="EZI12" s="483"/>
      <c r="EZJ12" s="483"/>
      <c r="EZK12" s="483"/>
      <c r="EZL12" s="483"/>
      <c r="EZM12" s="483"/>
      <c r="EZN12" s="483"/>
      <c r="EZO12" s="483"/>
      <c r="EZP12" s="483"/>
      <c r="EZQ12" s="483"/>
      <c r="EZR12" s="483"/>
      <c r="EZS12" s="483"/>
      <c r="EZT12" s="483"/>
      <c r="EZU12" s="483"/>
      <c r="EZV12" s="483"/>
      <c r="EZW12" s="483"/>
      <c r="EZX12" s="483"/>
      <c r="EZY12" s="483"/>
      <c r="EZZ12" s="483"/>
      <c r="FAA12" s="483"/>
      <c r="FAB12" s="483"/>
      <c r="FAC12" s="483"/>
      <c r="FAD12" s="483"/>
      <c r="FAE12" s="483"/>
      <c r="FAF12" s="483"/>
      <c r="FAG12" s="483"/>
      <c r="FAH12" s="483"/>
      <c r="FAI12" s="483"/>
      <c r="FAJ12" s="483"/>
      <c r="FAK12" s="483"/>
      <c r="FAL12" s="483"/>
      <c r="FAM12" s="483"/>
      <c r="FAN12" s="483"/>
      <c r="FAO12" s="483"/>
      <c r="FAP12" s="483"/>
      <c r="FAQ12" s="483"/>
      <c r="FAR12" s="483"/>
      <c r="FAS12" s="483"/>
      <c r="FAT12" s="483"/>
      <c r="FAU12" s="483"/>
      <c r="FAV12" s="483"/>
      <c r="FAW12" s="483"/>
      <c r="FAX12" s="483"/>
      <c r="FAY12" s="483"/>
      <c r="FAZ12" s="483"/>
      <c r="FBA12" s="483"/>
      <c r="FBB12" s="483"/>
      <c r="FBC12" s="483"/>
      <c r="FBD12" s="483"/>
      <c r="FBE12" s="483"/>
      <c r="FBF12" s="483"/>
      <c r="FBG12" s="483"/>
      <c r="FBH12" s="483"/>
      <c r="FBI12" s="483"/>
      <c r="FBJ12" s="483"/>
      <c r="FBK12" s="483"/>
      <c r="FBL12" s="483"/>
      <c r="FBM12" s="483"/>
      <c r="FBN12" s="483"/>
      <c r="FBO12" s="483"/>
      <c r="FBP12" s="483"/>
      <c r="FBQ12" s="483"/>
      <c r="FBR12" s="483"/>
      <c r="FBS12" s="483"/>
      <c r="FBT12" s="483"/>
      <c r="FBU12" s="483"/>
      <c r="FBV12" s="483"/>
      <c r="FBW12" s="483"/>
      <c r="FBX12" s="483"/>
      <c r="FBY12" s="483"/>
      <c r="FBZ12" s="483"/>
      <c r="FCA12" s="483"/>
      <c r="FCB12" s="483"/>
      <c r="FCC12" s="483"/>
      <c r="FCD12" s="483"/>
      <c r="FCE12" s="483"/>
      <c r="FCF12" s="483"/>
      <c r="FCG12" s="483"/>
      <c r="FCH12" s="483"/>
      <c r="FCI12" s="483"/>
      <c r="FCJ12" s="483"/>
      <c r="FCK12" s="483"/>
      <c r="FCL12" s="483"/>
      <c r="FCM12" s="483"/>
      <c r="FCN12" s="483"/>
      <c r="FCO12" s="483"/>
      <c r="FCP12" s="483"/>
      <c r="FCQ12" s="483"/>
      <c r="FCR12" s="483"/>
      <c r="FCS12" s="483"/>
      <c r="FCT12" s="483"/>
      <c r="FCU12" s="483"/>
      <c r="FCV12" s="483"/>
      <c r="FCW12" s="483"/>
      <c r="FCX12" s="483"/>
      <c r="FCY12" s="483"/>
      <c r="FCZ12" s="483"/>
      <c r="FDA12" s="483"/>
      <c r="FDB12" s="483"/>
      <c r="FDC12" s="483"/>
      <c r="FDD12" s="483"/>
      <c r="FDE12" s="483"/>
      <c r="FDF12" s="483"/>
      <c r="FDG12" s="483"/>
      <c r="FDH12" s="483"/>
      <c r="FDI12" s="483"/>
      <c r="FDJ12" s="483"/>
      <c r="FDK12" s="483"/>
      <c r="FDL12" s="483"/>
      <c r="FDM12" s="483"/>
      <c r="FDN12" s="483"/>
      <c r="FDO12" s="483"/>
      <c r="FDP12" s="483"/>
      <c r="FDQ12" s="483"/>
      <c r="FDR12" s="483"/>
      <c r="FDS12" s="483"/>
      <c r="FDT12" s="483"/>
      <c r="FDU12" s="483"/>
      <c r="FDV12" s="483"/>
      <c r="FDW12" s="483"/>
      <c r="FDX12" s="483"/>
      <c r="FDY12" s="483"/>
      <c r="FDZ12" s="483"/>
      <c r="FEA12" s="483"/>
      <c r="FEB12" s="483"/>
      <c r="FEC12" s="483"/>
      <c r="FED12" s="483"/>
      <c r="FEE12" s="483"/>
      <c r="FEF12" s="483"/>
      <c r="FEG12" s="483"/>
      <c r="FEH12" s="483"/>
      <c r="FEI12" s="483"/>
      <c r="FEJ12" s="483"/>
      <c r="FEK12" s="483"/>
      <c r="FEL12" s="483"/>
      <c r="FEM12" s="483"/>
      <c r="FEN12" s="483"/>
      <c r="FEO12" s="483"/>
      <c r="FEP12" s="483"/>
      <c r="FEQ12" s="483"/>
      <c r="FER12" s="483"/>
      <c r="FES12" s="483"/>
      <c r="FET12" s="483"/>
      <c r="FEU12" s="483"/>
      <c r="FEV12" s="483"/>
      <c r="FEW12" s="483"/>
      <c r="FEX12" s="483"/>
      <c r="FEY12" s="483"/>
      <c r="FEZ12" s="483"/>
      <c r="FFA12" s="483"/>
      <c r="FFB12" s="483"/>
      <c r="FFC12" s="483"/>
      <c r="FFD12" s="483"/>
      <c r="FFE12" s="483"/>
      <c r="FFF12" s="483"/>
      <c r="FFG12" s="483"/>
      <c r="FFH12" s="483"/>
      <c r="FFI12" s="483"/>
      <c r="FFJ12" s="483"/>
      <c r="FFK12" s="483"/>
      <c r="FFL12" s="483"/>
      <c r="FFM12" s="483"/>
      <c r="FFN12" s="483"/>
      <c r="FFO12" s="483"/>
      <c r="FFP12" s="483"/>
      <c r="FFQ12" s="483"/>
      <c r="FFR12" s="483"/>
      <c r="FFS12" s="483"/>
      <c r="FFT12" s="483"/>
      <c r="FFU12" s="483"/>
      <c r="FFV12" s="483"/>
      <c r="FFW12" s="483"/>
      <c r="FFX12" s="483"/>
      <c r="FFY12" s="483"/>
      <c r="FFZ12" s="483"/>
      <c r="FGA12" s="483"/>
      <c r="FGB12" s="483"/>
      <c r="FGC12" s="483"/>
      <c r="FGD12" s="483"/>
      <c r="FGE12" s="483"/>
      <c r="FGF12" s="483"/>
      <c r="FGG12" s="483"/>
      <c r="FGH12" s="483"/>
      <c r="FGI12" s="483"/>
      <c r="FGJ12" s="483"/>
      <c r="FGK12" s="483"/>
      <c r="FGL12" s="483"/>
      <c r="FGM12" s="483"/>
      <c r="FGN12" s="483"/>
      <c r="FGO12" s="483"/>
      <c r="FGP12" s="483"/>
      <c r="FGQ12" s="483"/>
      <c r="FGR12" s="483"/>
      <c r="FGS12" s="483"/>
      <c r="FGT12" s="483"/>
      <c r="FGU12" s="483"/>
      <c r="FGV12" s="483"/>
      <c r="FGW12" s="483"/>
      <c r="FGX12" s="483"/>
      <c r="FGY12" s="483"/>
      <c r="FGZ12" s="483"/>
      <c r="FHA12" s="483"/>
      <c r="FHB12" s="483"/>
      <c r="FHC12" s="483"/>
      <c r="FHD12" s="483"/>
      <c r="FHE12" s="483"/>
      <c r="FHF12" s="483"/>
      <c r="FHG12" s="483"/>
      <c r="FHH12" s="483"/>
      <c r="FHI12" s="483"/>
      <c r="FHJ12" s="483"/>
      <c r="FHK12" s="483"/>
      <c r="FHL12" s="483"/>
      <c r="FHM12" s="483"/>
      <c r="FHN12" s="483"/>
      <c r="FHO12" s="483"/>
      <c r="FHP12" s="483"/>
      <c r="FHQ12" s="483"/>
      <c r="FHR12" s="483"/>
      <c r="FHS12" s="483"/>
      <c r="FHT12" s="483"/>
      <c r="FHU12" s="483"/>
      <c r="FHV12" s="483"/>
      <c r="FHW12" s="483"/>
      <c r="FHX12" s="483"/>
      <c r="FHY12" s="483"/>
      <c r="FHZ12" s="483"/>
      <c r="FIA12" s="483"/>
      <c r="FIB12" s="483"/>
      <c r="FIC12" s="483"/>
      <c r="FID12" s="483"/>
      <c r="FIE12" s="483"/>
      <c r="FIF12" s="483"/>
      <c r="FIG12" s="483"/>
      <c r="FIH12" s="483"/>
      <c r="FII12" s="483"/>
      <c r="FIJ12" s="483"/>
      <c r="FIK12" s="483"/>
      <c r="FIL12" s="483"/>
      <c r="FIM12" s="483"/>
      <c r="FIN12" s="483"/>
      <c r="FIO12" s="483"/>
      <c r="FIP12" s="483"/>
      <c r="FIQ12" s="483"/>
      <c r="FIR12" s="483"/>
      <c r="FIS12" s="483"/>
      <c r="FIT12" s="483"/>
      <c r="FIU12" s="483"/>
      <c r="FIV12" s="483"/>
      <c r="FIW12" s="483"/>
      <c r="FIX12" s="483"/>
      <c r="FIY12" s="483"/>
      <c r="FIZ12" s="483"/>
      <c r="FJA12" s="483"/>
      <c r="FJB12" s="483"/>
      <c r="FJC12" s="483"/>
      <c r="FJD12" s="483"/>
      <c r="FJE12" s="483"/>
      <c r="FJF12" s="483"/>
      <c r="FJG12" s="483"/>
      <c r="FJH12" s="483"/>
      <c r="FJI12" s="483"/>
      <c r="FJJ12" s="483"/>
      <c r="FJK12" s="483"/>
      <c r="FJL12" s="483"/>
      <c r="FJM12" s="483"/>
      <c r="FJN12" s="483"/>
      <c r="FJO12" s="483"/>
      <c r="FJP12" s="483"/>
      <c r="FJQ12" s="483"/>
      <c r="FJR12" s="483"/>
      <c r="FJS12" s="483"/>
      <c r="FJT12" s="483"/>
      <c r="FJU12" s="483"/>
      <c r="FJV12" s="483"/>
      <c r="FJW12" s="483"/>
      <c r="FJX12" s="483"/>
      <c r="FJY12" s="483"/>
      <c r="FJZ12" s="483"/>
      <c r="FKA12" s="483"/>
      <c r="FKB12" s="483"/>
      <c r="FKC12" s="483"/>
      <c r="FKD12" s="483"/>
      <c r="FKE12" s="483"/>
      <c r="FKF12" s="483"/>
      <c r="FKG12" s="483"/>
      <c r="FKH12" s="483"/>
      <c r="FKI12" s="483"/>
      <c r="FKJ12" s="483"/>
      <c r="FKK12" s="483"/>
      <c r="FKL12" s="483"/>
      <c r="FKM12" s="483"/>
      <c r="FKN12" s="483"/>
      <c r="FKO12" s="483"/>
      <c r="FKP12" s="483"/>
      <c r="FKQ12" s="483"/>
      <c r="FKR12" s="483"/>
      <c r="FKS12" s="483"/>
      <c r="FKT12" s="483"/>
      <c r="FKU12" s="483"/>
      <c r="FKV12" s="483"/>
      <c r="FKW12" s="483"/>
      <c r="FKX12" s="483"/>
      <c r="FKY12" s="483"/>
      <c r="FKZ12" s="483"/>
      <c r="FLA12" s="483"/>
      <c r="FLB12" s="483"/>
      <c r="FLC12" s="483"/>
      <c r="FLD12" s="483"/>
      <c r="FLE12" s="483"/>
      <c r="FLF12" s="483"/>
      <c r="FLG12" s="483"/>
      <c r="FLH12" s="483"/>
      <c r="FLI12" s="483"/>
      <c r="FLJ12" s="483"/>
      <c r="FLK12" s="483"/>
      <c r="FLL12" s="483"/>
      <c r="FLM12" s="483"/>
      <c r="FLN12" s="483"/>
      <c r="FLO12" s="483"/>
      <c r="FLP12" s="483"/>
      <c r="FLQ12" s="483"/>
      <c r="FLR12" s="483"/>
      <c r="FLS12" s="483"/>
      <c r="FLT12" s="483"/>
      <c r="FLU12" s="483"/>
      <c r="FLV12" s="483"/>
      <c r="FLW12" s="483"/>
      <c r="FLX12" s="483"/>
      <c r="FLY12" s="483"/>
      <c r="FLZ12" s="483"/>
      <c r="FMA12" s="483"/>
      <c r="FMB12" s="483"/>
      <c r="FMC12" s="483"/>
      <c r="FMD12" s="483"/>
      <c r="FME12" s="483"/>
      <c r="FMF12" s="483"/>
      <c r="FMG12" s="483"/>
      <c r="FMH12" s="483"/>
      <c r="FMI12" s="483"/>
      <c r="FMJ12" s="483"/>
      <c r="FMK12" s="483"/>
      <c r="FML12" s="483"/>
      <c r="FMM12" s="483"/>
      <c r="FMN12" s="483"/>
      <c r="FMO12" s="483"/>
      <c r="FMP12" s="483"/>
      <c r="FMQ12" s="483"/>
      <c r="FMR12" s="483"/>
      <c r="FMS12" s="483"/>
      <c r="FMT12" s="483"/>
      <c r="FMU12" s="483"/>
      <c r="FMV12" s="483"/>
      <c r="FMW12" s="483"/>
      <c r="FMX12" s="483"/>
      <c r="FMY12" s="483"/>
      <c r="FMZ12" s="483"/>
      <c r="FNA12" s="483"/>
      <c r="FNB12" s="483"/>
      <c r="FNC12" s="483"/>
      <c r="FND12" s="483"/>
      <c r="FNE12" s="483"/>
      <c r="FNF12" s="483"/>
      <c r="FNG12" s="483"/>
      <c r="FNH12" s="483"/>
      <c r="FNI12" s="483"/>
      <c r="FNJ12" s="483"/>
      <c r="FNK12" s="483"/>
      <c r="FNL12" s="483"/>
      <c r="FNM12" s="483"/>
      <c r="FNN12" s="483"/>
      <c r="FNO12" s="483"/>
      <c r="FNP12" s="483"/>
      <c r="FNQ12" s="483"/>
      <c r="FNR12" s="483"/>
      <c r="FNS12" s="483"/>
      <c r="FNT12" s="483"/>
      <c r="FNU12" s="483"/>
      <c r="FNV12" s="483"/>
      <c r="FNW12" s="483"/>
      <c r="FNX12" s="483"/>
      <c r="FNY12" s="483"/>
      <c r="FNZ12" s="483"/>
      <c r="FOA12" s="483"/>
      <c r="FOB12" s="483"/>
      <c r="FOC12" s="483"/>
      <c r="FOD12" s="483"/>
      <c r="FOE12" s="483"/>
      <c r="FOF12" s="483"/>
      <c r="FOG12" s="483"/>
      <c r="FOH12" s="483"/>
      <c r="FOI12" s="483"/>
      <c r="FOJ12" s="483"/>
      <c r="FOK12" s="483"/>
      <c r="FOL12" s="483"/>
      <c r="FOM12" s="483"/>
      <c r="FON12" s="483"/>
      <c r="FOO12" s="483"/>
      <c r="FOP12" s="483"/>
      <c r="FOQ12" s="483"/>
      <c r="FOR12" s="483"/>
      <c r="FOS12" s="483"/>
      <c r="FOT12" s="483"/>
      <c r="FOU12" s="483"/>
      <c r="FOV12" s="483"/>
      <c r="FOW12" s="483"/>
      <c r="FOX12" s="483"/>
      <c r="FOY12" s="483"/>
      <c r="FOZ12" s="483"/>
      <c r="FPA12" s="483"/>
      <c r="FPB12" s="483"/>
      <c r="FPC12" s="483"/>
      <c r="FPD12" s="483"/>
      <c r="FPE12" s="483"/>
      <c r="FPF12" s="483"/>
      <c r="FPG12" s="483"/>
      <c r="FPH12" s="483"/>
      <c r="FPI12" s="483"/>
      <c r="FPJ12" s="483"/>
      <c r="FPK12" s="483"/>
      <c r="FPL12" s="483"/>
      <c r="FPM12" s="483"/>
      <c r="FPN12" s="483"/>
      <c r="FPO12" s="483"/>
      <c r="FPP12" s="483"/>
      <c r="FPQ12" s="483"/>
      <c r="FPR12" s="483"/>
      <c r="FPS12" s="483"/>
      <c r="FPT12" s="483"/>
      <c r="FPU12" s="483"/>
      <c r="FPV12" s="483"/>
      <c r="FPW12" s="483"/>
      <c r="FPX12" s="483"/>
      <c r="FPY12" s="483"/>
      <c r="FPZ12" s="483"/>
      <c r="FQA12" s="483"/>
      <c r="FQB12" s="483"/>
      <c r="FQC12" s="483"/>
      <c r="FQD12" s="483"/>
      <c r="FQE12" s="483"/>
      <c r="FQF12" s="483"/>
      <c r="FQG12" s="483"/>
      <c r="FQH12" s="483"/>
      <c r="FQI12" s="483"/>
      <c r="FQJ12" s="483"/>
      <c r="FQK12" s="483"/>
      <c r="FQL12" s="483"/>
      <c r="FQM12" s="483"/>
      <c r="FQN12" s="483"/>
      <c r="FQO12" s="483"/>
      <c r="FQP12" s="483"/>
      <c r="FQQ12" s="483"/>
      <c r="FQR12" s="483"/>
      <c r="FQS12" s="483"/>
      <c r="FQT12" s="483"/>
      <c r="FQU12" s="483"/>
      <c r="FQV12" s="483"/>
      <c r="FQW12" s="483"/>
      <c r="FQX12" s="483"/>
      <c r="FQY12" s="483"/>
      <c r="FQZ12" s="483"/>
      <c r="FRA12" s="483"/>
      <c r="FRB12" s="483"/>
      <c r="FRC12" s="483"/>
      <c r="FRD12" s="483"/>
      <c r="FRE12" s="483"/>
      <c r="FRF12" s="483"/>
      <c r="FRG12" s="483"/>
      <c r="FRH12" s="483"/>
      <c r="FRI12" s="483"/>
      <c r="FRJ12" s="483"/>
      <c r="FRK12" s="483"/>
      <c r="FRL12" s="483"/>
      <c r="FRM12" s="483"/>
      <c r="FRN12" s="483"/>
      <c r="FRO12" s="483"/>
      <c r="FRP12" s="483"/>
      <c r="FRQ12" s="483"/>
      <c r="FRR12" s="483"/>
      <c r="FRS12" s="483"/>
      <c r="FRT12" s="483"/>
      <c r="FRU12" s="483"/>
      <c r="FRV12" s="483"/>
      <c r="FRW12" s="483"/>
      <c r="FRX12" s="483"/>
      <c r="FRY12" s="483"/>
      <c r="FRZ12" s="483"/>
      <c r="FSA12" s="483"/>
      <c r="FSB12" s="483"/>
      <c r="FSC12" s="483"/>
      <c r="FSD12" s="483"/>
      <c r="FSE12" s="483"/>
      <c r="FSF12" s="483"/>
      <c r="FSG12" s="483"/>
      <c r="FSH12" s="483"/>
      <c r="FSI12" s="483"/>
      <c r="FSJ12" s="483"/>
      <c r="FSK12" s="483"/>
      <c r="FSL12" s="483"/>
      <c r="FSM12" s="483"/>
      <c r="FSN12" s="483"/>
      <c r="FSO12" s="483"/>
      <c r="FSP12" s="483"/>
      <c r="FSQ12" s="483"/>
      <c r="FSR12" s="483"/>
      <c r="FSS12" s="483"/>
      <c r="FST12" s="483"/>
      <c r="FSU12" s="483"/>
      <c r="FSV12" s="483"/>
      <c r="FSW12" s="483"/>
      <c r="FSX12" s="483"/>
      <c r="FSY12" s="483"/>
      <c r="FSZ12" s="483"/>
      <c r="FTA12" s="483"/>
      <c r="FTB12" s="483"/>
      <c r="FTC12" s="483"/>
      <c r="FTD12" s="483"/>
      <c r="FTE12" s="483"/>
      <c r="FTF12" s="483"/>
      <c r="FTG12" s="483"/>
      <c r="FTH12" s="483"/>
      <c r="FTI12" s="483"/>
      <c r="FTJ12" s="483"/>
      <c r="FTK12" s="483"/>
      <c r="FTL12" s="483"/>
      <c r="FTM12" s="483"/>
      <c r="FTN12" s="483"/>
      <c r="FTO12" s="483"/>
      <c r="FTP12" s="483"/>
      <c r="FTQ12" s="483"/>
      <c r="FTR12" s="483"/>
      <c r="FTS12" s="483"/>
      <c r="FTT12" s="483"/>
      <c r="FTU12" s="483"/>
      <c r="FTV12" s="483"/>
      <c r="FTW12" s="483"/>
      <c r="FTX12" s="483"/>
      <c r="FTY12" s="483"/>
      <c r="FTZ12" s="483"/>
      <c r="FUA12" s="483"/>
      <c r="FUB12" s="483"/>
      <c r="FUC12" s="483"/>
      <c r="FUD12" s="483"/>
      <c r="FUE12" s="483"/>
      <c r="FUF12" s="483"/>
      <c r="FUG12" s="483"/>
      <c r="FUH12" s="483"/>
      <c r="FUI12" s="483"/>
      <c r="FUJ12" s="483"/>
      <c r="FUK12" s="483"/>
      <c r="FUL12" s="483"/>
      <c r="FUM12" s="483"/>
      <c r="FUN12" s="483"/>
      <c r="FUO12" s="483"/>
      <c r="FUP12" s="483"/>
      <c r="FUQ12" s="483"/>
      <c r="FUR12" s="483"/>
      <c r="FUS12" s="483"/>
      <c r="FUT12" s="483"/>
      <c r="FUU12" s="483"/>
      <c r="FUV12" s="483"/>
      <c r="FUW12" s="483"/>
      <c r="FUX12" s="483"/>
      <c r="FUY12" s="483"/>
      <c r="FUZ12" s="483"/>
      <c r="FVA12" s="483"/>
      <c r="FVB12" s="483"/>
      <c r="FVC12" s="483"/>
      <c r="FVD12" s="483"/>
      <c r="FVE12" s="483"/>
      <c r="FVF12" s="483"/>
      <c r="FVG12" s="483"/>
      <c r="FVH12" s="483"/>
      <c r="FVI12" s="483"/>
      <c r="FVJ12" s="483"/>
      <c r="FVK12" s="483"/>
      <c r="FVL12" s="483"/>
      <c r="FVM12" s="483"/>
      <c r="FVN12" s="483"/>
      <c r="FVO12" s="483"/>
      <c r="FVP12" s="483"/>
      <c r="FVQ12" s="483"/>
      <c r="FVR12" s="483"/>
      <c r="FVS12" s="483"/>
      <c r="FVT12" s="483"/>
      <c r="FVU12" s="483"/>
      <c r="FVV12" s="483"/>
      <c r="FVW12" s="483"/>
      <c r="FVX12" s="483"/>
      <c r="FVY12" s="483"/>
      <c r="FVZ12" s="483"/>
      <c r="FWA12" s="483"/>
      <c r="FWB12" s="483"/>
      <c r="FWC12" s="483"/>
      <c r="FWD12" s="483"/>
      <c r="FWE12" s="483"/>
      <c r="FWF12" s="483"/>
      <c r="FWG12" s="483"/>
      <c r="FWH12" s="483"/>
      <c r="FWI12" s="483"/>
      <c r="FWJ12" s="483"/>
      <c r="FWK12" s="483"/>
      <c r="FWL12" s="483"/>
      <c r="FWM12" s="483"/>
      <c r="FWN12" s="483"/>
      <c r="FWO12" s="483"/>
      <c r="FWP12" s="483"/>
      <c r="FWQ12" s="483"/>
      <c r="FWR12" s="483"/>
      <c r="FWS12" s="483"/>
      <c r="FWT12" s="483"/>
      <c r="FWU12" s="483"/>
      <c r="FWV12" s="483"/>
      <c r="FWW12" s="483"/>
      <c r="FWX12" s="483"/>
      <c r="FWY12" s="483"/>
      <c r="FWZ12" s="483"/>
      <c r="FXA12" s="483"/>
      <c r="FXB12" s="483"/>
      <c r="FXC12" s="483"/>
      <c r="FXD12" s="483"/>
      <c r="FXE12" s="483"/>
      <c r="FXF12" s="483"/>
      <c r="FXG12" s="483"/>
      <c r="FXH12" s="483"/>
      <c r="FXI12" s="483"/>
      <c r="FXJ12" s="483"/>
      <c r="FXK12" s="483"/>
      <c r="FXL12" s="483"/>
      <c r="FXM12" s="483"/>
      <c r="FXN12" s="483"/>
      <c r="FXO12" s="483"/>
      <c r="FXP12" s="483"/>
      <c r="FXQ12" s="483"/>
      <c r="FXR12" s="483"/>
      <c r="FXS12" s="483"/>
      <c r="FXT12" s="483"/>
      <c r="FXU12" s="483"/>
      <c r="FXV12" s="483"/>
      <c r="FXW12" s="483"/>
      <c r="FXX12" s="483"/>
      <c r="FXY12" s="483"/>
      <c r="FXZ12" s="483"/>
      <c r="FYA12" s="483"/>
      <c r="FYB12" s="483"/>
      <c r="FYC12" s="483"/>
      <c r="FYD12" s="483"/>
      <c r="FYE12" s="483"/>
      <c r="FYF12" s="483"/>
      <c r="FYG12" s="483"/>
      <c r="FYH12" s="483"/>
      <c r="FYI12" s="483"/>
      <c r="FYJ12" s="483"/>
      <c r="FYK12" s="483"/>
      <c r="FYL12" s="483"/>
      <c r="FYM12" s="483"/>
      <c r="FYN12" s="483"/>
      <c r="FYO12" s="483"/>
      <c r="FYP12" s="483"/>
      <c r="FYQ12" s="483"/>
      <c r="FYR12" s="483"/>
      <c r="FYS12" s="483"/>
      <c r="FYT12" s="483"/>
      <c r="FYU12" s="483"/>
      <c r="FYV12" s="483"/>
      <c r="FYW12" s="483"/>
      <c r="FYX12" s="483"/>
      <c r="FYY12" s="483"/>
      <c r="FYZ12" s="483"/>
      <c r="FZA12" s="483"/>
      <c r="FZB12" s="483"/>
      <c r="FZC12" s="483"/>
      <c r="FZD12" s="483"/>
      <c r="FZE12" s="483"/>
      <c r="FZF12" s="483"/>
      <c r="FZG12" s="483"/>
      <c r="FZH12" s="483"/>
      <c r="FZI12" s="483"/>
      <c r="FZJ12" s="483"/>
      <c r="FZK12" s="483"/>
      <c r="FZL12" s="483"/>
      <c r="FZM12" s="483"/>
      <c r="FZN12" s="483"/>
      <c r="FZO12" s="483"/>
      <c r="FZP12" s="483"/>
      <c r="FZQ12" s="483"/>
      <c r="FZR12" s="483"/>
      <c r="FZS12" s="483"/>
      <c r="FZT12" s="483"/>
      <c r="FZU12" s="483"/>
      <c r="FZV12" s="483"/>
      <c r="FZW12" s="483"/>
      <c r="FZX12" s="483"/>
      <c r="FZY12" s="483"/>
      <c r="FZZ12" s="483"/>
      <c r="GAA12" s="483"/>
      <c r="GAB12" s="483"/>
      <c r="GAC12" s="483"/>
      <c r="GAD12" s="483"/>
      <c r="GAE12" s="483"/>
      <c r="GAF12" s="483"/>
      <c r="GAG12" s="483"/>
      <c r="GAH12" s="483"/>
      <c r="GAI12" s="483"/>
      <c r="GAJ12" s="483"/>
      <c r="GAK12" s="483"/>
      <c r="GAL12" s="483"/>
      <c r="GAM12" s="483"/>
      <c r="GAN12" s="483"/>
      <c r="GAO12" s="483"/>
      <c r="GAP12" s="483"/>
      <c r="GAQ12" s="483"/>
      <c r="GAR12" s="483"/>
      <c r="GAS12" s="483"/>
      <c r="GAT12" s="483"/>
      <c r="GAU12" s="483"/>
      <c r="GAV12" s="483"/>
      <c r="GAW12" s="483"/>
      <c r="GAX12" s="483"/>
      <c r="GAY12" s="483"/>
      <c r="GAZ12" s="483"/>
      <c r="GBA12" s="483"/>
      <c r="GBB12" s="483"/>
      <c r="GBC12" s="483"/>
      <c r="GBD12" s="483"/>
      <c r="GBE12" s="483"/>
      <c r="GBF12" s="483"/>
      <c r="GBG12" s="483"/>
      <c r="GBH12" s="483"/>
      <c r="GBI12" s="483"/>
      <c r="GBJ12" s="483"/>
      <c r="GBK12" s="483"/>
      <c r="GBL12" s="483"/>
      <c r="GBM12" s="483"/>
      <c r="GBN12" s="483"/>
      <c r="GBO12" s="483"/>
      <c r="GBP12" s="483"/>
      <c r="GBQ12" s="483"/>
      <c r="GBR12" s="483"/>
      <c r="GBS12" s="483"/>
      <c r="GBT12" s="483"/>
      <c r="GBU12" s="483"/>
      <c r="GBV12" s="483"/>
      <c r="GBW12" s="483"/>
      <c r="GBX12" s="483"/>
      <c r="GBY12" s="483"/>
      <c r="GBZ12" s="483"/>
      <c r="GCA12" s="483"/>
      <c r="GCB12" s="483"/>
      <c r="GCC12" s="483"/>
      <c r="GCD12" s="483"/>
      <c r="GCE12" s="483"/>
      <c r="GCF12" s="483"/>
      <c r="GCG12" s="483"/>
      <c r="GCH12" s="483"/>
      <c r="GCI12" s="483"/>
      <c r="GCJ12" s="483"/>
      <c r="GCK12" s="483"/>
      <c r="GCL12" s="483"/>
      <c r="GCM12" s="483"/>
      <c r="GCN12" s="483"/>
      <c r="GCO12" s="483"/>
      <c r="GCP12" s="483"/>
      <c r="GCQ12" s="483"/>
      <c r="GCR12" s="483"/>
      <c r="GCS12" s="483"/>
      <c r="GCT12" s="483"/>
      <c r="GCU12" s="483"/>
      <c r="GCV12" s="483"/>
      <c r="GCW12" s="483"/>
      <c r="GCX12" s="483"/>
      <c r="GCY12" s="483"/>
      <c r="GCZ12" s="483"/>
      <c r="GDA12" s="483"/>
      <c r="GDB12" s="483"/>
      <c r="GDC12" s="483"/>
      <c r="GDD12" s="483"/>
      <c r="GDE12" s="483"/>
      <c r="GDF12" s="483"/>
      <c r="GDG12" s="483"/>
      <c r="GDH12" s="483"/>
      <c r="GDI12" s="483"/>
      <c r="GDJ12" s="483"/>
      <c r="GDK12" s="483"/>
      <c r="GDL12" s="483"/>
      <c r="GDM12" s="483"/>
      <c r="GDN12" s="483"/>
      <c r="GDO12" s="483"/>
      <c r="GDP12" s="483"/>
      <c r="GDQ12" s="483"/>
      <c r="GDR12" s="483"/>
      <c r="GDS12" s="483"/>
      <c r="GDT12" s="483"/>
      <c r="GDU12" s="483"/>
      <c r="GDV12" s="483"/>
      <c r="GDW12" s="483"/>
      <c r="GDX12" s="483"/>
      <c r="GDY12" s="483"/>
      <c r="GDZ12" s="483"/>
      <c r="GEA12" s="483"/>
      <c r="GEB12" s="483"/>
      <c r="GEC12" s="483"/>
      <c r="GED12" s="483"/>
      <c r="GEE12" s="483"/>
      <c r="GEF12" s="483"/>
      <c r="GEG12" s="483"/>
      <c r="GEH12" s="483"/>
      <c r="GEI12" s="483"/>
      <c r="GEJ12" s="483"/>
      <c r="GEK12" s="483"/>
      <c r="GEL12" s="483"/>
      <c r="GEM12" s="483"/>
      <c r="GEN12" s="483"/>
      <c r="GEO12" s="483"/>
      <c r="GEP12" s="483"/>
      <c r="GEQ12" s="483"/>
      <c r="GER12" s="483"/>
      <c r="GES12" s="483"/>
      <c r="GET12" s="483"/>
      <c r="GEU12" s="483"/>
      <c r="GEV12" s="483"/>
      <c r="GEW12" s="483"/>
      <c r="GEX12" s="483"/>
      <c r="GEY12" s="483"/>
      <c r="GEZ12" s="483"/>
      <c r="GFA12" s="483"/>
      <c r="GFB12" s="483"/>
      <c r="GFC12" s="483"/>
      <c r="GFD12" s="483"/>
      <c r="GFE12" s="483"/>
      <c r="GFF12" s="483"/>
      <c r="GFG12" s="483"/>
      <c r="GFH12" s="483"/>
      <c r="GFI12" s="483"/>
      <c r="GFJ12" s="483"/>
      <c r="GFK12" s="483"/>
      <c r="GFL12" s="483"/>
      <c r="GFM12" s="483"/>
      <c r="GFN12" s="483"/>
      <c r="GFO12" s="483"/>
      <c r="GFP12" s="483"/>
      <c r="GFQ12" s="483"/>
      <c r="GFR12" s="483"/>
      <c r="GFS12" s="483"/>
      <c r="GFT12" s="483"/>
      <c r="GFU12" s="483"/>
      <c r="GFV12" s="483"/>
      <c r="GFW12" s="483"/>
      <c r="GFX12" s="483"/>
      <c r="GFY12" s="483"/>
      <c r="GFZ12" s="483"/>
      <c r="GGA12" s="483"/>
      <c r="GGB12" s="483"/>
      <c r="GGC12" s="483"/>
      <c r="GGD12" s="483"/>
      <c r="GGE12" s="483"/>
      <c r="GGF12" s="483"/>
      <c r="GGG12" s="483"/>
      <c r="GGH12" s="483"/>
      <c r="GGI12" s="483"/>
      <c r="GGJ12" s="483"/>
      <c r="GGK12" s="483"/>
      <c r="GGL12" s="483"/>
      <c r="GGM12" s="483"/>
      <c r="GGN12" s="483"/>
      <c r="GGO12" s="483"/>
      <c r="GGP12" s="483"/>
      <c r="GGQ12" s="483"/>
      <c r="GGR12" s="483"/>
      <c r="GGS12" s="483"/>
      <c r="GGT12" s="483"/>
      <c r="GGU12" s="483"/>
      <c r="GGV12" s="483"/>
      <c r="GGW12" s="483"/>
      <c r="GGX12" s="483"/>
      <c r="GGY12" s="483"/>
      <c r="GGZ12" s="483"/>
      <c r="GHA12" s="483"/>
      <c r="GHB12" s="483"/>
      <c r="GHC12" s="483"/>
      <c r="GHD12" s="483"/>
      <c r="GHE12" s="483"/>
      <c r="GHF12" s="483"/>
      <c r="GHG12" s="483"/>
      <c r="GHH12" s="483"/>
      <c r="GHI12" s="483"/>
      <c r="GHJ12" s="483"/>
      <c r="GHK12" s="483"/>
      <c r="GHL12" s="483"/>
      <c r="GHM12" s="483"/>
      <c r="GHN12" s="483"/>
      <c r="GHO12" s="483"/>
      <c r="GHP12" s="483"/>
      <c r="GHQ12" s="483"/>
      <c r="GHR12" s="483"/>
      <c r="GHS12" s="483"/>
      <c r="GHT12" s="483"/>
      <c r="GHU12" s="483"/>
      <c r="GHV12" s="483"/>
      <c r="GHW12" s="483"/>
      <c r="GHX12" s="483"/>
      <c r="GHY12" s="483"/>
      <c r="GHZ12" s="483"/>
      <c r="GIA12" s="483"/>
      <c r="GIB12" s="483"/>
      <c r="GIC12" s="483"/>
      <c r="GID12" s="483"/>
      <c r="GIE12" s="483"/>
      <c r="GIF12" s="483"/>
      <c r="GIG12" s="483"/>
      <c r="GIH12" s="483"/>
      <c r="GII12" s="483"/>
      <c r="GIJ12" s="483"/>
      <c r="GIK12" s="483"/>
      <c r="GIL12" s="483"/>
      <c r="GIM12" s="483"/>
      <c r="GIN12" s="483"/>
      <c r="GIO12" s="483"/>
      <c r="GIP12" s="483"/>
      <c r="GIQ12" s="483"/>
      <c r="GIR12" s="483"/>
      <c r="GIS12" s="483"/>
      <c r="GIT12" s="483"/>
      <c r="GIU12" s="483"/>
      <c r="GIV12" s="483"/>
      <c r="GIW12" s="483"/>
      <c r="GIX12" s="483"/>
      <c r="GIY12" s="483"/>
      <c r="GIZ12" s="483"/>
      <c r="GJA12" s="483"/>
      <c r="GJB12" s="483"/>
      <c r="GJC12" s="483"/>
      <c r="GJD12" s="483"/>
      <c r="GJE12" s="483"/>
      <c r="GJF12" s="483"/>
      <c r="GJG12" s="483"/>
      <c r="GJH12" s="483"/>
      <c r="GJI12" s="483"/>
      <c r="GJJ12" s="483"/>
      <c r="GJK12" s="483"/>
      <c r="GJL12" s="483"/>
      <c r="GJM12" s="483"/>
      <c r="GJN12" s="483"/>
      <c r="GJO12" s="483"/>
      <c r="GJP12" s="483"/>
      <c r="GJQ12" s="483"/>
      <c r="GJR12" s="483"/>
      <c r="GJS12" s="483"/>
      <c r="GJT12" s="483"/>
      <c r="GJU12" s="483"/>
      <c r="GJV12" s="483"/>
      <c r="GJW12" s="483"/>
      <c r="GJX12" s="483"/>
      <c r="GJY12" s="483"/>
      <c r="GJZ12" s="483"/>
      <c r="GKA12" s="483"/>
      <c r="GKB12" s="483"/>
      <c r="GKC12" s="483"/>
      <c r="GKD12" s="483"/>
      <c r="GKE12" s="483"/>
      <c r="GKF12" s="483"/>
      <c r="GKG12" s="483"/>
      <c r="GKH12" s="483"/>
      <c r="GKI12" s="483"/>
      <c r="GKJ12" s="483"/>
      <c r="GKK12" s="483"/>
      <c r="GKL12" s="483"/>
      <c r="GKM12" s="483"/>
      <c r="GKN12" s="483"/>
      <c r="GKO12" s="483"/>
      <c r="GKP12" s="483"/>
      <c r="GKQ12" s="483"/>
      <c r="GKR12" s="483"/>
      <c r="GKS12" s="483"/>
      <c r="GKT12" s="483"/>
      <c r="GKU12" s="483"/>
      <c r="GKV12" s="483"/>
      <c r="GKW12" s="483"/>
      <c r="GKX12" s="483"/>
      <c r="GKY12" s="483"/>
      <c r="GKZ12" s="483"/>
      <c r="GLA12" s="483"/>
      <c r="GLB12" s="483"/>
      <c r="GLC12" s="483"/>
      <c r="GLD12" s="483"/>
      <c r="GLE12" s="483"/>
      <c r="GLF12" s="483"/>
      <c r="GLG12" s="483"/>
      <c r="GLH12" s="483"/>
      <c r="GLI12" s="483"/>
      <c r="GLJ12" s="483"/>
      <c r="GLK12" s="483"/>
      <c r="GLL12" s="483"/>
      <c r="GLM12" s="483"/>
      <c r="GLN12" s="483"/>
      <c r="GLO12" s="483"/>
      <c r="GLP12" s="483"/>
      <c r="GLQ12" s="483"/>
      <c r="GLR12" s="483"/>
      <c r="GLS12" s="483"/>
      <c r="GLT12" s="483"/>
      <c r="GLU12" s="483"/>
      <c r="GLV12" s="483"/>
      <c r="GLW12" s="483"/>
      <c r="GLX12" s="483"/>
      <c r="GLY12" s="483"/>
      <c r="GLZ12" s="483"/>
      <c r="GMA12" s="483"/>
      <c r="GMB12" s="483"/>
      <c r="GMC12" s="483"/>
      <c r="GMD12" s="483"/>
      <c r="GME12" s="483"/>
      <c r="GMF12" s="483"/>
      <c r="GMG12" s="483"/>
      <c r="GMH12" s="483"/>
      <c r="GMI12" s="483"/>
      <c r="GMJ12" s="483"/>
      <c r="GMK12" s="483"/>
      <c r="GML12" s="483"/>
      <c r="GMM12" s="483"/>
      <c r="GMN12" s="483"/>
      <c r="GMO12" s="483"/>
      <c r="GMP12" s="483"/>
      <c r="GMQ12" s="483"/>
      <c r="GMR12" s="483"/>
      <c r="GMS12" s="483"/>
      <c r="GMT12" s="483"/>
      <c r="GMU12" s="483"/>
      <c r="GMV12" s="483"/>
      <c r="GMW12" s="483"/>
      <c r="GMX12" s="483"/>
      <c r="GMY12" s="483"/>
      <c r="GMZ12" s="483"/>
      <c r="GNA12" s="483"/>
      <c r="GNB12" s="483"/>
      <c r="GNC12" s="483"/>
      <c r="GND12" s="483"/>
      <c r="GNE12" s="483"/>
      <c r="GNF12" s="483"/>
      <c r="GNG12" s="483"/>
      <c r="GNH12" s="483"/>
      <c r="GNI12" s="483"/>
      <c r="GNJ12" s="483"/>
      <c r="GNK12" s="483"/>
      <c r="GNL12" s="483"/>
      <c r="GNM12" s="483"/>
      <c r="GNN12" s="483"/>
      <c r="GNO12" s="483"/>
      <c r="GNP12" s="483"/>
      <c r="GNQ12" s="483"/>
      <c r="GNR12" s="483"/>
      <c r="GNS12" s="483"/>
      <c r="GNT12" s="483"/>
      <c r="GNU12" s="483"/>
      <c r="GNV12" s="483"/>
      <c r="GNW12" s="483"/>
      <c r="GNX12" s="483"/>
      <c r="GNY12" s="483"/>
      <c r="GNZ12" s="483"/>
      <c r="GOA12" s="483"/>
      <c r="GOB12" s="483"/>
      <c r="GOC12" s="483"/>
      <c r="GOD12" s="483"/>
      <c r="GOE12" s="483"/>
      <c r="GOF12" s="483"/>
      <c r="GOG12" s="483"/>
      <c r="GOH12" s="483"/>
      <c r="GOI12" s="483"/>
      <c r="GOJ12" s="483"/>
      <c r="GOK12" s="483"/>
      <c r="GOL12" s="483"/>
      <c r="GOM12" s="483"/>
      <c r="GON12" s="483"/>
      <c r="GOO12" s="483"/>
      <c r="GOP12" s="483"/>
      <c r="GOQ12" s="483"/>
      <c r="GOR12" s="483"/>
      <c r="GOS12" s="483"/>
      <c r="GOT12" s="483"/>
      <c r="GOU12" s="483"/>
      <c r="GOV12" s="483"/>
      <c r="GOW12" s="483"/>
      <c r="GOX12" s="483"/>
      <c r="GOY12" s="483"/>
      <c r="GOZ12" s="483"/>
      <c r="GPA12" s="483"/>
      <c r="GPB12" s="483"/>
      <c r="GPC12" s="483"/>
      <c r="GPD12" s="483"/>
      <c r="GPE12" s="483"/>
      <c r="GPF12" s="483"/>
      <c r="GPG12" s="483"/>
      <c r="GPH12" s="483"/>
      <c r="GPI12" s="483"/>
      <c r="GPJ12" s="483"/>
      <c r="GPK12" s="483"/>
      <c r="GPL12" s="483"/>
      <c r="GPM12" s="483"/>
      <c r="GPN12" s="483"/>
      <c r="GPO12" s="483"/>
      <c r="GPP12" s="483"/>
      <c r="GPQ12" s="483"/>
      <c r="GPR12" s="483"/>
      <c r="GPS12" s="483"/>
      <c r="GPT12" s="483"/>
      <c r="GPU12" s="483"/>
      <c r="GPV12" s="483"/>
      <c r="GPW12" s="483"/>
      <c r="GPX12" s="483"/>
      <c r="GPY12" s="483"/>
      <c r="GPZ12" s="483"/>
      <c r="GQA12" s="483"/>
      <c r="GQB12" s="483"/>
      <c r="GQC12" s="483"/>
      <c r="GQD12" s="483"/>
      <c r="GQE12" s="483"/>
      <c r="GQF12" s="483"/>
      <c r="GQG12" s="483"/>
      <c r="GQH12" s="483"/>
      <c r="GQI12" s="483"/>
      <c r="GQJ12" s="483"/>
      <c r="GQK12" s="483"/>
      <c r="GQL12" s="483"/>
      <c r="GQM12" s="483"/>
      <c r="GQN12" s="483"/>
      <c r="GQO12" s="483"/>
      <c r="GQP12" s="483"/>
      <c r="GQQ12" s="483"/>
      <c r="GQR12" s="483"/>
      <c r="GQS12" s="483"/>
      <c r="GQT12" s="483"/>
      <c r="GQU12" s="483"/>
      <c r="GQV12" s="483"/>
      <c r="GQW12" s="483"/>
      <c r="GQX12" s="483"/>
      <c r="GQY12" s="483"/>
      <c r="GQZ12" s="483"/>
      <c r="GRA12" s="483"/>
      <c r="GRB12" s="483"/>
      <c r="GRC12" s="483"/>
      <c r="GRD12" s="483"/>
      <c r="GRE12" s="483"/>
      <c r="GRF12" s="483"/>
      <c r="GRG12" s="483"/>
      <c r="GRH12" s="483"/>
      <c r="GRI12" s="483"/>
      <c r="GRJ12" s="483"/>
      <c r="GRK12" s="483"/>
      <c r="GRL12" s="483"/>
      <c r="GRM12" s="483"/>
      <c r="GRN12" s="483"/>
      <c r="GRO12" s="483"/>
      <c r="GRP12" s="483"/>
      <c r="GRQ12" s="483"/>
      <c r="GRR12" s="483"/>
      <c r="GRS12" s="483"/>
      <c r="GRT12" s="483"/>
      <c r="GRU12" s="483"/>
      <c r="GRV12" s="483"/>
      <c r="GRW12" s="483"/>
      <c r="GRX12" s="483"/>
      <c r="GRY12" s="483"/>
      <c r="GRZ12" s="483"/>
      <c r="GSA12" s="483"/>
      <c r="GSB12" s="483"/>
      <c r="GSC12" s="483"/>
      <c r="GSD12" s="483"/>
      <c r="GSE12" s="483"/>
      <c r="GSF12" s="483"/>
      <c r="GSG12" s="483"/>
      <c r="GSH12" s="483"/>
      <c r="GSI12" s="483"/>
      <c r="GSJ12" s="483"/>
      <c r="GSK12" s="483"/>
      <c r="GSL12" s="483"/>
      <c r="GSM12" s="483"/>
      <c r="GSN12" s="483"/>
      <c r="GSO12" s="483"/>
      <c r="GSP12" s="483"/>
      <c r="GSQ12" s="483"/>
      <c r="GSR12" s="483"/>
      <c r="GSS12" s="483"/>
      <c r="GST12" s="483"/>
      <c r="GSU12" s="483"/>
      <c r="GSV12" s="483"/>
      <c r="GSW12" s="483"/>
      <c r="GSX12" s="483"/>
      <c r="GSY12" s="483"/>
      <c r="GSZ12" s="483"/>
      <c r="GTA12" s="483"/>
      <c r="GTB12" s="483"/>
      <c r="GTC12" s="483"/>
      <c r="GTD12" s="483"/>
      <c r="GTE12" s="483"/>
      <c r="GTF12" s="483"/>
      <c r="GTG12" s="483"/>
      <c r="GTH12" s="483"/>
      <c r="GTI12" s="483"/>
      <c r="GTJ12" s="483"/>
      <c r="GTK12" s="483"/>
      <c r="GTL12" s="483"/>
      <c r="GTM12" s="483"/>
      <c r="GTN12" s="483"/>
      <c r="GTO12" s="483"/>
      <c r="GTP12" s="483"/>
      <c r="GTQ12" s="483"/>
      <c r="GTR12" s="483"/>
      <c r="GTS12" s="483"/>
      <c r="GTT12" s="483"/>
      <c r="GTU12" s="483"/>
      <c r="GTV12" s="483"/>
      <c r="GTW12" s="483"/>
      <c r="GTX12" s="483"/>
      <c r="GTY12" s="483"/>
      <c r="GTZ12" s="483"/>
      <c r="GUA12" s="483"/>
      <c r="GUB12" s="483"/>
      <c r="GUC12" s="483"/>
      <c r="GUD12" s="483"/>
      <c r="GUE12" s="483"/>
      <c r="GUF12" s="483"/>
      <c r="GUG12" s="483"/>
      <c r="GUH12" s="483"/>
      <c r="GUI12" s="483"/>
      <c r="GUJ12" s="483"/>
      <c r="GUK12" s="483"/>
      <c r="GUL12" s="483"/>
      <c r="GUM12" s="483"/>
      <c r="GUN12" s="483"/>
      <c r="GUO12" s="483"/>
      <c r="GUP12" s="483"/>
      <c r="GUQ12" s="483"/>
      <c r="GUR12" s="483"/>
      <c r="GUS12" s="483"/>
      <c r="GUT12" s="483"/>
      <c r="GUU12" s="483"/>
      <c r="GUV12" s="483"/>
      <c r="GUW12" s="483"/>
      <c r="GUX12" s="483"/>
      <c r="GUY12" s="483"/>
      <c r="GUZ12" s="483"/>
      <c r="GVA12" s="483"/>
      <c r="GVB12" s="483"/>
      <c r="GVC12" s="483"/>
      <c r="GVD12" s="483"/>
      <c r="GVE12" s="483"/>
      <c r="GVF12" s="483"/>
      <c r="GVG12" s="483"/>
      <c r="GVH12" s="483"/>
      <c r="GVI12" s="483"/>
      <c r="GVJ12" s="483"/>
      <c r="GVK12" s="483"/>
      <c r="GVL12" s="483"/>
      <c r="GVM12" s="483"/>
      <c r="GVN12" s="483"/>
      <c r="GVO12" s="483"/>
      <c r="GVP12" s="483"/>
      <c r="GVQ12" s="483"/>
      <c r="GVR12" s="483"/>
      <c r="GVS12" s="483"/>
      <c r="GVT12" s="483"/>
      <c r="GVU12" s="483"/>
      <c r="GVV12" s="483"/>
      <c r="GVW12" s="483"/>
      <c r="GVX12" s="483"/>
      <c r="GVY12" s="483"/>
      <c r="GVZ12" s="483"/>
      <c r="GWA12" s="483"/>
      <c r="GWB12" s="483"/>
      <c r="GWC12" s="483"/>
      <c r="GWD12" s="483"/>
      <c r="GWE12" s="483"/>
      <c r="GWF12" s="483"/>
      <c r="GWG12" s="483"/>
      <c r="GWH12" s="483"/>
      <c r="GWI12" s="483"/>
      <c r="GWJ12" s="483"/>
      <c r="GWK12" s="483"/>
      <c r="GWL12" s="483"/>
      <c r="GWM12" s="483"/>
      <c r="GWN12" s="483"/>
      <c r="GWO12" s="483"/>
      <c r="GWP12" s="483"/>
      <c r="GWQ12" s="483"/>
      <c r="GWR12" s="483"/>
      <c r="GWS12" s="483"/>
      <c r="GWT12" s="483"/>
      <c r="GWU12" s="483"/>
      <c r="GWV12" s="483"/>
      <c r="GWW12" s="483"/>
      <c r="GWX12" s="483"/>
      <c r="GWY12" s="483"/>
      <c r="GWZ12" s="483"/>
      <c r="GXA12" s="483"/>
      <c r="GXB12" s="483"/>
      <c r="GXC12" s="483"/>
      <c r="GXD12" s="483"/>
      <c r="GXE12" s="483"/>
      <c r="GXF12" s="483"/>
      <c r="GXG12" s="483"/>
      <c r="GXH12" s="483"/>
      <c r="GXI12" s="483"/>
      <c r="GXJ12" s="483"/>
      <c r="GXK12" s="483"/>
      <c r="GXL12" s="483"/>
      <c r="GXM12" s="483"/>
      <c r="GXN12" s="483"/>
      <c r="GXO12" s="483"/>
      <c r="GXP12" s="483"/>
      <c r="GXQ12" s="483"/>
      <c r="GXR12" s="483"/>
      <c r="GXS12" s="483"/>
      <c r="GXT12" s="483"/>
      <c r="GXU12" s="483"/>
      <c r="GXV12" s="483"/>
      <c r="GXW12" s="483"/>
      <c r="GXX12" s="483"/>
      <c r="GXY12" s="483"/>
      <c r="GXZ12" s="483"/>
      <c r="GYA12" s="483"/>
      <c r="GYB12" s="483"/>
      <c r="GYC12" s="483"/>
      <c r="GYD12" s="483"/>
      <c r="GYE12" s="483"/>
      <c r="GYF12" s="483"/>
      <c r="GYG12" s="483"/>
      <c r="GYH12" s="483"/>
      <c r="GYI12" s="483"/>
      <c r="GYJ12" s="483"/>
      <c r="GYK12" s="483"/>
      <c r="GYL12" s="483"/>
      <c r="GYM12" s="483"/>
      <c r="GYN12" s="483"/>
      <c r="GYO12" s="483"/>
      <c r="GYP12" s="483"/>
      <c r="GYQ12" s="483"/>
      <c r="GYR12" s="483"/>
      <c r="GYS12" s="483"/>
      <c r="GYT12" s="483"/>
      <c r="GYU12" s="483"/>
      <c r="GYV12" s="483"/>
      <c r="GYW12" s="483"/>
      <c r="GYX12" s="483"/>
      <c r="GYY12" s="483"/>
      <c r="GYZ12" s="483"/>
      <c r="GZA12" s="483"/>
      <c r="GZB12" s="483"/>
      <c r="GZC12" s="483"/>
      <c r="GZD12" s="483"/>
      <c r="GZE12" s="483"/>
      <c r="GZF12" s="483"/>
      <c r="GZG12" s="483"/>
      <c r="GZH12" s="483"/>
      <c r="GZI12" s="483"/>
      <c r="GZJ12" s="483"/>
      <c r="GZK12" s="483"/>
      <c r="GZL12" s="483"/>
      <c r="GZM12" s="483"/>
      <c r="GZN12" s="483"/>
      <c r="GZO12" s="483"/>
      <c r="GZP12" s="483"/>
      <c r="GZQ12" s="483"/>
      <c r="GZR12" s="483"/>
      <c r="GZS12" s="483"/>
      <c r="GZT12" s="483"/>
      <c r="GZU12" s="483"/>
      <c r="GZV12" s="483"/>
      <c r="GZW12" s="483"/>
      <c r="GZX12" s="483"/>
      <c r="GZY12" s="483"/>
      <c r="GZZ12" s="483"/>
      <c r="HAA12" s="483"/>
      <c r="HAB12" s="483"/>
      <c r="HAC12" s="483"/>
      <c r="HAD12" s="483"/>
      <c r="HAE12" s="483"/>
      <c r="HAF12" s="483"/>
      <c r="HAG12" s="483"/>
      <c r="HAH12" s="483"/>
      <c r="HAI12" s="483"/>
      <c r="HAJ12" s="483"/>
      <c r="HAK12" s="483"/>
      <c r="HAL12" s="483"/>
      <c r="HAM12" s="483"/>
      <c r="HAN12" s="483"/>
      <c r="HAO12" s="483"/>
      <c r="HAP12" s="483"/>
      <c r="HAQ12" s="483"/>
      <c r="HAR12" s="483"/>
      <c r="HAS12" s="483"/>
      <c r="HAT12" s="483"/>
      <c r="HAU12" s="483"/>
      <c r="HAV12" s="483"/>
      <c r="HAW12" s="483"/>
      <c r="HAX12" s="483"/>
      <c r="HAY12" s="483"/>
      <c r="HAZ12" s="483"/>
      <c r="HBA12" s="483"/>
      <c r="HBB12" s="483"/>
      <c r="HBC12" s="483"/>
      <c r="HBD12" s="483"/>
      <c r="HBE12" s="483"/>
      <c r="HBF12" s="483"/>
      <c r="HBG12" s="483"/>
      <c r="HBH12" s="483"/>
      <c r="HBI12" s="483"/>
      <c r="HBJ12" s="483"/>
      <c r="HBK12" s="483"/>
      <c r="HBL12" s="483"/>
      <c r="HBM12" s="483"/>
      <c r="HBN12" s="483"/>
      <c r="HBO12" s="483"/>
      <c r="HBP12" s="483"/>
      <c r="HBQ12" s="483"/>
      <c r="HBR12" s="483"/>
      <c r="HBS12" s="483"/>
      <c r="HBT12" s="483"/>
      <c r="HBU12" s="483"/>
      <c r="HBV12" s="483"/>
      <c r="HBW12" s="483"/>
      <c r="HBX12" s="483"/>
      <c r="HBY12" s="483"/>
      <c r="HBZ12" s="483"/>
      <c r="HCA12" s="483"/>
      <c r="HCB12" s="483"/>
      <c r="HCC12" s="483"/>
      <c r="HCD12" s="483"/>
      <c r="HCE12" s="483"/>
      <c r="HCF12" s="483"/>
      <c r="HCG12" s="483"/>
      <c r="HCH12" s="483"/>
      <c r="HCI12" s="483"/>
      <c r="HCJ12" s="483"/>
      <c r="HCK12" s="483"/>
      <c r="HCL12" s="483"/>
      <c r="HCM12" s="483"/>
      <c r="HCN12" s="483"/>
      <c r="HCO12" s="483"/>
      <c r="HCP12" s="483"/>
      <c r="HCQ12" s="483"/>
      <c r="HCR12" s="483"/>
      <c r="HCS12" s="483"/>
      <c r="HCT12" s="483"/>
      <c r="HCU12" s="483"/>
      <c r="HCV12" s="483"/>
      <c r="HCW12" s="483"/>
      <c r="HCX12" s="483"/>
      <c r="HCY12" s="483"/>
      <c r="HCZ12" s="483"/>
      <c r="HDA12" s="483"/>
      <c r="HDB12" s="483"/>
      <c r="HDC12" s="483"/>
      <c r="HDD12" s="483"/>
      <c r="HDE12" s="483"/>
      <c r="HDF12" s="483"/>
      <c r="HDG12" s="483"/>
      <c r="HDH12" s="483"/>
      <c r="HDI12" s="483"/>
      <c r="HDJ12" s="483"/>
      <c r="HDK12" s="483"/>
      <c r="HDL12" s="483"/>
      <c r="HDM12" s="483"/>
      <c r="HDN12" s="483"/>
      <c r="HDO12" s="483"/>
      <c r="HDP12" s="483"/>
      <c r="HDQ12" s="483"/>
      <c r="HDR12" s="483"/>
      <c r="HDS12" s="483"/>
      <c r="HDT12" s="483"/>
      <c r="HDU12" s="483"/>
      <c r="HDV12" s="483"/>
      <c r="HDW12" s="483"/>
      <c r="HDX12" s="483"/>
      <c r="HDY12" s="483"/>
      <c r="HDZ12" s="483"/>
      <c r="HEA12" s="483"/>
      <c r="HEB12" s="483"/>
      <c r="HEC12" s="483"/>
      <c r="HED12" s="483"/>
      <c r="HEE12" s="483"/>
      <c r="HEF12" s="483"/>
      <c r="HEG12" s="483"/>
      <c r="HEH12" s="483"/>
      <c r="HEI12" s="483"/>
      <c r="HEJ12" s="483"/>
      <c r="HEK12" s="483"/>
      <c r="HEL12" s="483"/>
      <c r="HEM12" s="483"/>
      <c r="HEN12" s="483"/>
      <c r="HEO12" s="483"/>
      <c r="HEP12" s="483"/>
      <c r="HEQ12" s="483"/>
      <c r="HER12" s="483"/>
      <c r="HES12" s="483"/>
      <c r="HET12" s="483"/>
      <c r="HEU12" s="483"/>
      <c r="HEV12" s="483"/>
      <c r="HEW12" s="483"/>
      <c r="HEX12" s="483"/>
      <c r="HEY12" s="483"/>
      <c r="HEZ12" s="483"/>
      <c r="HFA12" s="483"/>
      <c r="HFB12" s="483"/>
      <c r="HFC12" s="483"/>
      <c r="HFD12" s="483"/>
      <c r="HFE12" s="483"/>
      <c r="HFF12" s="483"/>
      <c r="HFG12" s="483"/>
      <c r="HFH12" s="483"/>
      <c r="HFI12" s="483"/>
      <c r="HFJ12" s="483"/>
      <c r="HFK12" s="483"/>
      <c r="HFL12" s="483"/>
      <c r="HFM12" s="483"/>
      <c r="HFN12" s="483"/>
      <c r="HFO12" s="483"/>
      <c r="HFP12" s="483"/>
      <c r="HFQ12" s="483"/>
      <c r="HFR12" s="483"/>
      <c r="HFS12" s="483"/>
      <c r="HFT12" s="483"/>
      <c r="HFU12" s="483"/>
      <c r="HFV12" s="483"/>
      <c r="HFW12" s="483"/>
      <c r="HFX12" s="483"/>
      <c r="HFY12" s="483"/>
      <c r="HFZ12" s="483"/>
      <c r="HGA12" s="483"/>
      <c r="HGB12" s="483"/>
      <c r="HGC12" s="483"/>
      <c r="HGD12" s="483"/>
      <c r="HGE12" s="483"/>
      <c r="HGF12" s="483"/>
      <c r="HGG12" s="483"/>
      <c r="HGH12" s="483"/>
      <c r="HGI12" s="483"/>
      <c r="HGJ12" s="483"/>
      <c r="HGK12" s="483"/>
      <c r="HGL12" s="483"/>
      <c r="HGM12" s="483"/>
      <c r="HGN12" s="483"/>
      <c r="HGO12" s="483"/>
      <c r="HGP12" s="483"/>
      <c r="HGQ12" s="483"/>
      <c r="HGR12" s="483"/>
      <c r="HGS12" s="483"/>
      <c r="HGT12" s="483"/>
      <c r="HGU12" s="483"/>
      <c r="HGV12" s="483"/>
      <c r="HGW12" s="483"/>
      <c r="HGX12" s="483"/>
      <c r="HGY12" s="483"/>
      <c r="HGZ12" s="483"/>
      <c r="HHA12" s="483"/>
      <c r="HHB12" s="483"/>
      <c r="HHC12" s="483"/>
      <c r="HHD12" s="483"/>
      <c r="HHE12" s="483"/>
      <c r="HHF12" s="483"/>
      <c r="HHG12" s="483"/>
      <c r="HHH12" s="483"/>
      <c r="HHI12" s="483"/>
      <c r="HHJ12" s="483"/>
      <c r="HHK12" s="483"/>
      <c r="HHL12" s="483"/>
      <c r="HHM12" s="483"/>
      <c r="HHN12" s="483"/>
      <c r="HHO12" s="483"/>
      <c r="HHP12" s="483"/>
      <c r="HHQ12" s="483"/>
      <c r="HHR12" s="483"/>
      <c r="HHS12" s="483"/>
      <c r="HHT12" s="483"/>
      <c r="HHU12" s="483"/>
      <c r="HHV12" s="483"/>
      <c r="HHW12" s="483"/>
      <c r="HHX12" s="483"/>
      <c r="HHY12" s="483"/>
      <c r="HHZ12" s="483"/>
      <c r="HIA12" s="483"/>
      <c r="HIB12" s="483"/>
      <c r="HIC12" s="483"/>
      <c r="HID12" s="483"/>
      <c r="HIE12" s="483"/>
      <c r="HIF12" s="483"/>
      <c r="HIG12" s="483"/>
      <c r="HIH12" s="483"/>
      <c r="HII12" s="483"/>
      <c r="HIJ12" s="483"/>
      <c r="HIK12" s="483"/>
      <c r="HIL12" s="483"/>
      <c r="HIM12" s="483"/>
      <c r="HIN12" s="483"/>
      <c r="HIO12" s="483"/>
      <c r="HIP12" s="483"/>
      <c r="HIQ12" s="483"/>
      <c r="HIR12" s="483"/>
      <c r="HIS12" s="483"/>
      <c r="HIT12" s="483"/>
      <c r="HIU12" s="483"/>
      <c r="HIV12" s="483"/>
      <c r="HIW12" s="483"/>
      <c r="HIX12" s="483"/>
      <c r="HIY12" s="483"/>
      <c r="HIZ12" s="483"/>
      <c r="HJA12" s="483"/>
      <c r="HJB12" s="483"/>
      <c r="HJC12" s="483"/>
      <c r="HJD12" s="483"/>
      <c r="HJE12" s="483"/>
      <c r="HJF12" s="483"/>
      <c r="HJG12" s="483"/>
      <c r="HJH12" s="483"/>
      <c r="HJI12" s="483"/>
      <c r="HJJ12" s="483"/>
      <c r="HJK12" s="483"/>
      <c r="HJL12" s="483"/>
      <c r="HJM12" s="483"/>
      <c r="HJN12" s="483"/>
      <c r="HJO12" s="483"/>
      <c r="HJP12" s="483"/>
      <c r="HJQ12" s="483"/>
      <c r="HJR12" s="483"/>
      <c r="HJS12" s="483"/>
      <c r="HJT12" s="483"/>
      <c r="HJU12" s="483"/>
      <c r="HJV12" s="483"/>
      <c r="HJW12" s="483"/>
      <c r="HJX12" s="483"/>
      <c r="HJY12" s="483"/>
      <c r="HJZ12" s="483"/>
      <c r="HKA12" s="483"/>
      <c r="HKB12" s="483"/>
      <c r="HKC12" s="483"/>
      <c r="HKD12" s="483"/>
      <c r="HKE12" s="483"/>
      <c r="HKF12" s="483"/>
      <c r="HKG12" s="483"/>
      <c r="HKH12" s="483"/>
      <c r="HKI12" s="483"/>
      <c r="HKJ12" s="483"/>
      <c r="HKK12" s="483"/>
      <c r="HKL12" s="483"/>
      <c r="HKM12" s="483"/>
      <c r="HKN12" s="483"/>
      <c r="HKO12" s="483"/>
      <c r="HKP12" s="483"/>
      <c r="HKQ12" s="483"/>
      <c r="HKR12" s="483"/>
      <c r="HKS12" s="483"/>
      <c r="HKT12" s="483"/>
      <c r="HKU12" s="483"/>
      <c r="HKV12" s="483"/>
      <c r="HKW12" s="483"/>
      <c r="HKX12" s="483"/>
      <c r="HKY12" s="483"/>
      <c r="HKZ12" s="483"/>
      <c r="HLA12" s="483"/>
      <c r="HLB12" s="483"/>
      <c r="HLC12" s="483"/>
      <c r="HLD12" s="483"/>
      <c r="HLE12" s="483"/>
      <c r="HLF12" s="483"/>
      <c r="HLG12" s="483"/>
      <c r="HLH12" s="483"/>
      <c r="HLI12" s="483"/>
      <c r="HLJ12" s="483"/>
      <c r="HLK12" s="483"/>
      <c r="HLL12" s="483"/>
      <c r="HLM12" s="483"/>
      <c r="HLN12" s="483"/>
      <c r="HLO12" s="483"/>
      <c r="HLP12" s="483"/>
      <c r="HLQ12" s="483"/>
      <c r="HLR12" s="483"/>
      <c r="HLS12" s="483"/>
      <c r="HLT12" s="483"/>
      <c r="HLU12" s="483"/>
      <c r="HLV12" s="483"/>
      <c r="HLW12" s="483"/>
      <c r="HLX12" s="483"/>
      <c r="HLY12" s="483"/>
      <c r="HLZ12" s="483"/>
      <c r="HMA12" s="483"/>
      <c r="HMB12" s="483"/>
      <c r="HMC12" s="483"/>
      <c r="HMD12" s="483"/>
      <c r="HME12" s="483"/>
      <c r="HMF12" s="483"/>
      <c r="HMG12" s="483"/>
      <c r="HMH12" s="483"/>
      <c r="HMI12" s="483"/>
      <c r="HMJ12" s="483"/>
      <c r="HMK12" s="483"/>
      <c r="HML12" s="483"/>
      <c r="HMM12" s="483"/>
      <c r="HMN12" s="483"/>
      <c r="HMO12" s="483"/>
      <c r="HMP12" s="483"/>
      <c r="HMQ12" s="483"/>
      <c r="HMR12" s="483"/>
      <c r="HMS12" s="483"/>
      <c r="HMT12" s="483"/>
      <c r="HMU12" s="483"/>
      <c r="HMV12" s="483"/>
      <c r="HMW12" s="483"/>
      <c r="HMX12" s="483"/>
      <c r="HMY12" s="483"/>
      <c r="HMZ12" s="483"/>
      <c r="HNA12" s="483"/>
      <c r="HNB12" s="483"/>
      <c r="HNC12" s="483"/>
      <c r="HND12" s="483"/>
      <c r="HNE12" s="483"/>
      <c r="HNF12" s="483"/>
      <c r="HNG12" s="483"/>
      <c r="HNH12" s="483"/>
      <c r="HNI12" s="483"/>
      <c r="HNJ12" s="483"/>
      <c r="HNK12" s="483"/>
      <c r="HNL12" s="483"/>
      <c r="HNM12" s="483"/>
      <c r="HNN12" s="483"/>
      <c r="HNO12" s="483"/>
      <c r="HNP12" s="483"/>
      <c r="HNQ12" s="483"/>
      <c r="HNR12" s="483"/>
      <c r="HNS12" s="483"/>
      <c r="HNT12" s="483"/>
      <c r="HNU12" s="483"/>
      <c r="HNV12" s="483"/>
      <c r="HNW12" s="483"/>
      <c r="HNX12" s="483"/>
      <c r="HNY12" s="483"/>
      <c r="HNZ12" s="483"/>
      <c r="HOA12" s="483"/>
      <c r="HOB12" s="483"/>
      <c r="HOC12" s="483"/>
      <c r="HOD12" s="483"/>
      <c r="HOE12" s="483"/>
      <c r="HOF12" s="483"/>
      <c r="HOG12" s="483"/>
      <c r="HOH12" s="483"/>
      <c r="HOI12" s="483"/>
      <c r="HOJ12" s="483"/>
      <c r="HOK12" s="483"/>
      <c r="HOL12" s="483"/>
      <c r="HOM12" s="483"/>
      <c r="HON12" s="483"/>
      <c r="HOO12" s="483"/>
      <c r="HOP12" s="483"/>
      <c r="HOQ12" s="483"/>
      <c r="HOR12" s="483"/>
      <c r="HOS12" s="483"/>
      <c r="HOT12" s="483"/>
      <c r="HOU12" s="483"/>
      <c r="HOV12" s="483"/>
      <c r="HOW12" s="483"/>
      <c r="HOX12" s="483"/>
      <c r="HOY12" s="483"/>
      <c r="HOZ12" s="483"/>
      <c r="HPA12" s="483"/>
      <c r="HPB12" s="483"/>
      <c r="HPC12" s="483"/>
      <c r="HPD12" s="483"/>
      <c r="HPE12" s="483"/>
      <c r="HPF12" s="483"/>
      <c r="HPG12" s="483"/>
      <c r="HPH12" s="483"/>
      <c r="HPI12" s="483"/>
      <c r="HPJ12" s="483"/>
      <c r="HPK12" s="483"/>
      <c r="HPL12" s="483"/>
      <c r="HPM12" s="483"/>
      <c r="HPN12" s="483"/>
      <c r="HPO12" s="483"/>
      <c r="HPP12" s="483"/>
      <c r="HPQ12" s="483"/>
      <c r="HPR12" s="483"/>
      <c r="HPS12" s="483"/>
      <c r="HPT12" s="483"/>
      <c r="HPU12" s="483"/>
      <c r="HPV12" s="483"/>
      <c r="HPW12" s="483"/>
      <c r="HPX12" s="483"/>
      <c r="HPY12" s="483"/>
      <c r="HPZ12" s="483"/>
      <c r="HQA12" s="483"/>
      <c r="HQB12" s="483"/>
      <c r="HQC12" s="483"/>
      <c r="HQD12" s="483"/>
      <c r="HQE12" s="483"/>
      <c r="HQF12" s="483"/>
      <c r="HQG12" s="483"/>
      <c r="HQH12" s="483"/>
      <c r="HQI12" s="483"/>
      <c r="HQJ12" s="483"/>
      <c r="HQK12" s="483"/>
      <c r="HQL12" s="483"/>
      <c r="HQM12" s="483"/>
      <c r="HQN12" s="483"/>
      <c r="HQO12" s="483"/>
      <c r="HQP12" s="483"/>
      <c r="HQQ12" s="483"/>
      <c r="HQR12" s="483"/>
      <c r="HQS12" s="483"/>
      <c r="HQT12" s="483"/>
      <c r="HQU12" s="483"/>
      <c r="HQV12" s="483"/>
      <c r="HQW12" s="483"/>
      <c r="HQX12" s="483"/>
      <c r="HQY12" s="483"/>
      <c r="HQZ12" s="483"/>
      <c r="HRA12" s="483"/>
      <c r="HRB12" s="483"/>
      <c r="HRC12" s="483"/>
      <c r="HRD12" s="483"/>
      <c r="HRE12" s="483"/>
      <c r="HRF12" s="483"/>
      <c r="HRG12" s="483"/>
      <c r="HRH12" s="483"/>
      <c r="HRI12" s="483"/>
      <c r="HRJ12" s="483"/>
      <c r="HRK12" s="483"/>
      <c r="HRL12" s="483"/>
      <c r="HRM12" s="483"/>
      <c r="HRN12" s="483"/>
      <c r="HRO12" s="483"/>
      <c r="HRP12" s="483"/>
      <c r="HRQ12" s="483"/>
      <c r="HRR12" s="483"/>
      <c r="HRS12" s="483"/>
      <c r="HRT12" s="483"/>
      <c r="HRU12" s="483"/>
      <c r="HRV12" s="483"/>
      <c r="HRW12" s="483"/>
      <c r="HRX12" s="483"/>
      <c r="HRY12" s="483"/>
      <c r="HRZ12" s="483"/>
      <c r="HSA12" s="483"/>
      <c r="HSB12" s="483"/>
      <c r="HSC12" s="483"/>
      <c r="HSD12" s="483"/>
      <c r="HSE12" s="483"/>
      <c r="HSF12" s="483"/>
      <c r="HSG12" s="483"/>
      <c r="HSH12" s="483"/>
      <c r="HSI12" s="483"/>
      <c r="HSJ12" s="483"/>
      <c r="HSK12" s="483"/>
      <c r="HSL12" s="483"/>
      <c r="HSM12" s="483"/>
      <c r="HSN12" s="483"/>
      <c r="HSO12" s="483"/>
      <c r="HSP12" s="483"/>
      <c r="HSQ12" s="483"/>
      <c r="HSR12" s="483"/>
      <c r="HSS12" s="483"/>
      <c r="HST12" s="483"/>
      <c r="HSU12" s="483"/>
      <c r="HSV12" s="483"/>
      <c r="HSW12" s="483"/>
      <c r="HSX12" s="483"/>
      <c r="HSY12" s="483"/>
      <c r="HSZ12" s="483"/>
      <c r="HTA12" s="483"/>
      <c r="HTB12" s="483"/>
      <c r="HTC12" s="483"/>
      <c r="HTD12" s="483"/>
      <c r="HTE12" s="483"/>
      <c r="HTF12" s="483"/>
      <c r="HTG12" s="483"/>
      <c r="HTH12" s="483"/>
      <c r="HTI12" s="483"/>
      <c r="HTJ12" s="483"/>
      <c r="HTK12" s="483"/>
      <c r="HTL12" s="483"/>
      <c r="HTM12" s="483"/>
      <c r="HTN12" s="483"/>
      <c r="HTO12" s="483"/>
      <c r="HTP12" s="483"/>
      <c r="HTQ12" s="483"/>
      <c r="HTR12" s="483"/>
      <c r="HTS12" s="483"/>
      <c r="HTT12" s="483"/>
      <c r="HTU12" s="483"/>
      <c r="HTV12" s="483"/>
      <c r="HTW12" s="483"/>
      <c r="HTX12" s="483"/>
      <c r="HTY12" s="483"/>
      <c r="HTZ12" s="483"/>
      <c r="HUA12" s="483"/>
      <c r="HUB12" s="483"/>
      <c r="HUC12" s="483"/>
      <c r="HUD12" s="483"/>
      <c r="HUE12" s="483"/>
      <c r="HUF12" s="483"/>
      <c r="HUG12" s="483"/>
      <c r="HUH12" s="483"/>
      <c r="HUI12" s="483"/>
      <c r="HUJ12" s="483"/>
      <c r="HUK12" s="483"/>
      <c r="HUL12" s="483"/>
      <c r="HUM12" s="483"/>
      <c r="HUN12" s="483"/>
      <c r="HUO12" s="483"/>
      <c r="HUP12" s="483"/>
      <c r="HUQ12" s="483"/>
      <c r="HUR12" s="483"/>
      <c r="HUS12" s="483"/>
      <c r="HUT12" s="483"/>
      <c r="HUU12" s="483"/>
      <c r="HUV12" s="483"/>
      <c r="HUW12" s="483"/>
      <c r="HUX12" s="483"/>
      <c r="HUY12" s="483"/>
      <c r="HUZ12" s="483"/>
      <c r="HVA12" s="483"/>
      <c r="HVB12" s="483"/>
      <c r="HVC12" s="483"/>
      <c r="HVD12" s="483"/>
      <c r="HVE12" s="483"/>
      <c r="HVF12" s="483"/>
      <c r="HVG12" s="483"/>
      <c r="HVH12" s="483"/>
      <c r="HVI12" s="483"/>
      <c r="HVJ12" s="483"/>
      <c r="HVK12" s="483"/>
      <c r="HVL12" s="483"/>
      <c r="HVM12" s="483"/>
      <c r="HVN12" s="483"/>
      <c r="HVO12" s="483"/>
      <c r="HVP12" s="483"/>
      <c r="HVQ12" s="483"/>
      <c r="HVR12" s="483"/>
      <c r="HVS12" s="483"/>
      <c r="HVT12" s="483"/>
      <c r="HVU12" s="483"/>
      <c r="HVV12" s="483"/>
      <c r="HVW12" s="483"/>
      <c r="HVX12" s="483"/>
      <c r="HVY12" s="483"/>
      <c r="HVZ12" s="483"/>
      <c r="HWA12" s="483"/>
      <c r="HWB12" s="483"/>
      <c r="HWC12" s="483"/>
      <c r="HWD12" s="483"/>
      <c r="HWE12" s="483"/>
      <c r="HWF12" s="483"/>
      <c r="HWG12" s="483"/>
      <c r="HWH12" s="483"/>
      <c r="HWI12" s="483"/>
      <c r="HWJ12" s="483"/>
      <c r="HWK12" s="483"/>
      <c r="HWL12" s="483"/>
      <c r="HWM12" s="483"/>
      <c r="HWN12" s="483"/>
      <c r="HWO12" s="483"/>
      <c r="HWP12" s="483"/>
      <c r="HWQ12" s="483"/>
      <c r="HWR12" s="483"/>
      <c r="HWS12" s="483"/>
      <c r="HWT12" s="483"/>
      <c r="HWU12" s="483"/>
      <c r="HWV12" s="483"/>
      <c r="HWW12" s="483"/>
      <c r="HWX12" s="483"/>
      <c r="HWY12" s="483"/>
      <c r="HWZ12" s="483"/>
      <c r="HXA12" s="483"/>
      <c r="HXB12" s="483"/>
      <c r="HXC12" s="483"/>
      <c r="HXD12" s="483"/>
      <c r="HXE12" s="483"/>
      <c r="HXF12" s="483"/>
      <c r="HXG12" s="483"/>
      <c r="HXH12" s="483"/>
      <c r="HXI12" s="483"/>
      <c r="HXJ12" s="483"/>
      <c r="HXK12" s="483"/>
      <c r="HXL12" s="483"/>
      <c r="HXM12" s="483"/>
      <c r="HXN12" s="483"/>
      <c r="HXO12" s="483"/>
      <c r="HXP12" s="483"/>
      <c r="HXQ12" s="483"/>
      <c r="HXR12" s="483"/>
      <c r="HXS12" s="483"/>
      <c r="HXT12" s="483"/>
      <c r="HXU12" s="483"/>
      <c r="HXV12" s="483"/>
      <c r="HXW12" s="483"/>
      <c r="HXX12" s="483"/>
      <c r="HXY12" s="483"/>
      <c r="HXZ12" s="483"/>
      <c r="HYA12" s="483"/>
      <c r="HYB12" s="483"/>
      <c r="HYC12" s="483"/>
      <c r="HYD12" s="483"/>
      <c r="HYE12" s="483"/>
      <c r="HYF12" s="483"/>
      <c r="HYG12" s="483"/>
      <c r="HYH12" s="483"/>
      <c r="HYI12" s="483"/>
      <c r="HYJ12" s="483"/>
      <c r="HYK12" s="483"/>
      <c r="HYL12" s="483"/>
      <c r="HYM12" s="483"/>
      <c r="HYN12" s="483"/>
      <c r="HYO12" s="483"/>
      <c r="HYP12" s="483"/>
      <c r="HYQ12" s="483"/>
      <c r="HYR12" s="483"/>
      <c r="HYS12" s="483"/>
      <c r="HYT12" s="483"/>
      <c r="HYU12" s="483"/>
      <c r="HYV12" s="483"/>
      <c r="HYW12" s="483"/>
      <c r="HYX12" s="483"/>
      <c r="HYY12" s="483"/>
      <c r="HYZ12" s="483"/>
      <c r="HZA12" s="483"/>
      <c r="HZB12" s="483"/>
      <c r="HZC12" s="483"/>
      <c r="HZD12" s="483"/>
      <c r="HZE12" s="483"/>
      <c r="HZF12" s="483"/>
      <c r="HZG12" s="483"/>
      <c r="HZH12" s="483"/>
      <c r="HZI12" s="483"/>
      <c r="HZJ12" s="483"/>
      <c r="HZK12" s="483"/>
      <c r="HZL12" s="483"/>
      <c r="HZM12" s="483"/>
      <c r="HZN12" s="483"/>
      <c r="HZO12" s="483"/>
      <c r="HZP12" s="483"/>
      <c r="HZQ12" s="483"/>
      <c r="HZR12" s="483"/>
      <c r="HZS12" s="483"/>
      <c r="HZT12" s="483"/>
      <c r="HZU12" s="483"/>
      <c r="HZV12" s="483"/>
      <c r="HZW12" s="483"/>
      <c r="HZX12" s="483"/>
      <c r="HZY12" s="483"/>
      <c r="HZZ12" s="483"/>
      <c r="IAA12" s="483"/>
      <c r="IAB12" s="483"/>
      <c r="IAC12" s="483"/>
      <c r="IAD12" s="483"/>
      <c r="IAE12" s="483"/>
      <c r="IAF12" s="483"/>
      <c r="IAG12" s="483"/>
      <c r="IAH12" s="483"/>
      <c r="IAI12" s="483"/>
      <c r="IAJ12" s="483"/>
      <c r="IAK12" s="483"/>
      <c r="IAL12" s="483"/>
      <c r="IAM12" s="483"/>
      <c r="IAN12" s="483"/>
      <c r="IAO12" s="483"/>
      <c r="IAP12" s="483"/>
      <c r="IAQ12" s="483"/>
      <c r="IAR12" s="483"/>
      <c r="IAS12" s="483"/>
      <c r="IAT12" s="483"/>
      <c r="IAU12" s="483"/>
      <c r="IAV12" s="483"/>
      <c r="IAW12" s="483"/>
      <c r="IAX12" s="483"/>
      <c r="IAY12" s="483"/>
      <c r="IAZ12" s="483"/>
      <c r="IBA12" s="483"/>
      <c r="IBB12" s="483"/>
      <c r="IBC12" s="483"/>
      <c r="IBD12" s="483"/>
      <c r="IBE12" s="483"/>
      <c r="IBF12" s="483"/>
      <c r="IBG12" s="483"/>
      <c r="IBH12" s="483"/>
      <c r="IBI12" s="483"/>
      <c r="IBJ12" s="483"/>
      <c r="IBK12" s="483"/>
      <c r="IBL12" s="483"/>
      <c r="IBM12" s="483"/>
      <c r="IBN12" s="483"/>
      <c r="IBO12" s="483"/>
      <c r="IBP12" s="483"/>
      <c r="IBQ12" s="483"/>
      <c r="IBR12" s="483"/>
      <c r="IBS12" s="483"/>
      <c r="IBT12" s="483"/>
      <c r="IBU12" s="483"/>
      <c r="IBV12" s="483"/>
      <c r="IBW12" s="483"/>
      <c r="IBX12" s="483"/>
      <c r="IBY12" s="483"/>
      <c r="IBZ12" s="483"/>
      <c r="ICA12" s="483"/>
      <c r="ICB12" s="483"/>
      <c r="ICC12" s="483"/>
      <c r="ICD12" s="483"/>
      <c r="ICE12" s="483"/>
      <c r="ICF12" s="483"/>
      <c r="ICG12" s="483"/>
      <c r="ICH12" s="483"/>
      <c r="ICI12" s="483"/>
      <c r="ICJ12" s="483"/>
      <c r="ICK12" s="483"/>
      <c r="ICL12" s="483"/>
      <c r="ICM12" s="483"/>
      <c r="ICN12" s="483"/>
      <c r="ICO12" s="483"/>
      <c r="ICP12" s="483"/>
      <c r="ICQ12" s="483"/>
      <c r="ICR12" s="483"/>
      <c r="ICS12" s="483"/>
      <c r="ICT12" s="483"/>
      <c r="ICU12" s="483"/>
      <c r="ICV12" s="483"/>
      <c r="ICW12" s="483"/>
      <c r="ICX12" s="483"/>
      <c r="ICY12" s="483"/>
      <c r="ICZ12" s="483"/>
      <c r="IDA12" s="483"/>
      <c r="IDB12" s="483"/>
      <c r="IDC12" s="483"/>
      <c r="IDD12" s="483"/>
      <c r="IDE12" s="483"/>
      <c r="IDF12" s="483"/>
      <c r="IDG12" s="483"/>
      <c r="IDH12" s="483"/>
      <c r="IDI12" s="483"/>
      <c r="IDJ12" s="483"/>
      <c r="IDK12" s="483"/>
      <c r="IDL12" s="483"/>
      <c r="IDM12" s="483"/>
      <c r="IDN12" s="483"/>
      <c r="IDO12" s="483"/>
      <c r="IDP12" s="483"/>
      <c r="IDQ12" s="483"/>
      <c r="IDR12" s="483"/>
      <c r="IDS12" s="483"/>
      <c r="IDT12" s="483"/>
      <c r="IDU12" s="483"/>
      <c r="IDV12" s="483"/>
      <c r="IDW12" s="483"/>
      <c r="IDX12" s="483"/>
      <c r="IDY12" s="483"/>
      <c r="IDZ12" s="483"/>
      <c r="IEA12" s="483"/>
      <c r="IEB12" s="483"/>
      <c r="IEC12" s="483"/>
      <c r="IED12" s="483"/>
      <c r="IEE12" s="483"/>
      <c r="IEF12" s="483"/>
      <c r="IEG12" s="483"/>
      <c r="IEH12" s="483"/>
      <c r="IEI12" s="483"/>
      <c r="IEJ12" s="483"/>
      <c r="IEK12" s="483"/>
      <c r="IEL12" s="483"/>
      <c r="IEM12" s="483"/>
      <c r="IEN12" s="483"/>
      <c r="IEO12" s="483"/>
      <c r="IEP12" s="483"/>
      <c r="IEQ12" s="483"/>
      <c r="IER12" s="483"/>
      <c r="IES12" s="483"/>
      <c r="IET12" s="483"/>
      <c r="IEU12" s="483"/>
      <c r="IEV12" s="483"/>
      <c r="IEW12" s="483"/>
      <c r="IEX12" s="483"/>
      <c r="IEY12" s="483"/>
      <c r="IEZ12" s="483"/>
      <c r="IFA12" s="483"/>
      <c r="IFB12" s="483"/>
      <c r="IFC12" s="483"/>
      <c r="IFD12" s="483"/>
      <c r="IFE12" s="483"/>
      <c r="IFF12" s="483"/>
      <c r="IFG12" s="483"/>
      <c r="IFH12" s="483"/>
      <c r="IFI12" s="483"/>
      <c r="IFJ12" s="483"/>
      <c r="IFK12" s="483"/>
      <c r="IFL12" s="483"/>
      <c r="IFM12" s="483"/>
      <c r="IFN12" s="483"/>
      <c r="IFO12" s="483"/>
      <c r="IFP12" s="483"/>
      <c r="IFQ12" s="483"/>
      <c r="IFR12" s="483"/>
      <c r="IFS12" s="483"/>
      <c r="IFT12" s="483"/>
      <c r="IFU12" s="483"/>
      <c r="IFV12" s="483"/>
      <c r="IFW12" s="483"/>
      <c r="IFX12" s="483"/>
      <c r="IFY12" s="483"/>
      <c r="IFZ12" s="483"/>
      <c r="IGA12" s="483"/>
      <c r="IGB12" s="483"/>
      <c r="IGC12" s="483"/>
      <c r="IGD12" s="483"/>
      <c r="IGE12" s="483"/>
      <c r="IGF12" s="483"/>
      <c r="IGG12" s="483"/>
      <c r="IGH12" s="483"/>
      <c r="IGI12" s="483"/>
      <c r="IGJ12" s="483"/>
      <c r="IGK12" s="483"/>
      <c r="IGL12" s="483"/>
      <c r="IGM12" s="483"/>
      <c r="IGN12" s="483"/>
      <c r="IGO12" s="483"/>
      <c r="IGP12" s="483"/>
      <c r="IGQ12" s="483"/>
      <c r="IGR12" s="483"/>
      <c r="IGS12" s="483"/>
      <c r="IGT12" s="483"/>
      <c r="IGU12" s="483"/>
      <c r="IGV12" s="483"/>
      <c r="IGW12" s="483"/>
      <c r="IGX12" s="483"/>
      <c r="IGY12" s="483"/>
      <c r="IGZ12" s="483"/>
      <c r="IHA12" s="483"/>
      <c r="IHB12" s="483"/>
      <c r="IHC12" s="483"/>
      <c r="IHD12" s="483"/>
      <c r="IHE12" s="483"/>
      <c r="IHF12" s="483"/>
      <c r="IHG12" s="483"/>
      <c r="IHH12" s="483"/>
      <c r="IHI12" s="483"/>
      <c r="IHJ12" s="483"/>
      <c r="IHK12" s="483"/>
      <c r="IHL12" s="483"/>
      <c r="IHM12" s="483"/>
      <c r="IHN12" s="483"/>
      <c r="IHO12" s="483"/>
      <c r="IHP12" s="483"/>
      <c r="IHQ12" s="483"/>
      <c r="IHR12" s="483"/>
      <c r="IHS12" s="483"/>
      <c r="IHT12" s="483"/>
      <c r="IHU12" s="483"/>
      <c r="IHV12" s="483"/>
      <c r="IHW12" s="483"/>
      <c r="IHX12" s="483"/>
      <c r="IHY12" s="483"/>
      <c r="IHZ12" s="483"/>
      <c r="IIA12" s="483"/>
      <c r="IIB12" s="483"/>
      <c r="IIC12" s="483"/>
      <c r="IID12" s="483"/>
      <c r="IIE12" s="483"/>
      <c r="IIF12" s="483"/>
      <c r="IIG12" s="483"/>
      <c r="IIH12" s="483"/>
      <c r="III12" s="483"/>
      <c r="IIJ12" s="483"/>
      <c r="IIK12" s="483"/>
      <c r="IIL12" s="483"/>
      <c r="IIM12" s="483"/>
      <c r="IIN12" s="483"/>
      <c r="IIO12" s="483"/>
      <c r="IIP12" s="483"/>
      <c r="IIQ12" s="483"/>
      <c r="IIR12" s="483"/>
      <c r="IIS12" s="483"/>
      <c r="IIT12" s="483"/>
      <c r="IIU12" s="483"/>
      <c r="IIV12" s="483"/>
      <c r="IIW12" s="483"/>
      <c r="IIX12" s="483"/>
      <c r="IIY12" s="483"/>
      <c r="IIZ12" s="483"/>
      <c r="IJA12" s="483"/>
      <c r="IJB12" s="483"/>
      <c r="IJC12" s="483"/>
      <c r="IJD12" s="483"/>
      <c r="IJE12" s="483"/>
      <c r="IJF12" s="483"/>
      <c r="IJG12" s="483"/>
      <c r="IJH12" s="483"/>
      <c r="IJI12" s="483"/>
      <c r="IJJ12" s="483"/>
      <c r="IJK12" s="483"/>
      <c r="IJL12" s="483"/>
      <c r="IJM12" s="483"/>
      <c r="IJN12" s="483"/>
      <c r="IJO12" s="483"/>
      <c r="IJP12" s="483"/>
      <c r="IJQ12" s="483"/>
      <c r="IJR12" s="483"/>
      <c r="IJS12" s="483"/>
      <c r="IJT12" s="483"/>
      <c r="IJU12" s="483"/>
      <c r="IJV12" s="483"/>
      <c r="IJW12" s="483"/>
      <c r="IJX12" s="483"/>
      <c r="IJY12" s="483"/>
      <c r="IJZ12" s="483"/>
      <c r="IKA12" s="483"/>
      <c r="IKB12" s="483"/>
      <c r="IKC12" s="483"/>
      <c r="IKD12" s="483"/>
      <c r="IKE12" s="483"/>
      <c r="IKF12" s="483"/>
      <c r="IKG12" s="483"/>
      <c r="IKH12" s="483"/>
      <c r="IKI12" s="483"/>
      <c r="IKJ12" s="483"/>
      <c r="IKK12" s="483"/>
      <c r="IKL12" s="483"/>
      <c r="IKM12" s="483"/>
      <c r="IKN12" s="483"/>
      <c r="IKO12" s="483"/>
      <c r="IKP12" s="483"/>
      <c r="IKQ12" s="483"/>
      <c r="IKR12" s="483"/>
      <c r="IKS12" s="483"/>
      <c r="IKT12" s="483"/>
      <c r="IKU12" s="483"/>
      <c r="IKV12" s="483"/>
      <c r="IKW12" s="483"/>
      <c r="IKX12" s="483"/>
      <c r="IKY12" s="483"/>
      <c r="IKZ12" s="483"/>
      <c r="ILA12" s="483"/>
      <c r="ILB12" s="483"/>
      <c r="ILC12" s="483"/>
      <c r="ILD12" s="483"/>
      <c r="ILE12" s="483"/>
      <c r="ILF12" s="483"/>
      <c r="ILG12" s="483"/>
      <c r="ILH12" s="483"/>
      <c r="ILI12" s="483"/>
      <c r="ILJ12" s="483"/>
      <c r="ILK12" s="483"/>
      <c r="ILL12" s="483"/>
      <c r="ILM12" s="483"/>
      <c r="ILN12" s="483"/>
      <c r="ILO12" s="483"/>
      <c r="ILP12" s="483"/>
      <c r="ILQ12" s="483"/>
      <c r="ILR12" s="483"/>
      <c r="ILS12" s="483"/>
      <c r="ILT12" s="483"/>
      <c r="ILU12" s="483"/>
      <c r="ILV12" s="483"/>
      <c r="ILW12" s="483"/>
      <c r="ILX12" s="483"/>
      <c r="ILY12" s="483"/>
      <c r="ILZ12" s="483"/>
      <c r="IMA12" s="483"/>
      <c r="IMB12" s="483"/>
      <c r="IMC12" s="483"/>
      <c r="IMD12" s="483"/>
      <c r="IME12" s="483"/>
      <c r="IMF12" s="483"/>
      <c r="IMG12" s="483"/>
      <c r="IMH12" s="483"/>
      <c r="IMI12" s="483"/>
      <c r="IMJ12" s="483"/>
      <c r="IMK12" s="483"/>
      <c r="IML12" s="483"/>
      <c r="IMM12" s="483"/>
      <c r="IMN12" s="483"/>
      <c r="IMO12" s="483"/>
      <c r="IMP12" s="483"/>
      <c r="IMQ12" s="483"/>
      <c r="IMR12" s="483"/>
      <c r="IMS12" s="483"/>
      <c r="IMT12" s="483"/>
      <c r="IMU12" s="483"/>
      <c r="IMV12" s="483"/>
      <c r="IMW12" s="483"/>
      <c r="IMX12" s="483"/>
      <c r="IMY12" s="483"/>
      <c r="IMZ12" s="483"/>
      <c r="INA12" s="483"/>
      <c r="INB12" s="483"/>
      <c r="INC12" s="483"/>
      <c r="IND12" s="483"/>
      <c r="INE12" s="483"/>
      <c r="INF12" s="483"/>
      <c r="ING12" s="483"/>
      <c r="INH12" s="483"/>
      <c r="INI12" s="483"/>
      <c r="INJ12" s="483"/>
      <c r="INK12" s="483"/>
      <c r="INL12" s="483"/>
      <c r="INM12" s="483"/>
      <c r="INN12" s="483"/>
      <c r="INO12" s="483"/>
      <c r="INP12" s="483"/>
      <c r="INQ12" s="483"/>
      <c r="INR12" s="483"/>
      <c r="INS12" s="483"/>
      <c r="INT12" s="483"/>
      <c r="INU12" s="483"/>
      <c r="INV12" s="483"/>
      <c r="INW12" s="483"/>
      <c r="INX12" s="483"/>
      <c r="INY12" s="483"/>
      <c r="INZ12" s="483"/>
      <c r="IOA12" s="483"/>
      <c r="IOB12" s="483"/>
      <c r="IOC12" s="483"/>
      <c r="IOD12" s="483"/>
      <c r="IOE12" s="483"/>
      <c r="IOF12" s="483"/>
      <c r="IOG12" s="483"/>
      <c r="IOH12" s="483"/>
      <c r="IOI12" s="483"/>
      <c r="IOJ12" s="483"/>
      <c r="IOK12" s="483"/>
      <c r="IOL12" s="483"/>
      <c r="IOM12" s="483"/>
      <c r="ION12" s="483"/>
      <c r="IOO12" s="483"/>
      <c r="IOP12" s="483"/>
      <c r="IOQ12" s="483"/>
      <c r="IOR12" s="483"/>
      <c r="IOS12" s="483"/>
      <c r="IOT12" s="483"/>
      <c r="IOU12" s="483"/>
      <c r="IOV12" s="483"/>
      <c r="IOW12" s="483"/>
      <c r="IOX12" s="483"/>
      <c r="IOY12" s="483"/>
      <c r="IOZ12" s="483"/>
      <c r="IPA12" s="483"/>
      <c r="IPB12" s="483"/>
      <c r="IPC12" s="483"/>
      <c r="IPD12" s="483"/>
      <c r="IPE12" s="483"/>
      <c r="IPF12" s="483"/>
      <c r="IPG12" s="483"/>
      <c r="IPH12" s="483"/>
      <c r="IPI12" s="483"/>
      <c r="IPJ12" s="483"/>
      <c r="IPK12" s="483"/>
      <c r="IPL12" s="483"/>
      <c r="IPM12" s="483"/>
      <c r="IPN12" s="483"/>
      <c r="IPO12" s="483"/>
      <c r="IPP12" s="483"/>
      <c r="IPQ12" s="483"/>
      <c r="IPR12" s="483"/>
      <c r="IPS12" s="483"/>
      <c r="IPT12" s="483"/>
      <c r="IPU12" s="483"/>
      <c r="IPV12" s="483"/>
      <c r="IPW12" s="483"/>
      <c r="IPX12" s="483"/>
      <c r="IPY12" s="483"/>
      <c r="IPZ12" s="483"/>
      <c r="IQA12" s="483"/>
      <c r="IQB12" s="483"/>
      <c r="IQC12" s="483"/>
      <c r="IQD12" s="483"/>
      <c r="IQE12" s="483"/>
      <c r="IQF12" s="483"/>
      <c r="IQG12" s="483"/>
      <c r="IQH12" s="483"/>
      <c r="IQI12" s="483"/>
      <c r="IQJ12" s="483"/>
      <c r="IQK12" s="483"/>
      <c r="IQL12" s="483"/>
      <c r="IQM12" s="483"/>
      <c r="IQN12" s="483"/>
      <c r="IQO12" s="483"/>
      <c r="IQP12" s="483"/>
      <c r="IQQ12" s="483"/>
      <c r="IQR12" s="483"/>
      <c r="IQS12" s="483"/>
      <c r="IQT12" s="483"/>
      <c r="IQU12" s="483"/>
      <c r="IQV12" s="483"/>
      <c r="IQW12" s="483"/>
      <c r="IQX12" s="483"/>
      <c r="IQY12" s="483"/>
      <c r="IQZ12" s="483"/>
      <c r="IRA12" s="483"/>
      <c r="IRB12" s="483"/>
      <c r="IRC12" s="483"/>
      <c r="IRD12" s="483"/>
      <c r="IRE12" s="483"/>
      <c r="IRF12" s="483"/>
      <c r="IRG12" s="483"/>
      <c r="IRH12" s="483"/>
      <c r="IRI12" s="483"/>
      <c r="IRJ12" s="483"/>
      <c r="IRK12" s="483"/>
      <c r="IRL12" s="483"/>
      <c r="IRM12" s="483"/>
      <c r="IRN12" s="483"/>
      <c r="IRO12" s="483"/>
      <c r="IRP12" s="483"/>
      <c r="IRQ12" s="483"/>
      <c r="IRR12" s="483"/>
      <c r="IRS12" s="483"/>
      <c r="IRT12" s="483"/>
      <c r="IRU12" s="483"/>
      <c r="IRV12" s="483"/>
      <c r="IRW12" s="483"/>
      <c r="IRX12" s="483"/>
      <c r="IRY12" s="483"/>
      <c r="IRZ12" s="483"/>
      <c r="ISA12" s="483"/>
      <c r="ISB12" s="483"/>
      <c r="ISC12" s="483"/>
      <c r="ISD12" s="483"/>
      <c r="ISE12" s="483"/>
      <c r="ISF12" s="483"/>
      <c r="ISG12" s="483"/>
      <c r="ISH12" s="483"/>
      <c r="ISI12" s="483"/>
      <c r="ISJ12" s="483"/>
      <c r="ISK12" s="483"/>
      <c r="ISL12" s="483"/>
      <c r="ISM12" s="483"/>
      <c r="ISN12" s="483"/>
      <c r="ISO12" s="483"/>
      <c r="ISP12" s="483"/>
      <c r="ISQ12" s="483"/>
      <c r="ISR12" s="483"/>
      <c r="ISS12" s="483"/>
      <c r="IST12" s="483"/>
      <c r="ISU12" s="483"/>
      <c r="ISV12" s="483"/>
      <c r="ISW12" s="483"/>
      <c r="ISX12" s="483"/>
      <c r="ISY12" s="483"/>
      <c r="ISZ12" s="483"/>
      <c r="ITA12" s="483"/>
      <c r="ITB12" s="483"/>
      <c r="ITC12" s="483"/>
      <c r="ITD12" s="483"/>
      <c r="ITE12" s="483"/>
      <c r="ITF12" s="483"/>
      <c r="ITG12" s="483"/>
      <c r="ITH12" s="483"/>
      <c r="ITI12" s="483"/>
      <c r="ITJ12" s="483"/>
      <c r="ITK12" s="483"/>
      <c r="ITL12" s="483"/>
      <c r="ITM12" s="483"/>
      <c r="ITN12" s="483"/>
      <c r="ITO12" s="483"/>
      <c r="ITP12" s="483"/>
      <c r="ITQ12" s="483"/>
      <c r="ITR12" s="483"/>
      <c r="ITS12" s="483"/>
      <c r="ITT12" s="483"/>
      <c r="ITU12" s="483"/>
      <c r="ITV12" s="483"/>
      <c r="ITW12" s="483"/>
      <c r="ITX12" s="483"/>
      <c r="ITY12" s="483"/>
      <c r="ITZ12" s="483"/>
      <c r="IUA12" s="483"/>
      <c r="IUB12" s="483"/>
      <c r="IUC12" s="483"/>
      <c r="IUD12" s="483"/>
      <c r="IUE12" s="483"/>
      <c r="IUF12" s="483"/>
      <c r="IUG12" s="483"/>
      <c r="IUH12" s="483"/>
      <c r="IUI12" s="483"/>
      <c r="IUJ12" s="483"/>
      <c r="IUK12" s="483"/>
      <c r="IUL12" s="483"/>
      <c r="IUM12" s="483"/>
      <c r="IUN12" s="483"/>
      <c r="IUO12" s="483"/>
      <c r="IUP12" s="483"/>
      <c r="IUQ12" s="483"/>
      <c r="IUR12" s="483"/>
      <c r="IUS12" s="483"/>
      <c r="IUT12" s="483"/>
      <c r="IUU12" s="483"/>
      <c r="IUV12" s="483"/>
      <c r="IUW12" s="483"/>
      <c r="IUX12" s="483"/>
      <c r="IUY12" s="483"/>
      <c r="IUZ12" s="483"/>
      <c r="IVA12" s="483"/>
      <c r="IVB12" s="483"/>
      <c r="IVC12" s="483"/>
      <c r="IVD12" s="483"/>
      <c r="IVE12" s="483"/>
      <c r="IVF12" s="483"/>
      <c r="IVG12" s="483"/>
      <c r="IVH12" s="483"/>
      <c r="IVI12" s="483"/>
      <c r="IVJ12" s="483"/>
      <c r="IVK12" s="483"/>
      <c r="IVL12" s="483"/>
      <c r="IVM12" s="483"/>
      <c r="IVN12" s="483"/>
      <c r="IVO12" s="483"/>
      <c r="IVP12" s="483"/>
      <c r="IVQ12" s="483"/>
      <c r="IVR12" s="483"/>
      <c r="IVS12" s="483"/>
      <c r="IVT12" s="483"/>
      <c r="IVU12" s="483"/>
      <c r="IVV12" s="483"/>
      <c r="IVW12" s="483"/>
      <c r="IVX12" s="483"/>
      <c r="IVY12" s="483"/>
      <c r="IVZ12" s="483"/>
      <c r="IWA12" s="483"/>
      <c r="IWB12" s="483"/>
      <c r="IWC12" s="483"/>
      <c r="IWD12" s="483"/>
      <c r="IWE12" s="483"/>
      <c r="IWF12" s="483"/>
      <c r="IWG12" s="483"/>
      <c r="IWH12" s="483"/>
      <c r="IWI12" s="483"/>
      <c r="IWJ12" s="483"/>
      <c r="IWK12" s="483"/>
      <c r="IWL12" s="483"/>
      <c r="IWM12" s="483"/>
      <c r="IWN12" s="483"/>
      <c r="IWO12" s="483"/>
      <c r="IWP12" s="483"/>
      <c r="IWQ12" s="483"/>
      <c r="IWR12" s="483"/>
      <c r="IWS12" s="483"/>
      <c r="IWT12" s="483"/>
      <c r="IWU12" s="483"/>
      <c r="IWV12" s="483"/>
      <c r="IWW12" s="483"/>
      <c r="IWX12" s="483"/>
      <c r="IWY12" s="483"/>
      <c r="IWZ12" s="483"/>
      <c r="IXA12" s="483"/>
      <c r="IXB12" s="483"/>
      <c r="IXC12" s="483"/>
      <c r="IXD12" s="483"/>
      <c r="IXE12" s="483"/>
      <c r="IXF12" s="483"/>
      <c r="IXG12" s="483"/>
      <c r="IXH12" s="483"/>
      <c r="IXI12" s="483"/>
      <c r="IXJ12" s="483"/>
      <c r="IXK12" s="483"/>
      <c r="IXL12" s="483"/>
      <c r="IXM12" s="483"/>
      <c r="IXN12" s="483"/>
      <c r="IXO12" s="483"/>
      <c r="IXP12" s="483"/>
      <c r="IXQ12" s="483"/>
      <c r="IXR12" s="483"/>
      <c r="IXS12" s="483"/>
      <c r="IXT12" s="483"/>
      <c r="IXU12" s="483"/>
      <c r="IXV12" s="483"/>
      <c r="IXW12" s="483"/>
      <c r="IXX12" s="483"/>
      <c r="IXY12" s="483"/>
      <c r="IXZ12" s="483"/>
      <c r="IYA12" s="483"/>
      <c r="IYB12" s="483"/>
      <c r="IYC12" s="483"/>
      <c r="IYD12" s="483"/>
      <c r="IYE12" s="483"/>
      <c r="IYF12" s="483"/>
      <c r="IYG12" s="483"/>
      <c r="IYH12" s="483"/>
      <c r="IYI12" s="483"/>
      <c r="IYJ12" s="483"/>
      <c r="IYK12" s="483"/>
      <c r="IYL12" s="483"/>
      <c r="IYM12" s="483"/>
      <c r="IYN12" s="483"/>
      <c r="IYO12" s="483"/>
      <c r="IYP12" s="483"/>
      <c r="IYQ12" s="483"/>
      <c r="IYR12" s="483"/>
      <c r="IYS12" s="483"/>
      <c r="IYT12" s="483"/>
      <c r="IYU12" s="483"/>
      <c r="IYV12" s="483"/>
      <c r="IYW12" s="483"/>
      <c r="IYX12" s="483"/>
      <c r="IYY12" s="483"/>
      <c r="IYZ12" s="483"/>
      <c r="IZA12" s="483"/>
      <c r="IZB12" s="483"/>
      <c r="IZC12" s="483"/>
      <c r="IZD12" s="483"/>
      <c r="IZE12" s="483"/>
      <c r="IZF12" s="483"/>
      <c r="IZG12" s="483"/>
      <c r="IZH12" s="483"/>
      <c r="IZI12" s="483"/>
      <c r="IZJ12" s="483"/>
      <c r="IZK12" s="483"/>
      <c r="IZL12" s="483"/>
      <c r="IZM12" s="483"/>
      <c r="IZN12" s="483"/>
      <c r="IZO12" s="483"/>
      <c r="IZP12" s="483"/>
      <c r="IZQ12" s="483"/>
      <c r="IZR12" s="483"/>
      <c r="IZS12" s="483"/>
      <c r="IZT12" s="483"/>
      <c r="IZU12" s="483"/>
      <c r="IZV12" s="483"/>
      <c r="IZW12" s="483"/>
      <c r="IZX12" s="483"/>
      <c r="IZY12" s="483"/>
      <c r="IZZ12" s="483"/>
      <c r="JAA12" s="483"/>
      <c r="JAB12" s="483"/>
      <c r="JAC12" s="483"/>
      <c r="JAD12" s="483"/>
      <c r="JAE12" s="483"/>
      <c r="JAF12" s="483"/>
      <c r="JAG12" s="483"/>
      <c r="JAH12" s="483"/>
      <c r="JAI12" s="483"/>
      <c r="JAJ12" s="483"/>
      <c r="JAK12" s="483"/>
      <c r="JAL12" s="483"/>
      <c r="JAM12" s="483"/>
      <c r="JAN12" s="483"/>
      <c r="JAO12" s="483"/>
      <c r="JAP12" s="483"/>
      <c r="JAQ12" s="483"/>
      <c r="JAR12" s="483"/>
      <c r="JAS12" s="483"/>
      <c r="JAT12" s="483"/>
      <c r="JAU12" s="483"/>
      <c r="JAV12" s="483"/>
      <c r="JAW12" s="483"/>
      <c r="JAX12" s="483"/>
      <c r="JAY12" s="483"/>
      <c r="JAZ12" s="483"/>
      <c r="JBA12" s="483"/>
      <c r="JBB12" s="483"/>
      <c r="JBC12" s="483"/>
      <c r="JBD12" s="483"/>
      <c r="JBE12" s="483"/>
      <c r="JBF12" s="483"/>
      <c r="JBG12" s="483"/>
      <c r="JBH12" s="483"/>
      <c r="JBI12" s="483"/>
      <c r="JBJ12" s="483"/>
      <c r="JBK12" s="483"/>
      <c r="JBL12" s="483"/>
      <c r="JBM12" s="483"/>
      <c r="JBN12" s="483"/>
      <c r="JBO12" s="483"/>
      <c r="JBP12" s="483"/>
      <c r="JBQ12" s="483"/>
      <c r="JBR12" s="483"/>
      <c r="JBS12" s="483"/>
      <c r="JBT12" s="483"/>
      <c r="JBU12" s="483"/>
      <c r="JBV12" s="483"/>
      <c r="JBW12" s="483"/>
      <c r="JBX12" s="483"/>
      <c r="JBY12" s="483"/>
      <c r="JBZ12" s="483"/>
      <c r="JCA12" s="483"/>
      <c r="JCB12" s="483"/>
      <c r="JCC12" s="483"/>
      <c r="JCD12" s="483"/>
      <c r="JCE12" s="483"/>
      <c r="JCF12" s="483"/>
      <c r="JCG12" s="483"/>
      <c r="JCH12" s="483"/>
      <c r="JCI12" s="483"/>
      <c r="JCJ12" s="483"/>
      <c r="JCK12" s="483"/>
      <c r="JCL12" s="483"/>
      <c r="JCM12" s="483"/>
      <c r="JCN12" s="483"/>
      <c r="JCO12" s="483"/>
      <c r="JCP12" s="483"/>
      <c r="JCQ12" s="483"/>
      <c r="JCR12" s="483"/>
      <c r="JCS12" s="483"/>
      <c r="JCT12" s="483"/>
      <c r="JCU12" s="483"/>
      <c r="JCV12" s="483"/>
      <c r="JCW12" s="483"/>
      <c r="JCX12" s="483"/>
      <c r="JCY12" s="483"/>
      <c r="JCZ12" s="483"/>
      <c r="JDA12" s="483"/>
      <c r="JDB12" s="483"/>
      <c r="JDC12" s="483"/>
      <c r="JDD12" s="483"/>
      <c r="JDE12" s="483"/>
      <c r="JDF12" s="483"/>
      <c r="JDG12" s="483"/>
      <c r="JDH12" s="483"/>
      <c r="JDI12" s="483"/>
      <c r="JDJ12" s="483"/>
      <c r="JDK12" s="483"/>
      <c r="JDL12" s="483"/>
      <c r="JDM12" s="483"/>
      <c r="JDN12" s="483"/>
      <c r="JDO12" s="483"/>
      <c r="JDP12" s="483"/>
      <c r="JDQ12" s="483"/>
      <c r="JDR12" s="483"/>
      <c r="JDS12" s="483"/>
      <c r="JDT12" s="483"/>
      <c r="JDU12" s="483"/>
      <c r="JDV12" s="483"/>
      <c r="JDW12" s="483"/>
      <c r="JDX12" s="483"/>
      <c r="JDY12" s="483"/>
      <c r="JDZ12" s="483"/>
      <c r="JEA12" s="483"/>
      <c r="JEB12" s="483"/>
      <c r="JEC12" s="483"/>
      <c r="JED12" s="483"/>
      <c r="JEE12" s="483"/>
      <c r="JEF12" s="483"/>
      <c r="JEG12" s="483"/>
      <c r="JEH12" s="483"/>
      <c r="JEI12" s="483"/>
      <c r="JEJ12" s="483"/>
      <c r="JEK12" s="483"/>
      <c r="JEL12" s="483"/>
      <c r="JEM12" s="483"/>
      <c r="JEN12" s="483"/>
      <c r="JEO12" s="483"/>
      <c r="JEP12" s="483"/>
      <c r="JEQ12" s="483"/>
      <c r="JER12" s="483"/>
      <c r="JES12" s="483"/>
      <c r="JET12" s="483"/>
      <c r="JEU12" s="483"/>
      <c r="JEV12" s="483"/>
      <c r="JEW12" s="483"/>
      <c r="JEX12" s="483"/>
      <c r="JEY12" s="483"/>
      <c r="JEZ12" s="483"/>
      <c r="JFA12" s="483"/>
      <c r="JFB12" s="483"/>
      <c r="JFC12" s="483"/>
      <c r="JFD12" s="483"/>
      <c r="JFE12" s="483"/>
      <c r="JFF12" s="483"/>
      <c r="JFG12" s="483"/>
      <c r="JFH12" s="483"/>
      <c r="JFI12" s="483"/>
      <c r="JFJ12" s="483"/>
      <c r="JFK12" s="483"/>
      <c r="JFL12" s="483"/>
      <c r="JFM12" s="483"/>
      <c r="JFN12" s="483"/>
      <c r="JFO12" s="483"/>
      <c r="JFP12" s="483"/>
      <c r="JFQ12" s="483"/>
      <c r="JFR12" s="483"/>
      <c r="JFS12" s="483"/>
      <c r="JFT12" s="483"/>
      <c r="JFU12" s="483"/>
      <c r="JFV12" s="483"/>
      <c r="JFW12" s="483"/>
      <c r="JFX12" s="483"/>
      <c r="JFY12" s="483"/>
      <c r="JFZ12" s="483"/>
      <c r="JGA12" s="483"/>
      <c r="JGB12" s="483"/>
      <c r="JGC12" s="483"/>
      <c r="JGD12" s="483"/>
      <c r="JGE12" s="483"/>
      <c r="JGF12" s="483"/>
      <c r="JGG12" s="483"/>
      <c r="JGH12" s="483"/>
      <c r="JGI12" s="483"/>
      <c r="JGJ12" s="483"/>
      <c r="JGK12" s="483"/>
      <c r="JGL12" s="483"/>
      <c r="JGM12" s="483"/>
      <c r="JGN12" s="483"/>
      <c r="JGO12" s="483"/>
      <c r="JGP12" s="483"/>
      <c r="JGQ12" s="483"/>
      <c r="JGR12" s="483"/>
      <c r="JGS12" s="483"/>
      <c r="JGT12" s="483"/>
      <c r="JGU12" s="483"/>
      <c r="JGV12" s="483"/>
      <c r="JGW12" s="483"/>
      <c r="JGX12" s="483"/>
      <c r="JGY12" s="483"/>
      <c r="JGZ12" s="483"/>
      <c r="JHA12" s="483"/>
      <c r="JHB12" s="483"/>
      <c r="JHC12" s="483"/>
      <c r="JHD12" s="483"/>
      <c r="JHE12" s="483"/>
      <c r="JHF12" s="483"/>
      <c r="JHG12" s="483"/>
      <c r="JHH12" s="483"/>
      <c r="JHI12" s="483"/>
      <c r="JHJ12" s="483"/>
      <c r="JHK12" s="483"/>
      <c r="JHL12" s="483"/>
      <c r="JHM12" s="483"/>
      <c r="JHN12" s="483"/>
      <c r="JHO12" s="483"/>
      <c r="JHP12" s="483"/>
      <c r="JHQ12" s="483"/>
      <c r="JHR12" s="483"/>
      <c r="JHS12" s="483"/>
      <c r="JHT12" s="483"/>
      <c r="JHU12" s="483"/>
      <c r="JHV12" s="483"/>
      <c r="JHW12" s="483"/>
      <c r="JHX12" s="483"/>
      <c r="JHY12" s="483"/>
      <c r="JHZ12" s="483"/>
      <c r="JIA12" s="483"/>
      <c r="JIB12" s="483"/>
      <c r="JIC12" s="483"/>
      <c r="JID12" s="483"/>
      <c r="JIE12" s="483"/>
      <c r="JIF12" s="483"/>
      <c r="JIG12" s="483"/>
      <c r="JIH12" s="483"/>
      <c r="JII12" s="483"/>
      <c r="JIJ12" s="483"/>
      <c r="JIK12" s="483"/>
      <c r="JIL12" s="483"/>
      <c r="JIM12" s="483"/>
      <c r="JIN12" s="483"/>
      <c r="JIO12" s="483"/>
      <c r="JIP12" s="483"/>
      <c r="JIQ12" s="483"/>
      <c r="JIR12" s="483"/>
      <c r="JIS12" s="483"/>
      <c r="JIT12" s="483"/>
      <c r="JIU12" s="483"/>
      <c r="JIV12" s="483"/>
      <c r="JIW12" s="483"/>
      <c r="JIX12" s="483"/>
      <c r="JIY12" s="483"/>
      <c r="JIZ12" s="483"/>
      <c r="JJA12" s="483"/>
      <c r="JJB12" s="483"/>
      <c r="JJC12" s="483"/>
      <c r="JJD12" s="483"/>
      <c r="JJE12" s="483"/>
      <c r="JJF12" s="483"/>
      <c r="JJG12" s="483"/>
      <c r="JJH12" s="483"/>
      <c r="JJI12" s="483"/>
      <c r="JJJ12" s="483"/>
      <c r="JJK12" s="483"/>
      <c r="JJL12" s="483"/>
      <c r="JJM12" s="483"/>
      <c r="JJN12" s="483"/>
      <c r="JJO12" s="483"/>
      <c r="JJP12" s="483"/>
      <c r="JJQ12" s="483"/>
      <c r="JJR12" s="483"/>
      <c r="JJS12" s="483"/>
      <c r="JJT12" s="483"/>
      <c r="JJU12" s="483"/>
      <c r="JJV12" s="483"/>
      <c r="JJW12" s="483"/>
      <c r="JJX12" s="483"/>
      <c r="JJY12" s="483"/>
      <c r="JJZ12" s="483"/>
      <c r="JKA12" s="483"/>
      <c r="JKB12" s="483"/>
      <c r="JKC12" s="483"/>
      <c r="JKD12" s="483"/>
      <c r="JKE12" s="483"/>
      <c r="JKF12" s="483"/>
      <c r="JKG12" s="483"/>
      <c r="JKH12" s="483"/>
      <c r="JKI12" s="483"/>
      <c r="JKJ12" s="483"/>
      <c r="JKK12" s="483"/>
      <c r="JKL12" s="483"/>
      <c r="JKM12" s="483"/>
      <c r="JKN12" s="483"/>
      <c r="JKO12" s="483"/>
      <c r="JKP12" s="483"/>
      <c r="JKQ12" s="483"/>
      <c r="JKR12" s="483"/>
      <c r="JKS12" s="483"/>
      <c r="JKT12" s="483"/>
      <c r="JKU12" s="483"/>
      <c r="JKV12" s="483"/>
      <c r="JKW12" s="483"/>
      <c r="JKX12" s="483"/>
      <c r="JKY12" s="483"/>
      <c r="JKZ12" s="483"/>
      <c r="JLA12" s="483"/>
      <c r="JLB12" s="483"/>
      <c r="JLC12" s="483"/>
      <c r="JLD12" s="483"/>
      <c r="JLE12" s="483"/>
      <c r="JLF12" s="483"/>
      <c r="JLG12" s="483"/>
      <c r="JLH12" s="483"/>
      <c r="JLI12" s="483"/>
      <c r="JLJ12" s="483"/>
      <c r="JLK12" s="483"/>
      <c r="JLL12" s="483"/>
      <c r="JLM12" s="483"/>
      <c r="JLN12" s="483"/>
      <c r="JLO12" s="483"/>
      <c r="JLP12" s="483"/>
      <c r="JLQ12" s="483"/>
      <c r="JLR12" s="483"/>
      <c r="JLS12" s="483"/>
      <c r="JLT12" s="483"/>
      <c r="JLU12" s="483"/>
      <c r="JLV12" s="483"/>
      <c r="JLW12" s="483"/>
      <c r="JLX12" s="483"/>
      <c r="JLY12" s="483"/>
      <c r="JLZ12" s="483"/>
      <c r="JMA12" s="483"/>
      <c r="JMB12" s="483"/>
      <c r="JMC12" s="483"/>
      <c r="JMD12" s="483"/>
      <c r="JME12" s="483"/>
      <c r="JMF12" s="483"/>
      <c r="JMG12" s="483"/>
      <c r="JMH12" s="483"/>
      <c r="JMI12" s="483"/>
      <c r="JMJ12" s="483"/>
      <c r="JMK12" s="483"/>
      <c r="JML12" s="483"/>
      <c r="JMM12" s="483"/>
      <c r="JMN12" s="483"/>
      <c r="JMO12" s="483"/>
      <c r="JMP12" s="483"/>
      <c r="JMQ12" s="483"/>
      <c r="JMR12" s="483"/>
      <c r="JMS12" s="483"/>
      <c r="JMT12" s="483"/>
      <c r="JMU12" s="483"/>
      <c r="JMV12" s="483"/>
      <c r="JMW12" s="483"/>
      <c r="JMX12" s="483"/>
      <c r="JMY12" s="483"/>
      <c r="JMZ12" s="483"/>
      <c r="JNA12" s="483"/>
      <c r="JNB12" s="483"/>
      <c r="JNC12" s="483"/>
      <c r="JND12" s="483"/>
      <c r="JNE12" s="483"/>
      <c r="JNF12" s="483"/>
      <c r="JNG12" s="483"/>
      <c r="JNH12" s="483"/>
      <c r="JNI12" s="483"/>
      <c r="JNJ12" s="483"/>
      <c r="JNK12" s="483"/>
      <c r="JNL12" s="483"/>
      <c r="JNM12" s="483"/>
      <c r="JNN12" s="483"/>
      <c r="JNO12" s="483"/>
      <c r="JNP12" s="483"/>
      <c r="JNQ12" s="483"/>
      <c r="JNR12" s="483"/>
      <c r="JNS12" s="483"/>
      <c r="JNT12" s="483"/>
      <c r="JNU12" s="483"/>
      <c r="JNV12" s="483"/>
      <c r="JNW12" s="483"/>
      <c r="JNX12" s="483"/>
      <c r="JNY12" s="483"/>
      <c r="JNZ12" s="483"/>
      <c r="JOA12" s="483"/>
      <c r="JOB12" s="483"/>
      <c r="JOC12" s="483"/>
      <c r="JOD12" s="483"/>
      <c r="JOE12" s="483"/>
      <c r="JOF12" s="483"/>
      <c r="JOG12" s="483"/>
      <c r="JOH12" s="483"/>
      <c r="JOI12" s="483"/>
      <c r="JOJ12" s="483"/>
      <c r="JOK12" s="483"/>
      <c r="JOL12" s="483"/>
      <c r="JOM12" s="483"/>
      <c r="JON12" s="483"/>
      <c r="JOO12" s="483"/>
      <c r="JOP12" s="483"/>
      <c r="JOQ12" s="483"/>
      <c r="JOR12" s="483"/>
      <c r="JOS12" s="483"/>
      <c r="JOT12" s="483"/>
      <c r="JOU12" s="483"/>
      <c r="JOV12" s="483"/>
      <c r="JOW12" s="483"/>
      <c r="JOX12" s="483"/>
      <c r="JOY12" s="483"/>
      <c r="JOZ12" s="483"/>
      <c r="JPA12" s="483"/>
      <c r="JPB12" s="483"/>
      <c r="JPC12" s="483"/>
      <c r="JPD12" s="483"/>
      <c r="JPE12" s="483"/>
      <c r="JPF12" s="483"/>
      <c r="JPG12" s="483"/>
      <c r="JPH12" s="483"/>
      <c r="JPI12" s="483"/>
      <c r="JPJ12" s="483"/>
      <c r="JPK12" s="483"/>
      <c r="JPL12" s="483"/>
      <c r="JPM12" s="483"/>
      <c r="JPN12" s="483"/>
      <c r="JPO12" s="483"/>
      <c r="JPP12" s="483"/>
      <c r="JPQ12" s="483"/>
      <c r="JPR12" s="483"/>
      <c r="JPS12" s="483"/>
      <c r="JPT12" s="483"/>
      <c r="JPU12" s="483"/>
      <c r="JPV12" s="483"/>
      <c r="JPW12" s="483"/>
      <c r="JPX12" s="483"/>
      <c r="JPY12" s="483"/>
      <c r="JPZ12" s="483"/>
      <c r="JQA12" s="483"/>
      <c r="JQB12" s="483"/>
      <c r="JQC12" s="483"/>
      <c r="JQD12" s="483"/>
      <c r="JQE12" s="483"/>
      <c r="JQF12" s="483"/>
      <c r="JQG12" s="483"/>
      <c r="JQH12" s="483"/>
      <c r="JQI12" s="483"/>
      <c r="JQJ12" s="483"/>
      <c r="JQK12" s="483"/>
      <c r="JQL12" s="483"/>
      <c r="JQM12" s="483"/>
      <c r="JQN12" s="483"/>
      <c r="JQO12" s="483"/>
      <c r="JQP12" s="483"/>
      <c r="JQQ12" s="483"/>
      <c r="JQR12" s="483"/>
      <c r="JQS12" s="483"/>
      <c r="JQT12" s="483"/>
      <c r="JQU12" s="483"/>
      <c r="JQV12" s="483"/>
      <c r="JQW12" s="483"/>
      <c r="JQX12" s="483"/>
      <c r="JQY12" s="483"/>
      <c r="JQZ12" s="483"/>
      <c r="JRA12" s="483"/>
      <c r="JRB12" s="483"/>
      <c r="JRC12" s="483"/>
      <c r="JRD12" s="483"/>
      <c r="JRE12" s="483"/>
      <c r="JRF12" s="483"/>
      <c r="JRG12" s="483"/>
      <c r="JRH12" s="483"/>
      <c r="JRI12" s="483"/>
      <c r="JRJ12" s="483"/>
      <c r="JRK12" s="483"/>
      <c r="JRL12" s="483"/>
      <c r="JRM12" s="483"/>
      <c r="JRN12" s="483"/>
      <c r="JRO12" s="483"/>
      <c r="JRP12" s="483"/>
      <c r="JRQ12" s="483"/>
      <c r="JRR12" s="483"/>
      <c r="JRS12" s="483"/>
      <c r="JRT12" s="483"/>
      <c r="JRU12" s="483"/>
      <c r="JRV12" s="483"/>
      <c r="JRW12" s="483"/>
      <c r="JRX12" s="483"/>
      <c r="JRY12" s="483"/>
      <c r="JRZ12" s="483"/>
      <c r="JSA12" s="483"/>
      <c r="JSB12" s="483"/>
      <c r="JSC12" s="483"/>
      <c r="JSD12" s="483"/>
      <c r="JSE12" s="483"/>
      <c r="JSF12" s="483"/>
      <c r="JSG12" s="483"/>
      <c r="JSH12" s="483"/>
      <c r="JSI12" s="483"/>
      <c r="JSJ12" s="483"/>
      <c r="JSK12" s="483"/>
      <c r="JSL12" s="483"/>
      <c r="JSM12" s="483"/>
      <c r="JSN12" s="483"/>
      <c r="JSO12" s="483"/>
      <c r="JSP12" s="483"/>
      <c r="JSQ12" s="483"/>
      <c r="JSR12" s="483"/>
      <c r="JSS12" s="483"/>
      <c r="JST12" s="483"/>
      <c r="JSU12" s="483"/>
      <c r="JSV12" s="483"/>
      <c r="JSW12" s="483"/>
      <c r="JSX12" s="483"/>
      <c r="JSY12" s="483"/>
      <c r="JSZ12" s="483"/>
      <c r="JTA12" s="483"/>
      <c r="JTB12" s="483"/>
      <c r="JTC12" s="483"/>
      <c r="JTD12" s="483"/>
      <c r="JTE12" s="483"/>
      <c r="JTF12" s="483"/>
      <c r="JTG12" s="483"/>
      <c r="JTH12" s="483"/>
      <c r="JTI12" s="483"/>
      <c r="JTJ12" s="483"/>
      <c r="JTK12" s="483"/>
      <c r="JTL12" s="483"/>
      <c r="JTM12" s="483"/>
      <c r="JTN12" s="483"/>
      <c r="JTO12" s="483"/>
      <c r="JTP12" s="483"/>
      <c r="JTQ12" s="483"/>
      <c r="JTR12" s="483"/>
      <c r="JTS12" s="483"/>
      <c r="JTT12" s="483"/>
      <c r="JTU12" s="483"/>
      <c r="JTV12" s="483"/>
      <c r="JTW12" s="483"/>
      <c r="JTX12" s="483"/>
      <c r="JTY12" s="483"/>
      <c r="JTZ12" s="483"/>
      <c r="JUA12" s="483"/>
      <c r="JUB12" s="483"/>
      <c r="JUC12" s="483"/>
      <c r="JUD12" s="483"/>
      <c r="JUE12" s="483"/>
      <c r="JUF12" s="483"/>
      <c r="JUG12" s="483"/>
      <c r="JUH12" s="483"/>
      <c r="JUI12" s="483"/>
      <c r="JUJ12" s="483"/>
      <c r="JUK12" s="483"/>
      <c r="JUL12" s="483"/>
      <c r="JUM12" s="483"/>
      <c r="JUN12" s="483"/>
      <c r="JUO12" s="483"/>
      <c r="JUP12" s="483"/>
      <c r="JUQ12" s="483"/>
      <c r="JUR12" s="483"/>
      <c r="JUS12" s="483"/>
      <c r="JUT12" s="483"/>
      <c r="JUU12" s="483"/>
      <c r="JUV12" s="483"/>
      <c r="JUW12" s="483"/>
      <c r="JUX12" s="483"/>
      <c r="JUY12" s="483"/>
      <c r="JUZ12" s="483"/>
      <c r="JVA12" s="483"/>
      <c r="JVB12" s="483"/>
      <c r="JVC12" s="483"/>
      <c r="JVD12" s="483"/>
      <c r="JVE12" s="483"/>
      <c r="JVF12" s="483"/>
      <c r="JVG12" s="483"/>
      <c r="JVH12" s="483"/>
      <c r="JVI12" s="483"/>
      <c r="JVJ12" s="483"/>
      <c r="JVK12" s="483"/>
      <c r="JVL12" s="483"/>
      <c r="JVM12" s="483"/>
      <c r="JVN12" s="483"/>
      <c r="JVO12" s="483"/>
      <c r="JVP12" s="483"/>
      <c r="JVQ12" s="483"/>
      <c r="JVR12" s="483"/>
      <c r="JVS12" s="483"/>
      <c r="JVT12" s="483"/>
      <c r="JVU12" s="483"/>
      <c r="JVV12" s="483"/>
      <c r="JVW12" s="483"/>
      <c r="JVX12" s="483"/>
      <c r="JVY12" s="483"/>
      <c r="JVZ12" s="483"/>
      <c r="JWA12" s="483"/>
      <c r="JWB12" s="483"/>
      <c r="JWC12" s="483"/>
      <c r="JWD12" s="483"/>
      <c r="JWE12" s="483"/>
      <c r="JWF12" s="483"/>
      <c r="JWG12" s="483"/>
      <c r="JWH12" s="483"/>
      <c r="JWI12" s="483"/>
      <c r="JWJ12" s="483"/>
      <c r="JWK12" s="483"/>
      <c r="JWL12" s="483"/>
      <c r="JWM12" s="483"/>
      <c r="JWN12" s="483"/>
      <c r="JWO12" s="483"/>
      <c r="JWP12" s="483"/>
      <c r="JWQ12" s="483"/>
      <c r="JWR12" s="483"/>
      <c r="JWS12" s="483"/>
      <c r="JWT12" s="483"/>
      <c r="JWU12" s="483"/>
      <c r="JWV12" s="483"/>
      <c r="JWW12" s="483"/>
      <c r="JWX12" s="483"/>
      <c r="JWY12" s="483"/>
      <c r="JWZ12" s="483"/>
      <c r="JXA12" s="483"/>
      <c r="JXB12" s="483"/>
      <c r="JXC12" s="483"/>
      <c r="JXD12" s="483"/>
      <c r="JXE12" s="483"/>
      <c r="JXF12" s="483"/>
      <c r="JXG12" s="483"/>
      <c r="JXH12" s="483"/>
      <c r="JXI12" s="483"/>
      <c r="JXJ12" s="483"/>
      <c r="JXK12" s="483"/>
      <c r="JXL12" s="483"/>
      <c r="JXM12" s="483"/>
      <c r="JXN12" s="483"/>
      <c r="JXO12" s="483"/>
      <c r="JXP12" s="483"/>
      <c r="JXQ12" s="483"/>
      <c r="JXR12" s="483"/>
      <c r="JXS12" s="483"/>
      <c r="JXT12" s="483"/>
      <c r="JXU12" s="483"/>
      <c r="JXV12" s="483"/>
      <c r="JXW12" s="483"/>
      <c r="JXX12" s="483"/>
      <c r="JXY12" s="483"/>
      <c r="JXZ12" s="483"/>
      <c r="JYA12" s="483"/>
      <c r="JYB12" s="483"/>
      <c r="JYC12" s="483"/>
      <c r="JYD12" s="483"/>
      <c r="JYE12" s="483"/>
      <c r="JYF12" s="483"/>
      <c r="JYG12" s="483"/>
      <c r="JYH12" s="483"/>
      <c r="JYI12" s="483"/>
      <c r="JYJ12" s="483"/>
      <c r="JYK12" s="483"/>
      <c r="JYL12" s="483"/>
      <c r="JYM12" s="483"/>
      <c r="JYN12" s="483"/>
      <c r="JYO12" s="483"/>
      <c r="JYP12" s="483"/>
      <c r="JYQ12" s="483"/>
      <c r="JYR12" s="483"/>
      <c r="JYS12" s="483"/>
      <c r="JYT12" s="483"/>
      <c r="JYU12" s="483"/>
      <c r="JYV12" s="483"/>
      <c r="JYW12" s="483"/>
      <c r="JYX12" s="483"/>
      <c r="JYY12" s="483"/>
      <c r="JYZ12" s="483"/>
      <c r="JZA12" s="483"/>
      <c r="JZB12" s="483"/>
      <c r="JZC12" s="483"/>
      <c r="JZD12" s="483"/>
      <c r="JZE12" s="483"/>
      <c r="JZF12" s="483"/>
      <c r="JZG12" s="483"/>
      <c r="JZH12" s="483"/>
      <c r="JZI12" s="483"/>
      <c r="JZJ12" s="483"/>
      <c r="JZK12" s="483"/>
      <c r="JZL12" s="483"/>
      <c r="JZM12" s="483"/>
      <c r="JZN12" s="483"/>
      <c r="JZO12" s="483"/>
      <c r="JZP12" s="483"/>
      <c r="JZQ12" s="483"/>
      <c r="JZR12" s="483"/>
      <c r="JZS12" s="483"/>
      <c r="JZT12" s="483"/>
      <c r="JZU12" s="483"/>
      <c r="JZV12" s="483"/>
      <c r="JZW12" s="483"/>
      <c r="JZX12" s="483"/>
      <c r="JZY12" s="483"/>
      <c r="JZZ12" s="483"/>
      <c r="KAA12" s="483"/>
      <c r="KAB12" s="483"/>
      <c r="KAC12" s="483"/>
      <c r="KAD12" s="483"/>
      <c r="KAE12" s="483"/>
      <c r="KAF12" s="483"/>
      <c r="KAG12" s="483"/>
      <c r="KAH12" s="483"/>
      <c r="KAI12" s="483"/>
      <c r="KAJ12" s="483"/>
      <c r="KAK12" s="483"/>
      <c r="KAL12" s="483"/>
      <c r="KAM12" s="483"/>
      <c r="KAN12" s="483"/>
      <c r="KAO12" s="483"/>
      <c r="KAP12" s="483"/>
      <c r="KAQ12" s="483"/>
      <c r="KAR12" s="483"/>
      <c r="KAS12" s="483"/>
      <c r="KAT12" s="483"/>
      <c r="KAU12" s="483"/>
      <c r="KAV12" s="483"/>
      <c r="KAW12" s="483"/>
      <c r="KAX12" s="483"/>
      <c r="KAY12" s="483"/>
      <c r="KAZ12" s="483"/>
      <c r="KBA12" s="483"/>
      <c r="KBB12" s="483"/>
      <c r="KBC12" s="483"/>
      <c r="KBD12" s="483"/>
      <c r="KBE12" s="483"/>
      <c r="KBF12" s="483"/>
      <c r="KBG12" s="483"/>
      <c r="KBH12" s="483"/>
      <c r="KBI12" s="483"/>
      <c r="KBJ12" s="483"/>
      <c r="KBK12" s="483"/>
      <c r="KBL12" s="483"/>
      <c r="KBM12" s="483"/>
      <c r="KBN12" s="483"/>
      <c r="KBO12" s="483"/>
      <c r="KBP12" s="483"/>
      <c r="KBQ12" s="483"/>
      <c r="KBR12" s="483"/>
      <c r="KBS12" s="483"/>
      <c r="KBT12" s="483"/>
      <c r="KBU12" s="483"/>
      <c r="KBV12" s="483"/>
      <c r="KBW12" s="483"/>
      <c r="KBX12" s="483"/>
      <c r="KBY12" s="483"/>
      <c r="KBZ12" s="483"/>
      <c r="KCA12" s="483"/>
      <c r="KCB12" s="483"/>
      <c r="KCC12" s="483"/>
      <c r="KCD12" s="483"/>
      <c r="KCE12" s="483"/>
      <c r="KCF12" s="483"/>
      <c r="KCG12" s="483"/>
      <c r="KCH12" s="483"/>
      <c r="KCI12" s="483"/>
      <c r="KCJ12" s="483"/>
      <c r="KCK12" s="483"/>
      <c r="KCL12" s="483"/>
      <c r="KCM12" s="483"/>
      <c r="KCN12" s="483"/>
      <c r="KCO12" s="483"/>
      <c r="KCP12" s="483"/>
      <c r="KCQ12" s="483"/>
      <c r="KCR12" s="483"/>
      <c r="KCS12" s="483"/>
      <c r="KCT12" s="483"/>
      <c r="KCU12" s="483"/>
      <c r="KCV12" s="483"/>
      <c r="KCW12" s="483"/>
      <c r="KCX12" s="483"/>
      <c r="KCY12" s="483"/>
      <c r="KCZ12" s="483"/>
      <c r="KDA12" s="483"/>
      <c r="KDB12" s="483"/>
      <c r="KDC12" s="483"/>
      <c r="KDD12" s="483"/>
      <c r="KDE12" s="483"/>
      <c r="KDF12" s="483"/>
      <c r="KDG12" s="483"/>
      <c r="KDH12" s="483"/>
      <c r="KDI12" s="483"/>
      <c r="KDJ12" s="483"/>
      <c r="KDK12" s="483"/>
      <c r="KDL12" s="483"/>
      <c r="KDM12" s="483"/>
      <c r="KDN12" s="483"/>
      <c r="KDO12" s="483"/>
      <c r="KDP12" s="483"/>
      <c r="KDQ12" s="483"/>
      <c r="KDR12" s="483"/>
      <c r="KDS12" s="483"/>
      <c r="KDT12" s="483"/>
      <c r="KDU12" s="483"/>
      <c r="KDV12" s="483"/>
      <c r="KDW12" s="483"/>
      <c r="KDX12" s="483"/>
      <c r="KDY12" s="483"/>
      <c r="KDZ12" s="483"/>
      <c r="KEA12" s="483"/>
      <c r="KEB12" s="483"/>
      <c r="KEC12" s="483"/>
      <c r="KED12" s="483"/>
      <c r="KEE12" s="483"/>
      <c r="KEF12" s="483"/>
      <c r="KEG12" s="483"/>
      <c r="KEH12" s="483"/>
      <c r="KEI12" s="483"/>
      <c r="KEJ12" s="483"/>
      <c r="KEK12" s="483"/>
      <c r="KEL12" s="483"/>
      <c r="KEM12" s="483"/>
      <c r="KEN12" s="483"/>
      <c r="KEO12" s="483"/>
      <c r="KEP12" s="483"/>
      <c r="KEQ12" s="483"/>
      <c r="KER12" s="483"/>
      <c r="KES12" s="483"/>
      <c r="KET12" s="483"/>
      <c r="KEU12" s="483"/>
      <c r="KEV12" s="483"/>
      <c r="KEW12" s="483"/>
      <c r="KEX12" s="483"/>
      <c r="KEY12" s="483"/>
      <c r="KEZ12" s="483"/>
      <c r="KFA12" s="483"/>
      <c r="KFB12" s="483"/>
      <c r="KFC12" s="483"/>
      <c r="KFD12" s="483"/>
      <c r="KFE12" s="483"/>
      <c r="KFF12" s="483"/>
      <c r="KFG12" s="483"/>
      <c r="KFH12" s="483"/>
      <c r="KFI12" s="483"/>
      <c r="KFJ12" s="483"/>
      <c r="KFK12" s="483"/>
      <c r="KFL12" s="483"/>
      <c r="KFM12" s="483"/>
      <c r="KFN12" s="483"/>
      <c r="KFO12" s="483"/>
      <c r="KFP12" s="483"/>
      <c r="KFQ12" s="483"/>
      <c r="KFR12" s="483"/>
      <c r="KFS12" s="483"/>
      <c r="KFT12" s="483"/>
      <c r="KFU12" s="483"/>
      <c r="KFV12" s="483"/>
      <c r="KFW12" s="483"/>
      <c r="KFX12" s="483"/>
      <c r="KFY12" s="483"/>
      <c r="KFZ12" s="483"/>
      <c r="KGA12" s="483"/>
      <c r="KGB12" s="483"/>
      <c r="KGC12" s="483"/>
      <c r="KGD12" s="483"/>
      <c r="KGE12" s="483"/>
      <c r="KGF12" s="483"/>
      <c r="KGG12" s="483"/>
      <c r="KGH12" s="483"/>
      <c r="KGI12" s="483"/>
      <c r="KGJ12" s="483"/>
      <c r="KGK12" s="483"/>
      <c r="KGL12" s="483"/>
      <c r="KGM12" s="483"/>
      <c r="KGN12" s="483"/>
      <c r="KGO12" s="483"/>
      <c r="KGP12" s="483"/>
      <c r="KGQ12" s="483"/>
      <c r="KGR12" s="483"/>
      <c r="KGS12" s="483"/>
      <c r="KGT12" s="483"/>
      <c r="KGU12" s="483"/>
      <c r="KGV12" s="483"/>
      <c r="KGW12" s="483"/>
      <c r="KGX12" s="483"/>
      <c r="KGY12" s="483"/>
      <c r="KGZ12" s="483"/>
      <c r="KHA12" s="483"/>
      <c r="KHB12" s="483"/>
      <c r="KHC12" s="483"/>
      <c r="KHD12" s="483"/>
      <c r="KHE12" s="483"/>
      <c r="KHF12" s="483"/>
      <c r="KHG12" s="483"/>
      <c r="KHH12" s="483"/>
      <c r="KHI12" s="483"/>
      <c r="KHJ12" s="483"/>
      <c r="KHK12" s="483"/>
      <c r="KHL12" s="483"/>
      <c r="KHM12" s="483"/>
      <c r="KHN12" s="483"/>
      <c r="KHO12" s="483"/>
      <c r="KHP12" s="483"/>
      <c r="KHQ12" s="483"/>
      <c r="KHR12" s="483"/>
      <c r="KHS12" s="483"/>
      <c r="KHT12" s="483"/>
      <c r="KHU12" s="483"/>
      <c r="KHV12" s="483"/>
      <c r="KHW12" s="483"/>
      <c r="KHX12" s="483"/>
      <c r="KHY12" s="483"/>
      <c r="KHZ12" s="483"/>
      <c r="KIA12" s="483"/>
      <c r="KIB12" s="483"/>
      <c r="KIC12" s="483"/>
      <c r="KID12" s="483"/>
      <c r="KIE12" s="483"/>
      <c r="KIF12" s="483"/>
      <c r="KIG12" s="483"/>
      <c r="KIH12" s="483"/>
      <c r="KII12" s="483"/>
      <c r="KIJ12" s="483"/>
      <c r="KIK12" s="483"/>
      <c r="KIL12" s="483"/>
      <c r="KIM12" s="483"/>
      <c r="KIN12" s="483"/>
      <c r="KIO12" s="483"/>
      <c r="KIP12" s="483"/>
      <c r="KIQ12" s="483"/>
      <c r="KIR12" s="483"/>
      <c r="KIS12" s="483"/>
      <c r="KIT12" s="483"/>
      <c r="KIU12" s="483"/>
      <c r="KIV12" s="483"/>
      <c r="KIW12" s="483"/>
      <c r="KIX12" s="483"/>
      <c r="KIY12" s="483"/>
      <c r="KIZ12" s="483"/>
      <c r="KJA12" s="483"/>
      <c r="KJB12" s="483"/>
      <c r="KJC12" s="483"/>
      <c r="KJD12" s="483"/>
      <c r="KJE12" s="483"/>
      <c r="KJF12" s="483"/>
      <c r="KJG12" s="483"/>
      <c r="KJH12" s="483"/>
      <c r="KJI12" s="483"/>
      <c r="KJJ12" s="483"/>
      <c r="KJK12" s="483"/>
      <c r="KJL12" s="483"/>
      <c r="KJM12" s="483"/>
      <c r="KJN12" s="483"/>
      <c r="KJO12" s="483"/>
      <c r="KJP12" s="483"/>
      <c r="KJQ12" s="483"/>
      <c r="KJR12" s="483"/>
      <c r="KJS12" s="483"/>
      <c r="KJT12" s="483"/>
      <c r="KJU12" s="483"/>
      <c r="KJV12" s="483"/>
      <c r="KJW12" s="483"/>
      <c r="KJX12" s="483"/>
      <c r="KJY12" s="483"/>
      <c r="KJZ12" s="483"/>
      <c r="KKA12" s="483"/>
      <c r="KKB12" s="483"/>
      <c r="KKC12" s="483"/>
      <c r="KKD12" s="483"/>
      <c r="KKE12" s="483"/>
      <c r="KKF12" s="483"/>
      <c r="KKG12" s="483"/>
      <c r="KKH12" s="483"/>
      <c r="KKI12" s="483"/>
      <c r="KKJ12" s="483"/>
      <c r="KKK12" s="483"/>
      <c r="KKL12" s="483"/>
      <c r="KKM12" s="483"/>
      <c r="KKN12" s="483"/>
      <c r="KKO12" s="483"/>
      <c r="KKP12" s="483"/>
      <c r="KKQ12" s="483"/>
      <c r="KKR12" s="483"/>
      <c r="KKS12" s="483"/>
      <c r="KKT12" s="483"/>
      <c r="KKU12" s="483"/>
      <c r="KKV12" s="483"/>
      <c r="KKW12" s="483"/>
      <c r="KKX12" s="483"/>
      <c r="KKY12" s="483"/>
      <c r="KKZ12" s="483"/>
      <c r="KLA12" s="483"/>
      <c r="KLB12" s="483"/>
      <c r="KLC12" s="483"/>
      <c r="KLD12" s="483"/>
      <c r="KLE12" s="483"/>
      <c r="KLF12" s="483"/>
      <c r="KLG12" s="483"/>
      <c r="KLH12" s="483"/>
      <c r="KLI12" s="483"/>
      <c r="KLJ12" s="483"/>
      <c r="KLK12" s="483"/>
      <c r="KLL12" s="483"/>
      <c r="KLM12" s="483"/>
      <c r="KLN12" s="483"/>
      <c r="KLO12" s="483"/>
      <c r="KLP12" s="483"/>
      <c r="KLQ12" s="483"/>
      <c r="KLR12" s="483"/>
      <c r="KLS12" s="483"/>
      <c r="KLT12" s="483"/>
      <c r="KLU12" s="483"/>
      <c r="KLV12" s="483"/>
      <c r="KLW12" s="483"/>
      <c r="KLX12" s="483"/>
      <c r="KLY12" s="483"/>
      <c r="KLZ12" s="483"/>
      <c r="KMA12" s="483"/>
      <c r="KMB12" s="483"/>
      <c r="KMC12" s="483"/>
      <c r="KMD12" s="483"/>
      <c r="KME12" s="483"/>
      <c r="KMF12" s="483"/>
      <c r="KMG12" s="483"/>
      <c r="KMH12" s="483"/>
      <c r="KMI12" s="483"/>
      <c r="KMJ12" s="483"/>
      <c r="KMK12" s="483"/>
      <c r="KML12" s="483"/>
      <c r="KMM12" s="483"/>
      <c r="KMN12" s="483"/>
      <c r="KMO12" s="483"/>
      <c r="KMP12" s="483"/>
      <c r="KMQ12" s="483"/>
      <c r="KMR12" s="483"/>
      <c r="KMS12" s="483"/>
      <c r="KMT12" s="483"/>
      <c r="KMU12" s="483"/>
      <c r="KMV12" s="483"/>
      <c r="KMW12" s="483"/>
      <c r="KMX12" s="483"/>
      <c r="KMY12" s="483"/>
      <c r="KMZ12" s="483"/>
      <c r="KNA12" s="483"/>
      <c r="KNB12" s="483"/>
      <c r="KNC12" s="483"/>
      <c r="KND12" s="483"/>
      <c r="KNE12" s="483"/>
      <c r="KNF12" s="483"/>
      <c r="KNG12" s="483"/>
      <c r="KNH12" s="483"/>
      <c r="KNI12" s="483"/>
      <c r="KNJ12" s="483"/>
      <c r="KNK12" s="483"/>
      <c r="KNL12" s="483"/>
      <c r="KNM12" s="483"/>
      <c r="KNN12" s="483"/>
      <c r="KNO12" s="483"/>
      <c r="KNP12" s="483"/>
      <c r="KNQ12" s="483"/>
      <c r="KNR12" s="483"/>
      <c r="KNS12" s="483"/>
      <c r="KNT12" s="483"/>
      <c r="KNU12" s="483"/>
      <c r="KNV12" s="483"/>
      <c r="KNW12" s="483"/>
      <c r="KNX12" s="483"/>
      <c r="KNY12" s="483"/>
      <c r="KNZ12" s="483"/>
      <c r="KOA12" s="483"/>
      <c r="KOB12" s="483"/>
      <c r="KOC12" s="483"/>
      <c r="KOD12" s="483"/>
      <c r="KOE12" s="483"/>
      <c r="KOF12" s="483"/>
      <c r="KOG12" s="483"/>
      <c r="KOH12" s="483"/>
      <c r="KOI12" s="483"/>
      <c r="KOJ12" s="483"/>
      <c r="KOK12" s="483"/>
      <c r="KOL12" s="483"/>
      <c r="KOM12" s="483"/>
      <c r="KON12" s="483"/>
      <c r="KOO12" s="483"/>
      <c r="KOP12" s="483"/>
      <c r="KOQ12" s="483"/>
      <c r="KOR12" s="483"/>
      <c r="KOS12" s="483"/>
      <c r="KOT12" s="483"/>
      <c r="KOU12" s="483"/>
      <c r="KOV12" s="483"/>
      <c r="KOW12" s="483"/>
      <c r="KOX12" s="483"/>
      <c r="KOY12" s="483"/>
      <c r="KOZ12" s="483"/>
      <c r="KPA12" s="483"/>
      <c r="KPB12" s="483"/>
      <c r="KPC12" s="483"/>
      <c r="KPD12" s="483"/>
      <c r="KPE12" s="483"/>
      <c r="KPF12" s="483"/>
      <c r="KPG12" s="483"/>
      <c r="KPH12" s="483"/>
      <c r="KPI12" s="483"/>
      <c r="KPJ12" s="483"/>
      <c r="KPK12" s="483"/>
      <c r="KPL12" s="483"/>
      <c r="KPM12" s="483"/>
      <c r="KPN12" s="483"/>
      <c r="KPO12" s="483"/>
      <c r="KPP12" s="483"/>
      <c r="KPQ12" s="483"/>
      <c r="KPR12" s="483"/>
      <c r="KPS12" s="483"/>
      <c r="KPT12" s="483"/>
      <c r="KPU12" s="483"/>
      <c r="KPV12" s="483"/>
      <c r="KPW12" s="483"/>
      <c r="KPX12" s="483"/>
      <c r="KPY12" s="483"/>
      <c r="KPZ12" s="483"/>
      <c r="KQA12" s="483"/>
      <c r="KQB12" s="483"/>
      <c r="KQC12" s="483"/>
      <c r="KQD12" s="483"/>
      <c r="KQE12" s="483"/>
      <c r="KQF12" s="483"/>
      <c r="KQG12" s="483"/>
      <c r="KQH12" s="483"/>
      <c r="KQI12" s="483"/>
      <c r="KQJ12" s="483"/>
      <c r="KQK12" s="483"/>
      <c r="KQL12" s="483"/>
      <c r="KQM12" s="483"/>
      <c r="KQN12" s="483"/>
      <c r="KQO12" s="483"/>
      <c r="KQP12" s="483"/>
      <c r="KQQ12" s="483"/>
      <c r="KQR12" s="483"/>
      <c r="KQS12" s="483"/>
      <c r="KQT12" s="483"/>
      <c r="KQU12" s="483"/>
      <c r="KQV12" s="483"/>
      <c r="KQW12" s="483"/>
      <c r="KQX12" s="483"/>
      <c r="KQY12" s="483"/>
      <c r="KQZ12" s="483"/>
      <c r="KRA12" s="483"/>
      <c r="KRB12" s="483"/>
      <c r="KRC12" s="483"/>
      <c r="KRD12" s="483"/>
      <c r="KRE12" s="483"/>
      <c r="KRF12" s="483"/>
      <c r="KRG12" s="483"/>
      <c r="KRH12" s="483"/>
      <c r="KRI12" s="483"/>
      <c r="KRJ12" s="483"/>
      <c r="KRK12" s="483"/>
      <c r="KRL12" s="483"/>
      <c r="KRM12" s="483"/>
      <c r="KRN12" s="483"/>
      <c r="KRO12" s="483"/>
      <c r="KRP12" s="483"/>
      <c r="KRQ12" s="483"/>
      <c r="KRR12" s="483"/>
      <c r="KRS12" s="483"/>
      <c r="KRT12" s="483"/>
      <c r="KRU12" s="483"/>
      <c r="KRV12" s="483"/>
      <c r="KRW12" s="483"/>
      <c r="KRX12" s="483"/>
      <c r="KRY12" s="483"/>
      <c r="KRZ12" s="483"/>
      <c r="KSA12" s="483"/>
      <c r="KSB12" s="483"/>
      <c r="KSC12" s="483"/>
      <c r="KSD12" s="483"/>
      <c r="KSE12" s="483"/>
      <c r="KSF12" s="483"/>
      <c r="KSG12" s="483"/>
      <c r="KSH12" s="483"/>
      <c r="KSI12" s="483"/>
      <c r="KSJ12" s="483"/>
      <c r="KSK12" s="483"/>
      <c r="KSL12" s="483"/>
      <c r="KSM12" s="483"/>
      <c r="KSN12" s="483"/>
      <c r="KSO12" s="483"/>
      <c r="KSP12" s="483"/>
      <c r="KSQ12" s="483"/>
      <c r="KSR12" s="483"/>
      <c r="KSS12" s="483"/>
      <c r="KST12" s="483"/>
      <c r="KSU12" s="483"/>
      <c r="KSV12" s="483"/>
      <c r="KSW12" s="483"/>
      <c r="KSX12" s="483"/>
      <c r="KSY12" s="483"/>
      <c r="KSZ12" s="483"/>
      <c r="KTA12" s="483"/>
      <c r="KTB12" s="483"/>
      <c r="KTC12" s="483"/>
      <c r="KTD12" s="483"/>
      <c r="KTE12" s="483"/>
      <c r="KTF12" s="483"/>
      <c r="KTG12" s="483"/>
      <c r="KTH12" s="483"/>
      <c r="KTI12" s="483"/>
      <c r="KTJ12" s="483"/>
      <c r="KTK12" s="483"/>
      <c r="KTL12" s="483"/>
      <c r="KTM12" s="483"/>
      <c r="KTN12" s="483"/>
      <c r="KTO12" s="483"/>
      <c r="KTP12" s="483"/>
      <c r="KTQ12" s="483"/>
      <c r="KTR12" s="483"/>
      <c r="KTS12" s="483"/>
      <c r="KTT12" s="483"/>
      <c r="KTU12" s="483"/>
      <c r="KTV12" s="483"/>
      <c r="KTW12" s="483"/>
      <c r="KTX12" s="483"/>
      <c r="KTY12" s="483"/>
      <c r="KTZ12" s="483"/>
      <c r="KUA12" s="483"/>
      <c r="KUB12" s="483"/>
      <c r="KUC12" s="483"/>
      <c r="KUD12" s="483"/>
      <c r="KUE12" s="483"/>
      <c r="KUF12" s="483"/>
      <c r="KUG12" s="483"/>
      <c r="KUH12" s="483"/>
      <c r="KUI12" s="483"/>
      <c r="KUJ12" s="483"/>
      <c r="KUK12" s="483"/>
      <c r="KUL12" s="483"/>
      <c r="KUM12" s="483"/>
      <c r="KUN12" s="483"/>
      <c r="KUO12" s="483"/>
      <c r="KUP12" s="483"/>
      <c r="KUQ12" s="483"/>
      <c r="KUR12" s="483"/>
      <c r="KUS12" s="483"/>
      <c r="KUT12" s="483"/>
      <c r="KUU12" s="483"/>
      <c r="KUV12" s="483"/>
      <c r="KUW12" s="483"/>
      <c r="KUX12" s="483"/>
      <c r="KUY12" s="483"/>
      <c r="KUZ12" s="483"/>
      <c r="KVA12" s="483"/>
      <c r="KVB12" s="483"/>
      <c r="KVC12" s="483"/>
      <c r="KVD12" s="483"/>
      <c r="KVE12" s="483"/>
      <c r="KVF12" s="483"/>
      <c r="KVG12" s="483"/>
      <c r="KVH12" s="483"/>
      <c r="KVI12" s="483"/>
      <c r="KVJ12" s="483"/>
      <c r="KVK12" s="483"/>
      <c r="KVL12" s="483"/>
      <c r="KVM12" s="483"/>
      <c r="KVN12" s="483"/>
      <c r="KVO12" s="483"/>
      <c r="KVP12" s="483"/>
      <c r="KVQ12" s="483"/>
      <c r="KVR12" s="483"/>
      <c r="KVS12" s="483"/>
      <c r="KVT12" s="483"/>
      <c r="KVU12" s="483"/>
      <c r="KVV12" s="483"/>
      <c r="KVW12" s="483"/>
      <c r="KVX12" s="483"/>
      <c r="KVY12" s="483"/>
      <c r="KVZ12" s="483"/>
      <c r="KWA12" s="483"/>
      <c r="KWB12" s="483"/>
      <c r="KWC12" s="483"/>
      <c r="KWD12" s="483"/>
      <c r="KWE12" s="483"/>
      <c r="KWF12" s="483"/>
      <c r="KWG12" s="483"/>
      <c r="KWH12" s="483"/>
      <c r="KWI12" s="483"/>
      <c r="KWJ12" s="483"/>
      <c r="KWK12" s="483"/>
      <c r="KWL12" s="483"/>
      <c r="KWM12" s="483"/>
      <c r="KWN12" s="483"/>
      <c r="KWO12" s="483"/>
      <c r="KWP12" s="483"/>
      <c r="KWQ12" s="483"/>
      <c r="KWR12" s="483"/>
      <c r="KWS12" s="483"/>
      <c r="KWT12" s="483"/>
      <c r="KWU12" s="483"/>
      <c r="KWV12" s="483"/>
      <c r="KWW12" s="483"/>
      <c r="KWX12" s="483"/>
      <c r="KWY12" s="483"/>
      <c r="KWZ12" s="483"/>
      <c r="KXA12" s="483"/>
      <c r="KXB12" s="483"/>
      <c r="KXC12" s="483"/>
      <c r="KXD12" s="483"/>
      <c r="KXE12" s="483"/>
      <c r="KXF12" s="483"/>
      <c r="KXG12" s="483"/>
      <c r="KXH12" s="483"/>
      <c r="KXI12" s="483"/>
      <c r="KXJ12" s="483"/>
      <c r="KXK12" s="483"/>
      <c r="KXL12" s="483"/>
      <c r="KXM12" s="483"/>
      <c r="KXN12" s="483"/>
      <c r="KXO12" s="483"/>
      <c r="KXP12" s="483"/>
      <c r="KXQ12" s="483"/>
      <c r="KXR12" s="483"/>
      <c r="KXS12" s="483"/>
      <c r="KXT12" s="483"/>
      <c r="KXU12" s="483"/>
      <c r="KXV12" s="483"/>
      <c r="KXW12" s="483"/>
      <c r="KXX12" s="483"/>
      <c r="KXY12" s="483"/>
      <c r="KXZ12" s="483"/>
      <c r="KYA12" s="483"/>
      <c r="KYB12" s="483"/>
      <c r="KYC12" s="483"/>
      <c r="KYD12" s="483"/>
      <c r="KYE12" s="483"/>
      <c r="KYF12" s="483"/>
      <c r="KYG12" s="483"/>
      <c r="KYH12" s="483"/>
      <c r="KYI12" s="483"/>
      <c r="KYJ12" s="483"/>
      <c r="KYK12" s="483"/>
      <c r="KYL12" s="483"/>
      <c r="KYM12" s="483"/>
      <c r="KYN12" s="483"/>
      <c r="KYO12" s="483"/>
      <c r="KYP12" s="483"/>
      <c r="KYQ12" s="483"/>
      <c r="KYR12" s="483"/>
      <c r="KYS12" s="483"/>
      <c r="KYT12" s="483"/>
      <c r="KYU12" s="483"/>
      <c r="KYV12" s="483"/>
      <c r="KYW12" s="483"/>
      <c r="KYX12" s="483"/>
      <c r="KYY12" s="483"/>
      <c r="KYZ12" s="483"/>
      <c r="KZA12" s="483"/>
      <c r="KZB12" s="483"/>
      <c r="KZC12" s="483"/>
      <c r="KZD12" s="483"/>
      <c r="KZE12" s="483"/>
      <c r="KZF12" s="483"/>
      <c r="KZG12" s="483"/>
      <c r="KZH12" s="483"/>
      <c r="KZI12" s="483"/>
      <c r="KZJ12" s="483"/>
      <c r="KZK12" s="483"/>
      <c r="KZL12" s="483"/>
      <c r="KZM12" s="483"/>
      <c r="KZN12" s="483"/>
      <c r="KZO12" s="483"/>
      <c r="KZP12" s="483"/>
      <c r="KZQ12" s="483"/>
      <c r="KZR12" s="483"/>
      <c r="KZS12" s="483"/>
      <c r="KZT12" s="483"/>
      <c r="KZU12" s="483"/>
      <c r="KZV12" s="483"/>
      <c r="KZW12" s="483"/>
      <c r="KZX12" s="483"/>
      <c r="KZY12" s="483"/>
      <c r="KZZ12" s="483"/>
      <c r="LAA12" s="483"/>
      <c r="LAB12" s="483"/>
      <c r="LAC12" s="483"/>
      <c r="LAD12" s="483"/>
      <c r="LAE12" s="483"/>
      <c r="LAF12" s="483"/>
      <c r="LAG12" s="483"/>
      <c r="LAH12" s="483"/>
      <c r="LAI12" s="483"/>
      <c r="LAJ12" s="483"/>
      <c r="LAK12" s="483"/>
      <c r="LAL12" s="483"/>
      <c r="LAM12" s="483"/>
      <c r="LAN12" s="483"/>
      <c r="LAO12" s="483"/>
      <c r="LAP12" s="483"/>
      <c r="LAQ12" s="483"/>
      <c r="LAR12" s="483"/>
      <c r="LAS12" s="483"/>
      <c r="LAT12" s="483"/>
      <c r="LAU12" s="483"/>
      <c r="LAV12" s="483"/>
      <c r="LAW12" s="483"/>
      <c r="LAX12" s="483"/>
      <c r="LAY12" s="483"/>
      <c r="LAZ12" s="483"/>
      <c r="LBA12" s="483"/>
      <c r="LBB12" s="483"/>
      <c r="LBC12" s="483"/>
      <c r="LBD12" s="483"/>
      <c r="LBE12" s="483"/>
      <c r="LBF12" s="483"/>
      <c r="LBG12" s="483"/>
      <c r="LBH12" s="483"/>
      <c r="LBI12" s="483"/>
      <c r="LBJ12" s="483"/>
      <c r="LBK12" s="483"/>
      <c r="LBL12" s="483"/>
      <c r="LBM12" s="483"/>
      <c r="LBN12" s="483"/>
      <c r="LBO12" s="483"/>
      <c r="LBP12" s="483"/>
      <c r="LBQ12" s="483"/>
      <c r="LBR12" s="483"/>
      <c r="LBS12" s="483"/>
      <c r="LBT12" s="483"/>
      <c r="LBU12" s="483"/>
      <c r="LBV12" s="483"/>
      <c r="LBW12" s="483"/>
      <c r="LBX12" s="483"/>
      <c r="LBY12" s="483"/>
      <c r="LBZ12" s="483"/>
      <c r="LCA12" s="483"/>
      <c r="LCB12" s="483"/>
      <c r="LCC12" s="483"/>
      <c r="LCD12" s="483"/>
      <c r="LCE12" s="483"/>
      <c r="LCF12" s="483"/>
      <c r="LCG12" s="483"/>
      <c r="LCH12" s="483"/>
      <c r="LCI12" s="483"/>
      <c r="LCJ12" s="483"/>
      <c r="LCK12" s="483"/>
      <c r="LCL12" s="483"/>
      <c r="LCM12" s="483"/>
      <c r="LCN12" s="483"/>
      <c r="LCO12" s="483"/>
      <c r="LCP12" s="483"/>
      <c r="LCQ12" s="483"/>
      <c r="LCR12" s="483"/>
      <c r="LCS12" s="483"/>
      <c r="LCT12" s="483"/>
      <c r="LCU12" s="483"/>
      <c r="LCV12" s="483"/>
      <c r="LCW12" s="483"/>
      <c r="LCX12" s="483"/>
      <c r="LCY12" s="483"/>
      <c r="LCZ12" s="483"/>
      <c r="LDA12" s="483"/>
      <c r="LDB12" s="483"/>
      <c r="LDC12" s="483"/>
      <c r="LDD12" s="483"/>
      <c r="LDE12" s="483"/>
      <c r="LDF12" s="483"/>
      <c r="LDG12" s="483"/>
      <c r="LDH12" s="483"/>
      <c r="LDI12" s="483"/>
      <c r="LDJ12" s="483"/>
      <c r="LDK12" s="483"/>
      <c r="LDL12" s="483"/>
      <c r="LDM12" s="483"/>
      <c r="LDN12" s="483"/>
      <c r="LDO12" s="483"/>
      <c r="LDP12" s="483"/>
      <c r="LDQ12" s="483"/>
      <c r="LDR12" s="483"/>
      <c r="LDS12" s="483"/>
      <c r="LDT12" s="483"/>
      <c r="LDU12" s="483"/>
      <c r="LDV12" s="483"/>
      <c r="LDW12" s="483"/>
      <c r="LDX12" s="483"/>
      <c r="LDY12" s="483"/>
      <c r="LDZ12" s="483"/>
      <c r="LEA12" s="483"/>
      <c r="LEB12" s="483"/>
      <c r="LEC12" s="483"/>
      <c r="LED12" s="483"/>
      <c r="LEE12" s="483"/>
      <c r="LEF12" s="483"/>
      <c r="LEG12" s="483"/>
      <c r="LEH12" s="483"/>
      <c r="LEI12" s="483"/>
      <c r="LEJ12" s="483"/>
      <c r="LEK12" s="483"/>
      <c r="LEL12" s="483"/>
      <c r="LEM12" s="483"/>
      <c r="LEN12" s="483"/>
      <c r="LEO12" s="483"/>
      <c r="LEP12" s="483"/>
      <c r="LEQ12" s="483"/>
      <c r="LER12" s="483"/>
      <c r="LES12" s="483"/>
      <c r="LET12" s="483"/>
      <c r="LEU12" s="483"/>
      <c r="LEV12" s="483"/>
      <c r="LEW12" s="483"/>
      <c r="LEX12" s="483"/>
      <c r="LEY12" s="483"/>
      <c r="LEZ12" s="483"/>
      <c r="LFA12" s="483"/>
      <c r="LFB12" s="483"/>
      <c r="LFC12" s="483"/>
      <c r="LFD12" s="483"/>
      <c r="LFE12" s="483"/>
      <c r="LFF12" s="483"/>
      <c r="LFG12" s="483"/>
      <c r="LFH12" s="483"/>
      <c r="LFI12" s="483"/>
      <c r="LFJ12" s="483"/>
      <c r="LFK12" s="483"/>
      <c r="LFL12" s="483"/>
      <c r="LFM12" s="483"/>
      <c r="LFN12" s="483"/>
      <c r="LFO12" s="483"/>
      <c r="LFP12" s="483"/>
      <c r="LFQ12" s="483"/>
      <c r="LFR12" s="483"/>
      <c r="LFS12" s="483"/>
      <c r="LFT12" s="483"/>
      <c r="LFU12" s="483"/>
      <c r="LFV12" s="483"/>
      <c r="LFW12" s="483"/>
      <c r="LFX12" s="483"/>
      <c r="LFY12" s="483"/>
      <c r="LFZ12" s="483"/>
      <c r="LGA12" s="483"/>
      <c r="LGB12" s="483"/>
      <c r="LGC12" s="483"/>
      <c r="LGD12" s="483"/>
      <c r="LGE12" s="483"/>
      <c r="LGF12" s="483"/>
      <c r="LGG12" s="483"/>
      <c r="LGH12" s="483"/>
      <c r="LGI12" s="483"/>
      <c r="LGJ12" s="483"/>
      <c r="LGK12" s="483"/>
      <c r="LGL12" s="483"/>
      <c r="LGM12" s="483"/>
      <c r="LGN12" s="483"/>
      <c r="LGO12" s="483"/>
      <c r="LGP12" s="483"/>
      <c r="LGQ12" s="483"/>
      <c r="LGR12" s="483"/>
      <c r="LGS12" s="483"/>
      <c r="LGT12" s="483"/>
      <c r="LGU12" s="483"/>
      <c r="LGV12" s="483"/>
      <c r="LGW12" s="483"/>
      <c r="LGX12" s="483"/>
      <c r="LGY12" s="483"/>
      <c r="LGZ12" s="483"/>
      <c r="LHA12" s="483"/>
      <c r="LHB12" s="483"/>
      <c r="LHC12" s="483"/>
      <c r="LHD12" s="483"/>
      <c r="LHE12" s="483"/>
      <c r="LHF12" s="483"/>
      <c r="LHG12" s="483"/>
      <c r="LHH12" s="483"/>
      <c r="LHI12" s="483"/>
      <c r="LHJ12" s="483"/>
      <c r="LHK12" s="483"/>
      <c r="LHL12" s="483"/>
      <c r="LHM12" s="483"/>
      <c r="LHN12" s="483"/>
      <c r="LHO12" s="483"/>
      <c r="LHP12" s="483"/>
      <c r="LHQ12" s="483"/>
      <c r="LHR12" s="483"/>
      <c r="LHS12" s="483"/>
      <c r="LHT12" s="483"/>
      <c r="LHU12" s="483"/>
      <c r="LHV12" s="483"/>
      <c r="LHW12" s="483"/>
      <c r="LHX12" s="483"/>
      <c r="LHY12" s="483"/>
      <c r="LHZ12" s="483"/>
      <c r="LIA12" s="483"/>
      <c r="LIB12" s="483"/>
      <c r="LIC12" s="483"/>
      <c r="LID12" s="483"/>
      <c r="LIE12" s="483"/>
      <c r="LIF12" s="483"/>
      <c r="LIG12" s="483"/>
      <c r="LIH12" s="483"/>
      <c r="LII12" s="483"/>
      <c r="LIJ12" s="483"/>
      <c r="LIK12" s="483"/>
      <c r="LIL12" s="483"/>
      <c r="LIM12" s="483"/>
      <c r="LIN12" s="483"/>
      <c r="LIO12" s="483"/>
      <c r="LIP12" s="483"/>
      <c r="LIQ12" s="483"/>
      <c r="LIR12" s="483"/>
      <c r="LIS12" s="483"/>
      <c r="LIT12" s="483"/>
      <c r="LIU12" s="483"/>
      <c r="LIV12" s="483"/>
      <c r="LIW12" s="483"/>
      <c r="LIX12" s="483"/>
      <c r="LIY12" s="483"/>
      <c r="LIZ12" s="483"/>
      <c r="LJA12" s="483"/>
      <c r="LJB12" s="483"/>
      <c r="LJC12" s="483"/>
      <c r="LJD12" s="483"/>
      <c r="LJE12" s="483"/>
      <c r="LJF12" s="483"/>
      <c r="LJG12" s="483"/>
      <c r="LJH12" s="483"/>
      <c r="LJI12" s="483"/>
      <c r="LJJ12" s="483"/>
      <c r="LJK12" s="483"/>
      <c r="LJL12" s="483"/>
      <c r="LJM12" s="483"/>
      <c r="LJN12" s="483"/>
      <c r="LJO12" s="483"/>
      <c r="LJP12" s="483"/>
      <c r="LJQ12" s="483"/>
      <c r="LJR12" s="483"/>
      <c r="LJS12" s="483"/>
      <c r="LJT12" s="483"/>
      <c r="LJU12" s="483"/>
      <c r="LJV12" s="483"/>
      <c r="LJW12" s="483"/>
      <c r="LJX12" s="483"/>
      <c r="LJY12" s="483"/>
      <c r="LJZ12" s="483"/>
      <c r="LKA12" s="483"/>
      <c r="LKB12" s="483"/>
      <c r="LKC12" s="483"/>
      <c r="LKD12" s="483"/>
      <c r="LKE12" s="483"/>
      <c r="LKF12" s="483"/>
      <c r="LKG12" s="483"/>
      <c r="LKH12" s="483"/>
      <c r="LKI12" s="483"/>
      <c r="LKJ12" s="483"/>
      <c r="LKK12" s="483"/>
      <c r="LKL12" s="483"/>
      <c r="LKM12" s="483"/>
      <c r="LKN12" s="483"/>
      <c r="LKO12" s="483"/>
      <c r="LKP12" s="483"/>
      <c r="LKQ12" s="483"/>
      <c r="LKR12" s="483"/>
      <c r="LKS12" s="483"/>
      <c r="LKT12" s="483"/>
      <c r="LKU12" s="483"/>
      <c r="LKV12" s="483"/>
      <c r="LKW12" s="483"/>
      <c r="LKX12" s="483"/>
      <c r="LKY12" s="483"/>
      <c r="LKZ12" s="483"/>
      <c r="LLA12" s="483"/>
      <c r="LLB12" s="483"/>
      <c r="LLC12" s="483"/>
      <c r="LLD12" s="483"/>
      <c r="LLE12" s="483"/>
      <c r="LLF12" s="483"/>
      <c r="LLG12" s="483"/>
      <c r="LLH12" s="483"/>
      <c r="LLI12" s="483"/>
      <c r="LLJ12" s="483"/>
      <c r="LLK12" s="483"/>
      <c r="LLL12" s="483"/>
      <c r="LLM12" s="483"/>
      <c r="LLN12" s="483"/>
      <c r="LLO12" s="483"/>
      <c r="LLP12" s="483"/>
      <c r="LLQ12" s="483"/>
      <c r="LLR12" s="483"/>
      <c r="LLS12" s="483"/>
      <c r="LLT12" s="483"/>
      <c r="LLU12" s="483"/>
      <c r="LLV12" s="483"/>
      <c r="LLW12" s="483"/>
      <c r="LLX12" s="483"/>
      <c r="LLY12" s="483"/>
      <c r="LLZ12" s="483"/>
      <c r="LMA12" s="483"/>
      <c r="LMB12" s="483"/>
      <c r="LMC12" s="483"/>
      <c r="LMD12" s="483"/>
      <c r="LME12" s="483"/>
      <c r="LMF12" s="483"/>
      <c r="LMG12" s="483"/>
      <c r="LMH12" s="483"/>
      <c r="LMI12" s="483"/>
      <c r="LMJ12" s="483"/>
      <c r="LMK12" s="483"/>
      <c r="LML12" s="483"/>
      <c r="LMM12" s="483"/>
      <c r="LMN12" s="483"/>
      <c r="LMO12" s="483"/>
      <c r="LMP12" s="483"/>
      <c r="LMQ12" s="483"/>
      <c r="LMR12" s="483"/>
      <c r="LMS12" s="483"/>
      <c r="LMT12" s="483"/>
      <c r="LMU12" s="483"/>
      <c r="LMV12" s="483"/>
      <c r="LMW12" s="483"/>
      <c r="LMX12" s="483"/>
      <c r="LMY12" s="483"/>
      <c r="LMZ12" s="483"/>
      <c r="LNA12" s="483"/>
      <c r="LNB12" s="483"/>
      <c r="LNC12" s="483"/>
      <c r="LND12" s="483"/>
      <c r="LNE12" s="483"/>
      <c r="LNF12" s="483"/>
      <c r="LNG12" s="483"/>
      <c r="LNH12" s="483"/>
      <c r="LNI12" s="483"/>
      <c r="LNJ12" s="483"/>
      <c r="LNK12" s="483"/>
      <c r="LNL12" s="483"/>
      <c r="LNM12" s="483"/>
      <c r="LNN12" s="483"/>
      <c r="LNO12" s="483"/>
      <c r="LNP12" s="483"/>
      <c r="LNQ12" s="483"/>
      <c r="LNR12" s="483"/>
      <c r="LNS12" s="483"/>
      <c r="LNT12" s="483"/>
      <c r="LNU12" s="483"/>
      <c r="LNV12" s="483"/>
      <c r="LNW12" s="483"/>
      <c r="LNX12" s="483"/>
      <c r="LNY12" s="483"/>
      <c r="LNZ12" s="483"/>
      <c r="LOA12" s="483"/>
      <c r="LOB12" s="483"/>
      <c r="LOC12" s="483"/>
      <c r="LOD12" s="483"/>
      <c r="LOE12" s="483"/>
      <c r="LOF12" s="483"/>
      <c r="LOG12" s="483"/>
      <c r="LOH12" s="483"/>
      <c r="LOI12" s="483"/>
      <c r="LOJ12" s="483"/>
      <c r="LOK12" s="483"/>
      <c r="LOL12" s="483"/>
      <c r="LOM12" s="483"/>
      <c r="LON12" s="483"/>
      <c r="LOO12" s="483"/>
      <c r="LOP12" s="483"/>
      <c r="LOQ12" s="483"/>
      <c r="LOR12" s="483"/>
      <c r="LOS12" s="483"/>
      <c r="LOT12" s="483"/>
      <c r="LOU12" s="483"/>
      <c r="LOV12" s="483"/>
      <c r="LOW12" s="483"/>
      <c r="LOX12" s="483"/>
      <c r="LOY12" s="483"/>
      <c r="LOZ12" s="483"/>
      <c r="LPA12" s="483"/>
      <c r="LPB12" s="483"/>
      <c r="LPC12" s="483"/>
      <c r="LPD12" s="483"/>
      <c r="LPE12" s="483"/>
      <c r="LPF12" s="483"/>
      <c r="LPG12" s="483"/>
      <c r="LPH12" s="483"/>
      <c r="LPI12" s="483"/>
      <c r="LPJ12" s="483"/>
      <c r="LPK12" s="483"/>
      <c r="LPL12" s="483"/>
      <c r="LPM12" s="483"/>
      <c r="LPN12" s="483"/>
      <c r="LPO12" s="483"/>
      <c r="LPP12" s="483"/>
      <c r="LPQ12" s="483"/>
      <c r="LPR12" s="483"/>
      <c r="LPS12" s="483"/>
      <c r="LPT12" s="483"/>
      <c r="LPU12" s="483"/>
      <c r="LPV12" s="483"/>
      <c r="LPW12" s="483"/>
      <c r="LPX12" s="483"/>
      <c r="LPY12" s="483"/>
      <c r="LPZ12" s="483"/>
      <c r="LQA12" s="483"/>
      <c r="LQB12" s="483"/>
      <c r="LQC12" s="483"/>
      <c r="LQD12" s="483"/>
      <c r="LQE12" s="483"/>
      <c r="LQF12" s="483"/>
      <c r="LQG12" s="483"/>
      <c r="LQH12" s="483"/>
      <c r="LQI12" s="483"/>
      <c r="LQJ12" s="483"/>
      <c r="LQK12" s="483"/>
      <c r="LQL12" s="483"/>
      <c r="LQM12" s="483"/>
      <c r="LQN12" s="483"/>
      <c r="LQO12" s="483"/>
      <c r="LQP12" s="483"/>
      <c r="LQQ12" s="483"/>
      <c r="LQR12" s="483"/>
      <c r="LQS12" s="483"/>
      <c r="LQT12" s="483"/>
      <c r="LQU12" s="483"/>
      <c r="LQV12" s="483"/>
      <c r="LQW12" s="483"/>
      <c r="LQX12" s="483"/>
      <c r="LQY12" s="483"/>
      <c r="LQZ12" s="483"/>
      <c r="LRA12" s="483"/>
      <c r="LRB12" s="483"/>
      <c r="LRC12" s="483"/>
      <c r="LRD12" s="483"/>
      <c r="LRE12" s="483"/>
      <c r="LRF12" s="483"/>
      <c r="LRG12" s="483"/>
      <c r="LRH12" s="483"/>
      <c r="LRI12" s="483"/>
      <c r="LRJ12" s="483"/>
      <c r="LRK12" s="483"/>
      <c r="LRL12" s="483"/>
      <c r="LRM12" s="483"/>
      <c r="LRN12" s="483"/>
      <c r="LRO12" s="483"/>
      <c r="LRP12" s="483"/>
      <c r="LRQ12" s="483"/>
      <c r="LRR12" s="483"/>
      <c r="LRS12" s="483"/>
      <c r="LRT12" s="483"/>
      <c r="LRU12" s="483"/>
      <c r="LRV12" s="483"/>
      <c r="LRW12" s="483"/>
      <c r="LRX12" s="483"/>
      <c r="LRY12" s="483"/>
      <c r="LRZ12" s="483"/>
      <c r="LSA12" s="483"/>
      <c r="LSB12" s="483"/>
      <c r="LSC12" s="483"/>
      <c r="LSD12" s="483"/>
      <c r="LSE12" s="483"/>
      <c r="LSF12" s="483"/>
      <c r="LSG12" s="483"/>
      <c r="LSH12" s="483"/>
      <c r="LSI12" s="483"/>
      <c r="LSJ12" s="483"/>
      <c r="LSK12" s="483"/>
      <c r="LSL12" s="483"/>
      <c r="LSM12" s="483"/>
      <c r="LSN12" s="483"/>
      <c r="LSO12" s="483"/>
      <c r="LSP12" s="483"/>
      <c r="LSQ12" s="483"/>
      <c r="LSR12" s="483"/>
      <c r="LSS12" s="483"/>
      <c r="LST12" s="483"/>
      <c r="LSU12" s="483"/>
      <c r="LSV12" s="483"/>
      <c r="LSW12" s="483"/>
      <c r="LSX12" s="483"/>
      <c r="LSY12" s="483"/>
      <c r="LSZ12" s="483"/>
      <c r="LTA12" s="483"/>
      <c r="LTB12" s="483"/>
      <c r="LTC12" s="483"/>
      <c r="LTD12" s="483"/>
      <c r="LTE12" s="483"/>
      <c r="LTF12" s="483"/>
      <c r="LTG12" s="483"/>
      <c r="LTH12" s="483"/>
      <c r="LTI12" s="483"/>
      <c r="LTJ12" s="483"/>
      <c r="LTK12" s="483"/>
      <c r="LTL12" s="483"/>
      <c r="LTM12" s="483"/>
      <c r="LTN12" s="483"/>
      <c r="LTO12" s="483"/>
      <c r="LTP12" s="483"/>
      <c r="LTQ12" s="483"/>
      <c r="LTR12" s="483"/>
      <c r="LTS12" s="483"/>
      <c r="LTT12" s="483"/>
      <c r="LTU12" s="483"/>
      <c r="LTV12" s="483"/>
      <c r="LTW12" s="483"/>
      <c r="LTX12" s="483"/>
      <c r="LTY12" s="483"/>
      <c r="LTZ12" s="483"/>
      <c r="LUA12" s="483"/>
      <c r="LUB12" s="483"/>
      <c r="LUC12" s="483"/>
      <c r="LUD12" s="483"/>
      <c r="LUE12" s="483"/>
      <c r="LUF12" s="483"/>
      <c r="LUG12" s="483"/>
      <c r="LUH12" s="483"/>
      <c r="LUI12" s="483"/>
      <c r="LUJ12" s="483"/>
      <c r="LUK12" s="483"/>
      <c r="LUL12" s="483"/>
      <c r="LUM12" s="483"/>
      <c r="LUN12" s="483"/>
      <c r="LUO12" s="483"/>
      <c r="LUP12" s="483"/>
      <c r="LUQ12" s="483"/>
      <c r="LUR12" s="483"/>
      <c r="LUS12" s="483"/>
      <c r="LUT12" s="483"/>
      <c r="LUU12" s="483"/>
      <c r="LUV12" s="483"/>
      <c r="LUW12" s="483"/>
      <c r="LUX12" s="483"/>
      <c r="LUY12" s="483"/>
      <c r="LUZ12" s="483"/>
      <c r="LVA12" s="483"/>
      <c r="LVB12" s="483"/>
      <c r="LVC12" s="483"/>
      <c r="LVD12" s="483"/>
      <c r="LVE12" s="483"/>
      <c r="LVF12" s="483"/>
      <c r="LVG12" s="483"/>
      <c r="LVH12" s="483"/>
      <c r="LVI12" s="483"/>
      <c r="LVJ12" s="483"/>
      <c r="LVK12" s="483"/>
      <c r="LVL12" s="483"/>
      <c r="LVM12" s="483"/>
      <c r="LVN12" s="483"/>
      <c r="LVO12" s="483"/>
      <c r="LVP12" s="483"/>
      <c r="LVQ12" s="483"/>
      <c r="LVR12" s="483"/>
      <c r="LVS12" s="483"/>
      <c r="LVT12" s="483"/>
      <c r="LVU12" s="483"/>
      <c r="LVV12" s="483"/>
      <c r="LVW12" s="483"/>
      <c r="LVX12" s="483"/>
      <c r="LVY12" s="483"/>
      <c r="LVZ12" s="483"/>
      <c r="LWA12" s="483"/>
      <c r="LWB12" s="483"/>
      <c r="LWC12" s="483"/>
      <c r="LWD12" s="483"/>
      <c r="LWE12" s="483"/>
      <c r="LWF12" s="483"/>
      <c r="LWG12" s="483"/>
      <c r="LWH12" s="483"/>
      <c r="LWI12" s="483"/>
      <c r="LWJ12" s="483"/>
      <c r="LWK12" s="483"/>
      <c r="LWL12" s="483"/>
      <c r="LWM12" s="483"/>
      <c r="LWN12" s="483"/>
      <c r="LWO12" s="483"/>
      <c r="LWP12" s="483"/>
      <c r="LWQ12" s="483"/>
      <c r="LWR12" s="483"/>
      <c r="LWS12" s="483"/>
      <c r="LWT12" s="483"/>
      <c r="LWU12" s="483"/>
      <c r="LWV12" s="483"/>
      <c r="LWW12" s="483"/>
      <c r="LWX12" s="483"/>
      <c r="LWY12" s="483"/>
      <c r="LWZ12" s="483"/>
      <c r="LXA12" s="483"/>
      <c r="LXB12" s="483"/>
      <c r="LXC12" s="483"/>
      <c r="LXD12" s="483"/>
      <c r="LXE12" s="483"/>
      <c r="LXF12" s="483"/>
      <c r="LXG12" s="483"/>
      <c r="LXH12" s="483"/>
      <c r="LXI12" s="483"/>
      <c r="LXJ12" s="483"/>
      <c r="LXK12" s="483"/>
      <c r="LXL12" s="483"/>
      <c r="LXM12" s="483"/>
      <c r="LXN12" s="483"/>
      <c r="LXO12" s="483"/>
      <c r="LXP12" s="483"/>
      <c r="LXQ12" s="483"/>
      <c r="LXR12" s="483"/>
      <c r="LXS12" s="483"/>
      <c r="LXT12" s="483"/>
      <c r="LXU12" s="483"/>
      <c r="LXV12" s="483"/>
      <c r="LXW12" s="483"/>
      <c r="LXX12" s="483"/>
      <c r="LXY12" s="483"/>
      <c r="LXZ12" s="483"/>
      <c r="LYA12" s="483"/>
      <c r="LYB12" s="483"/>
      <c r="LYC12" s="483"/>
      <c r="LYD12" s="483"/>
      <c r="LYE12" s="483"/>
      <c r="LYF12" s="483"/>
      <c r="LYG12" s="483"/>
      <c r="LYH12" s="483"/>
      <c r="LYI12" s="483"/>
      <c r="LYJ12" s="483"/>
      <c r="LYK12" s="483"/>
      <c r="LYL12" s="483"/>
      <c r="LYM12" s="483"/>
      <c r="LYN12" s="483"/>
      <c r="LYO12" s="483"/>
      <c r="LYP12" s="483"/>
      <c r="LYQ12" s="483"/>
      <c r="LYR12" s="483"/>
      <c r="LYS12" s="483"/>
      <c r="LYT12" s="483"/>
      <c r="LYU12" s="483"/>
      <c r="LYV12" s="483"/>
      <c r="LYW12" s="483"/>
      <c r="LYX12" s="483"/>
      <c r="LYY12" s="483"/>
      <c r="LYZ12" s="483"/>
      <c r="LZA12" s="483"/>
      <c r="LZB12" s="483"/>
      <c r="LZC12" s="483"/>
      <c r="LZD12" s="483"/>
      <c r="LZE12" s="483"/>
      <c r="LZF12" s="483"/>
      <c r="LZG12" s="483"/>
      <c r="LZH12" s="483"/>
      <c r="LZI12" s="483"/>
      <c r="LZJ12" s="483"/>
      <c r="LZK12" s="483"/>
      <c r="LZL12" s="483"/>
      <c r="LZM12" s="483"/>
      <c r="LZN12" s="483"/>
      <c r="LZO12" s="483"/>
      <c r="LZP12" s="483"/>
      <c r="LZQ12" s="483"/>
      <c r="LZR12" s="483"/>
      <c r="LZS12" s="483"/>
      <c r="LZT12" s="483"/>
      <c r="LZU12" s="483"/>
      <c r="LZV12" s="483"/>
      <c r="LZW12" s="483"/>
      <c r="LZX12" s="483"/>
      <c r="LZY12" s="483"/>
      <c r="LZZ12" s="483"/>
      <c r="MAA12" s="483"/>
      <c r="MAB12" s="483"/>
      <c r="MAC12" s="483"/>
      <c r="MAD12" s="483"/>
      <c r="MAE12" s="483"/>
      <c r="MAF12" s="483"/>
      <c r="MAG12" s="483"/>
      <c r="MAH12" s="483"/>
      <c r="MAI12" s="483"/>
      <c r="MAJ12" s="483"/>
      <c r="MAK12" s="483"/>
      <c r="MAL12" s="483"/>
      <c r="MAM12" s="483"/>
      <c r="MAN12" s="483"/>
      <c r="MAO12" s="483"/>
      <c r="MAP12" s="483"/>
      <c r="MAQ12" s="483"/>
      <c r="MAR12" s="483"/>
      <c r="MAS12" s="483"/>
      <c r="MAT12" s="483"/>
      <c r="MAU12" s="483"/>
      <c r="MAV12" s="483"/>
      <c r="MAW12" s="483"/>
      <c r="MAX12" s="483"/>
      <c r="MAY12" s="483"/>
      <c r="MAZ12" s="483"/>
      <c r="MBA12" s="483"/>
      <c r="MBB12" s="483"/>
      <c r="MBC12" s="483"/>
      <c r="MBD12" s="483"/>
      <c r="MBE12" s="483"/>
      <c r="MBF12" s="483"/>
      <c r="MBG12" s="483"/>
      <c r="MBH12" s="483"/>
      <c r="MBI12" s="483"/>
      <c r="MBJ12" s="483"/>
      <c r="MBK12" s="483"/>
      <c r="MBL12" s="483"/>
      <c r="MBM12" s="483"/>
      <c r="MBN12" s="483"/>
      <c r="MBO12" s="483"/>
      <c r="MBP12" s="483"/>
      <c r="MBQ12" s="483"/>
      <c r="MBR12" s="483"/>
      <c r="MBS12" s="483"/>
      <c r="MBT12" s="483"/>
      <c r="MBU12" s="483"/>
      <c r="MBV12" s="483"/>
      <c r="MBW12" s="483"/>
      <c r="MBX12" s="483"/>
      <c r="MBY12" s="483"/>
      <c r="MBZ12" s="483"/>
      <c r="MCA12" s="483"/>
      <c r="MCB12" s="483"/>
      <c r="MCC12" s="483"/>
      <c r="MCD12" s="483"/>
      <c r="MCE12" s="483"/>
      <c r="MCF12" s="483"/>
      <c r="MCG12" s="483"/>
      <c r="MCH12" s="483"/>
      <c r="MCI12" s="483"/>
      <c r="MCJ12" s="483"/>
      <c r="MCK12" s="483"/>
      <c r="MCL12" s="483"/>
      <c r="MCM12" s="483"/>
      <c r="MCN12" s="483"/>
      <c r="MCO12" s="483"/>
      <c r="MCP12" s="483"/>
      <c r="MCQ12" s="483"/>
      <c r="MCR12" s="483"/>
      <c r="MCS12" s="483"/>
      <c r="MCT12" s="483"/>
      <c r="MCU12" s="483"/>
      <c r="MCV12" s="483"/>
      <c r="MCW12" s="483"/>
      <c r="MCX12" s="483"/>
      <c r="MCY12" s="483"/>
      <c r="MCZ12" s="483"/>
      <c r="MDA12" s="483"/>
      <c r="MDB12" s="483"/>
      <c r="MDC12" s="483"/>
      <c r="MDD12" s="483"/>
      <c r="MDE12" s="483"/>
      <c r="MDF12" s="483"/>
      <c r="MDG12" s="483"/>
      <c r="MDH12" s="483"/>
      <c r="MDI12" s="483"/>
      <c r="MDJ12" s="483"/>
      <c r="MDK12" s="483"/>
      <c r="MDL12" s="483"/>
      <c r="MDM12" s="483"/>
      <c r="MDN12" s="483"/>
      <c r="MDO12" s="483"/>
      <c r="MDP12" s="483"/>
      <c r="MDQ12" s="483"/>
      <c r="MDR12" s="483"/>
      <c r="MDS12" s="483"/>
      <c r="MDT12" s="483"/>
      <c r="MDU12" s="483"/>
      <c r="MDV12" s="483"/>
      <c r="MDW12" s="483"/>
      <c r="MDX12" s="483"/>
      <c r="MDY12" s="483"/>
      <c r="MDZ12" s="483"/>
      <c r="MEA12" s="483"/>
      <c r="MEB12" s="483"/>
      <c r="MEC12" s="483"/>
      <c r="MED12" s="483"/>
      <c r="MEE12" s="483"/>
      <c r="MEF12" s="483"/>
      <c r="MEG12" s="483"/>
      <c r="MEH12" s="483"/>
      <c r="MEI12" s="483"/>
      <c r="MEJ12" s="483"/>
      <c r="MEK12" s="483"/>
      <c r="MEL12" s="483"/>
      <c r="MEM12" s="483"/>
      <c r="MEN12" s="483"/>
      <c r="MEO12" s="483"/>
      <c r="MEP12" s="483"/>
      <c r="MEQ12" s="483"/>
      <c r="MER12" s="483"/>
      <c r="MES12" s="483"/>
      <c r="MET12" s="483"/>
      <c r="MEU12" s="483"/>
      <c r="MEV12" s="483"/>
      <c r="MEW12" s="483"/>
      <c r="MEX12" s="483"/>
      <c r="MEY12" s="483"/>
      <c r="MEZ12" s="483"/>
      <c r="MFA12" s="483"/>
      <c r="MFB12" s="483"/>
      <c r="MFC12" s="483"/>
      <c r="MFD12" s="483"/>
      <c r="MFE12" s="483"/>
      <c r="MFF12" s="483"/>
      <c r="MFG12" s="483"/>
      <c r="MFH12" s="483"/>
      <c r="MFI12" s="483"/>
      <c r="MFJ12" s="483"/>
      <c r="MFK12" s="483"/>
      <c r="MFL12" s="483"/>
      <c r="MFM12" s="483"/>
      <c r="MFN12" s="483"/>
      <c r="MFO12" s="483"/>
      <c r="MFP12" s="483"/>
      <c r="MFQ12" s="483"/>
      <c r="MFR12" s="483"/>
      <c r="MFS12" s="483"/>
      <c r="MFT12" s="483"/>
      <c r="MFU12" s="483"/>
      <c r="MFV12" s="483"/>
      <c r="MFW12" s="483"/>
      <c r="MFX12" s="483"/>
      <c r="MFY12" s="483"/>
      <c r="MFZ12" s="483"/>
      <c r="MGA12" s="483"/>
      <c r="MGB12" s="483"/>
      <c r="MGC12" s="483"/>
      <c r="MGD12" s="483"/>
      <c r="MGE12" s="483"/>
      <c r="MGF12" s="483"/>
      <c r="MGG12" s="483"/>
      <c r="MGH12" s="483"/>
      <c r="MGI12" s="483"/>
      <c r="MGJ12" s="483"/>
      <c r="MGK12" s="483"/>
      <c r="MGL12" s="483"/>
      <c r="MGM12" s="483"/>
      <c r="MGN12" s="483"/>
      <c r="MGO12" s="483"/>
      <c r="MGP12" s="483"/>
      <c r="MGQ12" s="483"/>
      <c r="MGR12" s="483"/>
      <c r="MGS12" s="483"/>
      <c r="MGT12" s="483"/>
      <c r="MGU12" s="483"/>
      <c r="MGV12" s="483"/>
      <c r="MGW12" s="483"/>
      <c r="MGX12" s="483"/>
      <c r="MGY12" s="483"/>
      <c r="MGZ12" s="483"/>
      <c r="MHA12" s="483"/>
      <c r="MHB12" s="483"/>
      <c r="MHC12" s="483"/>
      <c r="MHD12" s="483"/>
      <c r="MHE12" s="483"/>
      <c r="MHF12" s="483"/>
      <c r="MHG12" s="483"/>
      <c r="MHH12" s="483"/>
      <c r="MHI12" s="483"/>
      <c r="MHJ12" s="483"/>
      <c r="MHK12" s="483"/>
      <c r="MHL12" s="483"/>
      <c r="MHM12" s="483"/>
      <c r="MHN12" s="483"/>
      <c r="MHO12" s="483"/>
      <c r="MHP12" s="483"/>
      <c r="MHQ12" s="483"/>
      <c r="MHR12" s="483"/>
      <c r="MHS12" s="483"/>
      <c r="MHT12" s="483"/>
      <c r="MHU12" s="483"/>
      <c r="MHV12" s="483"/>
      <c r="MHW12" s="483"/>
      <c r="MHX12" s="483"/>
      <c r="MHY12" s="483"/>
      <c r="MHZ12" s="483"/>
      <c r="MIA12" s="483"/>
      <c r="MIB12" s="483"/>
      <c r="MIC12" s="483"/>
      <c r="MID12" s="483"/>
      <c r="MIE12" s="483"/>
      <c r="MIF12" s="483"/>
      <c r="MIG12" s="483"/>
      <c r="MIH12" s="483"/>
      <c r="MII12" s="483"/>
      <c r="MIJ12" s="483"/>
      <c r="MIK12" s="483"/>
      <c r="MIL12" s="483"/>
      <c r="MIM12" s="483"/>
      <c r="MIN12" s="483"/>
      <c r="MIO12" s="483"/>
      <c r="MIP12" s="483"/>
      <c r="MIQ12" s="483"/>
      <c r="MIR12" s="483"/>
      <c r="MIS12" s="483"/>
      <c r="MIT12" s="483"/>
      <c r="MIU12" s="483"/>
      <c r="MIV12" s="483"/>
      <c r="MIW12" s="483"/>
      <c r="MIX12" s="483"/>
      <c r="MIY12" s="483"/>
      <c r="MIZ12" s="483"/>
      <c r="MJA12" s="483"/>
      <c r="MJB12" s="483"/>
      <c r="MJC12" s="483"/>
      <c r="MJD12" s="483"/>
      <c r="MJE12" s="483"/>
      <c r="MJF12" s="483"/>
      <c r="MJG12" s="483"/>
      <c r="MJH12" s="483"/>
      <c r="MJI12" s="483"/>
      <c r="MJJ12" s="483"/>
      <c r="MJK12" s="483"/>
      <c r="MJL12" s="483"/>
      <c r="MJM12" s="483"/>
      <c r="MJN12" s="483"/>
      <c r="MJO12" s="483"/>
      <c r="MJP12" s="483"/>
      <c r="MJQ12" s="483"/>
      <c r="MJR12" s="483"/>
      <c r="MJS12" s="483"/>
      <c r="MJT12" s="483"/>
      <c r="MJU12" s="483"/>
      <c r="MJV12" s="483"/>
      <c r="MJW12" s="483"/>
      <c r="MJX12" s="483"/>
      <c r="MJY12" s="483"/>
      <c r="MJZ12" s="483"/>
      <c r="MKA12" s="483"/>
      <c r="MKB12" s="483"/>
      <c r="MKC12" s="483"/>
      <c r="MKD12" s="483"/>
      <c r="MKE12" s="483"/>
      <c r="MKF12" s="483"/>
      <c r="MKG12" s="483"/>
      <c r="MKH12" s="483"/>
      <c r="MKI12" s="483"/>
      <c r="MKJ12" s="483"/>
      <c r="MKK12" s="483"/>
      <c r="MKL12" s="483"/>
      <c r="MKM12" s="483"/>
      <c r="MKN12" s="483"/>
      <c r="MKO12" s="483"/>
      <c r="MKP12" s="483"/>
      <c r="MKQ12" s="483"/>
      <c r="MKR12" s="483"/>
      <c r="MKS12" s="483"/>
      <c r="MKT12" s="483"/>
      <c r="MKU12" s="483"/>
      <c r="MKV12" s="483"/>
      <c r="MKW12" s="483"/>
      <c r="MKX12" s="483"/>
      <c r="MKY12" s="483"/>
      <c r="MKZ12" s="483"/>
      <c r="MLA12" s="483"/>
      <c r="MLB12" s="483"/>
      <c r="MLC12" s="483"/>
      <c r="MLD12" s="483"/>
      <c r="MLE12" s="483"/>
      <c r="MLF12" s="483"/>
      <c r="MLG12" s="483"/>
      <c r="MLH12" s="483"/>
      <c r="MLI12" s="483"/>
      <c r="MLJ12" s="483"/>
      <c r="MLK12" s="483"/>
      <c r="MLL12" s="483"/>
      <c r="MLM12" s="483"/>
      <c r="MLN12" s="483"/>
      <c r="MLO12" s="483"/>
      <c r="MLP12" s="483"/>
      <c r="MLQ12" s="483"/>
      <c r="MLR12" s="483"/>
      <c r="MLS12" s="483"/>
      <c r="MLT12" s="483"/>
      <c r="MLU12" s="483"/>
      <c r="MLV12" s="483"/>
      <c r="MLW12" s="483"/>
      <c r="MLX12" s="483"/>
      <c r="MLY12" s="483"/>
      <c r="MLZ12" s="483"/>
      <c r="MMA12" s="483"/>
      <c r="MMB12" s="483"/>
      <c r="MMC12" s="483"/>
      <c r="MMD12" s="483"/>
      <c r="MME12" s="483"/>
      <c r="MMF12" s="483"/>
      <c r="MMG12" s="483"/>
      <c r="MMH12" s="483"/>
      <c r="MMI12" s="483"/>
      <c r="MMJ12" s="483"/>
      <c r="MMK12" s="483"/>
      <c r="MML12" s="483"/>
      <c r="MMM12" s="483"/>
      <c r="MMN12" s="483"/>
      <c r="MMO12" s="483"/>
      <c r="MMP12" s="483"/>
      <c r="MMQ12" s="483"/>
      <c r="MMR12" s="483"/>
      <c r="MMS12" s="483"/>
      <c r="MMT12" s="483"/>
      <c r="MMU12" s="483"/>
      <c r="MMV12" s="483"/>
      <c r="MMW12" s="483"/>
      <c r="MMX12" s="483"/>
      <c r="MMY12" s="483"/>
      <c r="MMZ12" s="483"/>
      <c r="MNA12" s="483"/>
      <c r="MNB12" s="483"/>
      <c r="MNC12" s="483"/>
      <c r="MND12" s="483"/>
      <c r="MNE12" s="483"/>
      <c r="MNF12" s="483"/>
      <c r="MNG12" s="483"/>
      <c r="MNH12" s="483"/>
      <c r="MNI12" s="483"/>
      <c r="MNJ12" s="483"/>
      <c r="MNK12" s="483"/>
      <c r="MNL12" s="483"/>
      <c r="MNM12" s="483"/>
      <c r="MNN12" s="483"/>
      <c r="MNO12" s="483"/>
      <c r="MNP12" s="483"/>
      <c r="MNQ12" s="483"/>
      <c r="MNR12" s="483"/>
      <c r="MNS12" s="483"/>
      <c r="MNT12" s="483"/>
      <c r="MNU12" s="483"/>
      <c r="MNV12" s="483"/>
      <c r="MNW12" s="483"/>
      <c r="MNX12" s="483"/>
      <c r="MNY12" s="483"/>
      <c r="MNZ12" s="483"/>
      <c r="MOA12" s="483"/>
      <c r="MOB12" s="483"/>
      <c r="MOC12" s="483"/>
      <c r="MOD12" s="483"/>
      <c r="MOE12" s="483"/>
      <c r="MOF12" s="483"/>
      <c r="MOG12" s="483"/>
      <c r="MOH12" s="483"/>
      <c r="MOI12" s="483"/>
      <c r="MOJ12" s="483"/>
      <c r="MOK12" s="483"/>
      <c r="MOL12" s="483"/>
      <c r="MOM12" s="483"/>
      <c r="MON12" s="483"/>
      <c r="MOO12" s="483"/>
      <c r="MOP12" s="483"/>
      <c r="MOQ12" s="483"/>
      <c r="MOR12" s="483"/>
      <c r="MOS12" s="483"/>
      <c r="MOT12" s="483"/>
      <c r="MOU12" s="483"/>
      <c r="MOV12" s="483"/>
      <c r="MOW12" s="483"/>
      <c r="MOX12" s="483"/>
      <c r="MOY12" s="483"/>
      <c r="MOZ12" s="483"/>
      <c r="MPA12" s="483"/>
      <c r="MPB12" s="483"/>
      <c r="MPC12" s="483"/>
      <c r="MPD12" s="483"/>
      <c r="MPE12" s="483"/>
      <c r="MPF12" s="483"/>
      <c r="MPG12" s="483"/>
      <c r="MPH12" s="483"/>
      <c r="MPI12" s="483"/>
      <c r="MPJ12" s="483"/>
      <c r="MPK12" s="483"/>
      <c r="MPL12" s="483"/>
      <c r="MPM12" s="483"/>
      <c r="MPN12" s="483"/>
      <c r="MPO12" s="483"/>
      <c r="MPP12" s="483"/>
      <c r="MPQ12" s="483"/>
      <c r="MPR12" s="483"/>
      <c r="MPS12" s="483"/>
      <c r="MPT12" s="483"/>
      <c r="MPU12" s="483"/>
      <c r="MPV12" s="483"/>
      <c r="MPW12" s="483"/>
      <c r="MPX12" s="483"/>
      <c r="MPY12" s="483"/>
      <c r="MPZ12" s="483"/>
      <c r="MQA12" s="483"/>
      <c r="MQB12" s="483"/>
      <c r="MQC12" s="483"/>
      <c r="MQD12" s="483"/>
      <c r="MQE12" s="483"/>
      <c r="MQF12" s="483"/>
      <c r="MQG12" s="483"/>
      <c r="MQH12" s="483"/>
      <c r="MQI12" s="483"/>
      <c r="MQJ12" s="483"/>
      <c r="MQK12" s="483"/>
      <c r="MQL12" s="483"/>
      <c r="MQM12" s="483"/>
      <c r="MQN12" s="483"/>
      <c r="MQO12" s="483"/>
      <c r="MQP12" s="483"/>
      <c r="MQQ12" s="483"/>
      <c r="MQR12" s="483"/>
      <c r="MQS12" s="483"/>
      <c r="MQT12" s="483"/>
      <c r="MQU12" s="483"/>
      <c r="MQV12" s="483"/>
      <c r="MQW12" s="483"/>
      <c r="MQX12" s="483"/>
      <c r="MQY12" s="483"/>
      <c r="MQZ12" s="483"/>
      <c r="MRA12" s="483"/>
      <c r="MRB12" s="483"/>
      <c r="MRC12" s="483"/>
      <c r="MRD12" s="483"/>
      <c r="MRE12" s="483"/>
      <c r="MRF12" s="483"/>
      <c r="MRG12" s="483"/>
      <c r="MRH12" s="483"/>
      <c r="MRI12" s="483"/>
      <c r="MRJ12" s="483"/>
      <c r="MRK12" s="483"/>
      <c r="MRL12" s="483"/>
      <c r="MRM12" s="483"/>
      <c r="MRN12" s="483"/>
      <c r="MRO12" s="483"/>
      <c r="MRP12" s="483"/>
      <c r="MRQ12" s="483"/>
      <c r="MRR12" s="483"/>
      <c r="MRS12" s="483"/>
      <c r="MRT12" s="483"/>
      <c r="MRU12" s="483"/>
      <c r="MRV12" s="483"/>
      <c r="MRW12" s="483"/>
      <c r="MRX12" s="483"/>
      <c r="MRY12" s="483"/>
      <c r="MRZ12" s="483"/>
      <c r="MSA12" s="483"/>
      <c r="MSB12" s="483"/>
      <c r="MSC12" s="483"/>
      <c r="MSD12" s="483"/>
      <c r="MSE12" s="483"/>
      <c r="MSF12" s="483"/>
      <c r="MSG12" s="483"/>
      <c r="MSH12" s="483"/>
      <c r="MSI12" s="483"/>
      <c r="MSJ12" s="483"/>
      <c r="MSK12" s="483"/>
      <c r="MSL12" s="483"/>
      <c r="MSM12" s="483"/>
      <c r="MSN12" s="483"/>
      <c r="MSO12" s="483"/>
      <c r="MSP12" s="483"/>
      <c r="MSQ12" s="483"/>
      <c r="MSR12" s="483"/>
      <c r="MSS12" s="483"/>
      <c r="MST12" s="483"/>
      <c r="MSU12" s="483"/>
      <c r="MSV12" s="483"/>
      <c r="MSW12" s="483"/>
      <c r="MSX12" s="483"/>
      <c r="MSY12" s="483"/>
      <c r="MSZ12" s="483"/>
      <c r="MTA12" s="483"/>
      <c r="MTB12" s="483"/>
      <c r="MTC12" s="483"/>
      <c r="MTD12" s="483"/>
      <c r="MTE12" s="483"/>
      <c r="MTF12" s="483"/>
      <c r="MTG12" s="483"/>
      <c r="MTH12" s="483"/>
      <c r="MTI12" s="483"/>
      <c r="MTJ12" s="483"/>
      <c r="MTK12" s="483"/>
      <c r="MTL12" s="483"/>
      <c r="MTM12" s="483"/>
      <c r="MTN12" s="483"/>
      <c r="MTO12" s="483"/>
      <c r="MTP12" s="483"/>
      <c r="MTQ12" s="483"/>
      <c r="MTR12" s="483"/>
      <c r="MTS12" s="483"/>
      <c r="MTT12" s="483"/>
      <c r="MTU12" s="483"/>
      <c r="MTV12" s="483"/>
      <c r="MTW12" s="483"/>
      <c r="MTX12" s="483"/>
      <c r="MTY12" s="483"/>
      <c r="MTZ12" s="483"/>
      <c r="MUA12" s="483"/>
      <c r="MUB12" s="483"/>
      <c r="MUC12" s="483"/>
      <c r="MUD12" s="483"/>
      <c r="MUE12" s="483"/>
      <c r="MUF12" s="483"/>
      <c r="MUG12" s="483"/>
      <c r="MUH12" s="483"/>
      <c r="MUI12" s="483"/>
      <c r="MUJ12" s="483"/>
      <c r="MUK12" s="483"/>
      <c r="MUL12" s="483"/>
      <c r="MUM12" s="483"/>
      <c r="MUN12" s="483"/>
      <c r="MUO12" s="483"/>
      <c r="MUP12" s="483"/>
      <c r="MUQ12" s="483"/>
      <c r="MUR12" s="483"/>
      <c r="MUS12" s="483"/>
      <c r="MUT12" s="483"/>
      <c r="MUU12" s="483"/>
      <c r="MUV12" s="483"/>
      <c r="MUW12" s="483"/>
      <c r="MUX12" s="483"/>
      <c r="MUY12" s="483"/>
      <c r="MUZ12" s="483"/>
      <c r="MVA12" s="483"/>
      <c r="MVB12" s="483"/>
      <c r="MVC12" s="483"/>
      <c r="MVD12" s="483"/>
      <c r="MVE12" s="483"/>
      <c r="MVF12" s="483"/>
      <c r="MVG12" s="483"/>
      <c r="MVH12" s="483"/>
      <c r="MVI12" s="483"/>
      <c r="MVJ12" s="483"/>
      <c r="MVK12" s="483"/>
      <c r="MVL12" s="483"/>
      <c r="MVM12" s="483"/>
      <c r="MVN12" s="483"/>
      <c r="MVO12" s="483"/>
      <c r="MVP12" s="483"/>
      <c r="MVQ12" s="483"/>
      <c r="MVR12" s="483"/>
      <c r="MVS12" s="483"/>
      <c r="MVT12" s="483"/>
      <c r="MVU12" s="483"/>
      <c r="MVV12" s="483"/>
      <c r="MVW12" s="483"/>
      <c r="MVX12" s="483"/>
      <c r="MVY12" s="483"/>
      <c r="MVZ12" s="483"/>
      <c r="MWA12" s="483"/>
      <c r="MWB12" s="483"/>
      <c r="MWC12" s="483"/>
      <c r="MWD12" s="483"/>
      <c r="MWE12" s="483"/>
      <c r="MWF12" s="483"/>
      <c r="MWG12" s="483"/>
      <c r="MWH12" s="483"/>
      <c r="MWI12" s="483"/>
      <c r="MWJ12" s="483"/>
      <c r="MWK12" s="483"/>
      <c r="MWL12" s="483"/>
      <c r="MWM12" s="483"/>
      <c r="MWN12" s="483"/>
      <c r="MWO12" s="483"/>
      <c r="MWP12" s="483"/>
      <c r="MWQ12" s="483"/>
      <c r="MWR12" s="483"/>
      <c r="MWS12" s="483"/>
      <c r="MWT12" s="483"/>
      <c r="MWU12" s="483"/>
      <c r="MWV12" s="483"/>
      <c r="MWW12" s="483"/>
      <c r="MWX12" s="483"/>
      <c r="MWY12" s="483"/>
      <c r="MWZ12" s="483"/>
      <c r="MXA12" s="483"/>
      <c r="MXB12" s="483"/>
      <c r="MXC12" s="483"/>
      <c r="MXD12" s="483"/>
      <c r="MXE12" s="483"/>
      <c r="MXF12" s="483"/>
      <c r="MXG12" s="483"/>
      <c r="MXH12" s="483"/>
      <c r="MXI12" s="483"/>
      <c r="MXJ12" s="483"/>
      <c r="MXK12" s="483"/>
      <c r="MXL12" s="483"/>
      <c r="MXM12" s="483"/>
      <c r="MXN12" s="483"/>
      <c r="MXO12" s="483"/>
      <c r="MXP12" s="483"/>
      <c r="MXQ12" s="483"/>
      <c r="MXR12" s="483"/>
      <c r="MXS12" s="483"/>
      <c r="MXT12" s="483"/>
      <c r="MXU12" s="483"/>
      <c r="MXV12" s="483"/>
      <c r="MXW12" s="483"/>
      <c r="MXX12" s="483"/>
      <c r="MXY12" s="483"/>
      <c r="MXZ12" s="483"/>
      <c r="MYA12" s="483"/>
      <c r="MYB12" s="483"/>
      <c r="MYC12" s="483"/>
      <c r="MYD12" s="483"/>
      <c r="MYE12" s="483"/>
      <c r="MYF12" s="483"/>
      <c r="MYG12" s="483"/>
      <c r="MYH12" s="483"/>
      <c r="MYI12" s="483"/>
      <c r="MYJ12" s="483"/>
      <c r="MYK12" s="483"/>
      <c r="MYL12" s="483"/>
      <c r="MYM12" s="483"/>
      <c r="MYN12" s="483"/>
      <c r="MYO12" s="483"/>
      <c r="MYP12" s="483"/>
      <c r="MYQ12" s="483"/>
      <c r="MYR12" s="483"/>
      <c r="MYS12" s="483"/>
      <c r="MYT12" s="483"/>
      <c r="MYU12" s="483"/>
      <c r="MYV12" s="483"/>
      <c r="MYW12" s="483"/>
      <c r="MYX12" s="483"/>
      <c r="MYY12" s="483"/>
      <c r="MYZ12" s="483"/>
      <c r="MZA12" s="483"/>
      <c r="MZB12" s="483"/>
      <c r="MZC12" s="483"/>
      <c r="MZD12" s="483"/>
      <c r="MZE12" s="483"/>
      <c r="MZF12" s="483"/>
      <c r="MZG12" s="483"/>
      <c r="MZH12" s="483"/>
      <c r="MZI12" s="483"/>
      <c r="MZJ12" s="483"/>
      <c r="MZK12" s="483"/>
      <c r="MZL12" s="483"/>
      <c r="MZM12" s="483"/>
      <c r="MZN12" s="483"/>
      <c r="MZO12" s="483"/>
      <c r="MZP12" s="483"/>
      <c r="MZQ12" s="483"/>
      <c r="MZR12" s="483"/>
      <c r="MZS12" s="483"/>
      <c r="MZT12" s="483"/>
      <c r="MZU12" s="483"/>
      <c r="MZV12" s="483"/>
      <c r="MZW12" s="483"/>
      <c r="MZX12" s="483"/>
      <c r="MZY12" s="483"/>
      <c r="MZZ12" s="483"/>
      <c r="NAA12" s="483"/>
      <c r="NAB12" s="483"/>
      <c r="NAC12" s="483"/>
      <c r="NAD12" s="483"/>
      <c r="NAE12" s="483"/>
      <c r="NAF12" s="483"/>
      <c r="NAG12" s="483"/>
      <c r="NAH12" s="483"/>
      <c r="NAI12" s="483"/>
      <c r="NAJ12" s="483"/>
      <c r="NAK12" s="483"/>
      <c r="NAL12" s="483"/>
      <c r="NAM12" s="483"/>
      <c r="NAN12" s="483"/>
      <c r="NAO12" s="483"/>
      <c r="NAP12" s="483"/>
      <c r="NAQ12" s="483"/>
      <c r="NAR12" s="483"/>
      <c r="NAS12" s="483"/>
      <c r="NAT12" s="483"/>
      <c r="NAU12" s="483"/>
      <c r="NAV12" s="483"/>
      <c r="NAW12" s="483"/>
      <c r="NAX12" s="483"/>
      <c r="NAY12" s="483"/>
      <c r="NAZ12" s="483"/>
      <c r="NBA12" s="483"/>
      <c r="NBB12" s="483"/>
      <c r="NBC12" s="483"/>
      <c r="NBD12" s="483"/>
      <c r="NBE12" s="483"/>
      <c r="NBF12" s="483"/>
      <c r="NBG12" s="483"/>
      <c r="NBH12" s="483"/>
      <c r="NBI12" s="483"/>
      <c r="NBJ12" s="483"/>
      <c r="NBK12" s="483"/>
      <c r="NBL12" s="483"/>
      <c r="NBM12" s="483"/>
      <c r="NBN12" s="483"/>
      <c r="NBO12" s="483"/>
      <c r="NBP12" s="483"/>
      <c r="NBQ12" s="483"/>
      <c r="NBR12" s="483"/>
      <c r="NBS12" s="483"/>
      <c r="NBT12" s="483"/>
      <c r="NBU12" s="483"/>
      <c r="NBV12" s="483"/>
      <c r="NBW12" s="483"/>
      <c r="NBX12" s="483"/>
      <c r="NBY12" s="483"/>
      <c r="NBZ12" s="483"/>
      <c r="NCA12" s="483"/>
      <c r="NCB12" s="483"/>
      <c r="NCC12" s="483"/>
      <c r="NCD12" s="483"/>
      <c r="NCE12" s="483"/>
      <c r="NCF12" s="483"/>
      <c r="NCG12" s="483"/>
      <c r="NCH12" s="483"/>
      <c r="NCI12" s="483"/>
      <c r="NCJ12" s="483"/>
      <c r="NCK12" s="483"/>
      <c r="NCL12" s="483"/>
      <c r="NCM12" s="483"/>
      <c r="NCN12" s="483"/>
      <c r="NCO12" s="483"/>
      <c r="NCP12" s="483"/>
      <c r="NCQ12" s="483"/>
      <c r="NCR12" s="483"/>
      <c r="NCS12" s="483"/>
      <c r="NCT12" s="483"/>
      <c r="NCU12" s="483"/>
      <c r="NCV12" s="483"/>
      <c r="NCW12" s="483"/>
      <c r="NCX12" s="483"/>
      <c r="NCY12" s="483"/>
      <c r="NCZ12" s="483"/>
      <c r="NDA12" s="483"/>
      <c r="NDB12" s="483"/>
      <c r="NDC12" s="483"/>
      <c r="NDD12" s="483"/>
      <c r="NDE12" s="483"/>
      <c r="NDF12" s="483"/>
      <c r="NDG12" s="483"/>
      <c r="NDH12" s="483"/>
      <c r="NDI12" s="483"/>
      <c r="NDJ12" s="483"/>
      <c r="NDK12" s="483"/>
      <c r="NDL12" s="483"/>
      <c r="NDM12" s="483"/>
      <c r="NDN12" s="483"/>
      <c r="NDO12" s="483"/>
      <c r="NDP12" s="483"/>
      <c r="NDQ12" s="483"/>
      <c r="NDR12" s="483"/>
      <c r="NDS12" s="483"/>
      <c r="NDT12" s="483"/>
      <c r="NDU12" s="483"/>
      <c r="NDV12" s="483"/>
      <c r="NDW12" s="483"/>
      <c r="NDX12" s="483"/>
      <c r="NDY12" s="483"/>
      <c r="NDZ12" s="483"/>
      <c r="NEA12" s="483"/>
      <c r="NEB12" s="483"/>
      <c r="NEC12" s="483"/>
      <c r="NED12" s="483"/>
      <c r="NEE12" s="483"/>
      <c r="NEF12" s="483"/>
      <c r="NEG12" s="483"/>
      <c r="NEH12" s="483"/>
      <c r="NEI12" s="483"/>
      <c r="NEJ12" s="483"/>
      <c r="NEK12" s="483"/>
      <c r="NEL12" s="483"/>
      <c r="NEM12" s="483"/>
      <c r="NEN12" s="483"/>
      <c r="NEO12" s="483"/>
      <c r="NEP12" s="483"/>
      <c r="NEQ12" s="483"/>
      <c r="NER12" s="483"/>
      <c r="NES12" s="483"/>
      <c r="NET12" s="483"/>
      <c r="NEU12" s="483"/>
      <c r="NEV12" s="483"/>
      <c r="NEW12" s="483"/>
      <c r="NEX12" s="483"/>
      <c r="NEY12" s="483"/>
      <c r="NEZ12" s="483"/>
      <c r="NFA12" s="483"/>
      <c r="NFB12" s="483"/>
      <c r="NFC12" s="483"/>
      <c r="NFD12" s="483"/>
      <c r="NFE12" s="483"/>
      <c r="NFF12" s="483"/>
      <c r="NFG12" s="483"/>
      <c r="NFH12" s="483"/>
      <c r="NFI12" s="483"/>
      <c r="NFJ12" s="483"/>
      <c r="NFK12" s="483"/>
      <c r="NFL12" s="483"/>
      <c r="NFM12" s="483"/>
      <c r="NFN12" s="483"/>
      <c r="NFO12" s="483"/>
      <c r="NFP12" s="483"/>
      <c r="NFQ12" s="483"/>
      <c r="NFR12" s="483"/>
      <c r="NFS12" s="483"/>
      <c r="NFT12" s="483"/>
      <c r="NFU12" s="483"/>
      <c r="NFV12" s="483"/>
      <c r="NFW12" s="483"/>
      <c r="NFX12" s="483"/>
      <c r="NFY12" s="483"/>
      <c r="NFZ12" s="483"/>
      <c r="NGA12" s="483"/>
      <c r="NGB12" s="483"/>
      <c r="NGC12" s="483"/>
      <c r="NGD12" s="483"/>
      <c r="NGE12" s="483"/>
      <c r="NGF12" s="483"/>
      <c r="NGG12" s="483"/>
      <c r="NGH12" s="483"/>
      <c r="NGI12" s="483"/>
      <c r="NGJ12" s="483"/>
      <c r="NGK12" s="483"/>
      <c r="NGL12" s="483"/>
      <c r="NGM12" s="483"/>
      <c r="NGN12" s="483"/>
      <c r="NGO12" s="483"/>
      <c r="NGP12" s="483"/>
      <c r="NGQ12" s="483"/>
      <c r="NGR12" s="483"/>
      <c r="NGS12" s="483"/>
      <c r="NGT12" s="483"/>
      <c r="NGU12" s="483"/>
      <c r="NGV12" s="483"/>
      <c r="NGW12" s="483"/>
      <c r="NGX12" s="483"/>
      <c r="NGY12" s="483"/>
      <c r="NGZ12" s="483"/>
      <c r="NHA12" s="483"/>
      <c r="NHB12" s="483"/>
      <c r="NHC12" s="483"/>
      <c r="NHD12" s="483"/>
      <c r="NHE12" s="483"/>
      <c r="NHF12" s="483"/>
      <c r="NHG12" s="483"/>
      <c r="NHH12" s="483"/>
      <c r="NHI12" s="483"/>
      <c r="NHJ12" s="483"/>
      <c r="NHK12" s="483"/>
      <c r="NHL12" s="483"/>
      <c r="NHM12" s="483"/>
      <c r="NHN12" s="483"/>
      <c r="NHO12" s="483"/>
      <c r="NHP12" s="483"/>
      <c r="NHQ12" s="483"/>
      <c r="NHR12" s="483"/>
      <c r="NHS12" s="483"/>
      <c r="NHT12" s="483"/>
      <c r="NHU12" s="483"/>
      <c r="NHV12" s="483"/>
      <c r="NHW12" s="483"/>
      <c r="NHX12" s="483"/>
      <c r="NHY12" s="483"/>
      <c r="NHZ12" s="483"/>
      <c r="NIA12" s="483"/>
      <c r="NIB12" s="483"/>
      <c r="NIC12" s="483"/>
      <c r="NID12" s="483"/>
      <c r="NIE12" s="483"/>
      <c r="NIF12" s="483"/>
      <c r="NIG12" s="483"/>
      <c r="NIH12" s="483"/>
      <c r="NII12" s="483"/>
      <c r="NIJ12" s="483"/>
      <c r="NIK12" s="483"/>
      <c r="NIL12" s="483"/>
      <c r="NIM12" s="483"/>
      <c r="NIN12" s="483"/>
      <c r="NIO12" s="483"/>
      <c r="NIP12" s="483"/>
      <c r="NIQ12" s="483"/>
      <c r="NIR12" s="483"/>
      <c r="NIS12" s="483"/>
      <c r="NIT12" s="483"/>
      <c r="NIU12" s="483"/>
      <c r="NIV12" s="483"/>
      <c r="NIW12" s="483"/>
      <c r="NIX12" s="483"/>
      <c r="NIY12" s="483"/>
      <c r="NIZ12" s="483"/>
      <c r="NJA12" s="483"/>
      <c r="NJB12" s="483"/>
      <c r="NJC12" s="483"/>
      <c r="NJD12" s="483"/>
      <c r="NJE12" s="483"/>
      <c r="NJF12" s="483"/>
      <c r="NJG12" s="483"/>
      <c r="NJH12" s="483"/>
      <c r="NJI12" s="483"/>
      <c r="NJJ12" s="483"/>
      <c r="NJK12" s="483"/>
      <c r="NJL12" s="483"/>
      <c r="NJM12" s="483"/>
      <c r="NJN12" s="483"/>
      <c r="NJO12" s="483"/>
      <c r="NJP12" s="483"/>
      <c r="NJQ12" s="483"/>
      <c r="NJR12" s="483"/>
      <c r="NJS12" s="483"/>
      <c r="NJT12" s="483"/>
      <c r="NJU12" s="483"/>
      <c r="NJV12" s="483"/>
      <c r="NJW12" s="483"/>
      <c r="NJX12" s="483"/>
      <c r="NJY12" s="483"/>
      <c r="NJZ12" s="483"/>
      <c r="NKA12" s="483"/>
      <c r="NKB12" s="483"/>
      <c r="NKC12" s="483"/>
      <c r="NKD12" s="483"/>
      <c r="NKE12" s="483"/>
      <c r="NKF12" s="483"/>
      <c r="NKG12" s="483"/>
      <c r="NKH12" s="483"/>
      <c r="NKI12" s="483"/>
      <c r="NKJ12" s="483"/>
      <c r="NKK12" s="483"/>
      <c r="NKL12" s="483"/>
      <c r="NKM12" s="483"/>
      <c r="NKN12" s="483"/>
      <c r="NKO12" s="483"/>
      <c r="NKP12" s="483"/>
      <c r="NKQ12" s="483"/>
      <c r="NKR12" s="483"/>
      <c r="NKS12" s="483"/>
      <c r="NKT12" s="483"/>
      <c r="NKU12" s="483"/>
      <c r="NKV12" s="483"/>
      <c r="NKW12" s="483"/>
      <c r="NKX12" s="483"/>
      <c r="NKY12" s="483"/>
      <c r="NKZ12" s="483"/>
      <c r="NLA12" s="483"/>
      <c r="NLB12" s="483"/>
      <c r="NLC12" s="483"/>
      <c r="NLD12" s="483"/>
      <c r="NLE12" s="483"/>
      <c r="NLF12" s="483"/>
      <c r="NLG12" s="483"/>
      <c r="NLH12" s="483"/>
      <c r="NLI12" s="483"/>
      <c r="NLJ12" s="483"/>
      <c r="NLK12" s="483"/>
      <c r="NLL12" s="483"/>
      <c r="NLM12" s="483"/>
      <c r="NLN12" s="483"/>
      <c r="NLO12" s="483"/>
      <c r="NLP12" s="483"/>
      <c r="NLQ12" s="483"/>
      <c r="NLR12" s="483"/>
      <c r="NLS12" s="483"/>
      <c r="NLT12" s="483"/>
      <c r="NLU12" s="483"/>
      <c r="NLV12" s="483"/>
      <c r="NLW12" s="483"/>
      <c r="NLX12" s="483"/>
      <c r="NLY12" s="483"/>
      <c r="NLZ12" s="483"/>
      <c r="NMA12" s="483"/>
      <c r="NMB12" s="483"/>
      <c r="NMC12" s="483"/>
      <c r="NMD12" s="483"/>
      <c r="NME12" s="483"/>
      <c r="NMF12" s="483"/>
      <c r="NMG12" s="483"/>
      <c r="NMH12" s="483"/>
      <c r="NMI12" s="483"/>
      <c r="NMJ12" s="483"/>
      <c r="NMK12" s="483"/>
      <c r="NML12" s="483"/>
      <c r="NMM12" s="483"/>
      <c r="NMN12" s="483"/>
      <c r="NMO12" s="483"/>
      <c r="NMP12" s="483"/>
      <c r="NMQ12" s="483"/>
      <c r="NMR12" s="483"/>
      <c r="NMS12" s="483"/>
      <c r="NMT12" s="483"/>
      <c r="NMU12" s="483"/>
      <c r="NMV12" s="483"/>
      <c r="NMW12" s="483"/>
      <c r="NMX12" s="483"/>
      <c r="NMY12" s="483"/>
      <c r="NMZ12" s="483"/>
      <c r="NNA12" s="483"/>
      <c r="NNB12" s="483"/>
      <c r="NNC12" s="483"/>
      <c r="NND12" s="483"/>
      <c r="NNE12" s="483"/>
      <c r="NNF12" s="483"/>
      <c r="NNG12" s="483"/>
      <c r="NNH12" s="483"/>
      <c r="NNI12" s="483"/>
      <c r="NNJ12" s="483"/>
      <c r="NNK12" s="483"/>
      <c r="NNL12" s="483"/>
      <c r="NNM12" s="483"/>
      <c r="NNN12" s="483"/>
      <c r="NNO12" s="483"/>
      <c r="NNP12" s="483"/>
      <c r="NNQ12" s="483"/>
      <c r="NNR12" s="483"/>
      <c r="NNS12" s="483"/>
      <c r="NNT12" s="483"/>
      <c r="NNU12" s="483"/>
      <c r="NNV12" s="483"/>
      <c r="NNW12" s="483"/>
      <c r="NNX12" s="483"/>
      <c r="NNY12" s="483"/>
      <c r="NNZ12" s="483"/>
      <c r="NOA12" s="483"/>
      <c r="NOB12" s="483"/>
      <c r="NOC12" s="483"/>
      <c r="NOD12" s="483"/>
      <c r="NOE12" s="483"/>
      <c r="NOF12" s="483"/>
      <c r="NOG12" s="483"/>
      <c r="NOH12" s="483"/>
      <c r="NOI12" s="483"/>
      <c r="NOJ12" s="483"/>
      <c r="NOK12" s="483"/>
      <c r="NOL12" s="483"/>
      <c r="NOM12" s="483"/>
      <c r="NON12" s="483"/>
      <c r="NOO12" s="483"/>
      <c r="NOP12" s="483"/>
      <c r="NOQ12" s="483"/>
      <c r="NOR12" s="483"/>
      <c r="NOS12" s="483"/>
      <c r="NOT12" s="483"/>
      <c r="NOU12" s="483"/>
      <c r="NOV12" s="483"/>
      <c r="NOW12" s="483"/>
      <c r="NOX12" s="483"/>
      <c r="NOY12" s="483"/>
      <c r="NOZ12" s="483"/>
      <c r="NPA12" s="483"/>
      <c r="NPB12" s="483"/>
      <c r="NPC12" s="483"/>
      <c r="NPD12" s="483"/>
      <c r="NPE12" s="483"/>
      <c r="NPF12" s="483"/>
      <c r="NPG12" s="483"/>
      <c r="NPH12" s="483"/>
      <c r="NPI12" s="483"/>
      <c r="NPJ12" s="483"/>
      <c r="NPK12" s="483"/>
      <c r="NPL12" s="483"/>
      <c r="NPM12" s="483"/>
      <c r="NPN12" s="483"/>
      <c r="NPO12" s="483"/>
      <c r="NPP12" s="483"/>
      <c r="NPQ12" s="483"/>
      <c r="NPR12" s="483"/>
      <c r="NPS12" s="483"/>
      <c r="NPT12" s="483"/>
      <c r="NPU12" s="483"/>
      <c r="NPV12" s="483"/>
      <c r="NPW12" s="483"/>
      <c r="NPX12" s="483"/>
      <c r="NPY12" s="483"/>
      <c r="NPZ12" s="483"/>
      <c r="NQA12" s="483"/>
      <c r="NQB12" s="483"/>
      <c r="NQC12" s="483"/>
      <c r="NQD12" s="483"/>
      <c r="NQE12" s="483"/>
      <c r="NQF12" s="483"/>
      <c r="NQG12" s="483"/>
      <c r="NQH12" s="483"/>
      <c r="NQI12" s="483"/>
      <c r="NQJ12" s="483"/>
      <c r="NQK12" s="483"/>
      <c r="NQL12" s="483"/>
      <c r="NQM12" s="483"/>
      <c r="NQN12" s="483"/>
      <c r="NQO12" s="483"/>
      <c r="NQP12" s="483"/>
      <c r="NQQ12" s="483"/>
      <c r="NQR12" s="483"/>
      <c r="NQS12" s="483"/>
      <c r="NQT12" s="483"/>
      <c r="NQU12" s="483"/>
      <c r="NQV12" s="483"/>
      <c r="NQW12" s="483"/>
      <c r="NQX12" s="483"/>
      <c r="NQY12" s="483"/>
      <c r="NQZ12" s="483"/>
      <c r="NRA12" s="483"/>
      <c r="NRB12" s="483"/>
      <c r="NRC12" s="483"/>
      <c r="NRD12" s="483"/>
      <c r="NRE12" s="483"/>
      <c r="NRF12" s="483"/>
      <c r="NRG12" s="483"/>
      <c r="NRH12" s="483"/>
      <c r="NRI12" s="483"/>
      <c r="NRJ12" s="483"/>
      <c r="NRK12" s="483"/>
      <c r="NRL12" s="483"/>
      <c r="NRM12" s="483"/>
      <c r="NRN12" s="483"/>
      <c r="NRO12" s="483"/>
      <c r="NRP12" s="483"/>
      <c r="NRQ12" s="483"/>
      <c r="NRR12" s="483"/>
      <c r="NRS12" s="483"/>
      <c r="NRT12" s="483"/>
      <c r="NRU12" s="483"/>
      <c r="NRV12" s="483"/>
      <c r="NRW12" s="483"/>
      <c r="NRX12" s="483"/>
      <c r="NRY12" s="483"/>
      <c r="NRZ12" s="483"/>
      <c r="NSA12" s="483"/>
      <c r="NSB12" s="483"/>
      <c r="NSC12" s="483"/>
      <c r="NSD12" s="483"/>
      <c r="NSE12" s="483"/>
      <c r="NSF12" s="483"/>
      <c r="NSG12" s="483"/>
      <c r="NSH12" s="483"/>
      <c r="NSI12" s="483"/>
      <c r="NSJ12" s="483"/>
      <c r="NSK12" s="483"/>
      <c r="NSL12" s="483"/>
      <c r="NSM12" s="483"/>
      <c r="NSN12" s="483"/>
      <c r="NSO12" s="483"/>
      <c r="NSP12" s="483"/>
      <c r="NSQ12" s="483"/>
      <c r="NSR12" s="483"/>
      <c r="NSS12" s="483"/>
      <c r="NST12" s="483"/>
      <c r="NSU12" s="483"/>
      <c r="NSV12" s="483"/>
      <c r="NSW12" s="483"/>
      <c r="NSX12" s="483"/>
      <c r="NSY12" s="483"/>
      <c r="NSZ12" s="483"/>
      <c r="NTA12" s="483"/>
      <c r="NTB12" s="483"/>
      <c r="NTC12" s="483"/>
      <c r="NTD12" s="483"/>
      <c r="NTE12" s="483"/>
      <c r="NTF12" s="483"/>
      <c r="NTG12" s="483"/>
      <c r="NTH12" s="483"/>
      <c r="NTI12" s="483"/>
      <c r="NTJ12" s="483"/>
      <c r="NTK12" s="483"/>
      <c r="NTL12" s="483"/>
      <c r="NTM12" s="483"/>
      <c r="NTN12" s="483"/>
      <c r="NTO12" s="483"/>
      <c r="NTP12" s="483"/>
      <c r="NTQ12" s="483"/>
      <c r="NTR12" s="483"/>
      <c r="NTS12" s="483"/>
      <c r="NTT12" s="483"/>
      <c r="NTU12" s="483"/>
      <c r="NTV12" s="483"/>
      <c r="NTW12" s="483"/>
      <c r="NTX12" s="483"/>
      <c r="NTY12" s="483"/>
      <c r="NTZ12" s="483"/>
      <c r="NUA12" s="483"/>
      <c r="NUB12" s="483"/>
      <c r="NUC12" s="483"/>
      <c r="NUD12" s="483"/>
      <c r="NUE12" s="483"/>
      <c r="NUF12" s="483"/>
      <c r="NUG12" s="483"/>
      <c r="NUH12" s="483"/>
      <c r="NUI12" s="483"/>
      <c r="NUJ12" s="483"/>
      <c r="NUK12" s="483"/>
      <c r="NUL12" s="483"/>
      <c r="NUM12" s="483"/>
      <c r="NUN12" s="483"/>
      <c r="NUO12" s="483"/>
      <c r="NUP12" s="483"/>
      <c r="NUQ12" s="483"/>
      <c r="NUR12" s="483"/>
      <c r="NUS12" s="483"/>
      <c r="NUT12" s="483"/>
      <c r="NUU12" s="483"/>
      <c r="NUV12" s="483"/>
      <c r="NUW12" s="483"/>
      <c r="NUX12" s="483"/>
      <c r="NUY12" s="483"/>
      <c r="NUZ12" s="483"/>
      <c r="NVA12" s="483"/>
      <c r="NVB12" s="483"/>
      <c r="NVC12" s="483"/>
      <c r="NVD12" s="483"/>
      <c r="NVE12" s="483"/>
      <c r="NVF12" s="483"/>
      <c r="NVG12" s="483"/>
      <c r="NVH12" s="483"/>
      <c r="NVI12" s="483"/>
      <c r="NVJ12" s="483"/>
      <c r="NVK12" s="483"/>
      <c r="NVL12" s="483"/>
      <c r="NVM12" s="483"/>
      <c r="NVN12" s="483"/>
      <c r="NVO12" s="483"/>
      <c r="NVP12" s="483"/>
      <c r="NVQ12" s="483"/>
      <c r="NVR12" s="483"/>
      <c r="NVS12" s="483"/>
      <c r="NVT12" s="483"/>
      <c r="NVU12" s="483"/>
      <c r="NVV12" s="483"/>
      <c r="NVW12" s="483"/>
      <c r="NVX12" s="483"/>
      <c r="NVY12" s="483"/>
      <c r="NVZ12" s="483"/>
      <c r="NWA12" s="483"/>
      <c r="NWB12" s="483"/>
      <c r="NWC12" s="483"/>
      <c r="NWD12" s="483"/>
      <c r="NWE12" s="483"/>
      <c r="NWF12" s="483"/>
      <c r="NWG12" s="483"/>
      <c r="NWH12" s="483"/>
      <c r="NWI12" s="483"/>
      <c r="NWJ12" s="483"/>
      <c r="NWK12" s="483"/>
      <c r="NWL12" s="483"/>
      <c r="NWM12" s="483"/>
      <c r="NWN12" s="483"/>
      <c r="NWO12" s="483"/>
      <c r="NWP12" s="483"/>
      <c r="NWQ12" s="483"/>
      <c r="NWR12" s="483"/>
      <c r="NWS12" s="483"/>
      <c r="NWT12" s="483"/>
      <c r="NWU12" s="483"/>
      <c r="NWV12" s="483"/>
      <c r="NWW12" s="483"/>
      <c r="NWX12" s="483"/>
      <c r="NWY12" s="483"/>
      <c r="NWZ12" s="483"/>
      <c r="NXA12" s="483"/>
      <c r="NXB12" s="483"/>
      <c r="NXC12" s="483"/>
      <c r="NXD12" s="483"/>
      <c r="NXE12" s="483"/>
      <c r="NXF12" s="483"/>
      <c r="NXG12" s="483"/>
      <c r="NXH12" s="483"/>
      <c r="NXI12" s="483"/>
      <c r="NXJ12" s="483"/>
      <c r="NXK12" s="483"/>
      <c r="NXL12" s="483"/>
      <c r="NXM12" s="483"/>
      <c r="NXN12" s="483"/>
      <c r="NXO12" s="483"/>
      <c r="NXP12" s="483"/>
      <c r="NXQ12" s="483"/>
      <c r="NXR12" s="483"/>
      <c r="NXS12" s="483"/>
      <c r="NXT12" s="483"/>
      <c r="NXU12" s="483"/>
      <c r="NXV12" s="483"/>
      <c r="NXW12" s="483"/>
      <c r="NXX12" s="483"/>
      <c r="NXY12" s="483"/>
      <c r="NXZ12" s="483"/>
      <c r="NYA12" s="483"/>
      <c r="NYB12" s="483"/>
      <c r="NYC12" s="483"/>
      <c r="NYD12" s="483"/>
      <c r="NYE12" s="483"/>
      <c r="NYF12" s="483"/>
      <c r="NYG12" s="483"/>
      <c r="NYH12" s="483"/>
      <c r="NYI12" s="483"/>
      <c r="NYJ12" s="483"/>
      <c r="NYK12" s="483"/>
      <c r="NYL12" s="483"/>
      <c r="NYM12" s="483"/>
      <c r="NYN12" s="483"/>
      <c r="NYO12" s="483"/>
      <c r="NYP12" s="483"/>
      <c r="NYQ12" s="483"/>
      <c r="NYR12" s="483"/>
      <c r="NYS12" s="483"/>
      <c r="NYT12" s="483"/>
      <c r="NYU12" s="483"/>
      <c r="NYV12" s="483"/>
      <c r="NYW12" s="483"/>
      <c r="NYX12" s="483"/>
      <c r="NYY12" s="483"/>
      <c r="NYZ12" s="483"/>
      <c r="NZA12" s="483"/>
      <c r="NZB12" s="483"/>
      <c r="NZC12" s="483"/>
      <c r="NZD12" s="483"/>
      <c r="NZE12" s="483"/>
      <c r="NZF12" s="483"/>
      <c r="NZG12" s="483"/>
      <c r="NZH12" s="483"/>
      <c r="NZI12" s="483"/>
      <c r="NZJ12" s="483"/>
      <c r="NZK12" s="483"/>
      <c r="NZL12" s="483"/>
      <c r="NZM12" s="483"/>
      <c r="NZN12" s="483"/>
      <c r="NZO12" s="483"/>
      <c r="NZP12" s="483"/>
      <c r="NZQ12" s="483"/>
      <c r="NZR12" s="483"/>
      <c r="NZS12" s="483"/>
      <c r="NZT12" s="483"/>
      <c r="NZU12" s="483"/>
      <c r="NZV12" s="483"/>
      <c r="NZW12" s="483"/>
      <c r="NZX12" s="483"/>
      <c r="NZY12" s="483"/>
      <c r="NZZ12" s="483"/>
      <c r="OAA12" s="483"/>
      <c r="OAB12" s="483"/>
      <c r="OAC12" s="483"/>
      <c r="OAD12" s="483"/>
      <c r="OAE12" s="483"/>
      <c r="OAF12" s="483"/>
      <c r="OAG12" s="483"/>
      <c r="OAH12" s="483"/>
      <c r="OAI12" s="483"/>
      <c r="OAJ12" s="483"/>
      <c r="OAK12" s="483"/>
      <c r="OAL12" s="483"/>
      <c r="OAM12" s="483"/>
      <c r="OAN12" s="483"/>
      <c r="OAO12" s="483"/>
      <c r="OAP12" s="483"/>
      <c r="OAQ12" s="483"/>
      <c r="OAR12" s="483"/>
      <c r="OAS12" s="483"/>
      <c r="OAT12" s="483"/>
      <c r="OAU12" s="483"/>
      <c r="OAV12" s="483"/>
      <c r="OAW12" s="483"/>
      <c r="OAX12" s="483"/>
      <c r="OAY12" s="483"/>
      <c r="OAZ12" s="483"/>
      <c r="OBA12" s="483"/>
      <c r="OBB12" s="483"/>
      <c r="OBC12" s="483"/>
      <c r="OBD12" s="483"/>
      <c r="OBE12" s="483"/>
      <c r="OBF12" s="483"/>
      <c r="OBG12" s="483"/>
      <c r="OBH12" s="483"/>
      <c r="OBI12" s="483"/>
      <c r="OBJ12" s="483"/>
      <c r="OBK12" s="483"/>
      <c r="OBL12" s="483"/>
      <c r="OBM12" s="483"/>
      <c r="OBN12" s="483"/>
      <c r="OBO12" s="483"/>
      <c r="OBP12" s="483"/>
      <c r="OBQ12" s="483"/>
      <c r="OBR12" s="483"/>
      <c r="OBS12" s="483"/>
      <c r="OBT12" s="483"/>
      <c r="OBU12" s="483"/>
      <c r="OBV12" s="483"/>
      <c r="OBW12" s="483"/>
      <c r="OBX12" s="483"/>
      <c r="OBY12" s="483"/>
      <c r="OBZ12" s="483"/>
      <c r="OCA12" s="483"/>
      <c r="OCB12" s="483"/>
      <c r="OCC12" s="483"/>
      <c r="OCD12" s="483"/>
      <c r="OCE12" s="483"/>
      <c r="OCF12" s="483"/>
      <c r="OCG12" s="483"/>
      <c r="OCH12" s="483"/>
      <c r="OCI12" s="483"/>
      <c r="OCJ12" s="483"/>
      <c r="OCK12" s="483"/>
      <c r="OCL12" s="483"/>
      <c r="OCM12" s="483"/>
      <c r="OCN12" s="483"/>
      <c r="OCO12" s="483"/>
      <c r="OCP12" s="483"/>
      <c r="OCQ12" s="483"/>
      <c r="OCR12" s="483"/>
      <c r="OCS12" s="483"/>
      <c r="OCT12" s="483"/>
      <c r="OCU12" s="483"/>
      <c r="OCV12" s="483"/>
      <c r="OCW12" s="483"/>
      <c r="OCX12" s="483"/>
      <c r="OCY12" s="483"/>
      <c r="OCZ12" s="483"/>
      <c r="ODA12" s="483"/>
      <c r="ODB12" s="483"/>
      <c r="ODC12" s="483"/>
      <c r="ODD12" s="483"/>
      <c r="ODE12" s="483"/>
      <c r="ODF12" s="483"/>
      <c r="ODG12" s="483"/>
      <c r="ODH12" s="483"/>
      <c r="ODI12" s="483"/>
      <c r="ODJ12" s="483"/>
      <c r="ODK12" s="483"/>
      <c r="ODL12" s="483"/>
      <c r="ODM12" s="483"/>
      <c r="ODN12" s="483"/>
      <c r="ODO12" s="483"/>
      <c r="ODP12" s="483"/>
      <c r="ODQ12" s="483"/>
      <c r="ODR12" s="483"/>
      <c r="ODS12" s="483"/>
      <c r="ODT12" s="483"/>
      <c r="ODU12" s="483"/>
      <c r="ODV12" s="483"/>
      <c r="ODW12" s="483"/>
      <c r="ODX12" s="483"/>
      <c r="ODY12" s="483"/>
      <c r="ODZ12" s="483"/>
      <c r="OEA12" s="483"/>
      <c r="OEB12" s="483"/>
      <c r="OEC12" s="483"/>
      <c r="OED12" s="483"/>
      <c r="OEE12" s="483"/>
      <c r="OEF12" s="483"/>
      <c r="OEG12" s="483"/>
      <c r="OEH12" s="483"/>
      <c r="OEI12" s="483"/>
      <c r="OEJ12" s="483"/>
      <c r="OEK12" s="483"/>
      <c r="OEL12" s="483"/>
      <c r="OEM12" s="483"/>
      <c r="OEN12" s="483"/>
      <c r="OEO12" s="483"/>
      <c r="OEP12" s="483"/>
      <c r="OEQ12" s="483"/>
      <c r="OER12" s="483"/>
      <c r="OES12" s="483"/>
      <c r="OET12" s="483"/>
      <c r="OEU12" s="483"/>
      <c r="OEV12" s="483"/>
      <c r="OEW12" s="483"/>
      <c r="OEX12" s="483"/>
      <c r="OEY12" s="483"/>
      <c r="OEZ12" s="483"/>
      <c r="OFA12" s="483"/>
      <c r="OFB12" s="483"/>
      <c r="OFC12" s="483"/>
      <c r="OFD12" s="483"/>
      <c r="OFE12" s="483"/>
      <c r="OFF12" s="483"/>
      <c r="OFG12" s="483"/>
      <c r="OFH12" s="483"/>
      <c r="OFI12" s="483"/>
      <c r="OFJ12" s="483"/>
      <c r="OFK12" s="483"/>
      <c r="OFL12" s="483"/>
      <c r="OFM12" s="483"/>
      <c r="OFN12" s="483"/>
      <c r="OFO12" s="483"/>
      <c r="OFP12" s="483"/>
      <c r="OFQ12" s="483"/>
      <c r="OFR12" s="483"/>
      <c r="OFS12" s="483"/>
      <c r="OFT12" s="483"/>
      <c r="OFU12" s="483"/>
      <c r="OFV12" s="483"/>
      <c r="OFW12" s="483"/>
      <c r="OFX12" s="483"/>
      <c r="OFY12" s="483"/>
      <c r="OFZ12" s="483"/>
      <c r="OGA12" s="483"/>
      <c r="OGB12" s="483"/>
      <c r="OGC12" s="483"/>
      <c r="OGD12" s="483"/>
      <c r="OGE12" s="483"/>
      <c r="OGF12" s="483"/>
      <c r="OGG12" s="483"/>
      <c r="OGH12" s="483"/>
      <c r="OGI12" s="483"/>
      <c r="OGJ12" s="483"/>
      <c r="OGK12" s="483"/>
      <c r="OGL12" s="483"/>
      <c r="OGM12" s="483"/>
      <c r="OGN12" s="483"/>
      <c r="OGO12" s="483"/>
      <c r="OGP12" s="483"/>
      <c r="OGQ12" s="483"/>
      <c r="OGR12" s="483"/>
      <c r="OGS12" s="483"/>
      <c r="OGT12" s="483"/>
      <c r="OGU12" s="483"/>
      <c r="OGV12" s="483"/>
      <c r="OGW12" s="483"/>
      <c r="OGX12" s="483"/>
      <c r="OGY12" s="483"/>
      <c r="OGZ12" s="483"/>
      <c r="OHA12" s="483"/>
      <c r="OHB12" s="483"/>
      <c r="OHC12" s="483"/>
      <c r="OHD12" s="483"/>
      <c r="OHE12" s="483"/>
      <c r="OHF12" s="483"/>
      <c r="OHG12" s="483"/>
      <c r="OHH12" s="483"/>
      <c r="OHI12" s="483"/>
      <c r="OHJ12" s="483"/>
      <c r="OHK12" s="483"/>
      <c r="OHL12" s="483"/>
      <c r="OHM12" s="483"/>
      <c r="OHN12" s="483"/>
      <c r="OHO12" s="483"/>
      <c r="OHP12" s="483"/>
      <c r="OHQ12" s="483"/>
      <c r="OHR12" s="483"/>
      <c r="OHS12" s="483"/>
      <c r="OHT12" s="483"/>
      <c r="OHU12" s="483"/>
      <c r="OHV12" s="483"/>
      <c r="OHW12" s="483"/>
      <c r="OHX12" s="483"/>
      <c r="OHY12" s="483"/>
      <c r="OHZ12" s="483"/>
      <c r="OIA12" s="483"/>
      <c r="OIB12" s="483"/>
      <c r="OIC12" s="483"/>
      <c r="OID12" s="483"/>
      <c r="OIE12" s="483"/>
      <c r="OIF12" s="483"/>
      <c r="OIG12" s="483"/>
      <c r="OIH12" s="483"/>
      <c r="OII12" s="483"/>
      <c r="OIJ12" s="483"/>
      <c r="OIK12" s="483"/>
      <c r="OIL12" s="483"/>
      <c r="OIM12" s="483"/>
      <c r="OIN12" s="483"/>
      <c r="OIO12" s="483"/>
      <c r="OIP12" s="483"/>
      <c r="OIQ12" s="483"/>
      <c r="OIR12" s="483"/>
      <c r="OIS12" s="483"/>
      <c r="OIT12" s="483"/>
      <c r="OIU12" s="483"/>
      <c r="OIV12" s="483"/>
      <c r="OIW12" s="483"/>
      <c r="OIX12" s="483"/>
      <c r="OIY12" s="483"/>
      <c r="OIZ12" s="483"/>
      <c r="OJA12" s="483"/>
      <c r="OJB12" s="483"/>
      <c r="OJC12" s="483"/>
      <c r="OJD12" s="483"/>
      <c r="OJE12" s="483"/>
      <c r="OJF12" s="483"/>
      <c r="OJG12" s="483"/>
      <c r="OJH12" s="483"/>
      <c r="OJI12" s="483"/>
      <c r="OJJ12" s="483"/>
      <c r="OJK12" s="483"/>
      <c r="OJL12" s="483"/>
      <c r="OJM12" s="483"/>
      <c r="OJN12" s="483"/>
      <c r="OJO12" s="483"/>
      <c r="OJP12" s="483"/>
      <c r="OJQ12" s="483"/>
      <c r="OJR12" s="483"/>
      <c r="OJS12" s="483"/>
      <c r="OJT12" s="483"/>
      <c r="OJU12" s="483"/>
      <c r="OJV12" s="483"/>
      <c r="OJW12" s="483"/>
      <c r="OJX12" s="483"/>
      <c r="OJY12" s="483"/>
      <c r="OJZ12" s="483"/>
      <c r="OKA12" s="483"/>
      <c r="OKB12" s="483"/>
      <c r="OKC12" s="483"/>
      <c r="OKD12" s="483"/>
      <c r="OKE12" s="483"/>
      <c r="OKF12" s="483"/>
      <c r="OKG12" s="483"/>
      <c r="OKH12" s="483"/>
      <c r="OKI12" s="483"/>
      <c r="OKJ12" s="483"/>
      <c r="OKK12" s="483"/>
      <c r="OKL12" s="483"/>
      <c r="OKM12" s="483"/>
      <c r="OKN12" s="483"/>
      <c r="OKO12" s="483"/>
      <c r="OKP12" s="483"/>
      <c r="OKQ12" s="483"/>
      <c r="OKR12" s="483"/>
      <c r="OKS12" s="483"/>
      <c r="OKT12" s="483"/>
      <c r="OKU12" s="483"/>
      <c r="OKV12" s="483"/>
      <c r="OKW12" s="483"/>
      <c r="OKX12" s="483"/>
      <c r="OKY12" s="483"/>
      <c r="OKZ12" s="483"/>
      <c r="OLA12" s="483"/>
      <c r="OLB12" s="483"/>
      <c r="OLC12" s="483"/>
      <c r="OLD12" s="483"/>
      <c r="OLE12" s="483"/>
      <c r="OLF12" s="483"/>
      <c r="OLG12" s="483"/>
      <c r="OLH12" s="483"/>
      <c r="OLI12" s="483"/>
      <c r="OLJ12" s="483"/>
      <c r="OLK12" s="483"/>
      <c r="OLL12" s="483"/>
      <c r="OLM12" s="483"/>
      <c r="OLN12" s="483"/>
      <c r="OLO12" s="483"/>
      <c r="OLP12" s="483"/>
      <c r="OLQ12" s="483"/>
      <c r="OLR12" s="483"/>
      <c r="OLS12" s="483"/>
      <c r="OLT12" s="483"/>
      <c r="OLU12" s="483"/>
      <c r="OLV12" s="483"/>
      <c r="OLW12" s="483"/>
      <c r="OLX12" s="483"/>
      <c r="OLY12" s="483"/>
      <c r="OLZ12" s="483"/>
      <c r="OMA12" s="483"/>
      <c r="OMB12" s="483"/>
      <c r="OMC12" s="483"/>
      <c r="OMD12" s="483"/>
      <c r="OME12" s="483"/>
      <c r="OMF12" s="483"/>
      <c r="OMG12" s="483"/>
      <c r="OMH12" s="483"/>
      <c r="OMI12" s="483"/>
      <c r="OMJ12" s="483"/>
      <c r="OMK12" s="483"/>
      <c r="OML12" s="483"/>
      <c r="OMM12" s="483"/>
      <c r="OMN12" s="483"/>
      <c r="OMO12" s="483"/>
      <c r="OMP12" s="483"/>
      <c r="OMQ12" s="483"/>
      <c r="OMR12" s="483"/>
      <c r="OMS12" s="483"/>
      <c r="OMT12" s="483"/>
      <c r="OMU12" s="483"/>
      <c r="OMV12" s="483"/>
      <c r="OMW12" s="483"/>
      <c r="OMX12" s="483"/>
      <c r="OMY12" s="483"/>
      <c r="OMZ12" s="483"/>
      <c r="ONA12" s="483"/>
      <c r="ONB12" s="483"/>
      <c r="ONC12" s="483"/>
      <c r="OND12" s="483"/>
      <c r="ONE12" s="483"/>
      <c r="ONF12" s="483"/>
      <c r="ONG12" s="483"/>
      <c r="ONH12" s="483"/>
      <c r="ONI12" s="483"/>
      <c r="ONJ12" s="483"/>
      <c r="ONK12" s="483"/>
      <c r="ONL12" s="483"/>
      <c r="ONM12" s="483"/>
      <c r="ONN12" s="483"/>
      <c r="ONO12" s="483"/>
      <c r="ONP12" s="483"/>
      <c r="ONQ12" s="483"/>
      <c r="ONR12" s="483"/>
      <c r="ONS12" s="483"/>
      <c r="ONT12" s="483"/>
      <c r="ONU12" s="483"/>
      <c r="ONV12" s="483"/>
      <c r="ONW12" s="483"/>
      <c r="ONX12" s="483"/>
      <c r="ONY12" s="483"/>
      <c r="ONZ12" s="483"/>
      <c r="OOA12" s="483"/>
      <c r="OOB12" s="483"/>
      <c r="OOC12" s="483"/>
      <c r="OOD12" s="483"/>
      <c r="OOE12" s="483"/>
      <c r="OOF12" s="483"/>
      <c r="OOG12" s="483"/>
      <c r="OOH12" s="483"/>
      <c r="OOI12" s="483"/>
      <c r="OOJ12" s="483"/>
      <c r="OOK12" s="483"/>
      <c r="OOL12" s="483"/>
      <c r="OOM12" s="483"/>
      <c r="OON12" s="483"/>
      <c r="OOO12" s="483"/>
      <c r="OOP12" s="483"/>
      <c r="OOQ12" s="483"/>
      <c r="OOR12" s="483"/>
      <c r="OOS12" s="483"/>
      <c r="OOT12" s="483"/>
      <c r="OOU12" s="483"/>
      <c r="OOV12" s="483"/>
      <c r="OOW12" s="483"/>
      <c r="OOX12" s="483"/>
      <c r="OOY12" s="483"/>
      <c r="OOZ12" s="483"/>
      <c r="OPA12" s="483"/>
      <c r="OPB12" s="483"/>
      <c r="OPC12" s="483"/>
      <c r="OPD12" s="483"/>
      <c r="OPE12" s="483"/>
      <c r="OPF12" s="483"/>
      <c r="OPG12" s="483"/>
      <c r="OPH12" s="483"/>
      <c r="OPI12" s="483"/>
      <c r="OPJ12" s="483"/>
      <c r="OPK12" s="483"/>
      <c r="OPL12" s="483"/>
      <c r="OPM12" s="483"/>
      <c r="OPN12" s="483"/>
      <c r="OPO12" s="483"/>
      <c r="OPP12" s="483"/>
      <c r="OPQ12" s="483"/>
      <c r="OPR12" s="483"/>
      <c r="OPS12" s="483"/>
      <c r="OPT12" s="483"/>
      <c r="OPU12" s="483"/>
      <c r="OPV12" s="483"/>
      <c r="OPW12" s="483"/>
      <c r="OPX12" s="483"/>
      <c r="OPY12" s="483"/>
      <c r="OPZ12" s="483"/>
      <c r="OQA12" s="483"/>
      <c r="OQB12" s="483"/>
      <c r="OQC12" s="483"/>
      <c r="OQD12" s="483"/>
      <c r="OQE12" s="483"/>
      <c r="OQF12" s="483"/>
      <c r="OQG12" s="483"/>
      <c r="OQH12" s="483"/>
      <c r="OQI12" s="483"/>
      <c r="OQJ12" s="483"/>
      <c r="OQK12" s="483"/>
      <c r="OQL12" s="483"/>
      <c r="OQM12" s="483"/>
      <c r="OQN12" s="483"/>
      <c r="OQO12" s="483"/>
      <c r="OQP12" s="483"/>
      <c r="OQQ12" s="483"/>
      <c r="OQR12" s="483"/>
      <c r="OQS12" s="483"/>
      <c r="OQT12" s="483"/>
      <c r="OQU12" s="483"/>
      <c r="OQV12" s="483"/>
      <c r="OQW12" s="483"/>
      <c r="OQX12" s="483"/>
      <c r="OQY12" s="483"/>
      <c r="OQZ12" s="483"/>
      <c r="ORA12" s="483"/>
      <c r="ORB12" s="483"/>
      <c r="ORC12" s="483"/>
      <c r="ORD12" s="483"/>
      <c r="ORE12" s="483"/>
      <c r="ORF12" s="483"/>
      <c r="ORG12" s="483"/>
      <c r="ORH12" s="483"/>
      <c r="ORI12" s="483"/>
      <c r="ORJ12" s="483"/>
      <c r="ORK12" s="483"/>
      <c r="ORL12" s="483"/>
      <c r="ORM12" s="483"/>
      <c r="ORN12" s="483"/>
      <c r="ORO12" s="483"/>
      <c r="ORP12" s="483"/>
      <c r="ORQ12" s="483"/>
      <c r="ORR12" s="483"/>
      <c r="ORS12" s="483"/>
      <c r="ORT12" s="483"/>
      <c r="ORU12" s="483"/>
      <c r="ORV12" s="483"/>
      <c r="ORW12" s="483"/>
      <c r="ORX12" s="483"/>
      <c r="ORY12" s="483"/>
      <c r="ORZ12" s="483"/>
      <c r="OSA12" s="483"/>
      <c r="OSB12" s="483"/>
      <c r="OSC12" s="483"/>
      <c r="OSD12" s="483"/>
      <c r="OSE12" s="483"/>
      <c r="OSF12" s="483"/>
      <c r="OSG12" s="483"/>
      <c r="OSH12" s="483"/>
      <c r="OSI12" s="483"/>
      <c r="OSJ12" s="483"/>
      <c r="OSK12" s="483"/>
      <c r="OSL12" s="483"/>
      <c r="OSM12" s="483"/>
      <c r="OSN12" s="483"/>
      <c r="OSO12" s="483"/>
      <c r="OSP12" s="483"/>
      <c r="OSQ12" s="483"/>
      <c r="OSR12" s="483"/>
      <c r="OSS12" s="483"/>
      <c r="OST12" s="483"/>
      <c r="OSU12" s="483"/>
      <c r="OSV12" s="483"/>
      <c r="OSW12" s="483"/>
      <c r="OSX12" s="483"/>
      <c r="OSY12" s="483"/>
      <c r="OSZ12" s="483"/>
      <c r="OTA12" s="483"/>
      <c r="OTB12" s="483"/>
      <c r="OTC12" s="483"/>
      <c r="OTD12" s="483"/>
      <c r="OTE12" s="483"/>
      <c r="OTF12" s="483"/>
      <c r="OTG12" s="483"/>
      <c r="OTH12" s="483"/>
      <c r="OTI12" s="483"/>
      <c r="OTJ12" s="483"/>
      <c r="OTK12" s="483"/>
      <c r="OTL12" s="483"/>
      <c r="OTM12" s="483"/>
      <c r="OTN12" s="483"/>
      <c r="OTO12" s="483"/>
      <c r="OTP12" s="483"/>
      <c r="OTQ12" s="483"/>
      <c r="OTR12" s="483"/>
      <c r="OTS12" s="483"/>
      <c r="OTT12" s="483"/>
      <c r="OTU12" s="483"/>
      <c r="OTV12" s="483"/>
      <c r="OTW12" s="483"/>
      <c r="OTX12" s="483"/>
      <c r="OTY12" s="483"/>
      <c r="OTZ12" s="483"/>
      <c r="OUA12" s="483"/>
      <c r="OUB12" s="483"/>
      <c r="OUC12" s="483"/>
      <c r="OUD12" s="483"/>
      <c r="OUE12" s="483"/>
      <c r="OUF12" s="483"/>
      <c r="OUG12" s="483"/>
      <c r="OUH12" s="483"/>
      <c r="OUI12" s="483"/>
      <c r="OUJ12" s="483"/>
      <c r="OUK12" s="483"/>
      <c r="OUL12" s="483"/>
      <c r="OUM12" s="483"/>
      <c r="OUN12" s="483"/>
      <c r="OUO12" s="483"/>
      <c r="OUP12" s="483"/>
      <c r="OUQ12" s="483"/>
      <c r="OUR12" s="483"/>
      <c r="OUS12" s="483"/>
      <c r="OUT12" s="483"/>
      <c r="OUU12" s="483"/>
      <c r="OUV12" s="483"/>
      <c r="OUW12" s="483"/>
      <c r="OUX12" s="483"/>
      <c r="OUY12" s="483"/>
      <c r="OUZ12" s="483"/>
      <c r="OVA12" s="483"/>
      <c r="OVB12" s="483"/>
      <c r="OVC12" s="483"/>
      <c r="OVD12" s="483"/>
      <c r="OVE12" s="483"/>
      <c r="OVF12" s="483"/>
      <c r="OVG12" s="483"/>
      <c r="OVH12" s="483"/>
      <c r="OVI12" s="483"/>
      <c r="OVJ12" s="483"/>
      <c r="OVK12" s="483"/>
      <c r="OVL12" s="483"/>
      <c r="OVM12" s="483"/>
      <c r="OVN12" s="483"/>
      <c r="OVO12" s="483"/>
      <c r="OVP12" s="483"/>
      <c r="OVQ12" s="483"/>
      <c r="OVR12" s="483"/>
      <c r="OVS12" s="483"/>
      <c r="OVT12" s="483"/>
      <c r="OVU12" s="483"/>
      <c r="OVV12" s="483"/>
      <c r="OVW12" s="483"/>
      <c r="OVX12" s="483"/>
      <c r="OVY12" s="483"/>
      <c r="OVZ12" s="483"/>
      <c r="OWA12" s="483"/>
      <c r="OWB12" s="483"/>
      <c r="OWC12" s="483"/>
      <c r="OWD12" s="483"/>
      <c r="OWE12" s="483"/>
      <c r="OWF12" s="483"/>
      <c r="OWG12" s="483"/>
      <c r="OWH12" s="483"/>
      <c r="OWI12" s="483"/>
      <c r="OWJ12" s="483"/>
      <c r="OWK12" s="483"/>
      <c r="OWL12" s="483"/>
      <c r="OWM12" s="483"/>
      <c r="OWN12" s="483"/>
      <c r="OWO12" s="483"/>
      <c r="OWP12" s="483"/>
      <c r="OWQ12" s="483"/>
      <c r="OWR12" s="483"/>
      <c r="OWS12" s="483"/>
      <c r="OWT12" s="483"/>
      <c r="OWU12" s="483"/>
      <c r="OWV12" s="483"/>
      <c r="OWW12" s="483"/>
      <c r="OWX12" s="483"/>
      <c r="OWY12" s="483"/>
      <c r="OWZ12" s="483"/>
      <c r="OXA12" s="483"/>
      <c r="OXB12" s="483"/>
      <c r="OXC12" s="483"/>
      <c r="OXD12" s="483"/>
      <c r="OXE12" s="483"/>
      <c r="OXF12" s="483"/>
      <c r="OXG12" s="483"/>
      <c r="OXH12" s="483"/>
      <c r="OXI12" s="483"/>
      <c r="OXJ12" s="483"/>
      <c r="OXK12" s="483"/>
      <c r="OXL12" s="483"/>
      <c r="OXM12" s="483"/>
      <c r="OXN12" s="483"/>
      <c r="OXO12" s="483"/>
      <c r="OXP12" s="483"/>
      <c r="OXQ12" s="483"/>
      <c r="OXR12" s="483"/>
      <c r="OXS12" s="483"/>
      <c r="OXT12" s="483"/>
      <c r="OXU12" s="483"/>
      <c r="OXV12" s="483"/>
      <c r="OXW12" s="483"/>
      <c r="OXX12" s="483"/>
      <c r="OXY12" s="483"/>
      <c r="OXZ12" s="483"/>
      <c r="OYA12" s="483"/>
      <c r="OYB12" s="483"/>
      <c r="OYC12" s="483"/>
      <c r="OYD12" s="483"/>
      <c r="OYE12" s="483"/>
      <c r="OYF12" s="483"/>
      <c r="OYG12" s="483"/>
      <c r="OYH12" s="483"/>
      <c r="OYI12" s="483"/>
      <c r="OYJ12" s="483"/>
      <c r="OYK12" s="483"/>
      <c r="OYL12" s="483"/>
      <c r="OYM12" s="483"/>
      <c r="OYN12" s="483"/>
      <c r="OYO12" s="483"/>
      <c r="OYP12" s="483"/>
      <c r="OYQ12" s="483"/>
      <c r="OYR12" s="483"/>
      <c r="OYS12" s="483"/>
      <c r="OYT12" s="483"/>
      <c r="OYU12" s="483"/>
      <c r="OYV12" s="483"/>
      <c r="OYW12" s="483"/>
      <c r="OYX12" s="483"/>
      <c r="OYY12" s="483"/>
      <c r="OYZ12" s="483"/>
      <c r="OZA12" s="483"/>
      <c r="OZB12" s="483"/>
      <c r="OZC12" s="483"/>
      <c r="OZD12" s="483"/>
      <c r="OZE12" s="483"/>
      <c r="OZF12" s="483"/>
      <c r="OZG12" s="483"/>
      <c r="OZH12" s="483"/>
      <c r="OZI12" s="483"/>
      <c r="OZJ12" s="483"/>
      <c r="OZK12" s="483"/>
      <c r="OZL12" s="483"/>
      <c r="OZM12" s="483"/>
      <c r="OZN12" s="483"/>
      <c r="OZO12" s="483"/>
      <c r="OZP12" s="483"/>
      <c r="OZQ12" s="483"/>
      <c r="OZR12" s="483"/>
      <c r="OZS12" s="483"/>
      <c r="OZT12" s="483"/>
      <c r="OZU12" s="483"/>
      <c r="OZV12" s="483"/>
      <c r="OZW12" s="483"/>
      <c r="OZX12" s="483"/>
      <c r="OZY12" s="483"/>
      <c r="OZZ12" s="483"/>
      <c r="PAA12" s="483"/>
      <c r="PAB12" s="483"/>
      <c r="PAC12" s="483"/>
      <c r="PAD12" s="483"/>
      <c r="PAE12" s="483"/>
      <c r="PAF12" s="483"/>
      <c r="PAG12" s="483"/>
      <c r="PAH12" s="483"/>
      <c r="PAI12" s="483"/>
      <c r="PAJ12" s="483"/>
      <c r="PAK12" s="483"/>
      <c r="PAL12" s="483"/>
      <c r="PAM12" s="483"/>
      <c r="PAN12" s="483"/>
      <c r="PAO12" s="483"/>
      <c r="PAP12" s="483"/>
      <c r="PAQ12" s="483"/>
      <c r="PAR12" s="483"/>
      <c r="PAS12" s="483"/>
      <c r="PAT12" s="483"/>
      <c r="PAU12" s="483"/>
      <c r="PAV12" s="483"/>
      <c r="PAW12" s="483"/>
      <c r="PAX12" s="483"/>
      <c r="PAY12" s="483"/>
      <c r="PAZ12" s="483"/>
      <c r="PBA12" s="483"/>
      <c r="PBB12" s="483"/>
      <c r="PBC12" s="483"/>
      <c r="PBD12" s="483"/>
      <c r="PBE12" s="483"/>
      <c r="PBF12" s="483"/>
      <c r="PBG12" s="483"/>
      <c r="PBH12" s="483"/>
      <c r="PBI12" s="483"/>
      <c r="PBJ12" s="483"/>
      <c r="PBK12" s="483"/>
      <c r="PBL12" s="483"/>
      <c r="PBM12" s="483"/>
      <c r="PBN12" s="483"/>
      <c r="PBO12" s="483"/>
      <c r="PBP12" s="483"/>
      <c r="PBQ12" s="483"/>
      <c r="PBR12" s="483"/>
      <c r="PBS12" s="483"/>
      <c r="PBT12" s="483"/>
      <c r="PBU12" s="483"/>
      <c r="PBV12" s="483"/>
      <c r="PBW12" s="483"/>
      <c r="PBX12" s="483"/>
      <c r="PBY12" s="483"/>
      <c r="PBZ12" s="483"/>
      <c r="PCA12" s="483"/>
      <c r="PCB12" s="483"/>
      <c r="PCC12" s="483"/>
      <c r="PCD12" s="483"/>
      <c r="PCE12" s="483"/>
      <c r="PCF12" s="483"/>
      <c r="PCG12" s="483"/>
      <c r="PCH12" s="483"/>
      <c r="PCI12" s="483"/>
      <c r="PCJ12" s="483"/>
      <c r="PCK12" s="483"/>
      <c r="PCL12" s="483"/>
      <c r="PCM12" s="483"/>
      <c r="PCN12" s="483"/>
      <c r="PCO12" s="483"/>
      <c r="PCP12" s="483"/>
      <c r="PCQ12" s="483"/>
      <c r="PCR12" s="483"/>
      <c r="PCS12" s="483"/>
      <c r="PCT12" s="483"/>
      <c r="PCU12" s="483"/>
      <c r="PCV12" s="483"/>
      <c r="PCW12" s="483"/>
      <c r="PCX12" s="483"/>
      <c r="PCY12" s="483"/>
      <c r="PCZ12" s="483"/>
      <c r="PDA12" s="483"/>
      <c r="PDB12" s="483"/>
      <c r="PDC12" s="483"/>
      <c r="PDD12" s="483"/>
      <c r="PDE12" s="483"/>
      <c r="PDF12" s="483"/>
      <c r="PDG12" s="483"/>
      <c r="PDH12" s="483"/>
      <c r="PDI12" s="483"/>
      <c r="PDJ12" s="483"/>
      <c r="PDK12" s="483"/>
      <c r="PDL12" s="483"/>
      <c r="PDM12" s="483"/>
      <c r="PDN12" s="483"/>
      <c r="PDO12" s="483"/>
      <c r="PDP12" s="483"/>
      <c r="PDQ12" s="483"/>
      <c r="PDR12" s="483"/>
      <c r="PDS12" s="483"/>
      <c r="PDT12" s="483"/>
      <c r="PDU12" s="483"/>
      <c r="PDV12" s="483"/>
      <c r="PDW12" s="483"/>
      <c r="PDX12" s="483"/>
      <c r="PDY12" s="483"/>
      <c r="PDZ12" s="483"/>
      <c r="PEA12" s="483"/>
      <c r="PEB12" s="483"/>
      <c r="PEC12" s="483"/>
      <c r="PED12" s="483"/>
      <c r="PEE12" s="483"/>
      <c r="PEF12" s="483"/>
      <c r="PEG12" s="483"/>
      <c r="PEH12" s="483"/>
      <c r="PEI12" s="483"/>
      <c r="PEJ12" s="483"/>
      <c r="PEK12" s="483"/>
      <c r="PEL12" s="483"/>
      <c r="PEM12" s="483"/>
      <c r="PEN12" s="483"/>
      <c r="PEO12" s="483"/>
      <c r="PEP12" s="483"/>
      <c r="PEQ12" s="483"/>
      <c r="PER12" s="483"/>
      <c r="PES12" s="483"/>
      <c r="PET12" s="483"/>
      <c r="PEU12" s="483"/>
      <c r="PEV12" s="483"/>
      <c r="PEW12" s="483"/>
      <c r="PEX12" s="483"/>
      <c r="PEY12" s="483"/>
      <c r="PEZ12" s="483"/>
      <c r="PFA12" s="483"/>
      <c r="PFB12" s="483"/>
      <c r="PFC12" s="483"/>
      <c r="PFD12" s="483"/>
      <c r="PFE12" s="483"/>
      <c r="PFF12" s="483"/>
      <c r="PFG12" s="483"/>
      <c r="PFH12" s="483"/>
      <c r="PFI12" s="483"/>
      <c r="PFJ12" s="483"/>
      <c r="PFK12" s="483"/>
      <c r="PFL12" s="483"/>
      <c r="PFM12" s="483"/>
      <c r="PFN12" s="483"/>
      <c r="PFO12" s="483"/>
      <c r="PFP12" s="483"/>
      <c r="PFQ12" s="483"/>
      <c r="PFR12" s="483"/>
      <c r="PFS12" s="483"/>
      <c r="PFT12" s="483"/>
      <c r="PFU12" s="483"/>
      <c r="PFV12" s="483"/>
      <c r="PFW12" s="483"/>
      <c r="PFX12" s="483"/>
      <c r="PFY12" s="483"/>
      <c r="PFZ12" s="483"/>
      <c r="PGA12" s="483"/>
      <c r="PGB12" s="483"/>
      <c r="PGC12" s="483"/>
      <c r="PGD12" s="483"/>
      <c r="PGE12" s="483"/>
      <c r="PGF12" s="483"/>
      <c r="PGG12" s="483"/>
      <c r="PGH12" s="483"/>
      <c r="PGI12" s="483"/>
      <c r="PGJ12" s="483"/>
      <c r="PGK12" s="483"/>
      <c r="PGL12" s="483"/>
      <c r="PGM12" s="483"/>
      <c r="PGN12" s="483"/>
      <c r="PGO12" s="483"/>
      <c r="PGP12" s="483"/>
      <c r="PGQ12" s="483"/>
      <c r="PGR12" s="483"/>
      <c r="PGS12" s="483"/>
      <c r="PGT12" s="483"/>
      <c r="PGU12" s="483"/>
      <c r="PGV12" s="483"/>
      <c r="PGW12" s="483"/>
      <c r="PGX12" s="483"/>
      <c r="PGY12" s="483"/>
      <c r="PGZ12" s="483"/>
      <c r="PHA12" s="483"/>
      <c r="PHB12" s="483"/>
      <c r="PHC12" s="483"/>
      <c r="PHD12" s="483"/>
      <c r="PHE12" s="483"/>
      <c r="PHF12" s="483"/>
      <c r="PHG12" s="483"/>
      <c r="PHH12" s="483"/>
      <c r="PHI12" s="483"/>
      <c r="PHJ12" s="483"/>
      <c r="PHK12" s="483"/>
      <c r="PHL12" s="483"/>
      <c r="PHM12" s="483"/>
      <c r="PHN12" s="483"/>
      <c r="PHO12" s="483"/>
      <c r="PHP12" s="483"/>
      <c r="PHQ12" s="483"/>
      <c r="PHR12" s="483"/>
      <c r="PHS12" s="483"/>
      <c r="PHT12" s="483"/>
      <c r="PHU12" s="483"/>
      <c r="PHV12" s="483"/>
      <c r="PHW12" s="483"/>
      <c r="PHX12" s="483"/>
      <c r="PHY12" s="483"/>
      <c r="PHZ12" s="483"/>
      <c r="PIA12" s="483"/>
      <c r="PIB12" s="483"/>
      <c r="PIC12" s="483"/>
      <c r="PID12" s="483"/>
      <c r="PIE12" s="483"/>
      <c r="PIF12" s="483"/>
      <c r="PIG12" s="483"/>
      <c r="PIH12" s="483"/>
      <c r="PII12" s="483"/>
      <c r="PIJ12" s="483"/>
      <c r="PIK12" s="483"/>
      <c r="PIL12" s="483"/>
      <c r="PIM12" s="483"/>
      <c r="PIN12" s="483"/>
      <c r="PIO12" s="483"/>
      <c r="PIP12" s="483"/>
      <c r="PIQ12" s="483"/>
      <c r="PIR12" s="483"/>
      <c r="PIS12" s="483"/>
      <c r="PIT12" s="483"/>
      <c r="PIU12" s="483"/>
      <c r="PIV12" s="483"/>
      <c r="PIW12" s="483"/>
      <c r="PIX12" s="483"/>
      <c r="PIY12" s="483"/>
      <c r="PIZ12" s="483"/>
      <c r="PJA12" s="483"/>
      <c r="PJB12" s="483"/>
      <c r="PJC12" s="483"/>
      <c r="PJD12" s="483"/>
      <c r="PJE12" s="483"/>
      <c r="PJF12" s="483"/>
      <c r="PJG12" s="483"/>
      <c r="PJH12" s="483"/>
      <c r="PJI12" s="483"/>
      <c r="PJJ12" s="483"/>
      <c r="PJK12" s="483"/>
      <c r="PJL12" s="483"/>
      <c r="PJM12" s="483"/>
      <c r="PJN12" s="483"/>
      <c r="PJO12" s="483"/>
      <c r="PJP12" s="483"/>
      <c r="PJQ12" s="483"/>
      <c r="PJR12" s="483"/>
      <c r="PJS12" s="483"/>
      <c r="PJT12" s="483"/>
      <c r="PJU12" s="483"/>
      <c r="PJV12" s="483"/>
      <c r="PJW12" s="483"/>
      <c r="PJX12" s="483"/>
      <c r="PJY12" s="483"/>
      <c r="PJZ12" s="483"/>
      <c r="PKA12" s="483"/>
      <c r="PKB12" s="483"/>
      <c r="PKC12" s="483"/>
      <c r="PKD12" s="483"/>
      <c r="PKE12" s="483"/>
      <c r="PKF12" s="483"/>
      <c r="PKG12" s="483"/>
      <c r="PKH12" s="483"/>
      <c r="PKI12" s="483"/>
      <c r="PKJ12" s="483"/>
      <c r="PKK12" s="483"/>
      <c r="PKL12" s="483"/>
      <c r="PKM12" s="483"/>
      <c r="PKN12" s="483"/>
      <c r="PKO12" s="483"/>
      <c r="PKP12" s="483"/>
      <c r="PKQ12" s="483"/>
      <c r="PKR12" s="483"/>
      <c r="PKS12" s="483"/>
      <c r="PKT12" s="483"/>
      <c r="PKU12" s="483"/>
      <c r="PKV12" s="483"/>
      <c r="PKW12" s="483"/>
      <c r="PKX12" s="483"/>
      <c r="PKY12" s="483"/>
      <c r="PKZ12" s="483"/>
      <c r="PLA12" s="483"/>
      <c r="PLB12" s="483"/>
      <c r="PLC12" s="483"/>
      <c r="PLD12" s="483"/>
      <c r="PLE12" s="483"/>
      <c r="PLF12" s="483"/>
      <c r="PLG12" s="483"/>
      <c r="PLH12" s="483"/>
      <c r="PLI12" s="483"/>
      <c r="PLJ12" s="483"/>
      <c r="PLK12" s="483"/>
      <c r="PLL12" s="483"/>
      <c r="PLM12" s="483"/>
      <c r="PLN12" s="483"/>
      <c r="PLO12" s="483"/>
      <c r="PLP12" s="483"/>
      <c r="PLQ12" s="483"/>
      <c r="PLR12" s="483"/>
      <c r="PLS12" s="483"/>
      <c r="PLT12" s="483"/>
      <c r="PLU12" s="483"/>
      <c r="PLV12" s="483"/>
      <c r="PLW12" s="483"/>
      <c r="PLX12" s="483"/>
      <c r="PLY12" s="483"/>
      <c r="PLZ12" s="483"/>
      <c r="PMA12" s="483"/>
      <c r="PMB12" s="483"/>
      <c r="PMC12" s="483"/>
      <c r="PMD12" s="483"/>
      <c r="PME12" s="483"/>
      <c r="PMF12" s="483"/>
      <c r="PMG12" s="483"/>
      <c r="PMH12" s="483"/>
      <c r="PMI12" s="483"/>
      <c r="PMJ12" s="483"/>
      <c r="PMK12" s="483"/>
      <c r="PML12" s="483"/>
      <c r="PMM12" s="483"/>
      <c r="PMN12" s="483"/>
      <c r="PMO12" s="483"/>
      <c r="PMP12" s="483"/>
      <c r="PMQ12" s="483"/>
      <c r="PMR12" s="483"/>
      <c r="PMS12" s="483"/>
      <c r="PMT12" s="483"/>
      <c r="PMU12" s="483"/>
      <c r="PMV12" s="483"/>
      <c r="PMW12" s="483"/>
      <c r="PMX12" s="483"/>
      <c r="PMY12" s="483"/>
      <c r="PMZ12" s="483"/>
      <c r="PNA12" s="483"/>
      <c r="PNB12" s="483"/>
      <c r="PNC12" s="483"/>
      <c r="PND12" s="483"/>
      <c r="PNE12" s="483"/>
      <c r="PNF12" s="483"/>
      <c r="PNG12" s="483"/>
      <c r="PNH12" s="483"/>
      <c r="PNI12" s="483"/>
      <c r="PNJ12" s="483"/>
      <c r="PNK12" s="483"/>
      <c r="PNL12" s="483"/>
      <c r="PNM12" s="483"/>
      <c r="PNN12" s="483"/>
      <c r="PNO12" s="483"/>
      <c r="PNP12" s="483"/>
      <c r="PNQ12" s="483"/>
      <c r="PNR12" s="483"/>
      <c r="PNS12" s="483"/>
      <c r="PNT12" s="483"/>
      <c r="PNU12" s="483"/>
      <c r="PNV12" s="483"/>
      <c r="PNW12" s="483"/>
      <c r="PNX12" s="483"/>
      <c r="PNY12" s="483"/>
      <c r="PNZ12" s="483"/>
      <c r="POA12" s="483"/>
      <c r="POB12" s="483"/>
      <c r="POC12" s="483"/>
      <c r="POD12" s="483"/>
      <c r="POE12" s="483"/>
      <c r="POF12" s="483"/>
      <c r="POG12" s="483"/>
      <c r="POH12" s="483"/>
      <c r="POI12" s="483"/>
      <c r="POJ12" s="483"/>
      <c r="POK12" s="483"/>
      <c r="POL12" s="483"/>
      <c r="POM12" s="483"/>
      <c r="PON12" s="483"/>
      <c r="POO12" s="483"/>
      <c r="POP12" s="483"/>
      <c r="POQ12" s="483"/>
      <c r="POR12" s="483"/>
      <c r="POS12" s="483"/>
      <c r="POT12" s="483"/>
      <c r="POU12" s="483"/>
      <c r="POV12" s="483"/>
      <c r="POW12" s="483"/>
      <c r="POX12" s="483"/>
      <c r="POY12" s="483"/>
      <c r="POZ12" s="483"/>
      <c r="PPA12" s="483"/>
      <c r="PPB12" s="483"/>
      <c r="PPC12" s="483"/>
      <c r="PPD12" s="483"/>
      <c r="PPE12" s="483"/>
      <c r="PPF12" s="483"/>
      <c r="PPG12" s="483"/>
      <c r="PPH12" s="483"/>
      <c r="PPI12" s="483"/>
      <c r="PPJ12" s="483"/>
      <c r="PPK12" s="483"/>
      <c r="PPL12" s="483"/>
      <c r="PPM12" s="483"/>
      <c r="PPN12" s="483"/>
      <c r="PPO12" s="483"/>
      <c r="PPP12" s="483"/>
      <c r="PPQ12" s="483"/>
      <c r="PPR12" s="483"/>
      <c r="PPS12" s="483"/>
      <c r="PPT12" s="483"/>
      <c r="PPU12" s="483"/>
      <c r="PPV12" s="483"/>
      <c r="PPW12" s="483"/>
      <c r="PPX12" s="483"/>
      <c r="PPY12" s="483"/>
      <c r="PPZ12" s="483"/>
      <c r="PQA12" s="483"/>
      <c r="PQB12" s="483"/>
      <c r="PQC12" s="483"/>
      <c r="PQD12" s="483"/>
      <c r="PQE12" s="483"/>
      <c r="PQF12" s="483"/>
      <c r="PQG12" s="483"/>
      <c r="PQH12" s="483"/>
      <c r="PQI12" s="483"/>
      <c r="PQJ12" s="483"/>
      <c r="PQK12" s="483"/>
      <c r="PQL12" s="483"/>
      <c r="PQM12" s="483"/>
      <c r="PQN12" s="483"/>
      <c r="PQO12" s="483"/>
      <c r="PQP12" s="483"/>
      <c r="PQQ12" s="483"/>
      <c r="PQR12" s="483"/>
      <c r="PQS12" s="483"/>
      <c r="PQT12" s="483"/>
      <c r="PQU12" s="483"/>
      <c r="PQV12" s="483"/>
      <c r="PQW12" s="483"/>
      <c r="PQX12" s="483"/>
      <c r="PQY12" s="483"/>
      <c r="PQZ12" s="483"/>
      <c r="PRA12" s="483"/>
      <c r="PRB12" s="483"/>
      <c r="PRC12" s="483"/>
      <c r="PRD12" s="483"/>
      <c r="PRE12" s="483"/>
      <c r="PRF12" s="483"/>
      <c r="PRG12" s="483"/>
      <c r="PRH12" s="483"/>
      <c r="PRI12" s="483"/>
      <c r="PRJ12" s="483"/>
      <c r="PRK12" s="483"/>
      <c r="PRL12" s="483"/>
      <c r="PRM12" s="483"/>
      <c r="PRN12" s="483"/>
      <c r="PRO12" s="483"/>
      <c r="PRP12" s="483"/>
      <c r="PRQ12" s="483"/>
      <c r="PRR12" s="483"/>
      <c r="PRS12" s="483"/>
      <c r="PRT12" s="483"/>
      <c r="PRU12" s="483"/>
      <c r="PRV12" s="483"/>
      <c r="PRW12" s="483"/>
      <c r="PRX12" s="483"/>
      <c r="PRY12" s="483"/>
      <c r="PRZ12" s="483"/>
      <c r="PSA12" s="483"/>
      <c r="PSB12" s="483"/>
      <c r="PSC12" s="483"/>
      <c r="PSD12" s="483"/>
      <c r="PSE12" s="483"/>
      <c r="PSF12" s="483"/>
      <c r="PSG12" s="483"/>
      <c r="PSH12" s="483"/>
      <c r="PSI12" s="483"/>
      <c r="PSJ12" s="483"/>
      <c r="PSK12" s="483"/>
      <c r="PSL12" s="483"/>
      <c r="PSM12" s="483"/>
      <c r="PSN12" s="483"/>
      <c r="PSO12" s="483"/>
      <c r="PSP12" s="483"/>
      <c r="PSQ12" s="483"/>
      <c r="PSR12" s="483"/>
      <c r="PSS12" s="483"/>
      <c r="PST12" s="483"/>
      <c r="PSU12" s="483"/>
      <c r="PSV12" s="483"/>
      <c r="PSW12" s="483"/>
      <c r="PSX12" s="483"/>
      <c r="PSY12" s="483"/>
      <c r="PSZ12" s="483"/>
      <c r="PTA12" s="483"/>
      <c r="PTB12" s="483"/>
      <c r="PTC12" s="483"/>
      <c r="PTD12" s="483"/>
      <c r="PTE12" s="483"/>
      <c r="PTF12" s="483"/>
      <c r="PTG12" s="483"/>
      <c r="PTH12" s="483"/>
      <c r="PTI12" s="483"/>
      <c r="PTJ12" s="483"/>
      <c r="PTK12" s="483"/>
      <c r="PTL12" s="483"/>
      <c r="PTM12" s="483"/>
      <c r="PTN12" s="483"/>
      <c r="PTO12" s="483"/>
      <c r="PTP12" s="483"/>
      <c r="PTQ12" s="483"/>
      <c r="PTR12" s="483"/>
      <c r="PTS12" s="483"/>
      <c r="PTT12" s="483"/>
      <c r="PTU12" s="483"/>
      <c r="PTV12" s="483"/>
      <c r="PTW12" s="483"/>
      <c r="PTX12" s="483"/>
      <c r="PTY12" s="483"/>
      <c r="PTZ12" s="483"/>
      <c r="PUA12" s="483"/>
      <c r="PUB12" s="483"/>
      <c r="PUC12" s="483"/>
      <c r="PUD12" s="483"/>
      <c r="PUE12" s="483"/>
      <c r="PUF12" s="483"/>
      <c r="PUG12" s="483"/>
      <c r="PUH12" s="483"/>
      <c r="PUI12" s="483"/>
      <c r="PUJ12" s="483"/>
      <c r="PUK12" s="483"/>
      <c r="PUL12" s="483"/>
      <c r="PUM12" s="483"/>
      <c r="PUN12" s="483"/>
      <c r="PUO12" s="483"/>
      <c r="PUP12" s="483"/>
      <c r="PUQ12" s="483"/>
      <c r="PUR12" s="483"/>
      <c r="PUS12" s="483"/>
      <c r="PUT12" s="483"/>
      <c r="PUU12" s="483"/>
      <c r="PUV12" s="483"/>
      <c r="PUW12" s="483"/>
      <c r="PUX12" s="483"/>
      <c r="PUY12" s="483"/>
      <c r="PUZ12" s="483"/>
      <c r="PVA12" s="483"/>
      <c r="PVB12" s="483"/>
      <c r="PVC12" s="483"/>
      <c r="PVD12" s="483"/>
      <c r="PVE12" s="483"/>
      <c r="PVF12" s="483"/>
      <c r="PVG12" s="483"/>
      <c r="PVH12" s="483"/>
      <c r="PVI12" s="483"/>
      <c r="PVJ12" s="483"/>
      <c r="PVK12" s="483"/>
      <c r="PVL12" s="483"/>
      <c r="PVM12" s="483"/>
      <c r="PVN12" s="483"/>
      <c r="PVO12" s="483"/>
      <c r="PVP12" s="483"/>
      <c r="PVQ12" s="483"/>
      <c r="PVR12" s="483"/>
      <c r="PVS12" s="483"/>
      <c r="PVT12" s="483"/>
      <c r="PVU12" s="483"/>
      <c r="PVV12" s="483"/>
      <c r="PVW12" s="483"/>
      <c r="PVX12" s="483"/>
      <c r="PVY12" s="483"/>
      <c r="PVZ12" s="483"/>
      <c r="PWA12" s="483"/>
      <c r="PWB12" s="483"/>
      <c r="PWC12" s="483"/>
      <c r="PWD12" s="483"/>
      <c r="PWE12" s="483"/>
      <c r="PWF12" s="483"/>
      <c r="PWG12" s="483"/>
      <c r="PWH12" s="483"/>
      <c r="PWI12" s="483"/>
      <c r="PWJ12" s="483"/>
      <c r="PWK12" s="483"/>
      <c r="PWL12" s="483"/>
      <c r="PWM12" s="483"/>
      <c r="PWN12" s="483"/>
      <c r="PWO12" s="483"/>
      <c r="PWP12" s="483"/>
      <c r="PWQ12" s="483"/>
      <c r="PWR12" s="483"/>
      <c r="PWS12" s="483"/>
      <c r="PWT12" s="483"/>
      <c r="PWU12" s="483"/>
      <c r="PWV12" s="483"/>
      <c r="PWW12" s="483"/>
      <c r="PWX12" s="483"/>
      <c r="PWY12" s="483"/>
      <c r="PWZ12" s="483"/>
      <c r="PXA12" s="483"/>
      <c r="PXB12" s="483"/>
      <c r="PXC12" s="483"/>
      <c r="PXD12" s="483"/>
      <c r="PXE12" s="483"/>
      <c r="PXF12" s="483"/>
      <c r="PXG12" s="483"/>
      <c r="PXH12" s="483"/>
      <c r="PXI12" s="483"/>
      <c r="PXJ12" s="483"/>
      <c r="PXK12" s="483"/>
      <c r="PXL12" s="483"/>
      <c r="PXM12" s="483"/>
      <c r="PXN12" s="483"/>
      <c r="PXO12" s="483"/>
      <c r="PXP12" s="483"/>
      <c r="PXQ12" s="483"/>
      <c r="PXR12" s="483"/>
      <c r="PXS12" s="483"/>
      <c r="PXT12" s="483"/>
      <c r="PXU12" s="483"/>
      <c r="PXV12" s="483"/>
      <c r="PXW12" s="483"/>
      <c r="PXX12" s="483"/>
      <c r="PXY12" s="483"/>
      <c r="PXZ12" s="483"/>
      <c r="PYA12" s="483"/>
      <c r="PYB12" s="483"/>
      <c r="PYC12" s="483"/>
      <c r="PYD12" s="483"/>
      <c r="PYE12" s="483"/>
      <c r="PYF12" s="483"/>
      <c r="PYG12" s="483"/>
      <c r="PYH12" s="483"/>
      <c r="PYI12" s="483"/>
      <c r="PYJ12" s="483"/>
      <c r="PYK12" s="483"/>
      <c r="PYL12" s="483"/>
      <c r="PYM12" s="483"/>
      <c r="PYN12" s="483"/>
      <c r="PYO12" s="483"/>
      <c r="PYP12" s="483"/>
      <c r="PYQ12" s="483"/>
      <c r="PYR12" s="483"/>
      <c r="PYS12" s="483"/>
      <c r="PYT12" s="483"/>
      <c r="PYU12" s="483"/>
      <c r="PYV12" s="483"/>
      <c r="PYW12" s="483"/>
      <c r="PYX12" s="483"/>
      <c r="PYY12" s="483"/>
      <c r="PYZ12" s="483"/>
      <c r="PZA12" s="483"/>
      <c r="PZB12" s="483"/>
      <c r="PZC12" s="483"/>
      <c r="PZD12" s="483"/>
      <c r="PZE12" s="483"/>
      <c r="PZF12" s="483"/>
      <c r="PZG12" s="483"/>
      <c r="PZH12" s="483"/>
      <c r="PZI12" s="483"/>
      <c r="PZJ12" s="483"/>
      <c r="PZK12" s="483"/>
      <c r="PZL12" s="483"/>
      <c r="PZM12" s="483"/>
      <c r="PZN12" s="483"/>
      <c r="PZO12" s="483"/>
      <c r="PZP12" s="483"/>
      <c r="PZQ12" s="483"/>
      <c r="PZR12" s="483"/>
      <c r="PZS12" s="483"/>
      <c r="PZT12" s="483"/>
      <c r="PZU12" s="483"/>
      <c r="PZV12" s="483"/>
      <c r="PZW12" s="483"/>
      <c r="PZX12" s="483"/>
      <c r="PZY12" s="483"/>
      <c r="PZZ12" s="483"/>
      <c r="QAA12" s="483"/>
      <c r="QAB12" s="483"/>
      <c r="QAC12" s="483"/>
      <c r="QAD12" s="483"/>
      <c r="QAE12" s="483"/>
      <c r="QAF12" s="483"/>
      <c r="QAG12" s="483"/>
      <c r="QAH12" s="483"/>
      <c r="QAI12" s="483"/>
      <c r="QAJ12" s="483"/>
      <c r="QAK12" s="483"/>
      <c r="QAL12" s="483"/>
      <c r="QAM12" s="483"/>
      <c r="QAN12" s="483"/>
      <c r="QAO12" s="483"/>
      <c r="QAP12" s="483"/>
      <c r="QAQ12" s="483"/>
      <c r="QAR12" s="483"/>
      <c r="QAS12" s="483"/>
      <c r="QAT12" s="483"/>
      <c r="QAU12" s="483"/>
      <c r="QAV12" s="483"/>
      <c r="QAW12" s="483"/>
      <c r="QAX12" s="483"/>
      <c r="QAY12" s="483"/>
      <c r="QAZ12" s="483"/>
      <c r="QBA12" s="483"/>
      <c r="QBB12" s="483"/>
      <c r="QBC12" s="483"/>
      <c r="QBD12" s="483"/>
      <c r="QBE12" s="483"/>
      <c r="QBF12" s="483"/>
      <c r="QBG12" s="483"/>
      <c r="QBH12" s="483"/>
      <c r="QBI12" s="483"/>
      <c r="QBJ12" s="483"/>
      <c r="QBK12" s="483"/>
      <c r="QBL12" s="483"/>
      <c r="QBM12" s="483"/>
      <c r="QBN12" s="483"/>
      <c r="QBO12" s="483"/>
      <c r="QBP12" s="483"/>
      <c r="QBQ12" s="483"/>
      <c r="QBR12" s="483"/>
      <c r="QBS12" s="483"/>
      <c r="QBT12" s="483"/>
      <c r="QBU12" s="483"/>
      <c r="QBV12" s="483"/>
      <c r="QBW12" s="483"/>
      <c r="QBX12" s="483"/>
      <c r="QBY12" s="483"/>
      <c r="QBZ12" s="483"/>
      <c r="QCA12" s="483"/>
      <c r="QCB12" s="483"/>
      <c r="QCC12" s="483"/>
      <c r="QCD12" s="483"/>
      <c r="QCE12" s="483"/>
      <c r="QCF12" s="483"/>
      <c r="QCG12" s="483"/>
      <c r="QCH12" s="483"/>
      <c r="QCI12" s="483"/>
      <c r="QCJ12" s="483"/>
      <c r="QCK12" s="483"/>
      <c r="QCL12" s="483"/>
      <c r="QCM12" s="483"/>
      <c r="QCN12" s="483"/>
      <c r="QCO12" s="483"/>
      <c r="QCP12" s="483"/>
      <c r="QCQ12" s="483"/>
      <c r="QCR12" s="483"/>
      <c r="QCS12" s="483"/>
      <c r="QCT12" s="483"/>
      <c r="QCU12" s="483"/>
      <c r="QCV12" s="483"/>
      <c r="QCW12" s="483"/>
      <c r="QCX12" s="483"/>
      <c r="QCY12" s="483"/>
      <c r="QCZ12" s="483"/>
      <c r="QDA12" s="483"/>
      <c r="QDB12" s="483"/>
      <c r="QDC12" s="483"/>
      <c r="QDD12" s="483"/>
      <c r="QDE12" s="483"/>
      <c r="QDF12" s="483"/>
      <c r="QDG12" s="483"/>
      <c r="QDH12" s="483"/>
      <c r="QDI12" s="483"/>
      <c r="QDJ12" s="483"/>
      <c r="QDK12" s="483"/>
      <c r="QDL12" s="483"/>
      <c r="QDM12" s="483"/>
      <c r="QDN12" s="483"/>
      <c r="QDO12" s="483"/>
      <c r="QDP12" s="483"/>
      <c r="QDQ12" s="483"/>
      <c r="QDR12" s="483"/>
      <c r="QDS12" s="483"/>
      <c r="QDT12" s="483"/>
      <c r="QDU12" s="483"/>
      <c r="QDV12" s="483"/>
      <c r="QDW12" s="483"/>
      <c r="QDX12" s="483"/>
      <c r="QDY12" s="483"/>
      <c r="QDZ12" s="483"/>
      <c r="QEA12" s="483"/>
      <c r="QEB12" s="483"/>
      <c r="QEC12" s="483"/>
      <c r="QED12" s="483"/>
      <c r="QEE12" s="483"/>
      <c r="QEF12" s="483"/>
      <c r="QEG12" s="483"/>
      <c r="QEH12" s="483"/>
      <c r="QEI12" s="483"/>
      <c r="QEJ12" s="483"/>
      <c r="QEK12" s="483"/>
      <c r="QEL12" s="483"/>
      <c r="QEM12" s="483"/>
      <c r="QEN12" s="483"/>
      <c r="QEO12" s="483"/>
      <c r="QEP12" s="483"/>
      <c r="QEQ12" s="483"/>
      <c r="QER12" s="483"/>
      <c r="QES12" s="483"/>
      <c r="QET12" s="483"/>
      <c r="QEU12" s="483"/>
      <c r="QEV12" s="483"/>
      <c r="QEW12" s="483"/>
      <c r="QEX12" s="483"/>
      <c r="QEY12" s="483"/>
      <c r="QEZ12" s="483"/>
      <c r="QFA12" s="483"/>
      <c r="QFB12" s="483"/>
      <c r="QFC12" s="483"/>
      <c r="QFD12" s="483"/>
      <c r="QFE12" s="483"/>
      <c r="QFF12" s="483"/>
      <c r="QFG12" s="483"/>
      <c r="QFH12" s="483"/>
      <c r="QFI12" s="483"/>
      <c r="QFJ12" s="483"/>
      <c r="QFK12" s="483"/>
      <c r="QFL12" s="483"/>
      <c r="QFM12" s="483"/>
      <c r="QFN12" s="483"/>
      <c r="QFO12" s="483"/>
      <c r="QFP12" s="483"/>
      <c r="QFQ12" s="483"/>
      <c r="QFR12" s="483"/>
      <c r="QFS12" s="483"/>
      <c r="QFT12" s="483"/>
      <c r="QFU12" s="483"/>
      <c r="QFV12" s="483"/>
      <c r="QFW12" s="483"/>
      <c r="QFX12" s="483"/>
      <c r="QFY12" s="483"/>
      <c r="QFZ12" s="483"/>
      <c r="QGA12" s="483"/>
      <c r="QGB12" s="483"/>
      <c r="QGC12" s="483"/>
      <c r="QGD12" s="483"/>
      <c r="QGE12" s="483"/>
      <c r="QGF12" s="483"/>
      <c r="QGG12" s="483"/>
      <c r="QGH12" s="483"/>
      <c r="QGI12" s="483"/>
      <c r="QGJ12" s="483"/>
      <c r="QGK12" s="483"/>
      <c r="QGL12" s="483"/>
      <c r="QGM12" s="483"/>
      <c r="QGN12" s="483"/>
      <c r="QGO12" s="483"/>
      <c r="QGP12" s="483"/>
      <c r="QGQ12" s="483"/>
      <c r="QGR12" s="483"/>
      <c r="QGS12" s="483"/>
      <c r="QGT12" s="483"/>
      <c r="QGU12" s="483"/>
      <c r="QGV12" s="483"/>
      <c r="QGW12" s="483"/>
      <c r="QGX12" s="483"/>
      <c r="QGY12" s="483"/>
      <c r="QGZ12" s="483"/>
      <c r="QHA12" s="483"/>
      <c r="QHB12" s="483"/>
      <c r="QHC12" s="483"/>
      <c r="QHD12" s="483"/>
      <c r="QHE12" s="483"/>
      <c r="QHF12" s="483"/>
      <c r="QHG12" s="483"/>
      <c r="QHH12" s="483"/>
      <c r="QHI12" s="483"/>
      <c r="QHJ12" s="483"/>
      <c r="QHK12" s="483"/>
      <c r="QHL12" s="483"/>
      <c r="QHM12" s="483"/>
      <c r="QHN12" s="483"/>
      <c r="QHO12" s="483"/>
      <c r="QHP12" s="483"/>
      <c r="QHQ12" s="483"/>
      <c r="QHR12" s="483"/>
      <c r="QHS12" s="483"/>
      <c r="QHT12" s="483"/>
      <c r="QHU12" s="483"/>
      <c r="QHV12" s="483"/>
      <c r="QHW12" s="483"/>
      <c r="QHX12" s="483"/>
      <c r="QHY12" s="483"/>
      <c r="QHZ12" s="483"/>
      <c r="QIA12" s="483"/>
      <c r="QIB12" s="483"/>
      <c r="QIC12" s="483"/>
      <c r="QID12" s="483"/>
      <c r="QIE12" s="483"/>
      <c r="QIF12" s="483"/>
      <c r="QIG12" s="483"/>
      <c r="QIH12" s="483"/>
      <c r="QII12" s="483"/>
      <c r="QIJ12" s="483"/>
      <c r="QIK12" s="483"/>
      <c r="QIL12" s="483"/>
      <c r="QIM12" s="483"/>
      <c r="QIN12" s="483"/>
      <c r="QIO12" s="483"/>
      <c r="QIP12" s="483"/>
      <c r="QIQ12" s="483"/>
      <c r="QIR12" s="483"/>
      <c r="QIS12" s="483"/>
      <c r="QIT12" s="483"/>
      <c r="QIU12" s="483"/>
      <c r="QIV12" s="483"/>
      <c r="QIW12" s="483"/>
      <c r="QIX12" s="483"/>
      <c r="QIY12" s="483"/>
      <c r="QIZ12" s="483"/>
      <c r="QJA12" s="483"/>
      <c r="QJB12" s="483"/>
      <c r="QJC12" s="483"/>
      <c r="QJD12" s="483"/>
      <c r="QJE12" s="483"/>
      <c r="QJF12" s="483"/>
      <c r="QJG12" s="483"/>
      <c r="QJH12" s="483"/>
      <c r="QJI12" s="483"/>
      <c r="QJJ12" s="483"/>
      <c r="QJK12" s="483"/>
      <c r="QJL12" s="483"/>
      <c r="QJM12" s="483"/>
      <c r="QJN12" s="483"/>
      <c r="QJO12" s="483"/>
      <c r="QJP12" s="483"/>
      <c r="QJQ12" s="483"/>
      <c r="QJR12" s="483"/>
      <c r="QJS12" s="483"/>
      <c r="QJT12" s="483"/>
      <c r="QJU12" s="483"/>
      <c r="QJV12" s="483"/>
      <c r="QJW12" s="483"/>
      <c r="QJX12" s="483"/>
      <c r="QJY12" s="483"/>
      <c r="QJZ12" s="483"/>
      <c r="QKA12" s="483"/>
      <c r="QKB12" s="483"/>
      <c r="QKC12" s="483"/>
      <c r="QKD12" s="483"/>
      <c r="QKE12" s="483"/>
      <c r="QKF12" s="483"/>
      <c r="QKG12" s="483"/>
      <c r="QKH12" s="483"/>
      <c r="QKI12" s="483"/>
      <c r="QKJ12" s="483"/>
      <c r="QKK12" s="483"/>
      <c r="QKL12" s="483"/>
      <c r="QKM12" s="483"/>
      <c r="QKN12" s="483"/>
      <c r="QKO12" s="483"/>
      <c r="QKP12" s="483"/>
      <c r="QKQ12" s="483"/>
      <c r="QKR12" s="483"/>
      <c r="QKS12" s="483"/>
      <c r="QKT12" s="483"/>
      <c r="QKU12" s="483"/>
      <c r="QKV12" s="483"/>
      <c r="QKW12" s="483"/>
      <c r="QKX12" s="483"/>
      <c r="QKY12" s="483"/>
      <c r="QKZ12" s="483"/>
      <c r="QLA12" s="483"/>
      <c r="QLB12" s="483"/>
      <c r="QLC12" s="483"/>
      <c r="QLD12" s="483"/>
      <c r="QLE12" s="483"/>
      <c r="QLF12" s="483"/>
      <c r="QLG12" s="483"/>
      <c r="QLH12" s="483"/>
      <c r="QLI12" s="483"/>
      <c r="QLJ12" s="483"/>
      <c r="QLK12" s="483"/>
      <c r="QLL12" s="483"/>
      <c r="QLM12" s="483"/>
      <c r="QLN12" s="483"/>
      <c r="QLO12" s="483"/>
      <c r="QLP12" s="483"/>
      <c r="QLQ12" s="483"/>
      <c r="QLR12" s="483"/>
      <c r="QLS12" s="483"/>
      <c r="QLT12" s="483"/>
      <c r="QLU12" s="483"/>
      <c r="QLV12" s="483"/>
      <c r="QLW12" s="483"/>
      <c r="QLX12" s="483"/>
      <c r="QLY12" s="483"/>
      <c r="QLZ12" s="483"/>
      <c r="QMA12" s="483"/>
      <c r="QMB12" s="483"/>
      <c r="QMC12" s="483"/>
      <c r="QMD12" s="483"/>
      <c r="QME12" s="483"/>
      <c r="QMF12" s="483"/>
      <c r="QMG12" s="483"/>
      <c r="QMH12" s="483"/>
      <c r="QMI12" s="483"/>
      <c r="QMJ12" s="483"/>
      <c r="QMK12" s="483"/>
      <c r="QML12" s="483"/>
      <c r="QMM12" s="483"/>
      <c r="QMN12" s="483"/>
      <c r="QMO12" s="483"/>
      <c r="QMP12" s="483"/>
      <c r="QMQ12" s="483"/>
      <c r="QMR12" s="483"/>
      <c r="QMS12" s="483"/>
      <c r="QMT12" s="483"/>
      <c r="QMU12" s="483"/>
      <c r="QMV12" s="483"/>
      <c r="QMW12" s="483"/>
      <c r="QMX12" s="483"/>
      <c r="QMY12" s="483"/>
      <c r="QMZ12" s="483"/>
      <c r="QNA12" s="483"/>
      <c r="QNB12" s="483"/>
      <c r="QNC12" s="483"/>
      <c r="QND12" s="483"/>
      <c r="QNE12" s="483"/>
      <c r="QNF12" s="483"/>
      <c r="QNG12" s="483"/>
      <c r="QNH12" s="483"/>
      <c r="QNI12" s="483"/>
      <c r="QNJ12" s="483"/>
      <c r="QNK12" s="483"/>
      <c r="QNL12" s="483"/>
      <c r="QNM12" s="483"/>
      <c r="QNN12" s="483"/>
      <c r="QNO12" s="483"/>
      <c r="QNP12" s="483"/>
      <c r="QNQ12" s="483"/>
      <c r="QNR12" s="483"/>
      <c r="QNS12" s="483"/>
      <c r="QNT12" s="483"/>
      <c r="QNU12" s="483"/>
      <c r="QNV12" s="483"/>
      <c r="QNW12" s="483"/>
      <c r="QNX12" s="483"/>
      <c r="QNY12" s="483"/>
      <c r="QNZ12" s="483"/>
      <c r="QOA12" s="483"/>
      <c r="QOB12" s="483"/>
      <c r="QOC12" s="483"/>
      <c r="QOD12" s="483"/>
      <c r="QOE12" s="483"/>
      <c r="QOF12" s="483"/>
      <c r="QOG12" s="483"/>
      <c r="QOH12" s="483"/>
      <c r="QOI12" s="483"/>
      <c r="QOJ12" s="483"/>
      <c r="QOK12" s="483"/>
      <c r="QOL12" s="483"/>
      <c r="QOM12" s="483"/>
      <c r="QON12" s="483"/>
      <c r="QOO12" s="483"/>
      <c r="QOP12" s="483"/>
      <c r="QOQ12" s="483"/>
      <c r="QOR12" s="483"/>
      <c r="QOS12" s="483"/>
      <c r="QOT12" s="483"/>
      <c r="QOU12" s="483"/>
      <c r="QOV12" s="483"/>
      <c r="QOW12" s="483"/>
      <c r="QOX12" s="483"/>
      <c r="QOY12" s="483"/>
      <c r="QOZ12" s="483"/>
      <c r="QPA12" s="483"/>
      <c r="QPB12" s="483"/>
      <c r="QPC12" s="483"/>
      <c r="QPD12" s="483"/>
      <c r="QPE12" s="483"/>
      <c r="QPF12" s="483"/>
      <c r="QPG12" s="483"/>
      <c r="QPH12" s="483"/>
      <c r="QPI12" s="483"/>
      <c r="QPJ12" s="483"/>
      <c r="QPK12" s="483"/>
      <c r="QPL12" s="483"/>
      <c r="QPM12" s="483"/>
      <c r="QPN12" s="483"/>
      <c r="QPO12" s="483"/>
      <c r="QPP12" s="483"/>
      <c r="QPQ12" s="483"/>
      <c r="QPR12" s="483"/>
      <c r="QPS12" s="483"/>
      <c r="QPT12" s="483"/>
      <c r="QPU12" s="483"/>
      <c r="QPV12" s="483"/>
      <c r="QPW12" s="483"/>
      <c r="QPX12" s="483"/>
      <c r="QPY12" s="483"/>
      <c r="QPZ12" s="483"/>
      <c r="QQA12" s="483"/>
      <c r="QQB12" s="483"/>
      <c r="QQC12" s="483"/>
      <c r="QQD12" s="483"/>
      <c r="QQE12" s="483"/>
      <c r="QQF12" s="483"/>
      <c r="QQG12" s="483"/>
      <c r="QQH12" s="483"/>
      <c r="QQI12" s="483"/>
      <c r="QQJ12" s="483"/>
      <c r="QQK12" s="483"/>
      <c r="QQL12" s="483"/>
      <c r="QQM12" s="483"/>
      <c r="QQN12" s="483"/>
      <c r="QQO12" s="483"/>
      <c r="QQP12" s="483"/>
      <c r="QQQ12" s="483"/>
      <c r="QQR12" s="483"/>
      <c r="QQS12" s="483"/>
      <c r="QQT12" s="483"/>
      <c r="QQU12" s="483"/>
      <c r="QQV12" s="483"/>
      <c r="QQW12" s="483"/>
      <c r="QQX12" s="483"/>
      <c r="QQY12" s="483"/>
      <c r="QQZ12" s="483"/>
      <c r="QRA12" s="483"/>
      <c r="QRB12" s="483"/>
      <c r="QRC12" s="483"/>
      <c r="QRD12" s="483"/>
      <c r="QRE12" s="483"/>
      <c r="QRF12" s="483"/>
      <c r="QRG12" s="483"/>
      <c r="QRH12" s="483"/>
      <c r="QRI12" s="483"/>
      <c r="QRJ12" s="483"/>
      <c r="QRK12" s="483"/>
      <c r="QRL12" s="483"/>
      <c r="QRM12" s="483"/>
      <c r="QRN12" s="483"/>
      <c r="QRO12" s="483"/>
      <c r="QRP12" s="483"/>
      <c r="QRQ12" s="483"/>
      <c r="QRR12" s="483"/>
      <c r="QRS12" s="483"/>
      <c r="QRT12" s="483"/>
      <c r="QRU12" s="483"/>
      <c r="QRV12" s="483"/>
      <c r="QRW12" s="483"/>
      <c r="QRX12" s="483"/>
      <c r="QRY12" s="483"/>
      <c r="QRZ12" s="483"/>
      <c r="QSA12" s="483"/>
      <c r="QSB12" s="483"/>
      <c r="QSC12" s="483"/>
      <c r="QSD12" s="483"/>
      <c r="QSE12" s="483"/>
      <c r="QSF12" s="483"/>
      <c r="QSG12" s="483"/>
      <c r="QSH12" s="483"/>
      <c r="QSI12" s="483"/>
      <c r="QSJ12" s="483"/>
      <c r="QSK12" s="483"/>
      <c r="QSL12" s="483"/>
      <c r="QSM12" s="483"/>
      <c r="QSN12" s="483"/>
      <c r="QSO12" s="483"/>
      <c r="QSP12" s="483"/>
      <c r="QSQ12" s="483"/>
      <c r="QSR12" s="483"/>
      <c r="QSS12" s="483"/>
      <c r="QST12" s="483"/>
      <c r="QSU12" s="483"/>
      <c r="QSV12" s="483"/>
      <c r="QSW12" s="483"/>
      <c r="QSX12" s="483"/>
      <c r="QSY12" s="483"/>
      <c r="QSZ12" s="483"/>
      <c r="QTA12" s="483"/>
      <c r="QTB12" s="483"/>
      <c r="QTC12" s="483"/>
      <c r="QTD12" s="483"/>
      <c r="QTE12" s="483"/>
      <c r="QTF12" s="483"/>
      <c r="QTG12" s="483"/>
      <c r="QTH12" s="483"/>
      <c r="QTI12" s="483"/>
      <c r="QTJ12" s="483"/>
      <c r="QTK12" s="483"/>
      <c r="QTL12" s="483"/>
      <c r="QTM12" s="483"/>
      <c r="QTN12" s="483"/>
      <c r="QTO12" s="483"/>
      <c r="QTP12" s="483"/>
      <c r="QTQ12" s="483"/>
      <c r="QTR12" s="483"/>
      <c r="QTS12" s="483"/>
      <c r="QTT12" s="483"/>
      <c r="QTU12" s="483"/>
      <c r="QTV12" s="483"/>
      <c r="QTW12" s="483"/>
      <c r="QTX12" s="483"/>
      <c r="QTY12" s="483"/>
      <c r="QTZ12" s="483"/>
      <c r="QUA12" s="483"/>
      <c r="QUB12" s="483"/>
      <c r="QUC12" s="483"/>
      <c r="QUD12" s="483"/>
      <c r="QUE12" s="483"/>
      <c r="QUF12" s="483"/>
      <c r="QUG12" s="483"/>
      <c r="QUH12" s="483"/>
      <c r="QUI12" s="483"/>
      <c r="QUJ12" s="483"/>
      <c r="QUK12" s="483"/>
      <c r="QUL12" s="483"/>
      <c r="QUM12" s="483"/>
      <c r="QUN12" s="483"/>
      <c r="QUO12" s="483"/>
      <c r="QUP12" s="483"/>
      <c r="QUQ12" s="483"/>
      <c r="QUR12" s="483"/>
      <c r="QUS12" s="483"/>
      <c r="QUT12" s="483"/>
      <c r="QUU12" s="483"/>
      <c r="QUV12" s="483"/>
      <c r="QUW12" s="483"/>
      <c r="QUX12" s="483"/>
      <c r="QUY12" s="483"/>
      <c r="QUZ12" s="483"/>
      <c r="QVA12" s="483"/>
      <c r="QVB12" s="483"/>
      <c r="QVC12" s="483"/>
      <c r="QVD12" s="483"/>
      <c r="QVE12" s="483"/>
      <c r="QVF12" s="483"/>
      <c r="QVG12" s="483"/>
      <c r="QVH12" s="483"/>
      <c r="QVI12" s="483"/>
      <c r="QVJ12" s="483"/>
      <c r="QVK12" s="483"/>
      <c r="QVL12" s="483"/>
      <c r="QVM12" s="483"/>
      <c r="QVN12" s="483"/>
      <c r="QVO12" s="483"/>
      <c r="QVP12" s="483"/>
      <c r="QVQ12" s="483"/>
      <c r="QVR12" s="483"/>
      <c r="QVS12" s="483"/>
      <c r="QVT12" s="483"/>
      <c r="QVU12" s="483"/>
      <c r="QVV12" s="483"/>
      <c r="QVW12" s="483"/>
      <c r="QVX12" s="483"/>
      <c r="QVY12" s="483"/>
      <c r="QVZ12" s="483"/>
      <c r="QWA12" s="483"/>
      <c r="QWB12" s="483"/>
      <c r="QWC12" s="483"/>
      <c r="QWD12" s="483"/>
      <c r="QWE12" s="483"/>
      <c r="QWF12" s="483"/>
      <c r="QWG12" s="483"/>
      <c r="QWH12" s="483"/>
      <c r="QWI12" s="483"/>
      <c r="QWJ12" s="483"/>
      <c r="QWK12" s="483"/>
      <c r="QWL12" s="483"/>
      <c r="QWM12" s="483"/>
      <c r="QWN12" s="483"/>
      <c r="QWO12" s="483"/>
      <c r="QWP12" s="483"/>
      <c r="QWQ12" s="483"/>
      <c r="QWR12" s="483"/>
      <c r="QWS12" s="483"/>
      <c r="QWT12" s="483"/>
      <c r="QWU12" s="483"/>
      <c r="QWV12" s="483"/>
      <c r="QWW12" s="483"/>
      <c r="QWX12" s="483"/>
      <c r="QWY12" s="483"/>
      <c r="QWZ12" s="483"/>
      <c r="QXA12" s="483"/>
      <c r="QXB12" s="483"/>
      <c r="QXC12" s="483"/>
      <c r="QXD12" s="483"/>
      <c r="QXE12" s="483"/>
      <c r="QXF12" s="483"/>
      <c r="QXG12" s="483"/>
      <c r="QXH12" s="483"/>
      <c r="QXI12" s="483"/>
      <c r="QXJ12" s="483"/>
      <c r="QXK12" s="483"/>
      <c r="QXL12" s="483"/>
      <c r="QXM12" s="483"/>
      <c r="QXN12" s="483"/>
      <c r="QXO12" s="483"/>
      <c r="QXP12" s="483"/>
      <c r="QXQ12" s="483"/>
      <c r="QXR12" s="483"/>
      <c r="QXS12" s="483"/>
      <c r="QXT12" s="483"/>
      <c r="QXU12" s="483"/>
      <c r="QXV12" s="483"/>
      <c r="QXW12" s="483"/>
      <c r="QXX12" s="483"/>
      <c r="QXY12" s="483"/>
      <c r="QXZ12" s="483"/>
      <c r="QYA12" s="483"/>
      <c r="QYB12" s="483"/>
      <c r="QYC12" s="483"/>
      <c r="QYD12" s="483"/>
      <c r="QYE12" s="483"/>
      <c r="QYF12" s="483"/>
      <c r="QYG12" s="483"/>
      <c r="QYH12" s="483"/>
      <c r="QYI12" s="483"/>
      <c r="QYJ12" s="483"/>
      <c r="QYK12" s="483"/>
      <c r="QYL12" s="483"/>
      <c r="QYM12" s="483"/>
      <c r="QYN12" s="483"/>
      <c r="QYO12" s="483"/>
      <c r="QYP12" s="483"/>
      <c r="QYQ12" s="483"/>
      <c r="QYR12" s="483"/>
      <c r="QYS12" s="483"/>
      <c r="QYT12" s="483"/>
      <c r="QYU12" s="483"/>
      <c r="QYV12" s="483"/>
      <c r="QYW12" s="483"/>
      <c r="QYX12" s="483"/>
      <c r="QYY12" s="483"/>
      <c r="QYZ12" s="483"/>
      <c r="QZA12" s="483"/>
      <c r="QZB12" s="483"/>
      <c r="QZC12" s="483"/>
      <c r="QZD12" s="483"/>
      <c r="QZE12" s="483"/>
      <c r="QZF12" s="483"/>
      <c r="QZG12" s="483"/>
      <c r="QZH12" s="483"/>
      <c r="QZI12" s="483"/>
      <c r="QZJ12" s="483"/>
      <c r="QZK12" s="483"/>
      <c r="QZL12" s="483"/>
      <c r="QZM12" s="483"/>
      <c r="QZN12" s="483"/>
      <c r="QZO12" s="483"/>
      <c r="QZP12" s="483"/>
      <c r="QZQ12" s="483"/>
      <c r="QZR12" s="483"/>
      <c r="QZS12" s="483"/>
      <c r="QZT12" s="483"/>
      <c r="QZU12" s="483"/>
      <c r="QZV12" s="483"/>
      <c r="QZW12" s="483"/>
      <c r="QZX12" s="483"/>
      <c r="QZY12" s="483"/>
      <c r="QZZ12" s="483"/>
      <c r="RAA12" s="483"/>
      <c r="RAB12" s="483"/>
      <c r="RAC12" s="483"/>
      <c r="RAD12" s="483"/>
      <c r="RAE12" s="483"/>
      <c r="RAF12" s="483"/>
      <c r="RAG12" s="483"/>
      <c r="RAH12" s="483"/>
      <c r="RAI12" s="483"/>
      <c r="RAJ12" s="483"/>
      <c r="RAK12" s="483"/>
      <c r="RAL12" s="483"/>
      <c r="RAM12" s="483"/>
      <c r="RAN12" s="483"/>
      <c r="RAO12" s="483"/>
      <c r="RAP12" s="483"/>
      <c r="RAQ12" s="483"/>
      <c r="RAR12" s="483"/>
      <c r="RAS12" s="483"/>
      <c r="RAT12" s="483"/>
      <c r="RAU12" s="483"/>
      <c r="RAV12" s="483"/>
      <c r="RAW12" s="483"/>
      <c r="RAX12" s="483"/>
      <c r="RAY12" s="483"/>
      <c r="RAZ12" s="483"/>
      <c r="RBA12" s="483"/>
      <c r="RBB12" s="483"/>
      <c r="RBC12" s="483"/>
      <c r="RBD12" s="483"/>
      <c r="RBE12" s="483"/>
      <c r="RBF12" s="483"/>
      <c r="RBG12" s="483"/>
      <c r="RBH12" s="483"/>
      <c r="RBI12" s="483"/>
      <c r="RBJ12" s="483"/>
      <c r="RBK12" s="483"/>
      <c r="RBL12" s="483"/>
      <c r="RBM12" s="483"/>
      <c r="RBN12" s="483"/>
      <c r="RBO12" s="483"/>
      <c r="RBP12" s="483"/>
      <c r="RBQ12" s="483"/>
      <c r="RBR12" s="483"/>
      <c r="RBS12" s="483"/>
      <c r="RBT12" s="483"/>
      <c r="RBU12" s="483"/>
      <c r="RBV12" s="483"/>
      <c r="RBW12" s="483"/>
      <c r="RBX12" s="483"/>
      <c r="RBY12" s="483"/>
      <c r="RBZ12" s="483"/>
      <c r="RCA12" s="483"/>
      <c r="RCB12" s="483"/>
      <c r="RCC12" s="483"/>
      <c r="RCD12" s="483"/>
      <c r="RCE12" s="483"/>
      <c r="RCF12" s="483"/>
      <c r="RCG12" s="483"/>
      <c r="RCH12" s="483"/>
      <c r="RCI12" s="483"/>
      <c r="RCJ12" s="483"/>
      <c r="RCK12" s="483"/>
      <c r="RCL12" s="483"/>
      <c r="RCM12" s="483"/>
      <c r="RCN12" s="483"/>
      <c r="RCO12" s="483"/>
      <c r="RCP12" s="483"/>
      <c r="RCQ12" s="483"/>
      <c r="RCR12" s="483"/>
      <c r="RCS12" s="483"/>
      <c r="RCT12" s="483"/>
      <c r="RCU12" s="483"/>
      <c r="RCV12" s="483"/>
      <c r="RCW12" s="483"/>
      <c r="RCX12" s="483"/>
      <c r="RCY12" s="483"/>
      <c r="RCZ12" s="483"/>
      <c r="RDA12" s="483"/>
      <c r="RDB12" s="483"/>
      <c r="RDC12" s="483"/>
      <c r="RDD12" s="483"/>
      <c r="RDE12" s="483"/>
      <c r="RDF12" s="483"/>
      <c r="RDG12" s="483"/>
      <c r="RDH12" s="483"/>
      <c r="RDI12" s="483"/>
      <c r="RDJ12" s="483"/>
      <c r="RDK12" s="483"/>
      <c r="RDL12" s="483"/>
      <c r="RDM12" s="483"/>
      <c r="RDN12" s="483"/>
      <c r="RDO12" s="483"/>
      <c r="RDP12" s="483"/>
      <c r="RDQ12" s="483"/>
      <c r="RDR12" s="483"/>
      <c r="RDS12" s="483"/>
      <c r="RDT12" s="483"/>
      <c r="RDU12" s="483"/>
      <c r="RDV12" s="483"/>
      <c r="RDW12" s="483"/>
      <c r="RDX12" s="483"/>
      <c r="RDY12" s="483"/>
      <c r="RDZ12" s="483"/>
      <c r="REA12" s="483"/>
      <c r="REB12" s="483"/>
      <c r="REC12" s="483"/>
      <c r="RED12" s="483"/>
      <c r="REE12" s="483"/>
      <c r="REF12" s="483"/>
      <c r="REG12" s="483"/>
      <c r="REH12" s="483"/>
      <c r="REI12" s="483"/>
      <c r="REJ12" s="483"/>
      <c r="REK12" s="483"/>
      <c r="REL12" s="483"/>
      <c r="REM12" s="483"/>
      <c r="REN12" s="483"/>
      <c r="REO12" s="483"/>
      <c r="REP12" s="483"/>
      <c r="REQ12" s="483"/>
      <c r="RER12" s="483"/>
      <c r="RES12" s="483"/>
      <c r="RET12" s="483"/>
      <c r="REU12" s="483"/>
      <c r="REV12" s="483"/>
      <c r="REW12" s="483"/>
      <c r="REX12" s="483"/>
      <c r="REY12" s="483"/>
      <c r="REZ12" s="483"/>
      <c r="RFA12" s="483"/>
      <c r="RFB12" s="483"/>
      <c r="RFC12" s="483"/>
      <c r="RFD12" s="483"/>
      <c r="RFE12" s="483"/>
      <c r="RFF12" s="483"/>
      <c r="RFG12" s="483"/>
      <c r="RFH12" s="483"/>
      <c r="RFI12" s="483"/>
      <c r="RFJ12" s="483"/>
      <c r="RFK12" s="483"/>
      <c r="RFL12" s="483"/>
      <c r="RFM12" s="483"/>
      <c r="RFN12" s="483"/>
      <c r="RFO12" s="483"/>
      <c r="RFP12" s="483"/>
      <c r="RFQ12" s="483"/>
      <c r="RFR12" s="483"/>
      <c r="RFS12" s="483"/>
      <c r="RFT12" s="483"/>
      <c r="RFU12" s="483"/>
      <c r="RFV12" s="483"/>
      <c r="RFW12" s="483"/>
      <c r="RFX12" s="483"/>
      <c r="RFY12" s="483"/>
      <c r="RFZ12" s="483"/>
      <c r="RGA12" s="483"/>
      <c r="RGB12" s="483"/>
      <c r="RGC12" s="483"/>
      <c r="RGD12" s="483"/>
      <c r="RGE12" s="483"/>
      <c r="RGF12" s="483"/>
      <c r="RGG12" s="483"/>
      <c r="RGH12" s="483"/>
      <c r="RGI12" s="483"/>
      <c r="RGJ12" s="483"/>
      <c r="RGK12" s="483"/>
      <c r="RGL12" s="483"/>
      <c r="RGM12" s="483"/>
      <c r="RGN12" s="483"/>
      <c r="RGO12" s="483"/>
      <c r="RGP12" s="483"/>
      <c r="RGQ12" s="483"/>
      <c r="RGR12" s="483"/>
      <c r="RGS12" s="483"/>
      <c r="RGT12" s="483"/>
      <c r="RGU12" s="483"/>
      <c r="RGV12" s="483"/>
      <c r="RGW12" s="483"/>
      <c r="RGX12" s="483"/>
      <c r="RGY12" s="483"/>
      <c r="RGZ12" s="483"/>
      <c r="RHA12" s="483"/>
      <c r="RHB12" s="483"/>
      <c r="RHC12" s="483"/>
      <c r="RHD12" s="483"/>
      <c r="RHE12" s="483"/>
      <c r="RHF12" s="483"/>
      <c r="RHG12" s="483"/>
      <c r="RHH12" s="483"/>
      <c r="RHI12" s="483"/>
      <c r="RHJ12" s="483"/>
      <c r="RHK12" s="483"/>
      <c r="RHL12" s="483"/>
      <c r="RHM12" s="483"/>
      <c r="RHN12" s="483"/>
      <c r="RHO12" s="483"/>
      <c r="RHP12" s="483"/>
      <c r="RHQ12" s="483"/>
      <c r="RHR12" s="483"/>
      <c r="RHS12" s="483"/>
      <c r="RHT12" s="483"/>
      <c r="RHU12" s="483"/>
      <c r="RHV12" s="483"/>
      <c r="RHW12" s="483"/>
      <c r="RHX12" s="483"/>
      <c r="RHY12" s="483"/>
      <c r="RHZ12" s="483"/>
      <c r="RIA12" s="483"/>
      <c r="RIB12" s="483"/>
      <c r="RIC12" s="483"/>
      <c r="RID12" s="483"/>
      <c r="RIE12" s="483"/>
      <c r="RIF12" s="483"/>
      <c r="RIG12" s="483"/>
      <c r="RIH12" s="483"/>
      <c r="RII12" s="483"/>
      <c r="RIJ12" s="483"/>
      <c r="RIK12" s="483"/>
      <c r="RIL12" s="483"/>
      <c r="RIM12" s="483"/>
      <c r="RIN12" s="483"/>
      <c r="RIO12" s="483"/>
      <c r="RIP12" s="483"/>
      <c r="RIQ12" s="483"/>
      <c r="RIR12" s="483"/>
      <c r="RIS12" s="483"/>
      <c r="RIT12" s="483"/>
      <c r="RIU12" s="483"/>
      <c r="RIV12" s="483"/>
      <c r="RIW12" s="483"/>
      <c r="RIX12" s="483"/>
      <c r="RIY12" s="483"/>
      <c r="RIZ12" s="483"/>
      <c r="RJA12" s="483"/>
      <c r="RJB12" s="483"/>
      <c r="RJC12" s="483"/>
      <c r="RJD12" s="483"/>
      <c r="RJE12" s="483"/>
      <c r="RJF12" s="483"/>
      <c r="RJG12" s="483"/>
      <c r="RJH12" s="483"/>
      <c r="RJI12" s="483"/>
      <c r="RJJ12" s="483"/>
      <c r="RJK12" s="483"/>
      <c r="RJL12" s="483"/>
      <c r="RJM12" s="483"/>
      <c r="RJN12" s="483"/>
      <c r="RJO12" s="483"/>
      <c r="RJP12" s="483"/>
      <c r="RJQ12" s="483"/>
      <c r="RJR12" s="483"/>
      <c r="RJS12" s="483"/>
      <c r="RJT12" s="483"/>
      <c r="RJU12" s="483"/>
      <c r="RJV12" s="483"/>
      <c r="RJW12" s="483"/>
      <c r="RJX12" s="483"/>
      <c r="RJY12" s="483"/>
      <c r="RJZ12" s="483"/>
      <c r="RKA12" s="483"/>
      <c r="RKB12" s="483"/>
      <c r="RKC12" s="483"/>
      <c r="RKD12" s="483"/>
      <c r="RKE12" s="483"/>
      <c r="RKF12" s="483"/>
      <c r="RKG12" s="483"/>
      <c r="RKH12" s="483"/>
      <c r="RKI12" s="483"/>
      <c r="RKJ12" s="483"/>
      <c r="RKK12" s="483"/>
      <c r="RKL12" s="483"/>
      <c r="RKM12" s="483"/>
      <c r="RKN12" s="483"/>
      <c r="RKO12" s="483"/>
      <c r="RKP12" s="483"/>
      <c r="RKQ12" s="483"/>
      <c r="RKR12" s="483"/>
      <c r="RKS12" s="483"/>
      <c r="RKT12" s="483"/>
      <c r="RKU12" s="483"/>
      <c r="RKV12" s="483"/>
      <c r="RKW12" s="483"/>
      <c r="RKX12" s="483"/>
      <c r="RKY12" s="483"/>
      <c r="RKZ12" s="483"/>
      <c r="RLA12" s="483"/>
      <c r="RLB12" s="483"/>
      <c r="RLC12" s="483"/>
      <c r="RLD12" s="483"/>
      <c r="RLE12" s="483"/>
      <c r="RLF12" s="483"/>
      <c r="RLG12" s="483"/>
      <c r="RLH12" s="483"/>
      <c r="RLI12" s="483"/>
      <c r="RLJ12" s="483"/>
      <c r="RLK12" s="483"/>
      <c r="RLL12" s="483"/>
      <c r="RLM12" s="483"/>
      <c r="RLN12" s="483"/>
      <c r="RLO12" s="483"/>
      <c r="RLP12" s="483"/>
      <c r="RLQ12" s="483"/>
      <c r="RLR12" s="483"/>
      <c r="RLS12" s="483"/>
      <c r="RLT12" s="483"/>
      <c r="RLU12" s="483"/>
      <c r="RLV12" s="483"/>
      <c r="RLW12" s="483"/>
      <c r="RLX12" s="483"/>
      <c r="RLY12" s="483"/>
      <c r="RLZ12" s="483"/>
      <c r="RMA12" s="483"/>
      <c r="RMB12" s="483"/>
      <c r="RMC12" s="483"/>
      <c r="RMD12" s="483"/>
      <c r="RME12" s="483"/>
      <c r="RMF12" s="483"/>
      <c r="RMG12" s="483"/>
      <c r="RMH12" s="483"/>
      <c r="RMI12" s="483"/>
      <c r="RMJ12" s="483"/>
      <c r="RMK12" s="483"/>
      <c r="RML12" s="483"/>
      <c r="RMM12" s="483"/>
      <c r="RMN12" s="483"/>
      <c r="RMO12" s="483"/>
      <c r="RMP12" s="483"/>
      <c r="RMQ12" s="483"/>
      <c r="RMR12" s="483"/>
      <c r="RMS12" s="483"/>
      <c r="RMT12" s="483"/>
      <c r="RMU12" s="483"/>
      <c r="RMV12" s="483"/>
      <c r="RMW12" s="483"/>
      <c r="RMX12" s="483"/>
      <c r="RMY12" s="483"/>
      <c r="RMZ12" s="483"/>
      <c r="RNA12" s="483"/>
      <c r="RNB12" s="483"/>
      <c r="RNC12" s="483"/>
      <c r="RND12" s="483"/>
      <c r="RNE12" s="483"/>
      <c r="RNF12" s="483"/>
      <c r="RNG12" s="483"/>
      <c r="RNH12" s="483"/>
      <c r="RNI12" s="483"/>
      <c r="RNJ12" s="483"/>
      <c r="RNK12" s="483"/>
      <c r="RNL12" s="483"/>
      <c r="RNM12" s="483"/>
      <c r="RNN12" s="483"/>
      <c r="RNO12" s="483"/>
      <c r="RNP12" s="483"/>
      <c r="RNQ12" s="483"/>
      <c r="RNR12" s="483"/>
      <c r="RNS12" s="483"/>
      <c r="RNT12" s="483"/>
      <c r="RNU12" s="483"/>
      <c r="RNV12" s="483"/>
      <c r="RNW12" s="483"/>
      <c r="RNX12" s="483"/>
      <c r="RNY12" s="483"/>
      <c r="RNZ12" s="483"/>
      <c r="ROA12" s="483"/>
      <c r="ROB12" s="483"/>
      <c r="ROC12" s="483"/>
      <c r="ROD12" s="483"/>
      <c r="ROE12" s="483"/>
      <c r="ROF12" s="483"/>
      <c r="ROG12" s="483"/>
      <c r="ROH12" s="483"/>
      <c r="ROI12" s="483"/>
      <c r="ROJ12" s="483"/>
      <c r="ROK12" s="483"/>
      <c r="ROL12" s="483"/>
      <c r="ROM12" s="483"/>
      <c r="RON12" s="483"/>
      <c r="ROO12" s="483"/>
      <c r="ROP12" s="483"/>
      <c r="ROQ12" s="483"/>
      <c r="ROR12" s="483"/>
      <c r="ROS12" s="483"/>
      <c r="ROT12" s="483"/>
      <c r="ROU12" s="483"/>
      <c r="ROV12" s="483"/>
      <c r="ROW12" s="483"/>
      <c r="ROX12" s="483"/>
      <c r="ROY12" s="483"/>
      <c r="ROZ12" s="483"/>
      <c r="RPA12" s="483"/>
      <c r="RPB12" s="483"/>
      <c r="RPC12" s="483"/>
      <c r="RPD12" s="483"/>
      <c r="RPE12" s="483"/>
      <c r="RPF12" s="483"/>
      <c r="RPG12" s="483"/>
      <c r="RPH12" s="483"/>
      <c r="RPI12" s="483"/>
      <c r="RPJ12" s="483"/>
      <c r="RPK12" s="483"/>
      <c r="RPL12" s="483"/>
      <c r="RPM12" s="483"/>
      <c r="RPN12" s="483"/>
      <c r="RPO12" s="483"/>
      <c r="RPP12" s="483"/>
      <c r="RPQ12" s="483"/>
      <c r="RPR12" s="483"/>
      <c r="RPS12" s="483"/>
      <c r="RPT12" s="483"/>
      <c r="RPU12" s="483"/>
      <c r="RPV12" s="483"/>
      <c r="RPW12" s="483"/>
      <c r="RPX12" s="483"/>
      <c r="RPY12" s="483"/>
      <c r="RPZ12" s="483"/>
      <c r="RQA12" s="483"/>
      <c r="RQB12" s="483"/>
      <c r="RQC12" s="483"/>
      <c r="RQD12" s="483"/>
      <c r="RQE12" s="483"/>
      <c r="RQF12" s="483"/>
      <c r="RQG12" s="483"/>
      <c r="RQH12" s="483"/>
      <c r="RQI12" s="483"/>
      <c r="RQJ12" s="483"/>
      <c r="RQK12" s="483"/>
      <c r="RQL12" s="483"/>
      <c r="RQM12" s="483"/>
      <c r="RQN12" s="483"/>
      <c r="RQO12" s="483"/>
      <c r="RQP12" s="483"/>
      <c r="RQQ12" s="483"/>
      <c r="RQR12" s="483"/>
      <c r="RQS12" s="483"/>
      <c r="RQT12" s="483"/>
      <c r="RQU12" s="483"/>
      <c r="RQV12" s="483"/>
      <c r="RQW12" s="483"/>
      <c r="RQX12" s="483"/>
      <c r="RQY12" s="483"/>
      <c r="RQZ12" s="483"/>
      <c r="RRA12" s="483"/>
      <c r="RRB12" s="483"/>
      <c r="RRC12" s="483"/>
      <c r="RRD12" s="483"/>
      <c r="RRE12" s="483"/>
      <c r="RRF12" s="483"/>
      <c r="RRG12" s="483"/>
      <c r="RRH12" s="483"/>
      <c r="RRI12" s="483"/>
      <c r="RRJ12" s="483"/>
      <c r="RRK12" s="483"/>
      <c r="RRL12" s="483"/>
      <c r="RRM12" s="483"/>
      <c r="RRN12" s="483"/>
      <c r="RRO12" s="483"/>
      <c r="RRP12" s="483"/>
      <c r="RRQ12" s="483"/>
      <c r="RRR12" s="483"/>
      <c r="RRS12" s="483"/>
      <c r="RRT12" s="483"/>
      <c r="RRU12" s="483"/>
      <c r="RRV12" s="483"/>
      <c r="RRW12" s="483"/>
      <c r="RRX12" s="483"/>
      <c r="RRY12" s="483"/>
      <c r="RRZ12" s="483"/>
      <c r="RSA12" s="483"/>
      <c r="RSB12" s="483"/>
      <c r="RSC12" s="483"/>
      <c r="RSD12" s="483"/>
      <c r="RSE12" s="483"/>
      <c r="RSF12" s="483"/>
      <c r="RSG12" s="483"/>
      <c r="RSH12" s="483"/>
      <c r="RSI12" s="483"/>
      <c r="RSJ12" s="483"/>
      <c r="RSK12" s="483"/>
      <c r="RSL12" s="483"/>
      <c r="RSM12" s="483"/>
      <c r="RSN12" s="483"/>
      <c r="RSO12" s="483"/>
      <c r="RSP12" s="483"/>
      <c r="RSQ12" s="483"/>
      <c r="RSR12" s="483"/>
      <c r="RSS12" s="483"/>
      <c r="RST12" s="483"/>
      <c r="RSU12" s="483"/>
      <c r="RSV12" s="483"/>
      <c r="RSW12" s="483"/>
      <c r="RSX12" s="483"/>
      <c r="RSY12" s="483"/>
      <c r="RSZ12" s="483"/>
      <c r="RTA12" s="483"/>
      <c r="RTB12" s="483"/>
      <c r="RTC12" s="483"/>
      <c r="RTD12" s="483"/>
      <c r="RTE12" s="483"/>
      <c r="RTF12" s="483"/>
      <c r="RTG12" s="483"/>
      <c r="RTH12" s="483"/>
      <c r="RTI12" s="483"/>
      <c r="RTJ12" s="483"/>
      <c r="RTK12" s="483"/>
      <c r="RTL12" s="483"/>
      <c r="RTM12" s="483"/>
      <c r="RTN12" s="483"/>
      <c r="RTO12" s="483"/>
      <c r="RTP12" s="483"/>
      <c r="RTQ12" s="483"/>
      <c r="RTR12" s="483"/>
      <c r="RTS12" s="483"/>
      <c r="RTT12" s="483"/>
      <c r="RTU12" s="483"/>
      <c r="RTV12" s="483"/>
      <c r="RTW12" s="483"/>
      <c r="RTX12" s="483"/>
      <c r="RTY12" s="483"/>
      <c r="RTZ12" s="483"/>
      <c r="RUA12" s="483"/>
      <c r="RUB12" s="483"/>
      <c r="RUC12" s="483"/>
      <c r="RUD12" s="483"/>
      <c r="RUE12" s="483"/>
      <c r="RUF12" s="483"/>
      <c r="RUG12" s="483"/>
      <c r="RUH12" s="483"/>
      <c r="RUI12" s="483"/>
      <c r="RUJ12" s="483"/>
      <c r="RUK12" s="483"/>
      <c r="RUL12" s="483"/>
      <c r="RUM12" s="483"/>
      <c r="RUN12" s="483"/>
      <c r="RUO12" s="483"/>
      <c r="RUP12" s="483"/>
      <c r="RUQ12" s="483"/>
      <c r="RUR12" s="483"/>
      <c r="RUS12" s="483"/>
      <c r="RUT12" s="483"/>
      <c r="RUU12" s="483"/>
      <c r="RUV12" s="483"/>
      <c r="RUW12" s="483"/>
      <c r="RUX12" s="483"/>
      <c r="RUY12" s="483"/>
      <c r="RUZ12" s="483"/>
      <c r="RVA12" s="483"/>
      <c r="RVB12" s="483"/>
      <c r="RVC12" s="483"/>
      <c r="RVD12" s="483"/>
      <c r="RVE12" s="483"/>
      <c r="RVF12" s="483"/>
      <c r="RVG12" s="483"/>
      <c r="RVH12" s="483"/>
      <c r="RVI12" s="483"/>
      <c r="RVJ12" s="483"/>
      <c r="RVK12" s="483"/>
      <c r="RVL12" s="483"/>
      <c r="RVM12" s="483"/>
      <c r="RVN12" s="483"/>
      <c r="RVO12" s="483"/>
      <c r="RVP12" s="483"/>
      <c r="RVQ12" s="483"/>
      <c r="RVR12" s="483"/>
      <c r="RVS12" s="483"/>
      <c r="RVT12" s="483"/>
      <c r="RVU12" s="483"/>
      <c r="RVV12" s="483"/>
      <c r="RVW12" s="483"/>
      <c r="RVX12" s="483"/>
      <c r="RVY12" s="483"/>
      <c r="RVZ12" s="483"/>
      <c r="RWA12" s="483"/>
      <c r="RWB12" s="483"/>
      <c r="RWC12" s="483"/>
      <c r="RWD12" s="483"/>
      <c r="RWE12" s="483"/>
      <c r="RWF12" s="483"/>
      <c r="RWG12" s="483"/>
      <c r="RWH12" s="483"/>
      <c r="RWI12" s="483"/>
      <c r="RWJ12" s="483"/>
      <c r="RWK12" s="483"/>
      <c r="RWL12" s="483"/>
      <c r="RWM12" s="483"/>
      <c r="RWN12" s="483"/>
      <c r="RWO12" s="483"/>
      <c r="RWP12" s="483"/>
      <c r="RWQ12" s="483"/>
      <c r="RWR12" s="483"/>
      <c r="RWS12" s="483"/>
      <c r="RWT12" s="483"/>
      <c r="RWU12" s="483"/>
      <c r="RWV12" s="483"/>
      <c r="RWW12" s="483"/>
      <c r="RWX12" s="483"/>
      <c r="RWY12" s="483"/>
      <c r="RWZ12" s="483"/>
      <c r="RXA12" s="483"/>
      <c r="RXB12" s="483"/>
      <c r="RXC12" s="483"/>
      <c r="RXD12" s="483"/>
      <c r="RXE12" s="483"/>
      <c r="RXF12" s="483"/>
      <c r="RXG12" s="483"/>
      <c r="RXH12" s="483"/>
      <c r="RXI12" s="483"/>
      <c r="RXJ12" s="483"/>
      <c r="RXK12" s="483"/>
      <c r="RXL12" s="483"/>
      <c r="RXM12" s="483"/>
      <c r="RXN12" s="483"/>
      <c r="RXO12" s="483"/>
      <c r="RXP12" s="483"/>
      <c r="RXQ12" s="483"/>
      <c r="RXR12" s="483"/>
      <c r="RXS12" s="483"/>
      <c r="RXT12" s="483"/>
      <c r="RXU12" s="483"/>
      <c r="RXV12" s="483"/>
      <c r="RXW12" s="483"/>
      <c r="RXX12" s="483"/>
      <c r="RXY12" s="483"/>
      <c r="RXZ12" s="483"/>
      <c r="RYA12" s="483"/>
      <c r="RYB12" s="483"/>
      <c r="RYC12" s="483"/>
      <c r="RYD12" s="483"/>
      <c r="RYE12" s="483"/>
      <c r="RYF12" s="483"/>
      <c r="RYG12" s="483"/>
      <c r="RYH12" s="483"/>
      <c r="RYI12" s="483"/>
      <c r="RYJ12" s="483"/>
      <c r="RYK12" s="483"/>
      <c r="RYL12" s="483"/>
      <c r="RYM12" s="483"/>
      <c r="RYN12" s="483"/>
      <c r="RYO12" s="483"/>
      <c r="RYP12" s="483"/>
      <c r="RYQ12" s="483"/>
      <c r="RYR12" s="483"/>
      <c r="RYS12" s="483"/>
      <c r="RYT12" s="483"/>
      <c r="RYU12" s="483"/>
      <c r="RYV12" s="483"/>
      <c r="RYW12" s="483"/>
      <c r="RYX12" s="483"/>
      <c r="RYY12" s="483"/>
      <c r="RYZ12" s="483"/>
      <c r="RZA12" s="483"/>
      <c r="RZB12" s="483"/>
      <c r="RZC12" s="483"/>
      <c r="RZD12" s="483"/>
      <c r="RZE12" s="483"/>
      <c r="RZF12" s="483"/>
      <c r="RZG12" s="483"/>
      <c r="RZH12" s="483"/>
      <c r="RZI12" s="483"/>
      <c r="RZJ12" s="483"/>
      <c r="RZK12" s="483"/>
      <c r="RZL12" s="483"/>
      <c r="RZM12" s="483"/>
      <c r="RZN12" s="483"/>
      <c r="RZO12" s="483"/>
      <c r="RZP12" s="483"/>
      <c r="RZQ12" s="483"/>
      <c r="RZR12" s="483"/>
      <c r="RZS12" s="483"/>
      <c r="RZT12" s="483"/>
      <c r="RZU12" s="483"/>
      <c r="RZV12" s="483"/>
      <c r="RZW12" s="483"/>
      <c r="RZX12" s="483"/>
      <c r="RZY12" s="483"/>
      <c r="RZZ12" s="483"/>
      <c r="SAA12" s="483"/>
      <c r="SAB12" s="483"/>
      <c r="SAC12" s="483"/>
      <c r="SAD12" s="483"/>
      <c r="SAE12" s="483"/>
      <c r="SAF12" s="483"/>
      <c r="SAG12" s="483"/>
      <c r="SAH12" s="483"/>
      <c r="SAI12" s="483"/>
      <c r="SAJ12" s="483"/>
      <c r="SAK12" s="483"/>
      <c r="SAL12" s="483"/>
      <c r="SAM12" s="483"/>
      <c r="SAN12" s="483"/>
      <c r="SAO12" s="483"/>
      <c r="SAP12" s="483"/>
      <c r="SAQ12" s="483"/>
      <c r="SAR12" s="483"/>
      <c r="SAS12" s="483"/>
      <c r="SAT12" s="483"/>
      <c r="SAU12" s="483"/>
      <c r="SAV12" s="483"/>
      <c r="SAW12" s="483"/>
      <c r="SAX12" s="483"/>
      <c r="SAY12" s="483"/>
      <c r="SAZ12" s="483"/>
      <c r="SBA12" s="483"/>
      <c r="SBB12" s="483"/>
      <c r="SBC12" s="483"/>
      <c r="SBD12" s="483"/>
      <c r="SBE12" s="483"/>
      <c r="SBF12" s="483"/>
      <c r="SBG12" s="483"/>
      <c r="SBH12" s="483"/>
      <c r="SBI12" s="483"/>
      <c r="SBJ12" s="483"/>
      <c r="SBK12" s="483"/>
      <c r="SBL12" s="483"/>
      <c r="SBM12" s="483"/>
      <c r="SBN12" s="483"/>
      <c r="SBO12" s="483"/>
      <c r="SBP12" s="483"/>
      <c r="SBQ12" s="483"/>
      <c r="SBR12" s="483"/>
      <c r="SBS12" s="483"/>
      <c r="SBT12" s="483"/>
      <c r="SBU12" s="483"/>
      <c r="SBV12" s="483"/>
      <c r="SBW12" s="483"/>
      <c r="SBX12" s="483"/>
      <c r="SBY12" s="483"/>
      <c r="SBZ12" s="483"/>
      <c r="SCA12" s="483"/>
      <c r="SCB12" s="483"/>
      <c r="SCC12" s="483"/>
      <c r="SCD12" s="483"/>
      <c r="SCE12" s="483"/>
      <c r="SCF12" s="483"/>
      <c r="SCG12" s="483"/>
      <c r="SCH12" s="483"/>
      <c r="SCI12" s="483"/>
      <c r="SCJ12" s="483"/>
      <c r="SCK12" s="483"/>
      <c r="SCL12" s="483"/>
      <c r="SCM12" s="483"/>
      <c r="SCN12" s="483"/>
      <c r="SCO12" s="483"/>
      <c r="SCP12" s="483"/>
      <c r="SCQ12" s="483"/>
      <c r="SCR12" s="483"/>
      <c r="SCS12" s="483"/>
      <c r="SCT12" s="483"/>
      <c r="SCU12" s="483"/>
      <c r="SCV12" s="483"/>
      <c r="SCW12" s="483"/>
      <c r="SCX12" s="483"/>
      <c r="SCY12" s="483"/>
      <c r="SCZ12" s="483"/>
      <c r="SDA12" s="483"/>
      <c r="SDB12" s="483"/>
      <c r="SDC12" s="483"/>
      <c r="SDD12" s="483"/>
      <c r="SDE12" s="483"/>
      <c r="SDF12" s="483"/>
      <c r="SDG12" s="483"/>
      <c r="SDH12" s="483"/>
      <c r="SDI12" s="483"/>
      <c r="SDJ12" s="483"/>
      <c r="SDK12" s="483"/>
      <c r="SDL12" s="483"/>
      <c r="SDM12" s="483"/>
      <c r="SDN12" s="483"/>
      <c r="SDO12" s="483"/>
      <c r="SDP12" s="483"/>
      <c r="SDQ12" s="483"/>
      <c r="SDR12" s="483"/>
      <c r="SDS12" s="483"/>
      <c r="SDT12" s="483"/>
      <c r="SDU12" s="483"/>
      <c r="SDV12" s="483"/>
      <c r="SDW12" s="483"/>
      <c r="SDX12" s="483"/>
      <c r="SDY12" s="483"/>
      <c r="SDZ12" s="483"/>
      <c r="SEA12" s="483"/>
      <c r="SEB12" s="483"/>
      <c r="SEC12" s="483"/>
      <c r="SED12" s="483"/>
      <c r="SEE12" s="483"/>
      <c r="SEF12" s="483"/>
      <c r="SEG12" s="483"/>
      <c r="SEH12" s="483"/>
      <c r="SEI12" s="483"/>
      <c r="SEJ12" s="483"/>
      <c r="SEK12" s="483"/>
      <c r="SEL12" s="483"/>
      <c r="SEM12" s="483"/>
      <c r="SEN12" s="483"/>
      <c r="SEO12" s="483"/>
      <c r="SEP12" s="483"/>
      <c r="SEQ12" s="483"/>
      <c r="SER12" s="483"/>
      <c r="SES12" s="483"/>
      <c r="SET12" s="483"/>
      <c r="SEU12" s="483"/>
      <c r="SEV12" s="483"/>
      <c r="SEW12" s="483"/>
      <c r="SEX12" s="483"/>
      <c r="SEY12" s="483"/>
      <c r="SEZ12" s="483"/>
      <c r="SFA12" s="483"/>
      <c r="SFB12" s="483"/>
      <c r="SFC12" s="483"/>
      <c r="SFD12" s="483"/>
      <c r="SFE12" s="483"/>
      <c r="SFF12" s="483"/>
      <c r="SFG12" s="483"/>
      <c r="SFH12" s="483"/>
      <c r="SFI12" s="483"/>
      <c r="SFJ12" s="483"/>
      <c r="SFK12" s="483"/>
      <c r="SFL12" s="483"/>
      <c r="SFM12" s="483"/>
      <c r="SFN12" s="483"/>
      <c r="SFO12" s="483"/>
      <c r="SFP12" s="483"/>
      <c r="SFQ12" s="483"/>
      <c r="SFR12" s="483"/>
      <c r="SFS12" s="483"/>
      <c r="SFT12" s="483"/>
      <c r="SFU12" s="483"/>
      <c r="SFV12" s="483"/>
      <c r="SFW12" s="483"/>
      <c r="SFX12" s="483"/>
      <c r="SFY12" s="483"/>
      <c r="SFZ12" s="483"/>
      <c r="SGA12" s="483"/>
      <c r="SGB12" s="483"/>
      <c r="SGC12" s="483"/>
      <c r="SGD12" s="483"/>
      <c r="SGE12" s="483"/>
      <c r="SGF12" s="483"/>
      <c r="SGG12" s="483"/>
      <c r="SGH12" s="483"/>
      <c r="SGI12" s="483"/>
      <c r="SGJ12" s="483"/>
      <c r="SGK12" s="483"/>
      <c r="SGL12" s="483"/>
      <c r="SGM12" s="483"/>
      <c r="SGN12" s="483"/>
      <c r="SGO12" s="483"/>
      <c r="SGP12" s="483"/>
      <c r="SGQ12" s="483"/>
      <c r="SGR12" s="483"/>
      <c r="SGS12" s="483"/>
      <c r="SGT12" s="483"/>
      <c r="SGU12" s="483"/>
      <c r="SGV12" s="483"/>
      <c r="SGW12" s="483"/>
      <c r="SGX12" s="483"/>
      <c r="SGY12" s="483"/>
      <c r="SGZ12" s="483"/>
      <c r="SHA12" s="483"/>
      <c r="SHB12" s="483"/>
      <c r="SHC12" s="483"/>
      <c r="SHD12" s="483"/>
      <c r="SHE12" s="483"/>
      <c r="SHF12" s="483"/>
      <c r="SHG12" s="483"/>
      <c r="SHH12" s="483"/>
      <c r="SHI12" s="483"/>
      <c r="SHJ12" s="483"/>
      <c r="SHK12" s="483"/>
      <c r="SHL12" s="483"/>
      <c r="SHM12" s="483"/>
      <c r="SHN12" s="483"/>
      <c r="SHO12" s="483"/>
      <c r="SHP12" s="483"/>
      <c r="SHQ12" s="483"/>
      <c r="SHR12" s="483"/>
      <c r="SHS12" s="483"/>
      <c r="SHT12" s="483"/>
      <c r="SHU12" s="483"/>
      <c r="SHV12" s="483"/>
      <c r="SHW12" s="483"/>
      <c r="SHX12" s="483"/>
      <c r="SHY12" s="483"/>
      <c r="SHZ12" s="483"/>
      <c r="SIA12" s="483"/>
      <c r="SIB12" s="483"/>
      <c r="SIC12" s="483"/>
      <c r="SID12" s="483"/>
      <c r="SIE12" s="483"/>
      <c r="SIF12" s="483"/>
      <c r="SIG12" s="483"/>
      <c r="SIH12" s="483"/>
      <c r="SII12" s="483"/>
      <c r="SIJ12" s="483"/>
      <c r="SIK12" s="483"/>
      <c r="SIL12" s="483"/>
      <c r="SIM12" s="483"/>
      <c r="SIN12" s="483"/>
      <c r="SIO12" s="483"/>
      <c r="SIP12" s="483"/>
      <c r="SIQ12" s="483"/>
      <c r="SIR12" s="483"/>
      <c r="SIS12" s="483"/>
      <c r="SIT12" s="483"/>
      <c r="SIU12" s="483"/>
      <c r="SIV12" s="483"/>
      <c r="SIW12" s="483"/>
      <c r="SIX12" s="483"/>
      <c r="SIY12" s="483"/>
      <c r="SIZ12" s="483"/>
      <c r="SJA12" s="483"/>
      <c r="SJB12" s="483"/>
      <c r="SJC12" s="483"/>
      <c r="SJD12" s="483"/>
      <c r="SJE12" s="483"/>
      <c r="SJF12" s="483"/>
      <c r="SJG12" s="483"/>
      <c r="SJH12" s="483"/>
      <c r="SJI12" s="483"/>
      <c r="SJJ12" s="483"/>
      <c r="SJK12" s="483"/>
      <c r="SJL12" s="483"/>
      <c r="SJM12" s="483"/>
      <c r="SJN12" s="483"/>
      <c r="SJO12" s="483"/>
      <c r="SJP12" s="483"/>
      <c r="SJQ12" s="483"/>
      <c r="SJR12" s="483"/>
      <c r="SJS12" s="483"/>
      <c r="SJT12" s="483"/>
      <c r="SJU12" s="483"/>
      <c r="SJV12" s="483"/>
      <c r="SJW12" s="483"/>
      <c r="SJX12" s="483"/>
      <c r="SJY12" s="483"/>
      <c r="SJZ12" s="483"/>
      <c r="SKA12" s="483"/>
      <c r="SKB12" s="483"/>
      <c r="SKC12" s="483"/>
      <c r="SKD12" s="483"/>
      <c r="SKE12" s="483"/>
      <c r="SKF12" s="483"/>
      <c r="SKG12" s="483"/>
      <c r="SKH12" s="483"/>
      <c r="SKI12" s="483"/>
      <c r="SKJ12" s="483"/>
      <c r="SKK12" s="483"/>
      <c r="SKL12" s="483"/>
      <c r="SKM12" s="483"/>
      <c r="SKN12" s="483"/>
      <c r="SKO12" s="483"/>
      <c r="SKP12" s="483"/>
      <c r="SKQ12" s="483"/>
      <c r="SKR12" s="483"/>
      <c r="SKS12" s="483"/>
      <c r="SKT12" s="483"/>
      <c r="SKU12" s="483"/>
      <c r="SKV12" s="483"/>
      <c r="SKW12" s="483"/>
      <c r="SKX12" s="483"/>
      <c r="SKY12" s="483"/>
      <c r="SKZ12" s="483"/>
      <c r="SLA12" s="483"/>
      <c r="SLB12" s="483"/>
      <c r="SLC12" s="483"/>
      <c r="SLD12" s="483"/>
      <c r="SLE12" s="483"/>
      <c r="SLF12" s="483"/>
      <c r="SLG12" s="483"/>
      <c r="SLH12" s="483"/>
      <c r="SLI12" s="483"/>
      <c r="SLJ12" s="483"/>
      <c r="SLK12" s="483"/>
      <c r="SLL12" s="483"/>
      <c r="SLM12" s="483"/>
      <c r="SLN12" s="483"/>
      <c r="SLO12" s="483"/>
      <c r="SLP12" s="483"/>
      <c r="SLQ12" s="483"/>
      <c r="SLR12" s="483"/>
      <c r="SLS12" s="483"/>
      <c r="SLT12" s="483"/>
      <c r="SLU12" s="483"/>
      <c r="SLV12" s="483"/>
      <c r="SLW12" s="483"/>
      <c r="SLX12" s="483"/>
      <c r="SLY12" s="483"/>
      <c r="SLZ12" s="483"/>
      <c r="SMA12" s="483"/>
      <c r="SMB12" s="483"/>
      <c r="SMC12" s="483"/>
      <c r="SMD12" s="483"/>
      <c r="SME12" s="483"/>
      <c r="SMF12" s="483"/>
      <c r="SMG12" s="483"/>
      <c r="SMH12" s="483"/>
      <c r="SMI12" s="483"/>
      <c r="SMJ12" s="483"/>
      <c r="SMK12" s="483"/>
      <c r="SML12" s="483"/>
      <c r="SMM12" s="483"/>
      <c r="SMN12" s="483"/>
      <c r="SMO12" s="483"/>
      <c r="SMP12" s="483"/>
      <c r="SMQ12" s="483"/>
      <c r="SMR12" s="483"/>
      <c r="SMS12" s="483"/>
      <c r="SMT12" s="483"/>
      <c r="SMU12" s="483"/>
      <c r="SMV12" s="483"/>
      <c r="SMW12" s="483"/>
      <c r="SMX12" s="483"/>
      <c r="SMY12" s="483"/>
      <c r="SMZ12" s="483"/>
      <c r="SNA12" s="483"/>
      <c r="SNB12" s="483"/>
      <c r="SNC12" s="483"/>
      <c r="SND12" s="483"/>
      <c r="SNE12" s="483"/>
      <c r="SNF12" s="483"/>
      <c r="SNG12" s="483"/>
      <c r="SNH12" s="483"/>
      <c r="SNI12" s="483"/>
      <c r="SNJ12" s="483"/>
      <c r="SNK12" s="483"/>
      <c r="SNL12" s="483"/>
      <c r="SNM12" s="483"/>
      <c r="SNN12" s="483"/>
      <c r="SNO12" s="483"/>
      <c r="SNP12" s="483"/>
      <c r="SNQ12" s="483"/>
      <c r="SNR12" s="483"/>
      <c r="SNS12" s="483"/>
      <c r="SNT12" s="483"/>
      <c r="SNU12" s="483"/>
      <c r="SNV12" s="483"/>
      <c r="SNW12" s="483"/>
      <c r="SNX12" s="483"/>
      <c r="SNY12" s="483"/>
      <c r="SNZ12" s="483"/>
      <c r="SOA12" s="483"/>
      <c r="SOB12" s="483"/>
      <c r="SOC12" s="483"/>
      <c r="SOD12" s="483"/>
      <c r="SOE12" s="483"/>
      <c r="SOF12" s="483"/>
      <c r="SOG12" s="483"/>
      <c r="SOH12" s="483"/>
      <c r="SOI12" s="483"/>
      <c r="SOJ12" s="483"/>
      <c r="SOK12" s="483"/>
      <c r="SOL12" s="483"/>
      <c r="SOM12" s="483"/>
      <c r="SON12" s="483"/>
      <c r="SOO12" s="483"/>
      <c r="SOP12" s="483"/>
      <c r="SOQ12" s="483"/>
      <c r="SOR12" s="483"/>
      <c r="SOS12" s="483"/>
      <c r="SOT12" s="483"/>
      <c r="SOU12" s="483"/>
      <c r="SOV12" s="483"/>
      <c r="SOW12" s="483"/>
      <c r="SOX12" s="483"/>
      <c r="SOY12" s="483"/>
      <c r="SOZ12" s="483"/>
      <c r="SPA12" s="483"/>
      <c r="SPB12" s="483"/>
      <c r="SPC12" s="483"/>
      <c r="SPD12" s="483"/>
      <c r="SPE12" s="483"/>
      <c r="SPF12" s="483"/>
      <c r="SPG12" s="483"/>
      <c r="SPH12" s="483"/>
      <c r="SPI12" s="483"/>
      <c r="SPJ12" s="483"/>
      <c r="SPK12" s="483"/>
      <c r="SPL12" s="483"/>
      <c r="SPM12" s="483"/>
      <c r="SPN12" s="483"/>
      <c r="SPO12" s="483"/>
      <c r="SPP12" s="483"/>
      <c r="SPQ12" s="483"/>
      <c r="SPR12" s="483"/>
      <c r="SPS12" s="483"/>
      <c r="SPT12" s="483"/>
      <c r="SPU12" s="483"/>
      <c r="SPV12" s="483"/>
      <c r="SPW12" s="483"/>
      <c r="SPX12" s="483"/>
      <c r="SPY12" s="483"/>
      <c r="SPZ12" s="483"/>
      <c r="SQA12" s="483"/>
      <c r="SQB12" s="483"/>
      <c r="SQC12" s="483"/>
      <c r="SQD12" s="483"/>
      <c r="SQE12" s="483"/>
      <c r="SQF12" s="483"/>
      <c r="SQG12" s="483"/>
      <c r="SQH12" s="483"/>
      <c r="SQI12" s="483"/>
      <c r="SQJ12" s="483"/>
      <c r="SQK12" s="483"/>
      <c r="SQL12" s="483"/>
      <c r="SQM12" s="483"/>
      <c r="SQN12" s="483"/>
      <c r="SQO12" s="483"/>
      <c r="SQP12" s="483"/>
      <c r="SQQ12" s="483"/>
      <c r="SQR12" s="483"/>
      <c r="SQS12" s="483"/>
      <c r="SQT12" s="483"/>
      <c r="SQU12" s="483"/>
      <c r="SQV12" s="483"/>
      <c r="SQW12" s="483"/>
      <c r="SQX12" s="483"/>
      <c r="SQY12" s="483"/>
      <c r="SQZ12" s="483"/>
      <c r="SRA12" s="483"/>
      <c r="SRB12" s="483"/>
      <c r="SRC12" s="483"/>
      <c r="SRD12" s="483"/>
      <c r="SRE12" s="483"/>
      <c r="SRF12" s="483"/>
      <c r="SRG12" s="483"/>
      <c r="SRH12" s="483"/>
      <c r="SRI12" s="483"/>
      <c r="SRJ12" s="483"/>
      <c r="SRK12" s="483"/>
      <c r="SRL12" s="483"/>
      <c r="SRM12" s="483"/>
      <c r="SRN12" s="483"/>
      <c r="SRO12" s="483"/>
      <c r="SRP12" s="483"/>
      <c r="SRQ12" s="483"/>
      <c r="SRR12" s="483"/>
      <c r="SRS12" s="483"/>
      <c r="SRT12" s="483"/>
      <c r="SRU12" s="483"/>
      <c r="SRV12" s="483"/>
      <c r="SRW12" s="483"/>
      <c r="SRX12" s="483"/>
      <c r="SRY12" s="483"/>
      <c r="SRZ12" s="483"/>
      <c r="SSA12" s="483"/>
      <c r="SSB12" s="483"/>
      <c r="SSC12" s="483"/>
      <c r="SSD12" s="483"/>
      <c r="SSE12" s="483"/>
      <c r="SSF12" s="483"/>
      <c r="SSG12" s="483"/>
      <c r="SSH12" s="483"/>
      <c r="SSI12" s="483"/>
      <c r="SSJ12" s="483"/>
      <c r="SSK12" s="483"/>
      <c r="SSL12" s="483"/>
      <c r="SSM12" s="483"/>
      <c r="SSN12" s="483"/>
      <c r="SSO12" s="483"/>
      <c r="SSP12" s="483"/>
      <c r="SSQ12" s="483"/>
      <c r="SSR12" s="483"/>
      <c r="SSS12" s="483"/>
      <c r="SST12" s="483"/>
      <c r="SSU12" s="483"/>
      <c r="SSV12" s="483"/>
      <c r="SSW12" s="483"/>
      <c r="SSX12" s="483"/>
      <c r="SSY12" s="483"/>
      <c r="SSZ12" s="483"/>
      <c r="STA12" s="483"/>
      <c r="STB12" s="483"/>
      <c r="STC12" s="483"/>
      <c r="STD12" s="483"/>
      <c r="STE12" s="483"/>
      <c r="STF12" s="483"/>
      <c r="STG12" s="483"/>
      <c r="STH12" s="483"/>
      <c r="STI12" s="483"/>
      <c r="STJ12" s="483"/>
      <c r="STK12" s="483"/>
      <c r="STL12" s="483"/>
      <c r="STM12" s="483"/>
      <c r="STN12" s="483"/>
      <c r="STO12" s="483"/>
      <c r="STP12" s="483"/>
      <c r="STQ12" s="483"/>
      <c r="STR12" s="483"/>
      <c r="STS12" s="483"/>
      <c r="STT12" s="483"/>
      <c r="STU12" s="483"/>
      <c r="STV12" s="483"/>
      <c r="STW12" s="483"/>
      <c r="STX12" s="483"/>
      <c r="STY12" s="483"/>
      <c r="STZ12" s="483"/>
      <c r="SUA12" s="483"/>
      <c r="SUB12" s="483"/>
      <c r="SUC12" s="483"/>
      <c r="SUD12" s="483"/>
      <c r="SUE12" s="483"/>
      <c r="SUF12" s="483"/>
      <c r="SUG12" s="483"/>
      <c r="SUH12" s="483"/>
      <c r="SUI12" s="483"/>
      <c r="SUJ12" s="483"/>
      <c r="SUK12" s="483"/>
      <c r="SUL12" s="483"/>
      <c r="SUM12" s="483"/>
      <c r="SUN12" s="483"/>
      <c r="SUO12" s="483"/>
      <c r="SUP12" s="483"/>
      <c r="SUQ12" s="483"/>
      <c r="SUR12" s="483"/>
      <c r="SUS12" s="483"/>
      <c r="SUT12" s="483"/>
      <c r="SUU12" s="483"/>
      <c r="SUV12" s="483"/>
      <c r="SUW12" s="483"/>
      <c r="SUX12" s="483"/>
      <c r="SUY12" s="483"/>
      <c r="SUZ12" s="483"/>
      <c r="SVA12" s="483"/>
      <c r="SVB12" s="483"/>
      <c r="SVC12" s="483"/>
      <c r="SVD12" s="483"/>
      <c r="SVE12" s="483"/>
      <c r="SVF12" s="483"/>
      <c r="SVG12" s="483"/>
      <c r="SVH12" s="483"/>
      <c r="SVI12" s="483"/>
      <c r="SVJ12" s="483"/>
      <c r="SVK12" s="483"/>
      <c r="SVL12" s="483"/>
      <c r="SVM12" s="483"/>
      <c r="SVN12" s="483"/>
      <c r="SVO12" s="483"/>
      <c r="SVP12" s="483"/>
      <c r="SVQ12" s="483"/>
      <c r="SVR12" s="483"/>
      <c r="SVS12" s="483"/>
      <c r="SVT12" s="483"/>
      <c r="SVU12" s="483"/>
      <c r="SVV12" s="483"/>
      <c r="SVW12" s="483"/>
      <c r="SVX12" s="483"/>
      <c r="SVY12" s="483"/>
      <c r="SVZ12" s="483"/>
      <c r="SWA12" s="483"/>
      <c r="SWB12" s="483"/>
      <c r="SWC12" s="483"/>
      <c r="SWD12" s="483"/>
      <c r="SWE12" s="483"/>
      <c r="SWF12" s="483"/>
      <c r="SWG12" s="483"/>
      <c r="SWH12" s="483"/>
      <c r="SWI12" s="483"/>
      <c r="SWJ12" s="483"/>
      <c r="SWK12" s="483"/>
      <c r="SWL12" s="483"/>
      <c r="SWM12" s="483"/>
      <c r="SWN12" s="483"/>
      <c r="SWO12" s="483"/>
      <c r="SWP12" s="483"/>
      <c r="SWQ12" s="483"/>
      <c r="SWR12" s="483"/>
      <c r="SWS12" s="483"/>
      <c r="SWT12" s="483"/>
      <c r="SWU12" s="483"/>
      <c r="SWV12" s="483"/>
      <c r="SWW12" s="483"/>
      <c r="SWX12" s="483"/>
      <c r="SWY12" s="483"/>
      <c r="SWZ12" s="483"/>
      <c r="SXA12" s="483"/>
      <c r="SXB12" s="483"/>
      <c r="SXC12" s="483"/>
      <c r="SXD12" s="483"/>
      <c r="SXE12" s="483"/>
      <c r="SXF12" s="483"/>
      <c r="SXG12" s="483"/>
      <c r="SXH12" s="483"/>
      <c r="SXI12" s="483"/>
      <c r="SXJ12" s="483"/>
      <c r="SXK12" s="483"/>
      <c r="SXL12" s="483"/>
      <c r="SXM12" s="483"/>
      <c r="SXN12" s="483"/>
      <c r="SXO12" s="483"/>
      <c r="SXP12" s="483"/>
      <c r="SXQ12" s="483"/>
      <c r="SXR12" s="483"/>
      <c r="SXS12" s="483"/>
      <c r="SXT12" s="483"/>
      <c r="SXU12" s="483"/>
      <c r="SXV12" s="483"/>
      <c r="SXW12" s="483"/>
      <c r="SXX12" s="483"/>
      <c r="SXY12" s="483"/>
      <c r="SXZ12" s="483"/>
      <c r="SYA12" s="483"/>
      <c r="SYB12" s="483"/>
      <c r="SYC12" s="483"/>
      <c r="SYD12" s="483"/>
      <c r="SYE12" s="483"/>
      <c r="SYF12" s="483"/>
      <c r="SYG12" s="483"/>
      <c r="SYH12" s="483"/>
      <c r="SYI12" s="483"/>
      <c r="SYJ12" s="483"/>
      <c r="SYK12" s="483"/>
      <c r="SYL12" s="483"/>
      <c r="SYM12" s="483"/>
      <c r="SYN12" s="483"/>
      <c r="SYO12" s="483"/>
      <c r="SYP12" s="483"/>
      <c r="SYQ12" s="483"/>
      <c r="SYR12" s="483"/>
      <c r="SYS12" s="483"/>
      <c r="SYT12" s="483"/>
      <c r="SYU12" s="483"/>
      <c r="SYV12" s="483"/>
      <c r="SYW12" s="483"/>
      <c r="SYX12" s="483"/>
      <c r="SYY12" s="483"/>
      <c r="SYZ12" s="483"/>
      <c r="SZA12" s="483"/>
      <c r="SZB12" s="483"/>
      <c r="SZC12" s="483"/>
      <c r="SZD12" s="483"/>
      <c r="SZE12" s="483"/>
      <c r="SZF12" s="483"/>
      <c r="SZG12" s="483"/>
      <c r="SZH12" s="483"/>
      <c r="SZI12" s="483"/>
      <c r="SZJ12" s="483"/>
      <c r="SZK12" s="483"/>
      <c r="SZL12" s="483"/>
      <c r="SZM12" s="483"/>
      <c r="SZN12" s="483"/>
      <c r="SZO12" s="483"/>
      <c r="SZP12" s="483"/>
      <c r="SZQ12" s="483"/>
      <c r="SZR12" s="483"/>
      <c r="SZS12" s="483"/>
      <c r="SZT12" s="483"/>
      <c r="SZU12" s="483"/>
      <c r="SZV12" s="483"/>
      <c r="SZW12" s="483"/>
      <c r="SZX12" s="483"/>
      <c r="SZY12" s="483"/>
      <c r="SZZ12" s="483"/>
      <c r="TAA12" s="483"/>
      <c r="TAB12" s="483"/>
      <c r="TAC12" s="483"/>
      <c r="TAD12" s="483"/>
      <c r="TAE12" s="483"/>
      <c r="TAF12" s="483"/>
      <c r="TAG12" s="483"/>
      <c r="TAH12" s="483"/>
      <c r="TAI12" s="483"/>
      <c r="TAJ12" s="483"/>
      <c r="TAK12" s="483"/>
      <c r="TAL12" s="483"/>
      <c r="TAM12" s="483"/>
      <c r="TAN12" s="483"/>
      <c r="TAO12" s="483"/>
      <c r="TAP12" s="483"/>
      <c r="TAQ12" s="483"/>
      <c r="TAR12" s="483"/>
      <c r="TAS12" s="483"/>
      <c r="TAT12" s="483"/>
      <c r="TAU12" s="483"/>
      <c r="TAV12" s="483"/>
      <c r="TAW12" s="483"/>
      <c r="TAX12" s="483"/>
      <c r="TAY12" s="483"/>
      <c r="TAZ12" s="483"/>
      <c r="TBA12" s="483"/>
      <c r="TBB12" s="483"/>
      <c r="TBC12" s="483"/>
      <c r="TBD12" s="483"/>
      <c r="TBE12" s="483"/>
      <c r="TBF12" s="483"/>
      <c r="TBG12" s="483"/>
      <c r="TBH12" s="483"/>
      <c r="TBI12" s="483"/>
      <c r="TBJ12" s="483"/>
      <c r="TBK12" s="483"/>
      <c r="TBL12" s="483"/>
      <c r="TBM12" s="483"/>
      <c r="TBN12" s="483"/>
      <c r="TBO12" s="483"/>
      <c r="TBP12" s="483"/>
      <c r="TBQ12" s="483"/>
      <c r="TBR12" s="483"/>
      <c r="TBS12" s="483"/>
      <c r="TBT12" s="483"/>
      <c r="TBU12" s="483"/>
      <c r="TBV12" s="483"/>
      <c r="TBW12" s="483"/>
      <c r="TBX12" s="483"/>
      <c r="TBY12" s="483"/>
      <c r="TBZ12" s="483"/>
      <c r="TCA12" s="483"/>
      <c r="TCB12" s="483"/>
      <c r="TCC12" s="483"/>
      <c r="TCD12" s="483"/>
      <c r="TCE12" s="483"/>
      <c r="TCF12" s="483"/>
      <c r="TCG12" s="483"/>
      <c r="TCH12" s="483"/>
      <c r="TCI12" s="483"/>
      <c r="TCJ12" s="483"/>
      <c r="TCK12" s="483"/>
      <c r="TCL12" s="483"/>
      <c r="TCM12" s="483"/>
      <c r="TCN12" s="483"/>
      <c r="TCO12" s="483"/>
      <c r="TCP12" s="483"/>
      <c r="TCQ12" s="483"/>
      <c r="TCR12" s="483"/>
      <c r="TCS12" s="483"/>
      <c r="TCT12" s="483"/>
      <c r="TCU12" s="483"/>
      <c r="TCV12" s="483"/>
      <c r="TCW12" s="483"/>
      <c r="TCX12" s="483"/>
      <c r="TCY12" s="483"/>
      <c r="TCZ12" s="483"/>
      <c r="TDA12" s="483"/>
      <c r="TDB12" s="483"/>
      <c r="TDC12" s="483"/>
      <c r="TDD12" s="483"/>
      <c r="TDE12" s="483"/>
      <c r="TDF12" s="483"/>
      <c r="TDG12" s="483"/>
      <c r="TDH12" s="483"/>
      <c r="TDI12" s="483"/>
      <c r="TDJ12" s="483"/>
      <c r="TDK12" s="483"/>
      <c r="TDL12" s="483"/>
      <c r="TDM12" s="483"/>
      <c r="TDN12" s="483"/>
      <c r="TDO12" s="483"/>
      <c r="TDP12" s="483"/>
      <c r="TDQ12" s="483"/>
      <c r="TDR12" s="483"/>
      <c r="TDS12" s="483"/>
      <c r="TDT12" s="483"/>
      <c r="TDU12" s="483"/>
      <c r="TDV12" s="483"/>
      <c r="TDW12" s="483"/>
      <c r="TDX12" s="483"/>
      <c r="TDY12" s="483"/>
      <c r="TDZ12" s="483"/>
      <c r="TEA12" s="483"/>
      <c r="TEB12" s="483"/>
      <c r="TEC12" s="483"/>
      <c r="TED12" s="483"/>
      <c r="TEE12" s="483"/>
      <c r="TEF12" s="483"/>
      <c r="TEG12" s="483"/>
      <c r="TEH12" s="483"/>
      <c r="TEI12" s="483"/>
      <c r="TEJ12" s="483"/>
      <c r="TEK12" s="483"/>
      <c r="TEL12" s="483"/>
      <c r="TEM12" s="483"/>
      <c r="TEN12" s="483"/>
      <c r="TEO12" s="483"/>
      <c r="TEP12" s="483"/>
      <c r="TEQ12" s="483"/>
      <c r="TER12" s="483"/>
      <c r="TES12" s="483"/>
      <c r="TET12" s="483"/>
      <c r="TEU12" s="483"/>
      <c r="TEV12" s="483"/>
      <c r="TEW12" s="483"/>
      <c r="TEX12" s="483"/>
      <c r="TEY12" s="483"/>
      <c r="TEZ12" s="483"/>
      <c r="TFA12" s="483"/>
      <c r="TFB12" s="483"/>
      <c r="TFC12" s="483"/>
      <c r="TFD12" s="483"/>
      <c r="TFE12" s="483"/>
      <c r="TFF12" s="483"/>
      <c r="TFG12" s="483"/>
      <c r="TFH12" s="483"/>
      <c r="TFI12" s="483"/>
      <c r="TFJ12" s="483"/>
      <c r="TFK12" s="483"/>
      <c r="TFL12" s="483"/>
      <c r="TFM12" s="483"/>
      <c r="TFN12" s="483"/>
      <c r="TFO12" s="483"/>
      <c r="TFP12" s="483"/>
      <c r="TFQ12" s="483"/>
      <c r="TFR12" s="483"/>
      <c r="TFS12" s="483"/>
      <c r="TFT12" s="483"/>
      <c r="TFU12" s="483"/>
      <c r="TFV12" s="483"/>
      <c r="TFW12" s="483"/>
      <c r="TFX12" s="483"/>
      <c r="TFY12" s="483"/>
      <c r="TFZ12" s="483"/>
      <c r="TGA12" s="483"/>
      <c r="TGB12" s="483"/>
      <c r="TGC12" s="483"/>
      <c r="TGD12" s="483"/>
      <c r="TGE12" s="483"/>
      <c r="TGF12" s="483"/>
      <c r="TGG12" s="483"/>
      <c r="TGH12" s="483"/>
      <c r="TGI12" s="483"/>
      <c r="TGJ12" s="483"/>
      <c r="TGK12" s="483"/>
      <c r="TGL12" s="483"/>
      <c r="TGM12" s="483"/>
      <c r="TGN12" s="483"/>
      <c r="TGO12" s="483"/>
      <c r="TGP12" s="483"/>
      <c r="TGQ12" s="483"/>
      <c r="TGR12" s="483"/>
      <c r="TGS12" s="483"/>
      <c r="TGT12" s="483"/>
      <c r="TGU12" s="483"/>
      <c r="TGV12" s="483"/>
      <c r="TGW12" s="483"/>
      <c r="TGX12" s="483"/>
      <c r="TGY12" s="483"/>
      <c r="TGZ12" s="483"/>
      <c r="THA12" s="483"/>
      <c r="THB12" s="483"/>
      <c r="THC12" s="483"/>
      <c r="THD12" s="483"/>
      <c r="THE12" s="483"/>
      <c r="THF12" s="483"/>
      <c r="THG12" s="483"/>
      <c r="THH12" s="483"/>
      <c r="THI12" s="483"/>
      <c r="THJ12" s="483"/>
      <c r="THK12" s="483"/>
      <c r="THL12" s="483"/>
      <c r="THM12" s="483"/>
      <c r="THN12" s="483"/>
      <c r="THO12" s="483"/>
      <c r="THP12" s="483"/>
      <c r="THQ12" s="483"/>
      <c r="THR12" s="483"/>
      <c r="THS12" s="483"/>
      <c r="THT12" s="483"/>
      <c r="THU12" s="483"/>
      <c r="THV12" s="483"/>
      <c r="THW12" s="483"/>
      <c r="THX12" s="483"/>
      <c r="THY12" s="483"/>
      <c r="THZ12" s="483"/>
      <c r="TIA12" s="483"/>
      <c r="TIB12" s="483"/>
      <c r="TIC12" s="483"/>
      <c r="TID12" s="483"/>
      <c r="TIE12" s="483"/>
      <c r="TIF12" s="483"/>
      <c r="TIG12" s="483"/>
      <c r="TIH12" s="483"/>
      <c r="TII12" s="483"/>
      <c r="TIJ12" s="483"/>
      <c r="TIK12" s="483"/>
      <c r="TIL12" s="483"/>
      <c r="TIM12" s="483"/>
      <c r="TIN12" s="483"/>
      <c r="TIO12" s="483"/>
      <c r="TIP12" s="483"/>
      <c r="TIQ12" s="483"/>
      <c r="TIR12" s="483"/>
      <c r="TIS12" s="483"/>
      <c r="TIT12" s="483"/>
      <c r="TIU12" s="483"/>
      <c r="TIV12" s="483"/>
      <c r="TIW12" s="483"/>
      <c r="TIX12" s="483"/>
      <c r="TIY12" s="483"/>
      <c r="TIZ12" s="483"/>
      <c r="TJA12" s="483"/>
      <c r="TJB12" s="483"/>
      <c r="TJC12" s="483"/>
      <c r="TJD12" s="483"/>
      <c r="TJE12" s="483"/>
      <c r="TJF12" s="483"/>
      <c r="TJG12" s="483"/>
      <c r="TJH12" s="483"/>
      <c r="TJI12" s="483"/>
      <c r="TJJ12" s="483"/>
      <c r="TJK12" s="483"/>
      <c r="TJL12" s="483"/>
      <c r="TJM12" s="483"/>
      <c r="TJN12" s="483"/>
      <c r="TJO12" s="483"/>
      <c r="TJP12" s="483"/>
      <c r="TJQ12" s="483"/>
      <c r="TJR12" s="483"/>
      <c r="TJS12" s="483"/>
      <c r="TJT12" s="483"/>
      <c r="TJU12" s="483"/>
      <c r="TJV12" s="483"/>
      <c r="TJW12" s="483"/>
      <c r="TJX12" s="483"/>
      <c r="TJY12" s="483"/>
      <c r="TJZ12" s="483"/>
      <c r="TKA12" s="483"/>
      <c r="TKB12" s="483"/>
      <c r="TKC12" s="483"/>
      <c r="TKD12" s="483"/>
      <c r="TKE12" s="483"/>
      <c r="TKF12" s="483"/>
      <c r="TKG12" s="483"/>
      <c r="TKH12" s="483"/>
      <c r="TKI12" s="483"/>
      <c r="TKJ12" s="483"/>
      <c r="TKK12" s="483"/>
      <c r="TKL12" s="483"/>
      <c r="TKM12" s="483"/>
      <c r="TKN12" s="483"/>
      <c r="TKO12" s="483"/>
      <c r="TKP12" s="483"/>
      <c r="TKQ12" s="483"/>
      <c r="TKR12" s="483"/>
      <c r="TKS12" s="483"/>
      <c r="TKT12" s="483"/>
      <c r="TKU12" s="483"/>
      <c r="TKV12" s="483"/>
      <c r="TKW12" s="483"/>
      <c r="TKX12" s="483"/>
      <c r="TKY12" s="483"/>
      <c r="TKZ12" s="483"/>
      <c r="TLA12" s="483"/>
      <c r="TLB12" s="483"/>
      <c r="TLC12" s="483"/>
      <c r="TLD12" s="483"/>
      <c r="TLE12" s="483"/>
      <c r="TLF12" s="483"/>
      <c r="TLG12" s="483"/>
      <c r="TLH12" s="483"/>
      <c r="TLI12" s="483"/>
      <c r="TLJ12" s="483"/>
      <c r="TLK12" s="483"/>
      <c r="TLL12" s="483"/>
      <c r="TLM12" s="483"/>
      <c r="TLN12" s="483"/>
      <c r="TLO12" s="483"/>
      <c r="TLP12" s="483"/>
      <c r="TLQ12" s="483"/>
      <c r="TLR12" s="483"/>
      <c r="TLS12" s="483"/>
      <c r="TLT12" s="483"/>
      <c r="TLU12" s="483"/>
      <c r="TLV12" s="483"/>
      <c r="TLW12" s="483"/>
      <c r="TLX12" s="483"/>
      <c r="TLY12" s="483"/>
      <c r="TLZ12" s="483"/>
      <c r="TMA12" s="483"/>
      <c r="TMB12" s="483"/>
      <c r="TMC12" s="483"/>
      <c r="TMD12" s="483"/>
      <c r="TME12" s="483"/>
      <c r="TMF12" s="483"/>
      <c r="TMG12" s="483"/>
      <c r="TMH12" s="483"/>
      <c r="TMI12" s="483"/>
      <c r="TMJ12" s="483"/>
      <c r="TMK12" s="483"/>
      <c r="TML12" s="483"/>
      <c r="TMM12" s="483"/>
      <c r="TMN12" s="483"/>
      <c r="TMO12" s="483"/>
      <c r="TMP12" s="483"/>
      <c r="TMQ12" s="483"/>
      <c r="TMR12" s="483"/>
      <c r="TMS12" s="483"/>
      <c r="TMT12" s="483"/>
      <c r="TMU12" s="483"/>
      <c r="TMV12" s="483"/>
      <c r="TMW12" s="483"/>
      <c r="TMX12" s="483"/>
      <c r="TMY12" s="483"/>
      <c r="TMZ12" s="483"/>
      <c r="TNA12" s="483"/>
      <c r="TNB12" s="483"/>
      <c r="TNC12" s="483"/>
      <c r="TND12" s="483"/>
      <c r="TNE12" s="483"/>
      <c r="TNF12" s="483"/>
      <c r="TNG12" s="483"/>
      <c r="TNH12" s="483"/>
      <c r="TNI12" s="483"/>
      <c r="TNJ12" s="483"/>
      <c r="TNK12" s="483"/>
      <c r="TNL12" s="483"/>
      <c r="TNM12" s="483"/>
      <c r="TNN12" s="483"/>
      <c r="TNO12" s="483"/>
      <c r="TNP12" s="483"/>
      <c r="TNQ12" s="483"/>
      <c r="TNR12" s="483"/>
      <c r="TNS12" s="483"/>
      <c r="TNT12" s="483"/>
      <c r="TNU12" s="483"/>
      <c r="TNV12" s="483"/>
      <c r="TNW12" s="483"/>
      <c r="TNX12" s="483"/>
      <c r="TNY12" s="483"/>
      <c r="TNZ12" s="483"/>
      <c r="TOA12" s="483"/>
      <c r="TOB12" s="483"/>
      <c r="TOC12" s="483"/>
      <c r="TOD12" s="483"/>
      <c r="TOE12" s="483"/>
      <c r="TOF12" s="483"/>
      <c r="TOG12" s="483"/>
      <c r="TOH12" s="483"/>
      <c r="TOI12" s="483"/>
      <c r="TOJ12" s="483"/>
      <c r="TOK12" s="483"/>
      <c r="TOL12" s="483"/>
      <c r="TOM12" s="483"/>
      <c r="TON12" s="483"/>
      <c r="TOO12" s="483"/>
      <c r="TOP12" s="483"/>
      <c r="TOQ12" s="483"/>
      <c r="TOR12" s="483"/>
      <c r="TOS12" s="483"/>
      <c r="TOT12" s="483"/>
      <c r="TOU12" s="483"/>
      <c r="TOV12" s="483"/>
      <c r="TOW12" s="483"/>
      <c r="TOX12" s="483"/>
      <c r="TOY12" s="483"/>
      <c r="TOZ12" s="483"/>
      <c r="TPA12" s="483"/>
      <c r="TPB12" s="483"/>
      <c r="TPC12" s="483"/>
      <c r="TPD12" s="483"/>
      <c r="TPE12" s="483"/>
      <c r="TPF12" s="483"/>
      <c r="TPG12" s="483"/>
      <c r="TPH12" s="483"/>
      <c r="TPI12" s="483"/>
      <c r="TPJ12" s="483"/>
      <c r="TPK12" s="483"/>
      <c r="TPL12" s="483"/>
      <c r="TPM12" s="483"/>
      <c r="TPN12" s="483"/>
      <c r="TPO12" s="483"/>
      <c r="TPP12" s="483"/>
      <c r="TPQ12" s="483"/>
      <c r="TPR12" s="483"/>
      <c r="TPS12" s="483"/>
      <c r="TPT12" s="483"/>
      <c r="TPU12" s="483"/>
      <c r="TPV12" s="483"/>
      <c r="TPW12" s="483"/>
      <c r="TPX12" s="483"/>
      <c r="TPY12" s="483"/>
      <c r="TPZ12" s="483"/>
      <c r="TQA12" s="483"/>
      <c r="TQB12" s="483"/>
      <c r="TQC12" s="483"/>
      <c r="TQD12" s="483"/>
      <c r="TQE12" s="483"/>
      <c r="TQF12" s="483"/>
      <c r="TQG12" s="483"/>
      <c r="TQH12" s="483"/>
      <c r="TQI12" s="483"/>
      <c r="TQJ12" s="483"/>
      <c r="TQK12" s="483"/>
      <c r="TQL12" s="483"/>
      <c r="TQM12" s="483"/>
      <c r="TQN12" s="483"/>
      <c r="TQO12" s="483"/>
      <c r="TQP12" s="483"/>
      <c r="TQQ12" s="483"/>
      <c r="TQR12" s="483"/>
      <c r="TQS12" s="483"/>
      <c r="TQT12" s="483"/>
      <c r="TQU12" s="483"/>
      <c r="TQV12" s="483"/>
      <c r="TQW12" s="483"/>
      <c r="TQX12" s="483"/>
      <c r="TQY12" s="483"/>
      <c r="TQZ12" s="483"/>
      <c r="TRA12" s="483"/>
      <c r="TRB12" s="483"/>
      <c r="TRC12" s="483"/>
      <c r="TRD12" s="483"/>
      <c r="TRE12" s="483"/>
      <c r="TRF12" s="483"/>
      <c r="TRG12" s="483"/>
      <c r="TRH12" s="483"/>
      <c r="TRI12" s="483"/>
      <c r="TRJ12" s="483"/>
      <c r="TRK12" s="483"/>
      <c r="TRL12" s="483"/>
      <c r="TRM12" s="483"/>
      <c r="TRN12" s="483"/>
      <c r="TRO12" s="483"/>
      <c r="TRP12" s="483"/>
      <c r="TRQ12" s="483"/>
      <c r="TRR12" s="483"/>
      <c r="TRS12" s="483"/>
      <c r="TRT12" s="483"/>
      <c r="TRU12" s="483"/>
      <c r="TRV12" s="483"/>
      <c r="TRW12" s="483"/>
      <c r="TRX12" s="483"/>
      <c r="TRY12" s="483"/>
      <c r="TRZ12" s="483"/>
      <c r="TSA12" s="483"/>
      <c r="TSB12" s="483"/>
      <c r="TSC12" s="483"/>
      <c r="TSD12" s="483"/>
      <c r="TSE12" s="483"/>
      <c r="TSF12" s="483"/>
      <c r="TSG12" s="483"/>
      <c r="TSH12" s="483"/>
      <c r="TSI12" s="483"/>
      <c r="TSJ12" s="483"/>
      <c r="TSK12" s="483"/>
      <c r="TSL12" s="483"/>
      <c r="TSM12" s="483"/>
      <c r="TSN12" s="483"/>
      <c r="TSO12" s="483"/>
      <c r="TSP12" s="483"/>
      <c r="TSQ12" s="483"/>
      <c r="TSR12" s="483"/>
      <c r="TSS12" s="483"/>
      <c r="TST12" s="483"/>
      <c r="TSU12" s="483"/>
      <c r="TSV12" s="483"/>
      <c r="TSW12" s="483"/>
      <c r="TSX12" s="483"/>
      <c r="TSY12" s="483"/>
      <c r="TSZ12" s="483"/>
      <c r="TTA12" s="483"/>
      <c r="TTB12" s="483"/>
      <c r="TTC12" s="483"/>
      <c r="TTD12" s="483"/>
      <c r="TTE12" s="483"/>
      <c r="TTF12" s="483"/>
      <c r="TTG12" s="483"/>
      <c r="TTH12" s="483"/>
      <c r="TTI12" s="483"/>
      <c r="TTJ12" s="483"/>
      <c r="TTK12" s="483"/>
      <c r="TTL12" s="483"/>
      <c r="TTM12" s="483"/>
      <c r="TTN12" s="483"/>
      <c r="TTO12" s="483"/>
      <c r="TTP12" s="483"/>
      <c r="TTQ12" s="483"/>
      <c r="TTR12" s="483"/>
      <c r="TTS12" s="483"/>
      <c r="TTT12" s="483"/>
      <c r="TTU12" s="483"/>
      <c r="TTV12" s="483"/>
      <c r="TTW12" s="483"/>
      <c r="TTX12" s="483"/>
      <c r="TTY12" s="483"/>
      <c r="TTZ12" s="483"/>
      <c r="TUA12" s="483"/>
      <c r="TUB12" s="483"/>
      <c r="TUC12" s="483"/>
      <c r="TUD12" s="483"/>
      <c r="TUE12" s="483"/>
      <c r="TUF12" s="483"/>
      <c r="TUG12" s="483"/>
      <c r="TUH12" s="483"/>
      <c r="TUI12" s="483"/>
      <c r="TUJ12" s="483"/>
      <c r="TUK12" s="483"/>
      <c r="TUL12" s="483"/>
      <c r="TUM12" s="483"/>
      <c r="TUN12" s="483"/>
      <c r="TUO12" s="483"/>
      <c r="TUP12" s="483"/>
      <c r="TUQ12" s="483"/>
      <c r="TUR12" s="483"/>
      <c r="TUS12" s="483"/>
      <c r="TUT12" s="483"/>
      <c r="TUU12" s="483"/>
      <c r="TUV12" s="483"/>
      <c r="TUW12" s="483"/>
      <c r="TUX12" s="483"/>
      <c r="TUY12" s="483"/>
      <c r="TUZ12" s="483"/>
      <c r="TVA12" s="483"/>
      <c r="TVB12" s="483"/>
      <c r="TVC12" s="483"/>
      <c r="TVD12" s="483"/>
      <c r="TVE12" s="483"/>
      <c r="TVF12" s="483"/>
      <c r="TVG12" s="483"/>
      <c r="TVH12" s="483"/>
      <c r="TVI12" s="483"/>
      <c r="TVJ12" s="483"/>
      <c r="TVK12" s="483"/>
      <c r="TVL12" s="483"/>
      <c r="TVM12" s="483"/>
      <c r="TVN12" s="483"/>
      <c r="TVO12" s="483"/>
      <c r="TVP12" s="483"/>
      <c r="TVQ12" s="483"/>
      <c r="TVR12" s="483"/>
      <c r="TVS12" s="483"/>
      <c r="TVT12" s="483"/>
      <c r="TVU12" s="483"/>
      <c r="TVV12" s="483"/>
      <c r="TVW12" s="483"/>
      <c r="TVX12" s="483"/>
      <c r="TVY12" s="483"/>
      <c r="TVZ12" s="483"/>
      <c r="TWA12" s="483"/>
      <c r="TWB12" s="483"/>
      <c r="TWC12" s="483"/>
      <c r="TWD12" s="483"/>
      <c r="TWE12" s="483"/>
      <c r="TWF12" s="483"/>
      <c r="TWG12" s="483"/>
      <c r="TWH12" s="483"/>
      <c r="TWI12" s="483"/>
      <c r="TWJ12" s="483"/>
      <c r="TWK12" s="483"/>
      <c r="TWL12" s="483"/>
      <c r="TWM12" s="483"/>
      <c r="TWN12" s="483"/>
      <c r="TWO12" s="483"/>
      <c r="TWP12" s="483"/>
      <c r="TWQ12" s="483"/>
      <c r="TWR12" s="483"/>
      <c r="TWS12" s="483"/>
      <c r="TWT12" s="483"/>
      <c r="TWU12" s="483"/>
      <c r="TWV12" s="483"/>
      <c r="TWW12" s="483"/>
      <c r="TWX12" s="483"/>
      <c r="TWY12" s="483"/>
      <c r="TWZ12" s="483"/>
      <c r="TXA12" s="483"/>
      <c r="TXB12" s="483"/>
      <c r="TXC12" s="483"/>
      <c r="TXD12" s="483"/>
      <c r="TXE12" s="483"/>
      <c r="TXF12" s="483"/>
      <c r="TXG12" s="483"/>
      <c r="TXH12" s="483"/>
      <c r="TXI12" s="483"/>
      <c r="TXJ12" s="483"/>
      <c r="TXK12" s="483"/>
      <c r="TXL12" s="483"/>
      <c r="TXM12" s="483"/>
      <c r="TXN12" s="483"/>
      <c r="TXO12" s="483"/>
      <c r="TXP12" s="483"/>
      <c r="TXQ12" s="483"/>
      <c r="TXR12" s="483"/>
      <c r="TXS12" s="483"/>
      <c r="TXT12" s="483"/>
      <c r="TXU12" s="483"/>
      <c r="TXV12" s="483"/>
      <c r="TXW12" s="483"/>
      <c r="TXX12" s="483"/>
      <c r="TXY12" s="483"/>
      <c r="TXZ12" s="483"/>
      <c r="TYA12" s="483"/>
      <c r="TYB12" s="483"/>
      <c r="TYC12" s="483"/>
      <c r="TYD12" s="483"/>
      <c r="TYE12" s="483"/>
      <c r="TYF12" s="483"/>
      <c r="TYG12" s="483"/>
      <c r="TYH12" s="483"/>
      <c r="TYI12" s="483"/>
      <c r="TYJ12" s="483"/>
      <c r="TYK12" s="483"/>
      <c r="TYL12" s="483"/>
      <c r="TYM12" s="483"/>
      <c r="TYN12" s="483"/>
      <c r="TYO12" s="483"/>
      <c r="TYP12" s="483"/>
      <c r="TYQ12" s="483"/>
      <c r="TYR12" s="483"/>
      <c r="TYS12" s="483"/>
      <c r="TYT12" s="483"/>
      <c r="TYU12" s="483"/>
      <c r="TYV12" s="483"/>
      <c r="TYW12" s="483"/>
      <c r="TYX12" s="483"/>
      <c r="TYY12" s="483"/>
      <c r="TYZ12" s="483"/>
      <c r="TZA12" s="483"/>
      <c r="TZB12" s="483"/>
      <c r="TZC12" s="483"/>
      <c r="TZD12" s="483"/>
      <c r="TZE12" s="483"/>
      <c r="TZF12" s="483"/>
      <c r="TZG12" s="483"/>
      <c r="TZH12" s="483"/>
      <c r="TZI12" s="483"/>
      <c r="TZJ12" s="483"/>
      <c r="TZK12" s="483"/>
      <c r="TZL12" s="483"/>
      <c r="TZM12" s="483"/>
      <c r="TZN12" s="483"/>
      <c r="TZO12" s="483"/>
      <c r="TZP12" s="483"/>
      <c r="TZQ12" s="483"/>
      <c r="TZR12" s="483"/>
      <c r="TZS12" s="483"/>
      <c r="TZT12" s="483"/>
      <c r="TZU12" s="483"/>
      <c r="TZV12" s="483"/>
      <c r="TZW12" s="483"/>
      <c r="TZX12" s="483"/>
      <c r="TZY12" s="483"/>
      <c r="TZZ12" s="483"/>
      <c r="UAA12" s="483"/>
      <c r="UAB12" s="483"/>
      <c r="UAC12" s="483"/>
      <c r="UAD12" s="483"/>
      <c r="UAE12" s="483"/>
      <c r="UAF12" s="483"/>
      <c r="UAG12" s="483"/>
      <c r="UAH12" s="483"/>
      <c r="UAI12" s="483"/>
      <c r="UAJ12" s="483"/>
      <c r="UAK12" s="483"/>
      <c r="UAL12" s="483"/>
      <c r="UAM12" s="483"/>
      <c r="UAN12" s="483"/>
      <c r="UAO12" s="483"/>
      <c r="UAP12" s="483"/>
      <c r="UAQ12" s="483"/>
      <c r="UAR12" s="483"/>
      <c r="UAS12" s="483"/>
      <c r="UAT12" s="483"/>
      <c r="UAU12" s="483"/>
      <c r="UAV12" s="483"/>
      <c r="UAW12" s="483"/>
      <c r="UAX12" s="483"/>
      <c r="UAY12" s="483"/>
      <c r="UAZ12" s="483"/>
      <c r="UBA12" s="483"/>
      <c r="UBB12" s="483"/>
      <c r="UBC12" s="483"/>
      <c r="UBD12" s="483"/>
      <c r="UBE12" s="483"/>
      <c r="UBF12" s="483"/>
      <c r="UBG12" s="483"/>
      <c r="UBH12" s="483"/>
      <c r="UBI12" s="483"/>
      <c r="UBJ12" s="483"/>
      <c r="UBK12" s="483"/>
      <c r="UBL12" s="483"/>
      <c r="UBM12" s="483"/>
      <c r="UBN12" s="483"/>
      <c r="UBO12" s="483"/>
      <c r="UBP12" s="483"/>
      <c r="UBQ12" s="483"/>
      <c r="UBR12" s="483"/>
      <c r="UBS12" s="483"/>
      <c r="UBT12" s="483"/>
      <c r="UBU12" s="483"/>
      <c r="UBV12" s="483"/>
      <c r="UBW12" s="483"/>
      <c r="UBX12" s="483"/>
      <c r="UBY12" s="483"/>
      <c r="UBZ12" s="483"/>
      <c r="UCA12" s="483"/>
      <c r="UCB12" s="483"/>
      <c r="UCC12" s="483"/>
      <c r="UCD12" s="483"/>
      <c r="UCE12" s="483"/>
      <c r="UCF12" s="483"/>
      <c r="UCG12" s="483"/>
      <c r="UCH12" s="483"/>
      <c r="UCI12" s="483"/>
      <c r="UCJ12" s="483"/>
      <c r="UCK12" s="483"/>
      <c r="UCL12" s="483"/>
      <c r="UCM12" s="483"/>
      <c r="UCN12" s="483"/>
      <c r="UCO12" s="483"/>
      <c r="UCP12" s="483"/>
      <c r="UCQ12" s="483"/>
      <c r="UCR12" s="483"/>
      <c r="UCS12" s="483"/>
      <c r="UCT12" s="483"/>
      <c r="UCU12" s="483"/>
      <c r="UCV12" s="483"/>
      <c r="UCW12" s="483"/>
      <c r="UCX12" s="483"/>
      <c r="UCY12" s="483"/>
      <c r="UCZ12" s="483"/>
      <c r="UDA12" s="483"/>
      <c r="UDB12" s="483"/>
      <c r="UDC12" s="483"/>
      <c r="UDD12" s="483"/>
      <c r="UDE12" s="483"/>
      <c r="UDF12" s="483"/>
      <c r="UDG12" s="483"/>
      <c r="UDH12" s="483"/>
      <c r="UDI12" s="483"/>
      <c r="UDJ12" s="483"/>
      <c r="UDK12" s="483"/>
      <c r="UDL12" s="483"/>
      <c r="UDM12" s="483"/>
      <c r="UDN12" s="483"/>
      <c r="UDO12" s="483"/>
      <c r="UDP12" s="483"/>
      <c r="UDQ12" s="483"/>
      <c r="UDR12" s="483"/>
      <c r="UDS12" s="483"/>
      <c r="UDT12" s="483"/>
      <c r="UDU12" s="483"/>
      <c r="UDV12" s="483"/>
      <c r="UDW12" s="483"/>
      <c r="UDX12" s="483"/>
      <c r="UDY12" s="483"/>
      <c r="UDZ12" s="483"/>
      <c r="UEA12" s="483"/>
      <c r="UEB12" s="483"/>
      <c r="UEC12" s="483"/>
      <c r="UED12" s="483"/>
      <c r="UEE12" s="483"/>
      <c r="UEF12" s="483"/>
      <c r="UEG12" s="483"/>
      <c r="UEH12" s="483"/>
      <c r="UEI12" s="483"/>
      <c r="UEJ12" s="483"/>
      <c r="UEK12" s="483"/>
      <c r="UEL12" s="483"/>
      <c r="UEM12" s="483"/>
      <c r="UEN12" s="483"/>
      <c r="UEO12" s="483"/>
      <c r="UEP12" s="483"/>
      <c r="UEQ12" s="483"/>
      <c r="UER12" s="483"/>
      <c r="UES12" s="483"/>
      <c r="UET12" s="483"/>
      <c r="UEU12" s="483"/>
      <c r="UEV12" s="483"/>
      <c r="UEW12" s="483"/>
      <c r="UEX12" s="483"/>
      <c r="UEY12" s="483"/>
      <c r="UEZ12" s="483"/>
      <c r="UFA12" s="483"/>
      <c r="UFB12" s="483"/>
      <c r="UFC12" s="483"/>
      <c r="UFD12" s="483"/>
      <c r="UFE12" s="483"/>
      <c r="UFF12" s="483"/>
      <c r="UFG12" s="483"/>
      <c r="UFH12" s="483"/>
      <c r="UFI12" s="483"/>
      <c r="UFJ12" s="483"/>
      <c r="UFK12" s="483"/>
      <c r="UFL12" s="483"/>
      <c r="UFM12" s="483"/>
      <c r="UFN12" s="483"/>
      <c r="UFO12" s="483"/>
      <c r="UFP12" s="483"/>
      <c r="UFQ12" s="483"/>
      <c r="UFR12" s="483"/>
      <c r="UFS12" s="483"/>
      <c r="UFT12" s="483"/>
      <c r="UFU12" s="483"/>
      <c r="UFV12" s="483"/>
      <c r="UFW12" s="483"/>
      <c r="UFX12" s="483"/>
      <c r="UFY12" s="483"/>
      <c r="UFZ12" s="483"/>
      <c r="UGA12" s="483"/>
      <c r="UGB12" s="483"/>
      <c r="UGC12" s="483"/>
      <c r="UGD12" s="483"/>
      <c r="UGE12" s="483"/>
      <c r="UGF12" s="483"/>
      <c r="UGG12" s="483"/>
      <c r="UGH12" s="483"/>
      <c r="UGI12" s="483"/>
      <c r="UGJ12" s="483"/>
      <c r="UGK12" s="483"/>
      <c r="UGL12" s="483"/>
      <c r="UGM12" s="483"/>
      <c r="UGN12" s="483"/>
      <c r="UGO12" s="483"/>
      <c r="UGP12" s="483"/>
      <c r="UGQ12" s="483"/>
      <c r="UGR12" s="483"/>
      <c r="UGS12" s="483"/>
      <c r="UGT12" s="483"/>
      <c r="UGU12" s="483"/>
      <c r="UGV12" s="483"/>
      <c r="UGW12" s="483"/>
      <c r="UGX12" s="483"/>
      <c r="UGY12" s="483"/>
      <c r="UGZ12" s="483"/>
      <c r="UHA12" s="483"/>
      <c r="UHB12" s="483"/>
      <c r="UHC12" s="483"/>
      <c r="UHD12" s="483"/>
      <c r="UHE12" s="483"/>
      <c r="UHF12" s="483"/>
      <c r="UHG12" s="483"/>
      <c r="UHH12" s="483"/>
      <c r="UHI12" s="483"/>
      <c r="UHJ12" s="483"/>
      <c r="UHK12" s="483"/>
      <c r="UHL12" s="483"/>
      <c r="UHM12" s="483"/>
      <c r="UHN12" s="483"/>
      <c r="UHO12" s="483"/>
      <c r="UHP12" s="483"/>
      <c r="UHQ12" s="483"/>
      <c r="UHR12" s="483"/>
      <c r="UHS12" s="483"/>
      <c r="UHT12" s="483"/>
      <c r="UHU12" s="483"/>
      <c r="UHV12" s="483"/>
      <c r="UHW12" s="483"/>
      <c r="UHX12" s="483"/>
      <c r="UHY12" s="483"/>
      <c r="UHZ12" s="483"/>
      <c r="UIA12" s="483"/>
      <c r="UIB12" s="483"/>
      <c r="UIC12" s="483"/>
      <c r="UID12" s="483"/>
      <c r="UIE12" s="483"/>
      <c r="UIF12" s="483"/>
      <c r="UIG12" s="483"/>
      <c r="UIH12" s="483"/>
      <c r="UII12" s="483"/>
      <c r="UIJ12" s="483"/>
      <c r="UIK12" s="483"/>
      <c r="UIL12" s="483"/>
      <c r="UIM12" s="483"/>
      <c r="UIN12" s="483"/>
      <c r="UIO12" s="483"/>
      <c r="UIP12" s="483"/>
      <c r="UIQ12" s="483"/>
      <c r="UIR12" s="483"/>
      <c r="UIS12" s="483"/>
      <c r="UIT12" s="483"/>
      <c r="UIU12" s="483"/>
      <c r="UIV12" s="483"/>
      <c r="UIW12" s="483"/>
      <c r="UIX12" s="483"/>
      <c r="UIY12" s="483"/>
      <c r="UIZ12" s="483"/>
      <c r="UJA12" s="483"/>
      <c r="UJB12" s="483"/>
      <c r="UJC12" s="483"/>
      <c r="UJD12" s="483"/>
      <c r="UJE12" s="483"/>
      <c r="UJF12" s="483"/>
      <c r="UJG12" s="483"/>
      <c r="UJH12" s="483"/>
      <c r="UJI12" s="483"/>
      <c r="UJJ12" s="483"/>
      <c r="UJK12" s="483"/>
      <c r="UJL12" s="483"/>
      <c r="UJM12" s="483"/>
      <c r="UJN12" s="483"/>
      <c r="UJO12" s="483"/>
      <c r="UJP12" s="483"/>
      <c r="UJQ12" s="483"/>
      <c r="UJR12" s="483"/>
      <c r="UJS12" s="483"/>
      <c r="UJT12" s="483"/>
      <c r="UJU12" s="483"/>
      <c r="UJV12" s="483"/>
      <c r="UJW12" s="483"/>
      <c r="UJX12" s="483"/>
      <c r="UJY12" s="483"/>
      <c r="UJZ12" s="483"/>
      <c r="UKA12" s="483"/>
      <c r="UKB12" s="483"/>
      <c r="UKC12" s="483"/>
      <c r="UKD12" s="483"/>
      <c r="UKE12" s="483"/>
      <c r="UKF12" s="483"/>
      <c r="UKG12" s="483"/>
      <c r="UKH12" s="483"/>
      <c r="UKI12" s="483"/>
      <c r="UKJ12" s="483"/>
      <c r="UKK12" s="483"/>
      <c r="UKL12" s="483"/>
      <c r="UKM12" s="483"/>
      <c r="UKN12" s="483"/>
      <c r="UKO12" s="483"/>
      <c r="UKP12" s="483"/>
      <c r="UKQ12" s="483"/>
      <c r="UKR12" s="483"/>
      <c r="UKS12" s="483"/>
      <c r="UKT12" s="483"/>
      <c r="UKU12" s="483"/>
      <c r="UKV12" s="483"/>
      <c r="UKW12" s="483"/>
      <c r="UKX12" s="483"/>
      <c r="UKY12" s="483"/>
      <c r="UKZ12" s="483"/>
      <c r="ULA12" s="483"/>
      <c r="ULB12" s="483"/>
      <c r="ULC12" s="483"/>
      <c r="ULD12" s="483"/>
      <c r="ULE12" s="483"/>
      <c r="ULF12" s="483"/>
      <c r="ULG12" s="483"/>
      <c r="ULH12" s="483"/>
      <c r="ULI12" s="483"/>
      <c r="ULJ12" s="483"/>
      <c r="ULK12" s="483"/>
      <c r="ULL12" s="483"/>
      <c r="ULM12" s="483"/>
      <c r="ULN12" s="483"/>
      <c r="ULO12" s="483"/>
      <c r="ULP12" s="483"/>
      <c r="ULQ12" s="483"/>
      <c r="ULR12" s="483"/>
      <c r="ULS12" s="483"/>
      <c r="ULT12" s="483"/>
      <c r="ULU12" s="483"/>
      <c r="ULV12" s="483"/>
      <c r="ULW12" s="483"/>
      <c r="ULX12" s="483"/>
      <c r="ULY12" s="483"/>
      <c r="ULZ12" s="483"/>
      <c r="UMA12" s="483"/>
      <c r="UMB12" s="483"/>
      <c r="UMC12" s="483"/>
      <c r="UMD12" s="483"/>
      <c r="UME12" s="483"/>
      <c r="UMF12" s="483"/>
      <c r="UMG12" s="483"/>
      <c r="UMH12" s="483"/>
      <c r="UMI12" s="483"/>
      <c r="UMJ12" s="483"/>
      <c r="UMK12" s="483"/>
      <c r="UML12" s="483"/>
      <c r="UMM12" s="483"/>
      <c r="UMN12" s="483"/>
      <c r="UMO12" s="483"/>
      <c r="UMP12" s="483"/>
      <c r="UMQ12" s="483"/>
      <c r="UMR12" s="483"/>
      <c r="UMS12" s="483"/>
      <c r="UMT12" s="483"/>
      <c r="UMU12" s="483"/>
      <c r="UMV12" s="483"/>
      <c r="UMW12" s="483"/>
      <c r="UMX12" s="483"/>
      <c r="UMY12" s="483"/>
      <c r="UMZ12" s="483"/>
      <c r="UNA12" s="483"/>
      <c r="UNB12" s="483"/>
      <c r="UNC12" s="483"/>
      <c r="UND12" s="483"/>
      <c r="UNE12" s="483"/>
      <c r="UNF12" s="483"/>
      <c r="UNG12" s="483"/>
      <c r="UNH12" s="483"/>
      <c r="UNI12" s="483"/>
      <c r="UNJ12" s="483"/>
      <c r="UNK12" s="483"/>
      <c r="UNL12" s="483"/>
      <c r="UNM12" s="483"/>
      <c r="UNN12" s="483"/>
      <c r="UNO12" s="483"/>
      <c r="UNP12" s="483"/>
      <c r="UNQ12" s="483"/>
      <c r="UNR12" s="483"/>
      <c r="UNS12" s="483"/>
      <c r="UNT12" s="483"/>
      <c r="UNU12" s="483"/>
      <c r="UNV12" s="483"/>
      <c r="UNW12" s="483"/>
      <c r="UNX12" s="483"/>
      <c r="UNY12" s="483"/>
      <c r="UNZ12" s="483"/>
      <c r="UOA12" s="483"/>
      <c r="UOB12" s="483"/>
      <c r="UOC12" s="483"/>
      <c r="UOD12" s="483"/>
      <c r="UOE12" s="483"/>
      <c r="UOF12" s="483"/>
      <c r="UOG12" s="483"/>
      <c r="UOH12" s="483"/>
      <c r="UOI12" s="483"/>
      <c r="UOJ12" s="483"/>
      <c r="UOK12" s="483"/>
      <c r="UOL12" s="483"/>
      <c r="UOM12" s="483"/>
      <c r="UON12" s="483"/>
      <c r="UOO12" s="483"/>
      <c r="UOP12" s="483"/>
      <c r="UOQ12" s="483"/>
      <c r="UOR12" s="483"/>
      <c r="UOS12" s="483"/>
      <c r="UOT12" s="483"/>
      <c r="UOU12" s="483"/>
      <c r="UOV12" s="483"/>
      <c r="UOW12" s="483"/>
      <c r="UOX12" s="483"/>
      <c r="UOY12" s="483"/>
      <c r="UOZ12" s="483"/>
      <c r="UPA12" s="483"/>
      <c r="UPB12" s="483"/>
      <c r="UPC12" s="483"/>
      <c r="UPD12" s="483"/>
      <c r="UPE12" s="483"/>
      <c r="UPF12" s="483"/>
      <c r="UPG12" s="483"/>
      <c r="UPH12" s="483"/>
      <c r="UPI12" s="483"/>
      <c r="UPJ12" s="483"/>
      <c r="UPK12" s="483"/>
      <c r="UPL12" s="483"/>
      <c r="UPM12" s="483"/>
      <c r="UPN12" s="483"/>
      <c r="UPO12" s="483"/>
      <c r="UPP12" s="483"/>
      <c r="UPQ12" s="483"/>
      <c r="UPR12" s="483"/>
      <c r="UPS12" s="483"/>
      <c r="UPT12" s="483"/>
      <c r="UPU12" s="483"/>
      <c r="UPV12" s="483"/>
      <c r="UPW12" s="483"/>
      <c r="UPX12" s="483"/>
      <c r="UPY12" s="483"/>
      <c r="UPZ12" s="483"/>
      <c r="UQA12" s="483"/>
      <c r="UQB12" s="483"/>
      <c r="UQC12" s="483"/>
      <c r="UQD12" s="483"/>
      <c r="UQE12" s="483"/>
      <c r="UQF12" s="483"/>
      <c r="UQG12" s="483"/>
      <c r="UQH12" s="483"/>
      <c r="UQI12" s="483"/>
      <c r="UQJ12" s="483"/>
      <c r="UQK12" s="483"/>
      <c r="UQL12" s="483"/>
      <c r="UQM12" s="483"/>
      <c r="UQN12" s="483"/>
      <c r="UQO12" s="483"/>
      <c r="UQP12" s="483"/>
      <c r="UQQ12" s="483"/>
      <c r="UQR12" s="483"/>
      <c r="UQS12" s="483"/>
      <c r="UQT12" s="483"/>
      <c r="UQU12" s="483"/>
      <c r="UQV12" s="483"/>
      <c r="UQW12" s="483"/>
      <c r="UQX12" s="483"/>
      <c r="UQY12" s="483"/>
      <c r="UQZ12" s="483"/>
      <c r="URA12" s="483"/>
      <c r="URB12" s="483"/>
      <c r="URC12" s="483"/>
      <c r="URD12" s="483"/>
      <c r="URE12" s="483"/>
      <c r="URF12" s="483"/>
      <c r="URG12" s="483"/>
      <c r="URH12" s="483"/>
      <c r="URI12" s="483"/>
      <c r="URJ12" s="483"/>
      <c r="URK12" s="483"/>
      <c r="URL12" s="483"/>
      <c r="URM12" s="483"/>
      <c r="URN12" s="483"/>
      <c r="URO12" s="483"/>
      <c r="URP12" s="483"/>
      <c r="URQ12" s="483"/>
      <c r="URR12" s="483"/>
      <c r="URS12" s="483"/>
      <c r="URT12" s="483"/>
      <c r="URU12" s="483"/>
      <c r="URV12" s="483"/>
      <c r="URW12" s="483"/>
      <c r="URX12" s="483"/>
      <c r="URY12" s="483"/>
      <c r="URZ12" s="483"/>
      <c r="USA12" s="483"/>
      <c r="USB12" s="483"/>
      <c r="USC12" s="483"/>
      <c r="USD12" s="483"/>
      <c r="USE12" s="483"/>
      <c r="USF12" s="483"/>
      <c r="USG12" s="483"/>
      <c r="USH12" s="483"/>
      <c r="USI12" s="483"/>
      <c r="USJ12" s="483"/>
      <c r="USK12" s="483"/>
      <c r="USL12" s="483"/>
      <c r="USM12" s="483"/>
      <c r="USN12" s="483"/>
      <c r="USO12" s="483"/>
      <c r="USP12" s="483"/>
      <c r="USQ12" s="483"/>
      <c r="USR12" s="483"/>
      <c r="USS12" s="483"/>
      <c r="UST12" s="483"/>
      <c r="USU12" s="483"/>
      <c r="USV12" s="483"/>
      <c r="USW12" s="483"/>
      <c r="USX12" s="483"/>
      <c r="USY12" s="483"/>
      <c r="USZ12" s="483"/>
      <c r="UTA12" s="483"/>
      <c r="UTB12" s="483"/>
      <c r="UTC12" s="483"/>
      <c r="UTD12" s="483"/>
      <c r="UTE12" s="483"/>
      <c r="UTF12" s="483"/>
      <c r="UTG12" s="483"/>
      <c r="UTH12" s="483"/>
      <c r="UTI12" s="483"/>
      <c r="UTJ12" s="483"/>
      <c r="UTK12" s="483"/>
      <c r="UTL12" s="483"/>
      <c r="UTM12" s="483"/>
      <c r="UTN12" s="483"/>
      <c r="UTO12" s="483"/>
      <c r="UTP12" s="483"/>
      <c r="UTQ12" s="483"/>
      <c r="UTR12" s="483"/>
      <c r="UTS12" s="483"/>
      <c r="UTT12" s="483"/>
      <c r="UTU12" s="483"/>
      <c r="UTV12" s="483"/>
      <c r="UTW12" s="483"/>
      <c r="UTX12" s="483"/>
      <c r="UTY12" s="483"/>
      <c r="UTZ12" s="483"/>
      <c r="UUA12" s="483"/>
      <c r="UUB12" s="483"/>
      <c r="UUC12" s="483"/>
      <c r="UUD12" s="483"/>
      <c r="UUE12" s="483"/>
      <c r="UUF12" s="483"/>
      <c r="UUG12" s="483"/>
      <c r="UUH12" s="483"/>
      <c r="UUI12" s="483"/>
      <c r="UUJ12" s="483"/>
      <c r="UUK12" s="483"/>
      <c r="UUL12" s="483"/>
      <c r="UUM12" s="483"/>
      <c r="UUN12" s="483"/>
      <c r="UUO12" s="483"/>
      <c r="UUP12" s="483"/>
      <c r="UUQ12" s="483"/>
      <c r="UUR12" s="483"/>
      <c r="UUS12" s="483"/>
      <c r="UUT12" s="483"/>
      <c r="UUU12" s="483"/>
      <c r="UUV12" s="483"/>
      <c r="UUW12" s="483"/>
      <c r="UUX12" s="483"/>
      <c r="UUY12" s="483"/>
      <c r="UUZ12" s="483"/>
      <c r="UVA12" s="483"/>
      <c r="UVB12" s="483"/>
      <c r="UVC12" s="483"/>
      <c r="UVD12" s="483"/>
      <c r="UVE12" s="483"/>
      <c r="UVF12" s="483"/>
      <c r="UVG12" s="483"/>
      <c r="UVH12" s="483"/>
      <c r="UVI12" s="483"/>
      <c r="UVJ12" s="483"/>
      <c r="UVK12" s="483"/>
      <c r="UVL12" s="483"/>
      <c r="UVM12" s="483"/>
      <c r="UVN12" s="483"/>
      <c r="UVO12" s="483"/>
      <c r="UVP12" s="483"/>
      <c r="UVQ12" s="483"/>
      <c r="UVR12" s="483"/>
      <c r="UVS12" s="483"/>
      <c r="UVT12" s="483"/>
      <c r="UVU12" s="483"/>
      <c r="UVV12" s="483"/>
      <c r="UVW12" s="483"/>
      <c r="UVX12" s="483"/>
      <c r="UVY12" s="483"/>
      <c r="UVZ12" s="483"/>
      <c r="UWA12" s="483"/>
      <c r="UWB12" s="483"/>
      <c r="UWC12" s="483"/>
      <c r="UWD12" s="483"/>
      <c r="UWE12" s="483"/>
      <c r="UWF12" s="483"/>
      <c r="UWG12" s="483"/>
      <c r="UWH12" s="483"/>
      <c r="UWI12" s="483"/>
      <c r="UWJ12" s="483"/>
      <c r="UWK12" s="483"/>
      <c r="UWL12" s="483"/>
      <c r="UWM12" s="483"/>
      <c r="UWN12" s="483"/>
      <c r="UWO12" s="483"/>
      <c r="UWP12" s="483"/>
      <c r="UWQ12" s="483"/>
      <c r="UWR12" s="483"/>
      <c r="UWS12" s="483"/>
      <c r="UWT12" s="483"/>
      <c r="UWU12" s="483"/>
      <c r="UWV12" s="483"/>
      <c r="UWW12" s="483"/>
      <c r="UWX12" s="483"/>
      <c r="UWY12" s="483"/>
      <c r="UWZ12" s="483"/>
      <c r="UXA12" s="483"/>
      <c r="UXB12" s="483"/>
      <c r="UXC12" s="483"/>
      <c r="UXD12" s="483"/>
      <c r="UXE12" s="483"/>
      <c r="UXF12" s="483"/>
      <c r="UXG12" s="483"/>
      <c r="UXH12" s="483"/>
      <c r="UXI12" s="483"/>
      <c r="UXJ12" s="483"/>
      <c r="UXK12" s="483"/>
      <c r="UXL12" s="483"/>
      <c r="UXM12" s="483"/>
      <c r="UXN12" s="483"/>
      <c r="UXO12" s="483"/>
      <c r="UXP12" s="483"/>
      <c r="UXQ12" s="483"/>
      <c r="UXR12" s="483"/>
      <c r="UXS12" s="483"/>
      <c r="UXT12" s="483"/>
      <c r="UXU12" s="483"/>
      <c r="UXV12" s="483"/>
      <c r="UXW12" s="483"/>
      <c r="UXX12" s="483"/>
      <c r="UXY12" s="483"/>
      <c r="UXZ12" s="483"/>
      <c r="UYA12" s="483"/>
      <c r="UYB12" s="483"/>
      <c r="UYC12" s="483"/>
      <c r="UYD12" s="483"/>
      <c r="UYE12" s="483"/>
      <c r="UYF12" s="483"/>
      <c r="UYG12" s="483"/>
      <c r="UYH12" s="483"/>
      <c r="UYI12" s="483"/>
      <c r="UYJ12" s="483"/>
      <c r="UYK12" s="483"/>
      <c r="UYL12" s="483"/>
      <c r="UYM12" s="483"/>
      <c r="UYN12" s="483"/>
      <c r="UYO12" s="483"/>
      <c r="UYP12" s="483"/>
      <c r="UYQ12" s="483"/>
      <c r="UYR12" s="483"/>
      <c r="UYS12" s="483"/>
      <c r="UYT12" s="483"/>
      <c r="UYU12" s="483"/>
      <c r="UYV12" s="483"/>
      <c r="UYW12" s="483"/>
      <c r="UYX12" s="483"/>
      <c r="UYY12" s="483"/>
      <c r="UYZ12" s="483"/>
      <c r="UZA12" s="483"/>
      <c r="UZB12" s="483"/>
      <c r="UZC12" s="483"/>
      <c r="UZD12" s="483"/>
      <c r="UZE12" s="483"/>
      <c r="UZF12" s="483"/>
      <c r="UZG12" s="483"/>
      <c r="UZH12" s="483"/>
      <c r="UZI12" s="483"/>
      <c r="UZJ12" s="483"/>
      <c r="UZK12" s="483"/>
      <c r="UZL12" s="483"/>
      <c r="UZM12" s="483"/>
      <c r="UZN12" s="483"/>
      <c r="UZO12" s="483"/>
      <c r="UZP12" s="483"/>
      <c r="UZQ12" s="483"/>
      <c r="UZR12" s="483"/>
      <c r="UZS12" s="483"/>
      <c r="UZT12" s="483"/>
      <c r="UZU12" s="483"/>
      <c r="UZV12" s="483"/>
      <c r="UZW12" s="483"/>
      <c r="UZX12" s="483"/>
      <c r="UZY12" s="483"/>
      <c r="UZZ12" s="483"/>
      <c r="VAA12" s="483"/>
      <c r="VAB12" s="483"/>
      <c r="VAC12" s="483"/>
      <c r="VAD12" s="483"/>
      <c r="VAE12" s="483"/>
      <c r="VAF12" s="483"/>
      <c r="VAG12" s="483"/>
      <c r="VAH12" s="483"/>
      <c r="VAI12" s="483"/>
      <c r="VAJ12" s="483"/>
      <c r="VAK12" s="483"/>
      <c r="VAL12" s="483"/>
      <c r="VAM12" s="483"/>
      <c r="VAN12" s="483"/>
      <c r="VAO12" s="483"/>
      <c r="VAP12" s="483"/>
      <c r="VAQ12" s="483"/>
      <c r="VAR12" s="483"/>
      <c r="VAS12" s="483"/>
      <c r="VAT12" s="483"/>
      <c r="VAU12" s="483"/>
      <c r="VAV12" s="483"/>
      <c r="VAW12" s="483"/>
      <c r="VAX12" s="483"/>
      <c r="VAY12" s="483"/>
      <c r="VAZ12" s="483"/>
      <c r="VBA12" s="483"/>
      <c r="VBB12" s="483"/>
      <c r="VBC12" s="483"/>
      <c r="VBD12" s="483"/>
      <c r="VBE12" s="483"/>
      <c r="VBF12" s="483"/>
      <c r="VBG12" s="483"/>
      <c r="VBH12" s="483"/>
      <c r="VBI12" s="483"/>
      <c r="VBJ12" s="483"/>
      <c r="VBK12" s="483"/>
      <c r="VBL12" s="483"/>
      <c r="VBM12" s="483"/>
      <c r="VBN12" s="483"/>
      <c r="VBO12" s="483"/>
      <c r="VBP12" s="483"/>
      <c r="VBQ12" s="483"/>
      <c r="VBR12" s="483"/>
      <c r="VBS12" s="483"/>
      <c r="VBT12" s="483"/>
      <c r="VBU12" s="483"/>
      <c r="VBV12" s="483"/>
      <c r="VBW12" s="483"/>
      <c r="VBX12" s="483"/>
      <c r="VBY12" s="483"/>
      <c r="VBZ12" s="483"/>
      <c r="VCA12" s="483"/>
      <c r="VCB12" s="483"/>
      <c r="VCC12" s="483"/>
      <c r="VCD12" s="483"/>
      <c r="VCE12" s="483"/>
      <c r="VCF12" s="483"/>
      <c r="VCG12" s="483"/>
      <c r="VCH12" s="483"/>
      <c r="VCI12" s="483"/>
      <c r="VCJ12" s="483"/>
      <c r="VCK12" s="483"/>
      <c r="VCL12" s="483"/>
      <c r="VCM12" s="483"/>
      <c r="VCN12" s="483"/>
      <c r="VCO12" s="483"/>
      <c r="VCP12" s="483"/>
      <c r="VCQ12" s="483"/>
      <c r="VCR12" s="483"/>
      <c r="VCS12" s="483"/>
      <c r="VCT12" s="483"/>
      <c r="VCU12" s="483"/>
      <c r="VCV12" s="483"/>
      <c r="VCW12" s="483"/>
      <c r="VCX12" s="483"/>
      <c r="VCY12" s="483"/>
      <c r="VCZ12" s="483"/>
      <c r="VDA12" s="483"/>
      <c r="VDB12" s="483"/>
      <c r="VDC12" s="483"/>
      <c r="VDD12" s="483"/>
      <c r="VDE12" s="483"/>
      <c r="VDF12" s="483"/>
      <c r="VDG12" s="483"/>
      <c r="VDH12" s="483"/>
      <c r="VDI12" s="483"/>
      <c r="VDJ12" s="483"/>
      <c r="VDK12" s="483"/>
      <c r="VDL12" s="483"/>
      <c r="VDM12" s="483"/>
      <c r="VDN12" s="483"/>
      <c r="VDO12" s="483"/>
      <c r="VDP12" s="483"/>
      <c r="VDQ12" s="483"/>
      <c r="VDR12" s="483"/>
      <c r="VDS12" s="483"/>
      <c r="VDT12" s="483"/>
      <c r="VDU12" s="483"/>
      <c r="VDV12" s="483"/>
      <c r="VDW12" s="483"/>
      <c r="VDX12" s="483"/>
      <c r="VDY12" s="483"/>
      <c r="VDZ12" s="483"/>
      <c r="VEA12" s="483"/>
      <c r="VEB12" s="483"/>
      <c r="VEC12" s="483"/>
      <c r="VED12" s="483"/>
      <c r="VEE12" s="483"/>
      <c r="VEF12" s="483"/>
      <c r="VEG12" s="483"/>
      <c r="VEH12" s="483"/>
      <c r="VEI12" s="483"/>
      <c r="VEJ12" s="483"/>
      <c r="VEK12" s="483"/>
      <c r="VEL12" s="483"/>
      <c r="VEM12" s="483"/>
      <c r="VEN12" s="483"/>
      <c r="VEO12" s="483"/>
      <c r="VEP12" s="483"/>
      <c r="VEQ12" s="483"/>
      <c r="VER12" s="483"/>
      <c r="VES12" s="483"/>
      <c r="VET12" s="483"/>
      <c r="VEU12" s="483"/>
      <c r="VEV12" s="483"/>
      <c r="VEW12" s="483"/>
      <c r="VEX12" s="483"/>
      <c r="VEY12" s="483"/>
      <c r="VEZ12" s="483"/>
      <c r="VFA12" s="483"/>
      <c r="VFB12" s="483"/>
      <c r="VFC12" s="483"/>
      <c r="VFD12" s="483"/>
      <c r="VFE12" s="483"/>
      <c r="VFF12" s="483"/>
      <c r="VFG12" s="483"/>
      <c r="VFH12" s="483"/>
      <c r="VFI12" s="483"/>
      <c r="VFJ12" s="483"/>
      <c r="VFK12" s="483"/>
      <c r="VFL12" s="483"/>
      <c r="VFM12" s="483"/>
      <c r="VFN12" s="483"/>
      <c r="VFO12" s="483"/>
      <c r="VFP12" s="483"/>
      <c r="VFQ12" s="483"/>
      <c r="VFR12" s="483"/>
      <c r="VFS12" s="483"/>
      <c r="VFT12" s="483"/>
      <c r="VFU12" s="483"/>
      <c r="VFV12" s="483"/>
      <c r="VFW12" s="483"/>
      <c r="VFX12" s="483"/>
      <c r="VFY12" s="483"/>
      <c r="VFZ12" s="483"/>
      <c r="VGA12" s="483"/>
      <c r="VGB12" s="483"/>
      <c r="VGC12" s="483"/>
      <c r="VGD12" s="483"/>
      <c r="VGE12" s="483"/>
      <c r="VGF12" s="483"/>
      <c r="VGG12" s="483"/>
      <c r="VGH12" s="483"/>
      <c r="VGI12" s="483"/>
      <c r="VGJ12" s="483"/>
      <c r="VGK12" s="483"/>
      <c r="VGL12" s="483"/>
      <c r="VGM12" s="483"/>
      <c r="VGN12" s="483"/>
      <c r="VGO12" s="483"/>
      <c r="VGP12" s="483"/>
      <c r="VGQ12" s="483"/>
      <c r="VGR12" s="483"/>
      <c r="VGS12" s="483"/>
      <c r="VGT12" s="483"/>
      <c r="VGU12" s="483"/>
      <c r="VGV12" s="483"/>
      <c r="VGW12" s="483"/>
      <c r="VGX12" s="483"/>
      <c r="VGY12" s="483"/>
      <c r="VGZ12" s="483"/>
      <c r="VHA12" s="483"/>
      <c r="VHB12" s="483"/>
      <c r="VHC12" s="483"/>
      <c r="VHD12" s="483"/>
      <c r="VHE12" s="483"/>
      <c r="VHF12" s="483"/>
      <c r="VHG12" s="483"/>
      <c r="VHH12" s="483"/>
      <c r="VHI12" s="483"/>
      <c r="VHJ12" s="483"/>
      <c r="VHK12" s="483"/>
      <c r="VHL12" s="483"/>
      <c r="VHM12" s="483"/>
      <c r="VHN12" s="483"/>
      <c r="VHO12" s="483"/>
      <c r="VHP12" s="483"/>
      <c r="VHQ12" s="483"/>
      <c r="VHR12" s="483"/>
      <c r="VHS12" s="483"/>
      <c r="VHT12" s="483"/>
      <c r="VHU12" s="483"/>
      <c r="VHV12" s="483"/>
      <c r="VHW12" s="483"/>
      <c r="VHX12" s="483"/>
      <c r="VHY12" s="483"/>
      <c r="VHZ12" s="483"/>
      <c r="VIA12" s="483"/>
      <c r="VIB12" s="483"/>
      <c r="VIC12" s="483"/>
      <c r="VID12" s="483"/>
      <c r="VIE12" s="483"/>
      <c r="VIF12" s="483"/>
      <c r="VIG12" s="483"/>
      <c r="VIH12" s="483"/>
      <c r="VII12" s="483"/>
      <c r="VIJ12" s="483"/>
      <c r="VIK12" s="483"/>
      <c r="VIL12" s="483"/>
      <c r="VIM12" s="483"/>
      <c r="VIN12" s="483"/>
      <c r="VIO12" s="483"/>
      <c r="VIP12" s="483"/>
      <c r="VIQ12" s="483"/>
      <c r="VIR12" s="483"/>
      <c r="VIS12" s="483"/>
      <c r="VIT12" s="483"/>
      <c r="VIU12" s="483"/>
      <c r="VIV12" s="483"/>
      <c r="VIW12" s="483"/>
      <c r="VIX12" s="483"/>
      <c r="VIY12" s="483"/>
      <c r="VIZ12" s="483"/>
      <c r="VJA12" s="483"/>
      <c r="VJB12" s="483"/>
      <c r="VJC12" s="483"/>
      <c r="VJD12" s="483"/>
      <c r="VJE12" s="483"/>
      <c r="VJF12" s="483"/>
      <c r="VJG12" s="483"/>
      <c r="VJH12" s="483"/>
      <c r="VJI12" s="483"/>
      <c r="VJJ12" s="483"/>
      <c r="VJK12" s="483"/>
      <c r="VJL12" s="483"/>
      <c r="VJM12" s="483"/>
      <c r="VJN12" s="483"/>
      <c r="VJO12" s="483"/>
      <c r="VJP12" s="483"/>
      <c r="VJQ12" s="483"/>
      <c r="VJR12" s="483"/>
      <c r="VJS12" s="483"/>
      <c r="VJT12" s="483"/>
      <c r="VJU12" s="483"/>
      <c r="VJV12" s="483"/>
      <c r="VJW12" s="483"/>
      <c r="VJX12" s="483"/>
      <c r="VJY12" s="483"/>
      <c r="VJZ12" s="483"/>
      <c r="VKA12" s="483"/>
      <c r="VKB12" s="483"/>
      <c r="VKC12" s="483"/>
      <c r="VKD12" s="483"/>
      <c r="VKE12" s="483"/>
      <c r="VKF12" s="483"/>
      <c r="VKG12" s="483"/>
      <c r="VKH12" s="483"/>
      <c r="VKI12" s="483"/>
      <c r="VKJ12" s="483"/>
      <c r="VKK12" s="483"/>
      <c r="VKL12" s="483"/>
      <c r="VKM12" s="483"/>
      <c r="VKN12" s="483"/>
      <c r="VKO12" s="483"/>
      <c r="VKP12" s="483"/>
      <c r="VKQ12" s="483"/>
      <c r="VKR12" s="483"/>
      <c r="VKS12" s="483"/>
      <c r="VKT12" s="483"/>
      <c r="VKU12" s="483"/>
      <c r="VKV12" s="483"/>
      <c r="VKW12" s="483"/>
      <c r="VKX12" s="483"/>
      <c r="VKY12" s="483"/>
      <c r="VKZ12" s="483"/>
      <c r="VLA12" s="483"/>
      <c r="VLB12" s="483"/>
      <c r="VLC12" s="483"/>
      <c r="VLD12" s="483"/>
      <c r="VLE12" s="483"/>
      <c r="VLF12" s="483"/>
      <c r="VLG12" s="483"/>
      <c r="VLH12" s="483"/>
      <c r="VLI12" s="483"/>
      <c r="VLJ12" s="483"/>
      <c r="VLK12" s="483"/>
      <c r="VLL12" s="483"/>
      <c r="VLM12" s="483"/>
      <c r="VLN12" s="483"/>
      <c r="VLO12" s="483"/>
      <c r="VLP12" s="483"/>
      <c r="VLQ12" s="483"/>
      <c r="VLR12" s="483"/>
      <c r="VLS12" s="483"/>
      <c r="VLT12" s="483"/>
      <c r="VLU12" s="483"/>
      <c r="VLV12" s="483"/>
      <c r="VLW12" s="483"/>
      <c r="VLX12" s="483"/>
      <c r="VLY12" s="483"/>
      <c r="VLZ12" s="483"/>
      <c r="VMA12" s="483"/>
      <c r="VMB12" s="483"/>
      <c r="VMC12" s="483"/>
      <c r="VMD12" s="483"/>
      <c r="VME12" s="483"/>
      <c r="VMF12" s="483"/>
      <c r="VMG12" s="483"/>
      <c r="VMH12" s="483"/>
      <c r="VMI12" s="483"/>
      <c r="VMJ12" s="483"/>
      <c r="VMK12" s="483"/>
      <c r="VML12" s="483"/>
      <c r="VMM12" s="483"/>
      <c r="VMN12" s="483"/>
      <c r="VMO12" s="483"/>
      <c r="VMP12" s="483"/>
      <c r="VMQ12" s="483"/>
      <c r="VMR12" s="483"/>
      <c r="VMS12" s="483"/>
      <c r="VMT12" s="483"/>
      <c r="VMU12" s="483"/>
      <c r="VMV12" s="483"/>
      <c r="VMW12" s="483"/>
      <c r="VMX12" s="483"/>
      <c r="VMY12" s="483"/>
      <c r="VMZ12" s="483"/>
      <c r="VNA12" s="483"/>
      <c r="VNB12" s="483"/>
      <c r="VNC12" s="483"/>
      <c r="VND12" s="483"/>
      <c r="VNE12" s="483"/>
      <c r="VNF12" s="483"/>
      <c r="VNG12" s="483"/>
      <c r="VNH12" s="483"/>
      <c r="VNI12" s="483"/>
      <c r="VNJ12" s="483"/>
      <c r="VNK12" s="483"/>
      <c r="VNL12" s="483"/>
      <c r="VNM12" s="483"/>
      <c r="VNN12" s="483"/>
      <c r="VNO12" s="483"/>
      <c r="VNP12" s="483"/>
      <c r="VNQ12" s="483"/>
      <c r="VNR12" s="483"/>
      <c r="VNS12" s="483"/>
      <c r="VNT12" s="483"/>
      <c r="VNU12" s="483"/>
      <c r="VNV12" s="483"/>
      <c r="VNW12" s="483"/>
      <c r="VNX12" s="483"/>
      <c r="VNY12" s="483"/>
      <c r="VNZ12" s="483"/>
      <c r="VOA12" s="483"/>
      <c r="VOB12" s="483"/>
      <c r="VOC12" s="483"/>
      <c r="VOD12" s="483"/>
      <c r="VOE12" s="483"/>
      <c r="VOF12" s="483"/>
      <c r="VOG12" s="483"/>
      <c r="VOH12" s="483"/>
      <c r="VOI12" s="483"/>
      <c r="VOJ12" s="483"/>
      <c r="VOK12" s="483"/>
      <c r="VOL12" s="483"/>
      <c r="VOM12" s="483"/>
      <c r="VON12" s="483"/>
      <c r="VOO12" s="483"/>
      <c r="VOP12" s="483"/>
      <c r="VOQ12" s="483"/>
      <c r="VOR12" s="483"/>
      <c r="VOS12" s="483"/>
      <c r="VOT12" s="483"/>
      <c r="VOU12" s="483"/>
      <c r="VOV12" s="483"/>
      <c r="VOW12" s="483"/>
      <c r="VOX12" s="483"/>
      <c r="VOY12" s="483"/>
      <c r="VOZ12" s="483"/>
      <c r="VPA12" s="483"/>
      <c r="VPB12" s="483"/>
      <c r="VPC12" s="483"/>
      <c r="VPD12" s="483"/>
      <c r="VPE12" s="483"/>
      <c r="VPF12" s="483"/>
      <c r="VPG12" s="483"/>
      <c r="VPH12" s="483"/>
      <c r="VPI12" s="483"/>
      <c r="VPJ12" s="483"/>
      <c r="VPK12" s="483"/>
      <c r="VPL12" s="483"/>
      <c r="VPM12" s="483"/>
      <c r="VPN12" s="483"/>
      <c r="VPO12" s="483"/>
      <c r="VPP12" s="483"/>
      <c r="VPQ12" s="483"/>
      <c r="VPR12" s="483"/>
      <c r="VPS12" s="483"/>
      <c r="VPT12" s="483"/>
      <c r="VPU12" s="483"/>
      <c r="VPV12" s="483"/>
      <c r="VPW12" s="483"/>
      <c r="VPX12" s="483"/>
      <c r="VPY12" s="483"/>
      <c r="VPZ12" s="483"/>
      <c r="VQA12" s="483"/>
      <c r="VQB12" s="483"/>
      <c r="VQC12" s="483"/>
      <c r="VQD12" s="483"/>
      <c r="VQE12" s="483"/>
      <c r="VQF12" s="483"/>
      <c r="VQG12" s="483"/>
      <c r="VQH12" s="483"/>
      <c r="VQI12" s="483"/>
      <c r="VQJ12" s="483"/>
      <c r="VQK12" s="483"/>
      <c r="VQL12" s="483"/>
      <c r="VQM12" s="483"/>
      <c r="VQN12" s="483"/>
      <c r="VQO12" s="483"/>
      <c r="VQP12" s="483"/>
      <c r="VQQ12" s="483"/>
      <c r="VQR12" s="483"/>
      <c r="VQS12" s="483"/>
      <c r="VQT12" s="483"/>
      <c r="VQU12" s="483"/>
      <c r="VQV12" s="483"/>
      <c r="VQW12" s="483"/>
      <c r="VQX12" s="483"/>
      <c r="VQY12" s="483"/>
      <c r="VQZ12" s="483"/>
      <c r="VRA12" s="483"/>
      <c r="VRB12" s="483"/>
      <c r="VRC12" s="483"/>
      <c r="VRD12" s="483"/>
      <c r="VRE12" s="483"/>
      <c r="VRF12" s="483"/>
      <c r="VRG12" s="483"/>
      <c r="VRH12" s="483"/>
      <c r="VRI12" s="483"/>
      <c r="VRJ12" s="483"/>
      <c r="VRK12" s="483"/>
      <c r="VRL12" s="483"/>
      <c r="VRM12" s="483"/>
      <c r="VRN12" s="483"/>
      <c r="VRO12" s="483"/>
      <c r="VRP12" s="483"/>
      <c r="VRQ12" s="483"/>
      <c r="VRR12" s="483"/>
      <c r="VRS12" s="483"/>
      <c r="VRT12" s="483"/>
      <c r="VRU12" s="483"/>
      <c r="VRV12" s="483"/>
      <c r="VRW12" s="483"/>
      <c r="VRX12" s="483"/>
      <c r="VRY12" s="483"/>
      <c r="VRZ12" s="483"/>
      <c r="VSA12" s="483"/>
      <c r="VSB12" s="483"/>
      <c r="VSC12" s="483"/>
      <c r="VSD12" s="483"/>
      <c r="VSE12" s="483"/>
      <c r="VSF12" s="483"/>
      <c r="VSG12" s="483"/>
      <c r="VSH12" s="483"/>
      <c r="VSI12" s="483"/>
      <c r="VSJ12" s="483"/>
      <c r="VSK12" s="483"/>
      <c r="VSL12" s="483"/>
      <c r="VSM12" s="483"/>
      <c r="VSN12" s="483"/>
      <c r="VSO12" s="483"/>
      <c r="VSP12" s="483"/>
      <c r="VSQ12" s="483"/>
      <c r="VSR12" s="483"/>
      <c r="VSS12" s="483"/>
      <c r="VST12" s="483"/>
      <c r="VSU12" s="483"/>
      <c r="VSV12" s="483"/>
      <c r="VSW12" s="483"/>
      <c r="VSX12" s="483"/>
      <c r="VSY12" s="483"/>
      <c r="VSZ12" s="483"/>
      <c r="VTA12" s="483"/>
      <c r="VTB12" s="483"/>
      <c r="VTC12" s="483"/>
      <c r="VTD12" s="483"/>
      <c r="VTE12" s="483"/>
      <c r="VTF12" s="483"/>
      <c r="VTG12" s="483"/>
      <c r="VTH12" s="483"/>
      <c r="VTI12" s="483"/>
      <c r="VTJ12" s="483"/>
      <c r="VTK12" s="483"/>
      <c r="VTL12" s="483"/>
      <c r="VTM12" s="483"/>
      <c r="VTN12" s="483"/>
      <c r="VTO12" s="483"/>
      <c r="VTP12" s="483"/>
      <c r="VTQ12" s="483"/>
      <c r="VTR12" s="483"/>
      <c r="VTS12" s="483"/>
      <c r="VTT12" s="483"/>
      <c r="VTU12" s="483"/>
      <c r="VTV12" s="483"/>
      <c r="VTW12" s="483"/>
      <c r="VTX12" s="483"/>
      <c r="VTY12" s="483"/>
      <c r="VTZ12" s="483"/>
      <c r="VUA12" s="483"/>
      <c r="VUB12" s="483"/>
      <c r="VUC12" s="483"/>
      <c r="VUD12" s="483"/>
      <c r="VUE12" s="483"/>
      <c r="VUF12" s="483"/>
      <c r="VUG12" s="483"/>
      <c r="VUH12" s="483"/>
      <c r="VUI12" s="483"/>
      <c r="VUJ12" s="483"/>
      <c r="VUK12" s="483"/>
      <c r="VUL12" s="483"/>
      <c r="VUM12" s="483"/>
      <c r="VUN12" s="483"/>
      <c r="VUO12" s="483"/>
      <c r="VUP12" s="483"/>
      <c r="VUQ12" s="483"/>
      <c r="VUR12" s="483"/>
      <c r="VUS12" s="483"/>
      <c r="VUT12" s="483"/>
      <c r="VUU12" s="483"/>
      <c r="VUV12" s="483"/>
      <c r="VUW12" s="483"/>
      <c r="VUX12" s="483"/>
      <c r="VUY12" s="483"/>
      <c r="VUZ12" s="483"/>
      <c r="VVA12" s="483"/>
      <c r="VVB12" s="483"/>
      <c r="VVC12" s="483"/>
      <c r="VVD12" s="483"/>
      <c r="VVE12" s="483"/>
      <c r="VVF12" s="483"/>
      <c r="VVG12" s="483"/>
      <c r="VVH12" s="483"/>
      <c r="VVI12" s="483"/>
      <c r="VVJ12" s="483"/>
      <c r="VVK12" s="483"/>
      <c r="VVL12" s="483"/>
      <c r="VVM12" s="483"/>
      <c r="VVN12" s="483"/>
      <c r="VVO12" s="483"/>
      <c r="VVP12" s="483"/>
      <c r="VVQ12" s="483"/>
      <c r="VVR12" s="483"/>
      <c r="VVS12" s="483"/>
      <c r="VVT12" s="483"/>
      <c r="VVU12" s="483"/>
      <c r="VVV12" s="483"/>
      <c r="VVW12" s="483"/>
      <c r="VVX12" s="483"/>
      <c r="VVY12" s="483"/>
      <c r="VVZ12" s="483"/>
      <c r="VWA12" s="483"/>
      <c r="VWB12" s="483"/>
      <c r="VWC12" s="483"/>
      <c r="VWD12" s="483"/>
      <c r="VWE12" s="483"/>
      <c r="VWF12" s="483"/>
      <c r="VWG12" s="483"/>
      <c r="VWH12" s="483"/>
      <c r="VWI12" s="483"/>
      <c r="VWJ12" s="483"/>
      <c r="VWK12" s="483"/>
      <c r="VWL12" s="483"/>
      <c r="VWM12" s="483"/>
      <c r="VWN12" s="483"/>
      <c r="VWO12" s="483"/>
      <c r="VWP12" s="483"/>
      <c r="VWQ12" s="483"/>
      <c r="VWR12" s="483"/>
      <c r="VWS12" s="483"/>
      <c r="VWT12" s="483"/>
      <c r="VWU12" s="483"/>
      <c r="VWV12" s="483"/>
      <c r="VWW12" s="483"/>
      <c r="VWX12" s="483"/>
      <c r="VWY12" s="483"/>
      <c r="VWZ12" s="483"/>
      <c r="VXA12" s="483"/>
      <c r="VXB12" s="483"/>
      <c r="VXC12" s="483"/>
      <c r="VXD12" s="483"/>
      <c r="VXE12" s="483"/>
      <c r="VXF12" s="483"/>
      <c r="VXG12" s="483"/>
      <c r="VXH12" s="483"/>
      <c r="VXI12" s="483"/>
      <c r="VXJ12" s="483"/>
      <c r="VXK12" s="483"/>
      <c r="VXL12" s="483"/>
      <c r="VXM12" s="483"/>
      <c r="VXN12" s="483"/>
      <c r="VXO12" s="483"/>
      <c r="VXP12" s="483"/>
      <c r="VXQ12" s="483"/>
      <c r="VXR12" s="483"/>
      <c r="VXS12" s="483"/>
      <c r="VXT12" s="483"/>
      <c r="VXU12" s="483"/>
      <c r="VXV12" s="483"/>
      <c r="VXW12" s="483"/>
      <c r="VXX12" s="483"/>
      <c r="VXY12" s="483"/>
      <c r="VXZ12" s="483"/>
      <c r="VYA12" s="483"/>
      <c r="VYB12" s="483"/>
      <c r="VYC12" s="483"/>
      <c r="VYD12" s="483"/>
      <c r="VYE12" s="483"/>
      <c r="VYF12" s="483"/>
      <c r="VYG12" s="483"/>
      <c r="VYH12" s="483"/>
      <c r="VYI12" s="483"/>
      <c r="VYJ12" s="483"/>
      <c r="VYK12" s="483"/>
      <c r="VYL12" s="483"/>
      <c r="VYM12" s="483"/>
      <c r="VYN12" s="483"/>
      <c r="VYO12" s="483"/>
      <c r="VYP12" s="483"/>
      <c r="VYQ12" s="483"/>
      <c r="VYR12" s="483"/>
      <c r="VYS12" s="483"/>
      <c r="VYT12" s="483"/>
      <c r="VYU12" s="483"/>
      <c r="VYV12" s="483"/>
      <c r="VYW12" s="483"/>
      <c r="VYX12" s="483"/>
      <c r="VYY12" s="483"/>
      <c r="VYZ12" s="483"/>
      <c r="VZA12" s="483"/>
      <c r="VZB12" s="483"/>
      <c r="VZC12" s="483"/>
      <c r="VZD12" s="483"/>
      <c r="VZE12" s="483"/>
      <c r="VZF12" s="483"/>
      <c r="VZG12" s="483"/>
      <c r="VZH12" s="483"/>
      <c r="VZI12" s="483"/>
      <c r="VZJ12" s="483"/>
      <c r="VZK12" s="483"/>
      <c r="VZL12" s="483"/>
      <c r="VZM12" s="483"/>
      <c r="VZN12" s="483"/>
      <c r="VZO12" s="483"/>
      <c r="VZP12" s="483"/>
      <c r="VZQ12" s="483"/>
      <c r="VZR12" s="483"/>
      <c r="VZS12" s="483"/>
      <c r="VZT12" s="483"/>
      <c r="VZU12" s="483"/>
      <c r="VZV12" s="483"/>
      <c r="VZW12" s="483"/>
      <c r="VZX12" s="483"/>
      <c r="VZY12" s="483"/>
      <c r="VZZ12" s="483"/>
      <c r="WAA12" s="483"/>
      <c r="WAB12" s="483"/>
      <c r="WAC12" s="483"/>
      <c r="WAD12" s="483"/>
      <c r="WAE12" s="483"/>
      <c r="WAF12" s="483"/>
      <c r="WAG12" s="483"/>
      <c r="WAH12" s="483"/>
      <c r="WAI12" s="483"/>
      <c r="WAJ12" s="483"/>
      <c r="WAK12" s="483"/>
      <c r="WAL12" s="483"/>
      <c r="WAM12" s="483"/>
      <c r="WAN12" s="483"/>
      <c r="WAO12" s="483"/>
      <c r="WAP12" s="483"/>
      <c r="WAQ12" s="483"/>
      <c r="WAR12" s="483"/>
      <c r="WAS12" s="483"/>
      <c r="WAT12" s="483"/>
      <c r="WAU12" s="483"/>
      <c r="WAV12" s="483"/>
      <c r="WAW12" s="483"/>
      <c r="WAX12" s="483"/>
      <c r="WAY12" s="483"/>
      <c r="WAZ12" s="483"/>
      <c r="WBA12" s="483"/>
      <c r="WBB12" s="483"/>
      <c r="WBC12" s="483"/>
      <c r="WBD12" s="483"/>
      <c r="WBE12" s="483"/>
      <c r="WBF12" s="483"/>
      <c r="WBG12" s="483"/>
      <c r="WBH12" s="483"/>
      <c r="WBI12" s="483"/>
      <c r="WBJ12" s="483"/>
      <c r="WBK12" s="483"/>
      <c r="WBL12" s="483"/>
      <c r="WBM12" s="483"/>
      <c r="WBN12" s="483"/>
      <c r="WBO12" s="483"/>
      <c r="WBP12" s="483"/>
      <c r="WBQ12" s="483"/>
      <c r="WBR12" s="483"/>
      <c r="WBS12" s="483"/>
      <c r="WBT12" s="483"/>
      <c r="WBU12" s="483"/>
      <c r="WBV12" s="483"/>
      <c r="WBW12" s="483"/>
      <c r="WBX12" s="483"/>
      <c r="WBY12" s="483"/>
      <c r="WBZ12" s="483"/>
      <c r="WCA12" s="483"/>
      <c r="WCB12" s="483"/>
      <c r="WCC12" s="483"/>
      <c r="WCD12" s="483"/>
      <c r="WCE12" s="483"/>
      <c r="WCF12" s="483"/>
      <c r="WCG12" s="483"/>
      <c r="WCH12" s="483"/>
      <c r="WCI12" s="483"/>
      <c r="WCJ12" s="483"/>
      <c r="WCK12" s="483"/>
      <c r="WCL12" s="483"/>
      <c r="WCM12" s="483"/>
      <c r="WCN12" s="483"/>
      <c r="WCO12" s="483"/>
      <c r="WCP12" s="483"/>
      <c r="WCQ12" s="483"/>
      <c r="WCR12" s="483"/>
      <c r="WCS12" s="483"/>
      <c r="WCT12" s="483"/>
      <c r="WCU12" s="483"/>
      <c r="WCV12" s="483"/>
      <c r="WCW12" s="483"/>
      <c r="WCX12" s="483"/>
      <c r="WCY12" s="483"/>
      <c r="WCZ12" s="483"/>
      <c r="WDA12" s="483"/>
      <c r="WDB12" s="483"/>
      <c r="WDC12" s="483"/>
      <c r="WDD12" s="483"/>
      <c r="WDE12" s="483"/>
      <c r="WDF12" s="483"/>
      <c r="WDG12" s="483"/>
      <c r="WDH12" s="483"/>
      <c r="WDI12" s="483"/>
      <c r="WDJ12" s="483"/>
      <c r="WDK12" s="483"/>
      <c r="WDL12" s="483"/>
      <c r="WDM12" s="483"/>
      <c r="WDN12" s="483"/>
      <c r="WDO12" s="483"/>
      <c r="WDP12" s="483"/>
      <c r="WDQ12" s="483"/>
      <c r="WDR12" s="483"/>
      <c r="WDS12" s="483"/>
      <c r="WDT12" s="483"/>
      <c r="WDU12" s="483"/>
      <c r="WDV12" s="483"/>
      <c r="WDW12" s="483"/>
      <c r="WDX12" s="483"/>
      <c r="WDY12" s="483"/>
      <c r="WDZ12" s="483"/>
      <c r="WEA12" s="483"/>
      <c r="WEB12" s="483"/>
      <c r="WEC12" s="483"/>
      <c r="WED12" s="483"/>
      <c r="WEE12" s="483"/>
      <c r="WEF12" s="483"/>
      <c r="WEG12" s="483"/>
      <c r="WEH12" s="483"/>
      <c r="WEI12" s="483"/>
      <c r="WEJ12" s="483"/>
      <c r="WEK12" s="483"/>
      <c r="WEL12" s="483"/>
      <c r="WEM12" s="483"/>
      <c r="WEN12" s="483"/>
      <c r="WEO12" s="483"/>
      <c r="WEP12" s="483"/>
      <c r="WEQ12" s="483"/>
      <c r="WER12" s="483"/>
      <c r="WES12" s="483"/>
      <c r="WET12" s="483"/>
      <c r="WEU12" s="483"/>
      <c r="WEV12" s="483"/>
      <c r="WEW12" s="483"/>
      <c r="WEX12" s="483"/>
      <c r="WEY12" s="483"/>
      <c r="WEZ12" s="483"/>
      <c r="WFA12" s="483"/>
      <c r="WFB12" s="483"/>
      <c r="WFC12" s="483"/>
      <c r="WFD12" s="483"/>
      <c r="WFE12" s="483"/>
      <c r="WFF12" s="483"/>
      <c r="WFG12" s="483"/>
      <c r="WFH12" s="483"/>
      <c r="WFI12" s="483"/>
      <c r="WFJ12" s="483"/>
      <c r="WFK12" s="483"/>
      <c r="WFL12" s="483"/>
      <c r="WFM12" s="483"/>
      <c r="WFN12" s="483"/>
      <c r="WFO12" s="483"/>
      <c r="WFP12" s="483"/>
      <c r="WFQ12" s="483"/>
      <c r="WFR12" s="483"/>
      <c r="WFS12" s="483"/>
      <c r="WFT12" s="483"/>
      <c r="WFU12" s="483"/>
      <c r="WFV12" s="483"/>
      <c r="WFW12" s="483"/>
      <c r="WFX12" s="483"/>
      <c r="WFY12" s="483"/>
      <c r="WFZ12" s="483"/>
      <c r="WGA12" s="483"/>
      <c r="WGB12" s="483"/>
      <c r="WGC12" s="483"/>
      <c r="WGD12" s="483"/>
      <c r="WGE12" s="483"/>
      <c r="WGF12" s="483"/>
      <c r="WGG12" s="483"/>
      <c r="WGH12" s="483"/>
      <c r="WGI12" s="483"/>
      <c r="WGJ12" s="483"/>
      <c r="WGK12" s="483"/>
      <c r="WGL12" s="483"/>
      <c r="WGM12" s="483"/>
      <c r="WGN12" s="483"/>
      <c r="WGO12" s="483"/>
      <c r="WGP12" s="483"/>
      <c r="WGQ12" s="483"/>
      <c r="WGR12" s="483"/>
      <c r="WGS12" s="483"/>
      <c r="WGT12" s="483"/>
      <c r="WGU12" s="483"/>
      <c r="WGV12" s="483"/>
      <c r="WGW12" s="483"/>
      <c r="WGX12" s="483"/>
      <c r="WGY12" s="483"/>
      <c r="WGZ12" s="483"/>
      <c r="WHA12" s="483"/>
      <c r="WHB12" s="483"/>
      <c r="WHC12" s="483"/>
      <c r="WHD12" s="483"/>
      <c r="WHE12" s="483"/>
      <c r="WHF12" s="483"/>
      <c r="WHG12" s="483"/>
      <c r="WHH12" s="483"/>
      <c r="WHI12" s="483"/>
      <c r="WHJ12" s="483"/>
      <c r="WHK12" s="483"/>
      <c r="WHL12" s="483"/>
      <c r="WHM12" s="483"/>
      <c r="WHN12" s="483"/>
      <c r="WHO12" s="483"/>
      <c r="WHP12" s="483"/>
      <c r="WHQ12" s="483"/>
      <c r="WHR12" s="483"/>
      <c r="WHS12" s="483"/>
      <c r="WHT12" s="483"/>
      <c r="WHU12" s="483"/>
      <c r="WHV12" s="483"/>
      <c r="WHW12" s="483"/>
      <c r="WHX12" s="483"/>
      <c r="WHY12" s="483"/>
      <c r="WHZ12" s="483"/>
      <c r="WIA12" s="483"/>
      <c r="WIB12" s="483"/>
      <c r="WIC12" s="483"/>
      <c r="WID12" s="483"/>
      <c r="WIE12" s="483"/>
      <c r="WIF12" s="483"/>
      <c r="WIG12" s="483"/>
      <c r="WIH12" s="483"/>
      <c r="WII12" s="483"/>
      <c r="WIJ12" s="483"/>
      <c r="WIK12" s="483"/>
      <c r="WIL12" s="483"/>
      <c r="WIM12" s="483"/>
      <c r="WIN12" s="483"/>
      <c r="WIO12" s="483"/>
      <c r="WIP12" s="483"/>
      <c r="WIQ12" s="483"/>
      <c r="WIR12" s="483"/>
      <c r="WIS12" s="483"/>
      <c r="WIT12" s="483"/>
      <c r="WIU12" s="483"/>
      <c r="WIV12" s="483"/>
      <c r="WIW12" s="483"/>
      <c r="WIX12" s="483"/>
      <c r="WIY12" s="483"/>
      <c r="WIZ12" s="483"/>
      <c r="WJA12" s="483"/>
      <c r="WJB12" s="483"/>
      <c r="WJC12" s="483"/>
      <c r="WJD12" s="483"/>
      <c r="WJE12" s="483"/>
      <c r="WJF12" s="483"/>
      <c r="WJG12" s="483"/>
      <c r="WJH12" s="483"/>
      <c r="WJI12" s="483"/>
      <c r="WJJ12" s="483"/>
      <c r="WJK12" s="483"/>
      <c r="WJL12" s="483"/>
      <c r="WJM12" s="483"/>
      <c r="WJN12" s="483"/>
      <c r="WJO12" s="483"/>
      <c r="WJP12" s="483"/>
      <c r="WJQ12" s="483"/>
      <c r="WJR12" s="483"/>
      <c r="WJS12" s="483"/>
      <c r="WJT12" s="483"/>
      <c r="WJU12" s="483"/>
      <c r="WJV12" s="483"/>
      <c r="WJW12" s="483"/>
      <c r="WJX12" s="483"/>
      <c r="WJY12" s="483"/>
      <c r="WJZ12" s="483"/>
      <c r="WKA12" s="483"/>
      <c r="WKB12" s="483"/>
      <c r="WKC12" s="483"/>
      <c r="WKD12" s="483"/>
      <c r="WKE12" s="483"/>
      <c r="WKF12" s="483"/>
      <c r="WKG12" s="483"/>
      <c r="WKH12" s="483"/>
      <c r="WKI12" s="483"/>
      <c r="WKJ12" s="483"/>
      <c r="WKK12" s="483"/>
      <c r="WKL12" s="483"/>
      <c r="WKM12" s="483"/>
      <c r="WKN12" s="483"/>
      <c r="WKO12" s="483"/>
      <c r="WKP12" s="483"/>
      <c r="WKQ12" s="483"/>
      <c r="WKR12" s="483"/>
      <c r="WKS12" s="483"/>
      <c r="WKT12" s="483"/>
      <c r="WKU12" s="483"/>
      <c r="WKV12" s="483"/>
      <c r="WKW12" s="483"/>
      <c r="WKX12" s="483"/>
      <c r="WKY12" s="483"/>
      <c r="WKZ12" s="483"/>
      <c r="WLA12" s="483"/>
      <c r="WLB12" s="483"/>
      <c r="WLC12" s="483"/>
      <c r="WLD12" s="483"/>
      <c r="WLE12" s="483"/>
      <c r="WLF12" s="483"/>
      <c r="WLG12" s="483"/>
      <c r="WLH12" s="483"/>
      <c r="WLI12" s="483"/>
      <c r="WLJ12" s="483"/>
      <c r="WLK12" s="483"/>
      <c r="WLL12" s="483"/>
      <c r="WLM12" s="483"/>
      <c r="WLN12" s="483"/>
      <c r="WLO12" s="483"/>
      <c r="WLP12" s="483"/>
      <c r="WLQ12" s="483"/>
      <c r="WLR12" s="483"/>
      <c r="WLS12" s="483"/>
      <c r="WLT12" s="483"/>
      <c r="WLU12" s="483"/>
      <c r="WLV12" s="483"/>
      <c r="WLW12" s="483"/>
      <c r="WLX12" s="483"/>
      <c r="WLY12" s="483"/>
      <c r="WLZ12" s="483"/>
      <c r="WMA12" s="483"/>
      <c r="WMB12" s="483"/>
      <c r="WMC12" s="483"/>
      <c r="WMD12" s="483"/>
      <c r="WME12" s="483"/>
      <c r="WMF12" s="483"/>
      <c r="WMG12" s="483"/>
      <c r="WMH12" s="483"/>
      <c r="WMI12" s="483"/>
      <c r="WMJ12" s="483"/>
      <c r="WMK12" s="483"/>
      <c r="WML12" s="483"/>
      <c r="WMM12" s="483"/>
      <c r="WMN12" s="483"/>
      <c r="WMO12" s="483"/>
      <c r="WMP12" s="483"/>
      <c r="WMQ12" s="483"/>
      <c r="WMR12" s="483"/>
      <c r="WMS12" s="483"/>
      <c r="WMT12" s="483"/>
      <c r="WMU12" s="483"/>
      <c r="WMV12" s="483"/>
      <c r="WMW12" s="483"/>
      <c r="WMX12" s="483"/>
      <c r="WMY12" s="483"/>
      <c r="WMZ12" s="483"/>
      <c r="WNA12" s="483"/>
      <c r="WNB12" s="483"/>
      <c r="WNC12" s="483"/>
      <c r="WND12" s="483"/>
      <c r="WNE12" s="483"/>
      <c r="WNF12" s="483"/>
      <c r="WNG12" s="483"/>
      <c r="WNH12" s="483"/>
      <c r="WNI12" s="483"/>
      <c r="WNJ12" s="483"/>
      <c r="WNK12" s="483"/>
      <c r="WNL12" s="483"/>
      <c r="WNM12" s="483"/>
      <c r="WNN12" s="483"/>
      <c r="WNO12" s="483"/>
      <c r="WNP12" s="483"/>
      <c r="WNQ12" s="483"/>
      <c r="WNR12" s="483"/>
      <c r="WNS12" s="483"/>
      <c r="WNT12" s="483"/>
      <c r="WNU12" s="483"/>
      <c r="WNV12" s="483"/>
      <c r="WNW12" s="483"/>
      <c r="WNX12" s="483"/>
      <c r="WNY12" s="483"/>
      <c r="WNZ12" s="483"/>
      <c r="WOA12" s="483"/>
      <c r="WOB12" s="483"/>
      <c r="WOC12" s="483"/>
      <c r="WOD12" s="483"/>
      <c r="WOE12" s="483"/>
      <c r="WOF12" s="483"/>
      <c r="WOG12" s="483"/>
      <c r="WOH12" s="483"/>
      <c r="WOI12" s="483"/>
      <c r="WOJ12" s="483"/>
      <c r="WOK12" s="483"/>
      <c r="WOL12" s="483"/>
      <c r="WOM12" s="483"/>
      <c r="WON12" s="483"/>
      <c r="WOO12" s="483"/>
      <c r="WOP12" s="483"/>
      <c r="WOQ12" s="483"/>
      <c r="WOR12" s="483"/>
      <c r="WOS12" s="483"/>
      <c r="WOT12" s="483"/>
      <c r="WOU12" s="483"/>
      <c r="WOV12" s="483"/>
      <c r="WOW12" s="483"/>
      <c r="WOX12" s="483"/>
      <c r="WOY12" s="483"/>
      <c r="WOZ12" s="483"/>
      <c r="WPA12" s="483"/>
      <c r="WPB12" s="483"/>
      <c r="WPC12" s="483"/>
      <c r="WPD12" s="483"/>
      <c r="WPE12" s="483"/>
      <c r="WPF12" s="483"/>
      <c r="WPG12" s="483"/>
      <c r="WPH12" s="483"/>
      <c r="WPI12" s="483"/>
      <c r="WPJ12" s="483"/>
      <c r="WPK12" s="483"/>
      <c r="WPL12" s="483"/>
      <c r="WPM12" s="483"/>
      <c r="WPN12" s="483"/>
      <c r="WPO12" s="483"/>
      <c r="WPP12" s="483"/>
      <c r="WPQ12" s="483"/>
      <c r="WPR12" s="483"/>
      <c r="WPS12" s="483"/>
      <c r="WPT12" s="483"/>
      <c r="WPU12" s="483"/>
      <c r="WPV12" s="483"/>
      <c r="WPW12" s="483"/>
      <c r="WPX12" s="483"/>
      <c r="WPY12" s="483"/>
      <c r="WPZ12" s="483"/>
      <c r="WQA12" s="483"/>
      <c r="WQB12" s="483"/>
      <c r="WQC12" s="483"/>
      <c r="WQD12" s="483"/>
      <c r="WQE12" s="483"/>
      <c r="WQF12" s="483"/>
      <c r="WQG12" s="483"/>
      <c r="WQH12" s="483"/>
      <c r="WQI12" s="483"/>
      <c r="WQJ12" s="483"/>
      <c r="WQK12" s="483"/>
      <c r="WQL12" s="483"/>
      <c r="WQM12" s="483"/>
      <c r="WQN12" s="483"/>
      <c r="WQO12" s="483"/>
      <c r="WQP12" s="483"/>
      <c r="WQQ12" s="483"/>
      <c r="WQR12" s="483"/>
      <c r="WQS12" s="483"/>
      <c r="WQT12" s="483"/>
      <c r="WQU12" s="483"/>
      <c r="WQV12" s="483"/>
      <c r="WQW12" s="483"/>
      <c r="WQX12" s="483"/>
      <c r="WQY12" s="483"/>
      <c r="WQZ12" s="483"/>
      <c r="WRA12" s="483"/>
      <c r="WRB12" s="483"/>
      <c r="WRC12" s="483"/>
      <c r="WRD12" s="483"/>
      <c r="WRE12" s="483"/>
      <c r="WRF12" s="483"/>
      <c r="WRG12" s="483"/>
      <c r="WRH12" s="483"/>
      <c r="WRI12" s="483"/>
      <c r="WRJ12" s="483"/>
      <c r="WRK12" s="483"/>
      <c r="WRL12" s="483"/>
      <c r="WRM12" s="483"/>
      <c r="WRN12" s="483"/>
      <c r="WRO12" s="483"/>
      <c r="WRP12" s="483"/>
      <c r="WRQ12" s="483"/>
      <c r="WRR12" s="483"/>
      <c r="WRS12" s="483"/>
      <c r="WRT12" s="483"/>
      <c r="WRU12" s="483"/>
      <c r="WRV12" s="483"/>
      <c r="WRW12" s="483"/>
      <c r="WRX12" s="483"/>
      <c r="WRY12" s="483"/>
      <c r="WRZ12" s="483"/>
      <c r="WSA12" s="483"/>
      <c r="WSB12" s="483"/>
      <c r="WSC12" s="483"/>
      <c r="WSD12" s="483"/>
      <c r="WSE12" s="483"/>
      <c r="WSF12" s="483"/>
      <c r="WSG12" s="483"/>
      <c r="WSH12" s="483"/>
      <c r="WSI12" s="483"/>
      <c r="WSJ12" s="483"/>
      <c r="WSK12" s="483"/>
      <c r="WSL12" s="483"/>
      <c r="WSM12" s="483"/>
      <c r="WSN12" s="483"/>
      <c r="WSO12" s="483"/>
      <c r="WSP12" s="483"/>
      <c r="WSQ12" s="483"/>
      <c r="WSR12" s="483"/>
      <c r="WSS12" s="483"/>
      <c r="WST12" s="483"/>
      <c r="WSU12" s="483"/>
      <c r="WSV12" s="483"/>
      <c r="WSW12" s="483"/>
      <c r="WSX12" s="483"/>
      <c r="WSY12" s="483"/>
      <c r="WSZ12" s="483"/>
      <c r="WTA12" s="483"/>
      <c r="WTB12" s="483"/>
      <c r="WTC12" s="483"/>
      <c r="WTD12" s="483"/>
      <c r="WTE12" s="483"/>
      <c r="WTF12" s="483"/>
      <c r="WTG12" s="483"/>
      <c r="WTH12" s="483"/>
      <c r="WTI12" s="483"/>
      <c r="WTJ12" s="483"/>
      <c r="WTK12" s="483"/>
      <c r="WTL12" s="483"/>
      <c r="WTM12" s="483"/>
      <c r="WTN12" s="483"/>
      <c r="WTO12" s="483"/>
      <c r="WTP12" s="483"/>
      <c r="WTQ12" s="483"/>
      <c r="WTR12" s="483"/>
      <c r="WTS12" s="483"/>
      <c r="WTT12" s="483"/>
      <c r="WTU12" s="483"/>
      <c r="WTV12" s="483"/>
      <c r="WTW12" s="483"/>
      <c r="WTX12" s="483"/>
      <c r="WTY12" s="483"/>
      <c r="WTZ12" s="483"/>
      <c r="WUA12" s="483"/>
      <c r="WUB12" s="483"/>
      <c r="WUC12" s="483"/>
      <c r="WUD12" s="483"/>
      <c r="WUE12" s="483"/>
      <c r="WUF12" s="483"/>
      <c r="WUG12" s="483"/>
      <c r="WUH12" s="483"/>
      <c r="WUI12" s="483"/>
      <c r="WUJ12" s="483"/>
      <c r="WUK12" s="483"/>
      <c r="WUL12" s="483"/>
      <c r="WUM12" s="483"/>
      <c r="WUN12" s="483"/>
      <c r="WUO12" s="483"/>
      <c r="WUP12" s="483"/>
      <c r="WUQ12" s="483"/>
      <c r="WUR12" s="483"/>
      <c r="WUS12" s="483"/>
      <c r="WUT12" s="483"/>
      <c r="WUU12" s="483"/>
      <c r="WUV12" s="483"/>
      <c r="WUW12" s="483"/>
      <c r="WUX12" s="483"/>
      <c r="WUY12" s="483"/>
      <c r="WUZ12" s="483"/>
      <c r="WVA12" s="483"/>
      <c r="WVB12" s="483"/>
      <c r="WVC12" s="483"/>
      <c r="WVD12" s="483"/>
      <c r="WVE12" s="483"/>
      <c r="WVF12" s="483"/>
      <c r="WVG12" s="483"/>
      <c r="WVH12" s="483"/>
      <c r="WVI12" s="483"/>
      <c r="WVJ12" s="483"/>
      <c r="WVK12" s="483"/>
      <c r="WVL12" s="483"/>
      <c r="WVM12" s="483"/>
      <c r="WVN12" s="483"/>
      <c r="WVO12" s="483"/>
      <c r="WVP12" s="483"/>
      <c r="WVQ12" s="483"/>
      <c r="WVR12" s="483"/>
      <c r="WVS12" s="483"/>
      <c r="WVT12" s="483"/>
      <c r="WVU12" s="483"/>
      <c r="WVV12" s="483"/>
      <c r="WVW12" s="483"/>
      <c r="WVX12" s="483"/>
      <c r="WVY12" s="483"/>
      <c r="WVZ12" s="483"/>
      <c r="WWA12" s="483"/>
      <c r="WWB12" s="483"/>
      <c r="WWC12" s="483"/>
      <c r="WWD12" s="483"/>
      <c r="WWE12" s="483"/>
      <c r="WWF12" s="483"/>
      <c r="WWG12" s="483"/>
      <c r="WWH12" s="483"/>
      <c r="WWI12" s="483"/>
      <c r="WWJ12" s="483"/>
      <c r="WWK12" s="483"/>
      <c r="WWL12" s="483"/>
      <c r="WWM12" s="483"/>
      <c r="WWN12" s="483"/>
      <c r="WWO12" s="483"/>
      <c r="WWP12" s="483"/>
      <c r="WWQ12" s="483"/>
      <c r="WWR12" s="483"/>
      <c r="WWS12" s="483"/>
      <c r="WWT12" s="483"/>
      <c r="WWU12" s="483"/>
      <c r="WWV12" s="483"/>
      <c r="WWW12" s="483"/>
      <c r="WWX12" s="483"/>
      <c r="WWY12" s="483"/>
      <c r="WWZ12" s="483"/>
      <c r="WXA12" s="483"/>
      <c r="WXB12" s="483"/>
      <c r="WXC12" s="483"/>
      <c r="WXD12" s="483"/>
      <c r="WXE12" s="483"/>
      <c r="WXF12" s="483"/>
      <c r="WXG12" s="483"/>
      <c r="WXH12" s="483"/>
      <c r="WXI12" s="483"/>
      <c r="WXJ12" s="483"/>
      <c r="WXK12" s="483"/>
      <c r="WXL12" s="483"/>
      <c r="WXM12" s="483"/>
      <c r="WXN12" s="483"/>
      <c r="WXO12" s="483"/>
      <c r="WXP12" s="483"/>
      <c r="WXQ12" s="483"/>
      <c r="WXR12" s="483"/>
      <c r="WXS12" s="483"/>
      <c r="WXT12" s="483"/>
      <c r="WXU12" s="483"/>
      <c r="WXV12" s="483"/>
      <c r="WXW12" s="483"/>
      <c r="WXX12" s="483"/>
      <c r="WXY12" s="483"/>
      <c r="WXZ12" s="483"/>
      <c r="WYA12" s="483"/>
      <c r="WYB12" s="483"/>
      <c r="WYC12" s="483"/>
      <c r="WYD12" s="483"/>
      <c r="WYE12" s="483"/>
      <c r="WYF12" s="483"/>
      <c r="WYG12" s="483"/>
      <c r="WYH12" s="483"/>
      <c r="WYI12" s="483"/>
      <c r="WYJ12" s="483"/>
      <c r="WYK12" s="483"/>
      <c r="WYL12" s="483"/>
      <c r="WYM12" s="483"/>
      <c r="WYN12" s="483"/>
      <c r="WYO12" s="483"/>
      <c r="WYP12" s="483"/>
      <c r="WYQ12" s="483"/>
      <c r="WYR12" s="483"/>
      <c r="WYS12" s="483"/>
      <c r="WYT12" s="483"/>
      <c r="WYU12" s="483"/>
      <c r="WYV12" s="483"/>
      <c r="WYW12" s="483"/>
      <c r="WYX12" s="483"/>
      <c r="WYY12" s="483"/>
      <c r="WYZ12" s="483"/>
      <c r="WZA12" s="483"/>
      <c r="WZB12" s="483"/>
      <c r="WZC12" s="483"/>
      <c r="WZD12" s="483"/>
      <c r="WZE12" s="483"/>
      <c r="WZF12" s="483"/>
      <c r="WZG12" s="483"/>
      <c r="WZH12" s="483"/>
      <c r="WZI12" s="483"/>
      <c r="WZJ12" s="483"/>
      <c r="WZK12" s="483"/>
      <c r="WZL12" s="483"/>
      <c r="WZM12" s="483"/>
      <c r="WZN12" s="483"/>
      <c r="WZO12" s="483"/>
      <c r="WZP12" s="483"/>
      <c r="WZQ12" s="483"/>
      <c r="WZR12" s="483"/>
      <c r="WZS12" s="483"/>
      <c r="WZT12" s="483"/>
      <c r="WZU12" s="483"/>
      <c r="WZV12" s="483"/>
      <c r="WZW12" s="483"/>
      <c r="WZX12" s="483"/>
      <c r="WZY12" s="483"/>
      <c r="WZZ12" s="483"/>
      <c r="XAA12" s="483"/>
      <c r="XAB12" s="483"/>
      <c r="XAC12" s="483"/>
      <c r="XAD12" s="483"/>
      <c r="XAE12" s="483"/>
      <c r="XAF12" s="483"/>
      <c r="XAG12" s="483"/>
      <c r="XAH12" s="483"/>
      <c r="XAI12" s="483"/>
      <c r="XAJ12" s="483"/>
      <c r="XAK12" s="483"/>
      <c r="XAL12" s="483"/>
      <c r="XAM12" s="483"/>
      <c r="XAN12" s="483"/>
      <c r="XAO12" s="483"/>
      <c r="XAP12" s="483"/>
      <c r="XAQ12" s="483"/>
      <c r="XAR12" s="483"/>
      <c r="XAS12" s="483"/>
      <c r="XAT12" s="483"/>
      <c r="XAU12" s="483"/>
      <c r="XAV12" s="483"/>
      <c r="XAW12" s="483"/>
      <c r="XAX12" s="483"/>
      <c r="XAY12" s="483"/>
      <c r="XAZ12" s="483"/>
      <c r="XBA12" s="483"/>
      <c r="XBB12" s="483"/>
      <c r="XBC12" s="483"/>
      <c r="XBD12" s="483"/>
      <c r="XBE12" s="483"/>
      <c r="XBF12" s="483"/>
      <c r="XBG12" s="483"/>
      <c r="XBH12" s="483"/>
      <c r="XBI12" s="483"/>
      <c r="XBJ12" s="483"/>
      <c r="XBK12" s="483"/>
      <c r="XBL12" s="483"/>
      <c r="XBM12" s="483"/>
      <c r="XBN12" s="483"/>
      <c r="XBO12" s="483"/>
      <c r="XBP12" s="483"/>
      <c r="XBQ12" s="483"/>
      <c r="XBR12" s="483"/>
      <c r="XBS12" s="483"/>
      <c r="XBT12" s="483"/>
      <c r="XBU12" s="483"/>
      <c r="XBV12" s="483"/>
      <c r="XBW12" s="483"/>
      <c r="XBX12" s="483"/>
      <c r="XBY12" s="483"/>
      <c r="XBZ12" s="483"/>
      <c r="XCA12" s="483"/>
      <c r="XCB12" s="483"/>
      <c r="XCC12" s="483"/>
      <c r="XCD12" s="483"/>
      <c r="XCE12" s="483"/>
      <c r="XCF12" s="483"/>
      <c r="XCG12" s="483"/>
      <c r="XCH12" s="483"/>
      <c r="XCI12" s="483"/>
      <c r="XCJ12" s="483"/>
      <c r="XCK12" s="483"/>
      <c r="XCL12" s="483"/>
      <c r="XCM12" s="483"/>
      <c r="XCN12" s="483"/>
      <c r="XCO12" s="483"/>
      <c r="XCP12" s="483"/>
      <c r="XCQ12" s="483"/>
      <c r="XCR12" s="483"/>
      <c r="XCS12" s="483"/>
      <c r="XCT12" s="483"/>
      <c r="XCU12" s="483"/>
      <c r="XCV12" s="483"/>
      <c r="XCW12" s="483"/>
      <c r="XCX12" s="483"/>
      <c r="XCY12" s="483"/>
      <c r="XCZ12" s="483"/>
      <c r="XDA12" s="483"/>
      <c r="XDB12" s="483"/>
      <c r="XDC12" s="483"/>
      <c r="XDD12" s="483"/>
      <c r="XDE12" s="483"/>
      <c r="XDF12" s="483"/>
      <c r="XDG12" s="483"/>
      <c r="XDH12" s="483"/>
      <c r="XDI12" s="483"/>
      <c r="XDJ12" s="483"/>
      <c r="XDK12" s="483"/>
      <c r="XDL12" s="483"/>
      <c r="XDM12" s="483"/>
      <c r="XDN12" s="483"/>
      <c r="XDO12" s="483"/>
      <c r="XDP12" s="483"/>
      <c r="XDQ12" s="483"/>
      <c r="XDR12" s="483"/>
      <c r="XDS12" s="483"/>
      <c r="XDT12" s="483"/>
      <c r="XDU12" s="483"/>
      <c r="XDV12" s="483"/>
      <c r="XDW12" s="483"/>
      <c r="XDX12" s="483"/>
      <c r="XDY12" s="483"/>
      <c r="XDZ12" s="483"/>
      <c r="XEA12" s="483"/>
      <c r="XEB12" s="483"/>
      <c r="XEC12" s="483"/>
      <c r="XED12" s="483"/>
      <c r="XEE12" s="483"/>
      <c r="XEF12" s="483"/>
      <c r="XEG12" s="483"/>
      <c r="XEH12" s="483"/>
      <c r="XEI12" s="483"/>
      <c r="XEJ12" s="483"/>
      <c r="XEK12" s="483"/>
      <c r="XEL12" s="483"/>
      <c r="XEM12" s="483"/>
      <c r="XEN12" s="483"/>
      <c r="XEO12" s="483"/>
      <c r="XEP12" s="483"/>
      <c r="XEQ12" s="483"/>
      <c r="XER12" s="483"/>
      <c r="XES12" s="483"/>
      <c r="XET12" s="483"/>
      <c r="XEU12" s="483"/>
      <c r="XEV12" s="483"/>
      <c r="XEW12" s="483"/>
      <c r="XEX12" s="483"/>
      <c r="XEY12" s="483"/>
      <c r="XEZ12" s="483"/>
      <c r="XFA12" s="483"/>
      <c r="XFB12" s="483"/>
      <c r="XFC12" s="483"/>
      <c r="XFD12" s="483"/>
    </row>
    <row r="13" spans="1:16384" ht="20.25" customHeight="1" thickBot="1">
      <c r="A13" s="484" t="s">
        <v>152</v>
      </c>
      <c r="B13" s="484"/>
      <c r="C13" s="484"/>
      <c r="D13" s="484"/>
      <c r="E13" s="484"/>
      <c r="F13" s="78"/>
      <c r="J13" s="209"/>
    </row>
    <row r="14" spans="1:16384" ht="15" customHeight="1" outlineLevel="1">
      <c r="A14" s="485" t="s">
        <v>102</v>
      </c>
      <c r="B14" s="487" t="s">
        <v>142</v>
      </c>
      <c r="C14" s="488"/>
      <c r="D14" s="487" t="s">
        <v>143</v>
      </c>
      <c r="E14" s="489"/>
    </row>
    <row r="15" spans="1:16384" ht="15" customHeight="1" outlineLevel="1" thickBot="1">
      <c r="A15" s="486"/>
      <c r="B15" s="6" t="s">
        <v>145</v>
      </c>
      <c r="C15" s="6" t="s">
        <v>146</v>
      </c>
      <c r="D15" s="6" t="s">
        <v>145</v>
      </c>
      <c r="E15" s="354" t="s">
        <v>146</v>
      </c>
    </row>
    <row r="16" spans="1:16384" ht="18" customHeight="1" outlineLevel="1">
      <c r="A16" s="377" t="s">
        <v>54</v>
      </c>
      <c r="B16" s="167">
        <v>0.11148008089502573</v>
      </c>
      <c r="C16" s="167">
        <v>0.10004846941447486</v>
      </c>
      <c r="D16" s="167">
        <v>0.7858697175850512</v>
      </c>
      <c r="E16" s="168">
        <v>2.6017321054482043E-3</v>
      </c>
      <c r="F16" s="60"/>
      <c r="G16" s="60"/>
    </row>
    <row r="17" spans="1:7" ht="18" customHeight="1" outlineLevel="1">
      <c r="A17" s="382" t="s">
        <v>55</v>
      </c>
      <c r="B17" s="161">
        <v>0.21967205317257638</v>
      </c>
      <c r="C17" s="161">
        <v>1.0771934840001286E-2</v>
      </c>
      <c r="D17" s="161">
        <v>0.76289586377398222</v>
      </c>
      <c r="E17" s="162">
        <v>6.6601482134401278E-3</v>
      </c>
      <c r="G17" s="60"/>
    </row>
    <row r="18" spans="1:7" ht="18" customHeight="1" outlineLevel="1">
      <c r="A18" s="74" t="s">
        <v>103</v>
      </c>
      <c r="B18" s="161">
        <v>0.19640541720360652</v>
      </c>
      <c r="C18" s="161">
        <v>4.4760994029614622E-2</v>
      </c>
      <c r="D18" s="161">
        <v>0.7584760074453718</v>
      </c>
      <c r="E18" s="162">
        <v>3.5758132140694949E-4</v>
      </c>
      <c r="G18" s="60"/>
    </row>
    <row r="19" spans="1:7" ht="18" customHeight="1" outlineLevel="1">
      <c r="A19" s="379" t="s">
        <v>104</v>
      </c>
      <c r="B19" s="93">
        <v>0.61558004936578348</v>
      </c>
      <c r="C19" s="93">
        <v>0.21429995114760592</v>
      </c>
      <c r="D19" s="93">
        <v>0.16829429743037011</v>
      </c>
      <c r="E19" s="94">
        <v>1.8257020562404197E-3</v>
      </c>
      <c r="G19" s="60"/>
    </row>
    <row r="20" spans="1:7" ht="18" customHeight="1" outlineLevel="1">
      <c r="A20" s="380" t="s">
        <v>105</v>
      </c>
      <c r="B20" s="93">
        <v>9.4309577731776409E-2</v>
      </c>
      <c r="C20" s="93">
        <v>3.4674117800021008E-3</v>
      </c>
      <c r="D20" s="93">
        <v>0.90222301048822151</v>
      </c>
      <c r="E20" s="94">
        <v>0</v>
      </c>
      <c r="G20" s="60"/>
    </row>
    <row r="21" spans="1:7" ht="18" customHeight="1" outlineLevel="1">
      <c r="A21" s="26" t="s">
        <v>147</v>
      </c>
      <c r="B21" s="169">
        <v>0.21587226341396698</v>
      </c>
      <c r="C21" s="169">
        <v>4.3789691501002329E-2</v>
      </c>
      <c r="D21" s="169">
        <v>0.73994083598147276</v>
      </c>
      <c r="E21" s="170">
        <v>3.9720910355793619E-4</v>
      </c>
      <c r="G21" s="60"/>
    </row>
    <row r="22" spans="1:7" ht="18" customHeight="1" outlineLevel="1">
      <c r="A22" s="381" t="s">
        <v>69</v>
      </c>
      <c r="B22" s="171">
        <v>0.53003772580306152</v>
      </c>
      <c r="C22" s="171">
        <v>0.23271174190060381</v>
      </c>
      <c r="D22" s="171">
        <v>0.23536620665027269</v>
      </c>
      <c r="E22" s="172">
        <v>1.8843256460619542E-3</v>
      </c>
      <c r="F22" s="60"/>
      <c r="G22" s="60"/>
    </row>
    <row r="23" spans="1:7" ht="18" customHeight="1" outlineLevel="1" thickBot="1">
      <c r="A23" s="7" t="s">
        <v>148</v>
      </c>
      <c r="B23" s="163">
        <v>0.51332812899026714</v>
      </c>
      <c r="C23" s="163">
        <v>0.22266349768172133</v>
      </c>
      <c r="D23" s="163">
        <v>0.26220314332043876</v>
      </c>
      <c r="E23" s="165">
        <v>1.8052300075728854E-3</v>
      </c>
      <c r="F23" s="60"/>
      <c r="G23" s="60"/>
    </row>
    <row r="24" spans="1:7" outlineLevel="1">
      <c r="A24" s="61" t="s">
        <v>149</v>
      </c>
    </row>
    <row r="33" spans="1:11" s="480" customFormat="1" ht="13.15" customHeight="1"/>
    <row r="34" spans="1:11" s="65" customFormat="1" ht="18" customHeight="1">
      <c r="A34" s="479" t="s">
        <v>150</v>
      </c>
      <c r="B34" s="479"/>
      <c r="C34" s="479"/>
      <c r="D34" s="479"/>
      <c r="E34" s="479"/>
      <c r="F34" s="479"/>
      <c r="G34" s="479"/>
      <c r="H34" s="479"/>
      <c r="I34" s="479"/>
      <c r="J34" s="479"/>
    </row>
    <row r="35" spans="1:11" ht="18" hidden="1" customHeight="1" outlineLevel="1" thickBot="1">
      <c r="A35" s="495" t="s">
        <v>153</v>
      </c>
      <c r="B35" s="495"/>
      <c r="C35" s="495"/>
      <c r="D35" s="495"/>
      <c r="E35" s="495"/>
      <c r="F35" s="495"/>
      <c r="G35" s="495"/>
      <c r="H35" s="495"/>
      <c r="I35" s="495"/>
      <c r="J35" s="495"/>
    </row>
    <row r="36" spans="1:11" ht="18" hidden="1" customHeight="1" outlineLevel="2">
      <c r="A36" s="485" t="s">
        <v>102</v>
      </c>
      <c r="B36" s="487" t="s">
        <v>142</v>
      </c>
      <c r="C36" s="489"/>
      <c r="D36" s="489"/>
      <c r="E36" s="488"/>
      <c r="F36" s="487" t="s">
        <v>143</v>
      </c>
      <c r="G36" s="489"/>
      <c r="H36" s="489"/>
      <c r="I36" s="489"/>
      <c r="J36" s="490" t="s">
        <v>144</v>
      </c>
    </row>
    <row r="37" spans="1:11" ht="18" hidden="1" customHeight="1" outlineLevel="2" thickBot="1">
      <c r="A37" s="486"/>
      <c r="B37" s="492" t="s">
        <v>145</v>
      </c>
      <c r="C37" s="493"/>
      <c r="D37" s="492" t="s">
        <v>146</v>
      </c>
      <c r="E37" s="493"/>
      <c r="F37" s="492" t="s">
        <v>145</v>
      </c>
      <c r="G37" s="493"/>
      <c r="H37" s="492" t="s">
        <v>146</v>
      </c>
      <c r="I37" s="494"/>
      <c r="J37" s="491"/>
    </row>
    <row r="38" spans="1:11" ht="18" hidden="1" customHeight="1" outlineLevel="2">
      <c r="A38" s="377" t="s">
        <v>54</v>
      </c>
      <c r="B38" s="95">
        <v>18</v>
      </c>
      <c r="C38" s="167">
        <v>1.1531069827033953E-2</v>
      </c>
      <c r="D38" s="95">
        <v>3</v>
      </c>
      <c r="E38" s="167">
        <v>1.9218449711723255E-3</v>
      </c>
      <c r="F38" s="95">
        <v>1539</v>
      </c>
      <c r="G38" s="167">
        <v>0.98590647021140299</v>
      </c>
      <c r="H38" s="95">
        <v>1</v>
      </c>
      <c r="I38" s="168">
        <v>6.406149903907751E-4</v>
      </c>
      <c r="J38" s="99">
        <f>SUM(B38,D38,F38,H38)</f>
        <v>1561</v>
      </c>
      <c r="K38" s="78"/>
    </row>
    <row r="39" spans="1:11" ht="18" hidden="1" customHeight="1" outlineLevel="2">
      <c r="A39" s="378" t="s">
        <v>55</v>
      </c>
      <c r="B39" s="96">
        <v>17</v>
      </c>
      <c r="C39" s="161">
        <v>6.8051446893851748E-5</v>
      </c>
      <c r="D39" s="96">
        <v>1</v>
      </c>
      <c r="E39" s="161">
        <v>4.0030262878736321E-6</v>
      </c>
      <c r="F39" s="96">
        <v>249774</v>
      </c>
      <c r="G39" s="161">
        <v>0.9998518880273487</v>
      </c>
      <c r="H39" s="96">
        <v>19</v>
      </c>
      <c r="I39" s="162">
        <v>7.6057499469599015E-5</v>
      </c>
      <c r="J39" s="100">
        <f t="shared" ref="J39:J45" si="1">SUM(B39,D39,F39,H39)</f>
        <v>249811</v>
      </c>
      <c r="K39" s="78"/>
    </row>
    <row r="40" spans="1:11" ht="18" hidden="1" customHeight="1" outlineLevel="2">
      <c r="A40" s="74" t="s">
        <v>103</v>
      </c>
      <c r="B40" s="81">
        <v>348</v>
      </c>
      <c r="C40" s="82">
        <v>9.2775259930685153E-2</v>
      </c>
      <c r="D40" s="81">
        <v>15</v>
      </c>
      <c r="E40" s="82">
        <v>3.9989336177019465E-3</v>
      </c>
      <c r="F40" s="81">
        <v>3378</v>
      </c>
      <c r="G40" s="82">
        <v>0.90055985070647826</v>
      </c>
      <c r="H40" s="81">
        <v>10</v>
      </c>
      <c r="I40" s="83">
        <v>2.6659557451346309E-3</v>
      </c>
      <c r="J40" s="84">
        <f t="shared" si="1"/>
        <v>3751</v>
      </c>
      <c r="K40" s="78"/>
    </row>
    <row r="41" spans="1:11" ht="18" hidden="1" customHeight="1" outlineLevel="2">
      <c r="A41" s="379" t="s">
        <v>104</v>
      </c>
      <c r="B41" s="97">
        <v>162</v>
      </c>
      <c r="C41" s="93">
        <v>4.6325421790105806E-2</v>
      </c>
      <c r="D41" s="97">
        <v>10</v>
      </c>
      <c r="E41" s="93">
        <v>2.8595939376608523E-3</v>
      </c>
      <c r="F41" s="97">
        <v>3315</v>
      </c>
      <c r="G41" s="93">
        <v>0.94795539033457255</v>
      </c>
      <c r="H41" s="97">
        <v>10</v>
      </c>
      <c r="I41" s="94">
        <v>2.8595939376608523E-3</v>
      </c>
      <c r="J41" s="101">
        <f t="shared" si="1"/>
        <v>3497</v>
      </c>
      <c r="K41" s="78"/>
    </row>
    <row r="42" spans="1:11" ht="18" hidden="1" customHeight="1" outlineLevel="2">
      <c r="A42" s="380" t="s">
        <v>105</v>
      </c>
      <c r="B42" s="97">
        <v>186</v>
      </c>
      <c r="C42" s="93">
        <v>0.73228346456692917</v>
      </c>
      <c r="D42" s="97">
        <v>5</v>
      </c>
      <c r="E42" s="93">
        <v>1.968503937007874E-2</v>
      </c>
      <c r="F42" s="97">
        <v>63</v>
      </c>
      <c r="G42" s="93">
        <v>0.24803149606299213</v>
      </c>
      <c r="H42" s="97">
        <v>0</v>
      </c>
      <c r="I42" s="94">
        <v>0</v>
      </c>
      <c r="J42" s="101">
        <f t="shared" si="1"/>
        <v>254</v>
      </c>
      <c r="K42" s="78"/>
    </row>
    <row r="43" spans="1:11" ht="18" hidden="1" customHeight="1" outlineLevel="2">
      <c r="A43" s="72" t="s">
        <v>147</v>
      </c>
      <c r="B43" s="33">
        <v>383</v>
      </c>
      <c r="C43" s="169">
        <v>1.5012366583961462E-3</v>
      </c>
      <c r="D43" s="33">
        <v>19</v>
      </c>
      <c r="E43" s="169">
        <v>7.447388122591848E-5</v>
      </c>
      <c r="F43" s="33">
        <v>254691</v>
      </c>
      <c r="G43" s="169">
        <v>0.99830669912160019</v>
      </c>
      <c r="H43" s="33">
        <v>30</v>
      </c>
      <c r="I43" s="170">
        <v>1.1759033877776602E-4</v>
      </c>
      <c r="J43" s="79">
        <f t="shared" si="1"/>
        <v>255123</v>
      </c>
      <c r="K43" s="78"/>
    </row>
    <row r="44" spans="1:11" ht="18" hidden="1" customHeight="1" outlineLevel="2">
      <c r="A44" s="381" t="s">
        <v>69</v>
      </c>
      <c r="B44" s="98">
        <v>2806</v>
      </c>
      <c r="C44" s="171">
        <v>0.69215589541193878</v>
      </c>
      <c r="D44" s="98">
        <v>370</v>
      </c>
      <c r="E44" s="171">
        <v>9.1267883571780964E-2</v>
      </c>
      <c r="F44" s="98">
        <v>866</v>
      </c>
      <c r="G44" s="171">
        <v>0.21361618154908732</v>
      </c>
      <c r="H44" s="98">
        <v>12</v>
      </c>
      <c r="I44" s="172">
        <v>2.9600394671928957E-3</v>
      </c>
      <c r="J44" s="102">
        <f t="shared" si="1"/>
        <v>4054</v>
      </c>
      <c r="K44" s="78"/>
    </row>
    <row r="45" spans="1:11" ht="18" hidden="1" customHeight="1" outlineLevel="2" thickBot="1">
      <c r="A45" s="7" t="s">
        <v>148</v>
      </c>
      <c r="B45" s="34">
        <v>3189</v>
      </c>
      <c r="C45" s="163">
        <v>1.2304332560373799E-2</v>
      </c>
      <c r="D45" s="34">
        <v>389</v>
      </c>
      <c r="E45" s="163">
        <v>1.5009047870760137E-3</v>
      </c>
      <c r="F45" s="34">
        <v>255557</v>
      </c>
      <c r="G45" s="163">
        <v>0.98603271123595071</v>
      </c>
      <c r="H45" s="34">
        <v>42</v>
      </c>
      <c r="I45" s="165">
        <v>1.6205141659946678E-4</v>
      </c>
      <c r="J45" s="80">
        <f t="shared" si="1"/>
        <v>259177</v>
      </c>
      <c r="K45" s="78"/>
    </row>
    <row r="46" spans="1:11" ht="13.5" hidden="1" outlineLevel="1" thickBot="1">
      <c r="A46" s="35"/>
      <c r="B46" s="35"/>
      <c r="C46" s="35"/>
      <c r="D46" s="35"/>
      <c r="E46" s="35"/>
    </row>
    <row r="47" spans="1:11" ht="20.25" hidden="1" customHeight="1" outlineLevel="1" thickBot="1">
      <c r="A47" s="484" t="s">
        <v>151</v>
      </c>
      <c r="B47" s="484"/>
      <c r="C47" s="484"/>
      <c r="D47" s="484"/>
      <c r="E47" s="484"/>
    </row>
    <row r="48" spans="1:11" ht="15" hidden="1" customHeight="1" outlineLevel="3">
      <c r="A48" s="485" t="s">
        <v>102</v>
      </c>
      <c r="B48" s="487" t="s">
        <v>142</v>
      </c>
      <c r="C48" s="488"/>
      <c r="D48" s="487" t="s">
        <v>143</v>
      </c>
      <c r="E48" s="489"/>
    </row>
    <row r="49" spans="1:12" ht="15" hidden="1" customHeight="1" outlineLevel="3" thickBot="1">
      <c r="A49" s="486"/>
      <c r="B49" s="6" t="s">
        <v>145</v>
      </c>
      <c r="C49" s="354" t="s">
        <v>146</v>
      </c>
      <c r="D49" s="6" t="s">
        <v>145</v>
      </c>
      <c r="E49" s="354" t="s">
        <v>146</v>
      </c>
    </row>
    <row r="50" spans="1:12" ht="18" hidden="1" customHeight="1" outlineLevel="3">
      <c r="A50" s="377" t="s">
        <v>54</v>
      </c>
      <c r="B50" s="167">
        <v>0.10758423029569478</v>
      </c>
      <c r="C50" s="167">
        <v>0.10581809503139396</v>
      </c>
      <c r="D50" s="167">
        <v>0.78406691240772663</v>
      </c>
      <c r="E50" s="168">
        <v>2.5307622651845212E-3</v>
      </c>
      <c r="F50" s="60"/>
    </row>
    <row r="51" spans="1:12" ht="18" hidden="1" customHeight="1" outlineLevel="3">
      <c r="A51" s="382" t="s">
        <v>55</v>
      </c>
      <c r="B51" s="161">
        <v>0.23010615751063704</v>
      </c>
      <c r="C51" s="161">
        <v>1.1297683975721656E-2</v>
      </c>
      <c r="D51" s="161">
        <v>0.75155654642518921</v>
      </c>
      <c r="E51" s="162">
        <v>7.0396120884519712E-3</v>
      </c>
    </row>
    <row r="52" spans="1:12" ht="18" hidden="1" customHeight="1" outlineLevel="3">
      <c r="A52" s="74" t="s">
        <v>103</v>
      </c>
      <c r="B52" s="161">
        <v>0.19342055558969562</v>
      </c>
      <c r="C52" s="161">
        <v>3.7545161820352717E-2</v>
      </c>
      <c r="D52" s="161">
        <v>0.76870537621247337</v>
      </c>
      <c r="E52" s="162">
        <v>3.2890637747831744E-4</v>
      </c>
    </row>
    <row r="53" spans="1:12" ht="18" hidden="1" customHeight="1" outlineLevel="3">
      <c r="A53" s="379" t="s">
        <v>104</v>
      </c>
      <c r="B53" s="93">
        <v>0.65160496703450288</v>
      </c>
      <c r="C53" s="93">
        <v>0.19239854470190731</v>
      </c>
      <c r="D53" s="93">
        <v>0.15422456380389796</v>
      </c>
      <c r="E53" s="94">
        <v>1.771924459691714E-3</v>
      </c>
    </row>
    <row r="54" spans="1:12" ht="18" hidden="1" customHeight="1" outlineLevel="3">
      <c r="A54" s="380" t="s">
        <v>105</v>
      </c>
      <c r="B54" s="93">
        <v>8.8986815747577205E-2</v>
      </c>
      <c r="C54" s="93">
        <v>2.2495090273456221E-3</v>
      </c>
      <c r="D54" s="93">
        <v>0.90876367522507717</v>
      </c>
      <c r="E54" s="94">
        <v>0</v>
      </c>
    </row>
    <row r="55" spans="1:12" ht="18" hidden="1" customHeight="1" outlineLevel="3">
      <c r="A55" s="26" t="s">
        <v>147</v>
      </c>
      <c r="B55" s="169">
        <v>0.21610720888189891</v>
      </c>
      <c r="C55" s="169">
        <v>3.6719299939498656E-2</v>
      </c>
      <c r="D55" s="169">
        <v>0.74680519588309902</v>
      </c>
      <c r="E55" s="170">
        <v>3.682952955034309E-4</v>
      </c>
    </row>
    <row r="56" spans="1:12" ht="18" hidden="1" customHeight="1" outlineLevel="3">
      <c r="A56" s="381" t="s">
        <v>69</v>
      </c>
      <c r="B56" s="171">
        <v>0.55091054904626646</v>
      </c>
      <c r="C56" s="171">
        <v>0.21717383577759836</v>
      </c>
      <c r="D56" s="171">
        <v>0.22992340804682346</v>
      </c>
      <c r="E56" s="172">
        <v>1.99220712931171E-3</v>
      </c>
      <c r="F56" s="60"/>
    </row>
    <row r="57" spans="1:12" ht="18" hidden="1" customHeight="1" outlineLevel="3" thickBot="1">
      <c r="A57" s="7" t="s">
        <v>148</v>
      </c>
      <c r="B57" s="163">
        <v>0.53221754194707749</v>
      </c>
      <c r="C57" s="163">
        <v>0.20709855421724593</v>
      </c>
      <c r="D57" s="163">
        <v>0.25878236424696638</v>
      </c>
      <c r="E57" s="165">
        <v>1.9015395887103154E-3</v>
      </c>
      <c r="F57" s="60"/>
    </row>
    <row r="58" spans="1:12" hidden="1" outlineLevel="3">
      <c r="A58" s="61" t="s">
        <v>149</v>
      </c>
    </row>
    <row r="59" spans="1:12" s="481" customFormat="1" hidden="1" outlineLevel="1"/>
    <row r="60" spans="1:12" s="481" customFormat="1" collapsed="1"/>
    <row r="61" spans="1:12" s="65" customFormat="1" ht="18" customHeight="1">
      <c r="A61" s="479" t="s">
        <v>154</v>
      </c>
      <c r="B61" s="479"/>
      <c r="C61" s="479"/>
      <c r="D61" s="479"/>
      <c r="E61" s="479"/>
      <c r="F61" s="479"/>
      <c r="G61" s="479"/>
      <c r="H61" s="479"/>
      <c r="I61" s="479"/>
      <c r="J61" s="479"/>
    </row>
    <row r="62" spans="1:12" s="65" customFormat="1" ht="18" customHeight="1" thickBot="1">
      <c r="A62" s="495" t="s">
        <v>153</v>
      </c>
      <c r="B62" s="495"/>
      <c r="C62" s="495"/>
      <c r="D62" s="495"/>
      <c r="E62" s="495"/>
      <c r="F62" s="495"/>
      <c r="G62" s="495"/>
      <c r="H62" s="495"/>
      <c r="I62" s="495"/>
      <c r="J62" s="495"/>
    </row>
    <row r="63" spans="1:12" s="208" customFormat="1" ht="15" hidden="1" customHeight="1" outlineLevel="2">
      <c r="A63" s="485" t="s">
        <v>102</v>
      </c>
      <c r="B63" s="487" t="s">
        <v>142</v>
      </c>
      <c r="C63" s="489"/>
      <c r="D63" s="489"/>
      <c r="E63" s="488"/>
      <c r="F63" s="487" t="s">
        <v>143</v>
      </c>
      <c r="G63" s="489"/>
      <c r="H63" s="489"/>
      <c r="I63" s="489"/>
      <c r="J63" s="490" t="s">
        <v>144</v>
      </c>
      <c r="K63" s="1"/>
      <c r="L63" s="1"/>
    </row>
    <row r="64" spans="1:12" s="208" customFormat="1" ht="15" hidden="1" customHeight="1" outlineLevel="2" thickBot="1">
      <c r="A64" s="486"/>
      <c r="B64" s="492" t="s">
        <v>145</v>
      </c>
      <c r="C64" s="493"/>
      <c r="D64" s="492" t="s">
        <v>146</v>
      </c>
      <c r="E64" s="493"/>
      <c r="F64" s="492" t="s">
        <v>145</v>
      </c>
      <c r="G64" s="493"/>
      <c r="H64" s="492" t="s">
        <v>146</v>
      </c>
      <c r="I64" s="494"/>
      <c r="J64" s="491"/>
      <c r="K64" s="1"/>
      <c r="L64" s="1"/>
    </row>
    <row r="65" spans="1:16384" s="208" customFormat="1" ht="18" hidden="1" customHeight="1" outlineLevel="2">
      <c r="A65" s="377" t="s">
        <v>54</v>
      </c>
      <c r="B65" s="95">
        <v>20</v>
      </c>
      <c r="C65" s="167">
        <v>1.2247397428046539E-2</v>
      </c>
      <c r="D65" s="95">
        <v>3</v>
      </c>
      <c r="E65" s="167">
        <v>1.837109614206981E-3</v>
      </c>
      <c r="F65" s="95">
        <v>1609</v>
      </c>
      <c r="G65" s="167">
        <v>0.98530312308634416</v>
      </c>
      <c r="H65" s="95">
        <v>1</v>
      </c>
      <c r="I65" s="168">
        <v>6.1236987140232701E-4</v>
      </c>
      <c r="J65" s="99">
        <f>B65+D65+F65+H65</f>
        <v>1633</v>
      </c>
      <c r="K65" s="1"/>
      <c r="L65" s="1"/>
    </row>
    <row r="66" spans="1:16384" s="208" customFormat="1" ht="18" hidden="1" customHeight="1" outlineLevel="2">
      <c r="A66" s="378" t="s">
        <v>55</v>
      </c>
      <c r="B66" s="96">
        <v>17</v>
      </c>
      <c r="C66" s="161">
        <v>6.8039735205359934E-5</v>
      </c>
      <c r="D66" s="96">
        <v>1</v>
      </c>
      <c r="E66" s="161">
        <v>4.0023373650211721E-6</v>
      </c>
      <c r="F66" s="96">
        <v>249817</v>
      </c>
      <c r="G66" s="161">
        <v>0.99985191351749425</v>
      </c>
      <c r="H66" s="96">
        <v>19</v>
      </c>
      <c r="I66" s="162">
        <v>7.604440993540228E-5</v>
      </c>
      <c r="J66" s="100">
        <f t="shared" ref="J66:J72" si="2">B66+D66+F66+H66</f>
        <v>249854</v>
      </c>
      <c r="K66" s="209"/>
      <c r="L66" s="1"/>
    </row>
    <row r="67" spans="1:16384" s="208" customFormat="1" ht="18" hidden="1" customHeight="1" outlineLevel="2">
      <c r="A67" s="74" t="s">
        <v>103</v>
      </c>
      <c r="B67" s="81">
        <v>330</v>
      </c>
      <c r="C67" s="82">
        <v>8.8829071332436074E-2</v>
      </c>
      <c r="D67" s="81">
        <v>15</v>
      </c>
      <c r="E67" s="82">
        <v>4.0376850605652759E-3</v>
      </c>
      <c r="F67" s="81">
        <v>3360</v>
      </c>
      <c r="G67" s="82">
        <v>0.90444145356662176</v>
      </c>
      <c r="H67" s="81">
        <v>10</v>
      </c>
      <c r="I67" s="83">
        <v>2.6917900403768506E-3</v>
      </c>
      <c r="J67" s="84">
        <f t="shared" si="2"/>
        <v>3715</v>
      </c>
      <c r="K67" s="1"/>
      <c r="L67" s="1"/>
    </row>
    <row r="68" spans="1:16384" s="208" customFormat="1" ht="18" hidden="1" customHeight="1" outlineLevel="2">
      <c r="A68" s="379" t="s">
        <v>104</v>
      </c>
      <c r="B68" s="97">
        <v>149</v>
      </c>
      <c r="C68" s="93">
        <v>4.2877697841726618E-2</v>
      </c>
      <c r="D68" s="97">
        <v>10</v>
      </c>
      <c r="E68" s="93">
        <v>2.8776978417266188E-3</v>
      </c>
      <c r="F68" s="97">
        <v>3306</v>
      </c>
      <c r="G68" s="93">
        <v>0.95136690647482014</v>
      </c>
      <c r="H68" s="97">
        <v>10</v>
      </c>
      <c r="I68" s="94">
        <v>2.8776978417266188E-3</v>
      </c>
      <c r="J68" s="101">
        <f t="shared" si="2"/>
        <v>3475</v>
      </c>
      <c r="K68" s="1"/>
      <c r="L68" s="1"/>
    </row>
    <row r="69" spans="1:16384" s="208" customFormat="1" ht="18" hidden="1" customHeight="1" outlineLevel="2">
      <c r="A69" s="380" t="s">
        <v>105</v>
      </c>
      <c r="B69" s="97">
        <v>181</v>
      </c>
      <c r="C69" s="93">
        <v>0.75416666666666665</v>
      </c>
      <c r="D69" s="97">
        <v>5</v>
      </c>
      <c r="E69" s="93">
        <v>2.0833333333333332E-2</v>
      </c>
      <c r="F69" s="97">
        <v>54</v>
      </c>
      <c r="G69" s="93">
        <v>0.22500000000000001</v>
      </c>
      <c r="H69" s="97">
        <v>0</v>
      </c>
      <c r="I69" s="94">
        <v>0</v>
      </c>
      <c r="J69" s="101">
        <f t="shared" si="2"/>
        <v>240</v>
      </c>
      <c r="K69" s="1"/>
      <c r="L69" s="1"/>
    </row>
    <row r="70" spans="1:16384" s="208" customFormat="1" ht="18" hidden="1" customHeight="1" outlineLevel="2">
      <c r="A70" s="72" t="s">
        <v>147</v>
      </c>
      <c r="B70" s="33">
        <v>367</v>
      </c>
      <c r="C70" s="169">
        <v>1.4380765041026324E-3</v>
      </c>
      <c r="D70" s="33">
        <v>19</v>
      </c>
      <c r="E70" s="169">
        <v>7.4450827187874709E-5</v>
      </c>
      <c r="F70" s="33">
        <v>254786</v>
      </c>
      <c r="G70" s="169">
        <v>0.99836991873104441</v>
      </c>
      <c r="H70" s="33">
        <v>30</v>
      </c>
      <c r="I70" s="170">
        <v>1.1755393766506532E-4</v>
      </c>
      <c r="J70" s="79">
        <f t="shared" si="2"/>
        <v>255202</v>
      </c>
      <c r="K70" s="1"/>
      <c r="L70" s="1"/>
    </row>
    <row r="71" spans="1:16384" s="208" customFormat="1" ht="18" hidden="1" customHeight="1" outlineLevel="2">
      <c r="A71" s="381" t="s">
        <v>69</v>
      </c>
      <c r="B71" s="98">
        <v>2524</v>
      </c>
      <c r="C71" s="171">
        <v>0.69226549643444868</v>
      </c>
      <c r="D71" s="98">
        <v>338</v>
      </c>
      <c r="E71" s="171">
        <v>9.2704333516182111E-2</v>
      </c>
      <c r="F71" s="98">
        <v>772</v>
      </c>
      <c r="G71" s="171">
        <v>0.21173889193636863</v>
      </c>
      <c r="H71" s="98">
        <v>12</v>
      </c>
      <c r="I71" s="172">
        <v>3.2912781130005485E-3</v>
      </c>
      <c r="J71" s="102">
        <f t="shared" si="2"/>
        <v>3646</v>
      </c>
      <c r="K71" s="1"/>
      <c r="L71" s="1"/>
    </row>
    <row r="72" spans="1:16384" s="208" customFormat="1" ht="18" hidden="1" customHeight="1" outlineLevel="2" thickBot="1">
      <c r="A72" s="7" t="s">
        <v>148</v>
      </c>
      <c r="B72" s="34">
        <v>2891</v>
      </c>
      <c r="C72" s="163">
        <v>1.1168716775868464E-2</v>
      </c>
      <c r="D72" s="34">
        <v>357</v>
      </c>
      <c r="E72" s="163">
        <v>1.3791877858820622E-3</v>
      </c>
      <c r="F72" s="34">
        <v>255558</v>
      </c>
      <c r="G72" s="163">
        <v>0.98728983805167514</v>
      </c>
      <c r="H72" s="34">
        <v>42</v>
      </c>
      <c r="I72" s="165">
        <v>1.6225738657436024E-4</v>
      </c>
      <c r="J72" s="80">
        <f t="shared" si="2"/>
        <v>258848</v>
      </c>
      <c r="K72" s="1"/>
      <c r="L72" s="1"/>
    </row>
    <row r="73" spans="1:16384" s="482" customFormat="1" ht="13.5" hidden="1" outlineLevel="1" thickBot="1">
      <c r="K73" s="483"/>
      <c r="L73" s="483"/>
      <c r="M73" s="483"/>
      <c r="N73" s="483"/>
      <c r="O73" s="483"/>
      <c r="P73" s="483"/>
      <c r="Q73" s="483"/>
      <c r="R73" s="483"/>
      <c r="S73" s="483"/>
      <c r="T73" s="483"/>
      <c r="U73" s="483"/>
      <c r="V73" s="483"/>
      <c r="W73" s="483"/>
      <c r="X73" s="483"/>
      <c r="Y73" s="483"/>
      <c r="Z73" s="483"/>
      <c r="AA73" s="483"/>
      <c r="AB73" s="483"/>
      <c r="AC73" s="483"/>
      <c r="AD73" s="483"/>
      <c r="AE73" s="483"/>
      <c r="AF73" s="483"/>
      <c r="AG73" s="483"/>
      <c r="AH73" s="483"/>
      <c r="AI73" s="483"/>
      <c r="AJ73" s="483"/>
      <c r="AK73" s="483"/>
      <c r="AL73" s="483"/>
      <c r="AM73" s="483"/>
      <c r="AN73" s="483"/>
      <c r="AO73" s="483"/>
      <c r="AP73" s="483"/>
      <c r="AQ73" s="483"/>
      <c r="AR73" s="483"/>
      <c r="AS73" s="483"/>
      <c r="AT73" s="483"/>
      <c r="AU73" s="483"/>
      <c r="AV73" s="483"/>
      <c r="AW73" s="483"/>
      <c r="AX73" s="483"/>
      <c r="AY73" s="483"/>
      <c r="AZ73" s="483"/>
      <c r="BA73" s="483"/>
      <c r="BB73" s="483"/>
      <c r="BC73" s="483"/>
      <c r="BD73" s="483"/>
      <c r="BE73" s="483"/>
      <c r="BF73" s="483"/>
      <c r="BG73" s="483"/>
      <c r="BH73" s="483"/>
      <c r="BI73" s="483"/>
      <c r="BJ73" s="483"/>
      <c r="BK73" s="483"/>
      <c r="BL73" s="483"/>
      <c r="BM73" s="483"/>
      <c r="BN73" s="483"/>
      <c r="BO73" s="483"/>
      <c r="BP73" s="483"/>
      <c r="BQ73" s="483"/>
      <c r="BR73" s="483"/>
      <c r="BS73" s="483"/>
      <c r="BT73" s="483"/>
      <c r="BU73" s="483"/>
      <c r="BV73" s="483"/>
      <c r="BW73" s="483"/>
      <c r="BX73" s="483"/>
      <c r="BY73" s="483"/>
      <c r="BZ73" s="483"/>
      <c r="CA73" s="483"/>
      <c r="CB73" s="483"/>
      <c r="CC73" s="483"/>
      <c r="CD73" s="483"/>
      <c r="CE73" s="483"/>
      <c r="CF73" s="483"/>
      <c r="CG73" s="483"/>
      <c r="CH73" s="483"/>
      <c r="CI73" s="483"/>
      <c r="CJ73" s="483"/>
      <c r="CK73" s="483"/>
      <c r="CL73" s="483"/>
      <c r="CM73" s="483"/>
      <c r="CN73" s="483"/>
      <c r="CO73" s="483"/>
      <c r="CP73" s="483"/>
      <c r="CQ73" s="483"/>
      <c r="CR73" s="483"/>
      <c r="CS73" s="483"/>
      <c r="CT73" s="483"/>
      <c r="CU73" s="483"/>
      <c r="CV73" s="483"/>
      <c r="CW73" s="483"/>
      <c r="CX73" s="483"/>
      <c r="CY73" s="483"/>
      <c r="CZ73" s="483"/>
      <c r="DA73" s="483"/>
      <c r="DB73" s="483"/>
      <c r="DC73" s="483"/>
      <c r="DD73" s="483"/>
      <c r="DE73" s="483"/>
      <c r="DF73" s="483"/>
      <c r="DG73" s="483"/>
      <c r="DH73" s="483"/>
      <c r="DI73" s="483"/>
      <c r="DJ73" s="483"/>
      <c r="DK73" s="483"/>
      <c r="DL73" s="483"/>
      <c r="DM73" s="483"/>
      <c r="DN73" s="483"/>
      <c r="DO73" s="483"/>
      <c r="DP73" s="483"/>
      <c r="DQ73" s="483"/>
      <c r="DR73" s="483"/>
      <c r="DS73" s="483"/>
      <c r="DT73" s="483"/>
      <c r="DU73" s="483"/>
      <c r="DV73" s="483"/>
      <c r="DW73" s="483"/>
      <c r="DX73" s="483"/>
      <c r="DY73" s="483"/>
      <c r="DZ73" s="483"/>
      <c r="EA73" s="483"/>
      <c r="EB73" s="483"/>
      <c r="EC73" s="483"/>
      <c r="ED73" s="483"/>
      <c r="EE73" s="483"/>
      <c r="EF73" s="483"/>
      <c r="EG73" s="483"/>
      <c r="EH73" s="483"/>
      <c r="EI73" s="483"/>
      <c r="EJ73" s="483"/>
      <c r="EK73" s="483"/>
      <c r="EL73" s="483"/>
      <c r="EM73" s="483"/>
      <c r="EN73" s="483"/>
      <c r="EO73" s="483"/>
      <c r="EP73" s="483"/>
      <c r="EQ73" s="483"/>
      <c r="ER73" s="483"/>
      <c r="ES73" s="483"/>
      <c r="ET73" s="483"/>
      <c r="EU73" s="483"/>
      <c r="EV73" s="483"/>
      <c r="EW73" s="483"/>
      <c r="EX73" s="483"/>
      <c r="EY73" s="483"/>
      <c r="EZ73" s="483"/>
      <c r="FA73" s="483"/>
      <c r="FB73" s="483"/>
      <c r="FC73" s="483"/>
      <c r="FD73" s="483"/>
      <c r="FE73" s="483"/>
      <c r="FF73" s="483"/>
      <c r="FG73" s="483"/>
      <c r="FH73" s="483"/>
      <c r="FI73" s="483"/>
      <c r="FJ73" s="483"/>
      <c r="FK73" s="483"/>
      <c r="FL73" s="483"/>
      <c r="FM73" s="483"/>
      <c r="FN73" s="483"/>
      <c r="FO73" s="483"/>
      <c r="FP73" s="483"/>
      <c r="FQ73" s="483"/>
      <c r="FR73" s="483"/>
      <c r="FS73" s="483"/>
      <c r="FT73" s="483"/>
      <c r="FU73" s="483"/>
      <c r="FV73" s="483"/>
      <c r="FW73" s="483"/>
      <c r="FX73" s="483"/>
      <c r="FY73" s="483"/>
      <c r="FZ73" s="483"/>
      <c r="GA73" s="483"/>
      <c r="GB73" s="483"/>
      <c r="GC73" s="483"/>
      <c r="GD73" s="483"/>
      <c r="GE73" s="483"/>
      <c r="GF73" s="483"/>
      <c r="GG73" s="483"/>
      <c r="GH73" s="483"/>
      <c r="GI73" s="483"/>
      <c r="GJ73" s="483"/>
      <c r="GK73" s="483"/>
      <c r="GL73" s="483"/>
      <c r="GM73" s="483"/>
      <c r="GN73" s="483"/>
      <c r="GO73" s="483"/>
      <c r="GP73" s="483"/>
      <c r="GQ73" s="483"/>
      <c r="GR73" s="483"/>
      <c r="GS73" s="483"/>
      <c r="GT73" s="483"/>
      <c r="GU73" s="483"/>
      <c r="GV73" s="483"/>
      <c r="GW73" s="483"/>
      <c r="GX73" s="483"/>
      <c r="GY73" s="483"/>
      <c r="GZ73" s="483"/>
      <c r="HA73" s="483"/>
      <c r="HB73" s="483"/>
      <c r="HC73" s="483"/>
      <c r="HD73" s="483"/>
      <c r="HE73" s="483"/>
      <c r="HF73" s="483"/>
      <c r="HG73" s="483"/>
      <c r="HH73" s="483"/>
      <c r="HI73" s="483"/>
      <c r="HJ73" s="483"/>
      <c r="HK73" s="483"/>
      <c r="HL73" s="483"/>
      <c r="HM73" s="483"/>
      <c r="HN73" s="483"/>
      <c r="HO73" s="483"/>
      <c r="HP73" s="483"/>
      <c r="HQ73" s="483"/>
      <c r="HR73" s="483"/>
      <c r="HS73" s="483"/>
      <c r="HT73" s="483"/>
      <c r="HU73" s="483"/>
      <c r="HV73" s="483"/>
      <c r="HW73" s="483"/>
      <c r="HX73" s="483"/>
      <c r="HY73" s="483"/>
      <c r="HZ73" s="483"/>
      <c r="IA73" s="483"/>
      <c r="IB73" s="483"/>
      <c r="IC73" s="483"/>
      <c r="ID73" s="483"/>
      <c r="IE73" s="483"/>
      <c r="IF73" s="483"/>
      <c r="IG73" s="483"/>
      <c r="IH73" s="483"/>
      <c r="II73" s="483"/>
      <c r="IJ73" s="483"/>
      <c r="IK73" s="483"/>
      <c r="IL73" s="483"/>
      <c r="IM73" s="483"/>
      <c r="IN73" s="483"/>
      <c r="IO73" s="483"/>
      <c r="IP73" s="483"/>
      <c r="IQ73" s="483"/>
      <c r="IR73" s="483"/>
      <c r="IS73" s="483"/>
      <c r="IT73" s="483"/>
      <c r="IU73" s="483"/>
      <c r="IV73" s="483"/>
      <c r="IW73" s="483"/>
      <c r="IX73" s="483"/>
      <c r="IY73" s="483"/>
      <c r="IZ73" s="483"/>
      <c r="JA73" s="483"/>
      <c r="JB73" s="483"/>
      <c r="JC73" s="483"/>
      <c r="JD73" s="483"/>
      <c r="JE73" s="483"/>
      <c r="JF73" s="483"/>
      <c r="JG73" s="483"/>
      <c r="JH73" s="483"/>
      <c r="JI73" s="483"/>
      <c r="JJ73" s="483"/>
      <c r="JK73" s="483"/>
      <c r="JL73" s="483"/>
      <c r="JM73" s="483"/>
      <c r="JN73" s="483"/>
      <c r="JO73" s="483"/>
      <c r="JP73" s="483"/>
      <c r="JQ73" s="483"/>
      <c r="JR73" s="483"/>
      <c r="JS73" s="483"/>
      <c r="JT73" s="483"/>
      <c r="JU73" s="483"/>
      <c r="JV73" s="483"/>
      <c r="JW73" s="483"/>
      <c r="JX73" s="483"/>
      <c r="JY73" s="483"/>
      <c r="JZ73" s="483"/>
      <c r="KA73" s="483"/>
      <c r="KB73" s="483"/>
      <c r="KC73" s="483"/>
      <c r="KD73" s="483"/>
      <c r="KE73" s="483"/>
      <c r="KF73" s="483"/>
      <c r="KG73" s="483"/>
      <c r="KH73" s="483"/>
      <c r="KI73" s="483"/>
      <c r="KJ73" s="483"/>
      <c r="KK73" s="483"/>
      <c r="KL73" s="483"/>
      <c r="KM73" s="483"/>
      <c r="KN73" s="483"/>
      <c r="KO73" s="483"/>
      <c r="KP73" s="483"/>
      <c r="KQ73" s="483"/>
      <c r="KR73" s="483"/>
      <c r="KS73" s="483"/>
      <c r="KT73" s="483"/>
      <c r="KU73" s="483"/>
      <c r="KV73" s="483"/>
      <c r="KW73" s="483"/>
      <c r="KX73" s="483"/>
      <c r="KY73" s="483"/>
      <c r="KZ73" s="483"/>
      <c r="LA73" s="483"/>
      <c r="LB73" s="483"/>
      <c r="LC73" s="483"/>
      <c r="LD73" s="483"/>
      <c r="LE73" s="483"/>
      <c r="LF73" s="483"/>
      <c r="LG73" s="483"/>
      <c r="LH73" s="483"/>
      <c r="LI73" s="483"/>
      <c r="LJ73" s="483"/>
      <c r="LK73" s="483"/>
      <c r="LL73" s="483"/>
      <c r="LM73" s="483"/>
      <c r="LN73" s="483"/>
      <c r="LO73" s="483"/>
      <c r="LP73" s="483"/>
      <c r="LQ73" s="483"/>
      <c r="LR73" s="483"/>
      <c r="LS73" s="483"/>
      <c r="LT73" s="483"/>
      <c r="LU73" s="483"/>
      <c r="LV73" s="483"/>
      <c r="LW73" s="483"/>
      <c r="LX73" s="483"/>
      <c r="LY73" s="483"/>
      <c r="LZ73" s="483"/>
      <c r="MA73" s="483"/>
      <c r="MB73" s="483"/>
      <c r="MC73" s="483"/>
      <c r="MD73" s="483"/>
      <c r="ME73" s="483"/>
      <c r="MF73" s="483"/>
      <c r="MG73" s="483"/>
      <c r="MH73" s="483"/>
      <c r="MI73" s="483"/>
      <c r="MJ73" s="483"/>
      <c r="MK73" s="483"/>
      <c r="ML73" s="483"/>
      <c r="MM73" s="483"/>
      <c r="MN73" s="483"/>
      <c r="MO73" s="483"/>
      <c r="MP73" s="483"/>
      <c r="MQ73" s="483"/>
      <c r="MR73" s="483"/>
      <c r="MS73" s="483"/>
      <c r="MT73" s="483"/>
      <c r="MU73" s="483"/>
      <c r="MV73" s="483"/>
      <c r="MW73" s="483"/>
      <c r="MX73" s="483"/>
      <c r="MY73" s="483"/>
      <c r="MZ73" s="483"/>
      <c r="NA73" s="483"/>
      <c r="NB73" s="483"/>
      <c r="NC73" s="483"/>
      <c r="ND73" s="483"/>
      <c r="NE73" s="483"/>
      <c r="NF73" s="483"/>
      <c r="NG73" s="483"/>
      <c r="NH73" s="483"/>
      <c r="NI73" s="483"/>
      <c r="NJ73" s="483"/>
      <c r="NK73" s="483"/>
      <c r="NL73" s="483"/>
      <c r="NM73" s="483"/>
      <c r="NN73" s="483"/>
      <c r="NO73" s="483"/>
      <c r="NP73" s="483"/>
      <c r="NQ73" s="483"/>
      <c r="NR73" s="483"/>
      <c r="NS73" s="483"/>
      <c r="NT73" s="483"/>
      <c r="NU73" s="483"/>
      <c r="NV73" s="483"/>
      <c r="NW73" s="483"/>
      <c r="NX73" s="483"/>
      <c r="NY73" s="483"/>
      <c r="NZ73" s="483"/>
      <c r="OA73" s="483"/>
      <c r="OB73" s="483"/>
      <c r="OC73" s="483"/>
      <c r="OD73" s="483"/>
      <c r="OE73" s="483"/>
      <c r="OF73" s="483"/>
      <c r="OG73" s="483"/>
      <c r="OH73" s="483"/>
      <c r="OI73" s="483"/>
      <c r="OJ73" s="483"/>
      <c r="OK73" s="483"/>
      <c r="OL73" s="483"/>
      <c r="OM73" s="483"/>
      <c r="ON73" s="483"/>
      <c r="OO73" s="483"/>
      <c r="OP73" s="483"/>
      <c r="OQ73" s="483"/>
      <c r="OR73" s="483"/>
      <c r="OS73" s="483"/>
      <c r="OT73" s="483"/>
      <c r="OU73" s="483"/>
      <c r="OV73" s="483"/>
      <c r="OW73" s="483"/>
      <c r="OX73" s="483"/>
      <c r="OY73" s="483"/>
      <c r="OZ73" s="483"/>
      <c r="PA73" s="483"/>
      <c r="PB73" s="483"/>
      <c r="PC73" s="483"/>
      <c r="PD73" s="483"/>
      <c r="PE73" s="483"/>
      <c r="PF73" s="483"/>
      <c r="PG73" s="483"/>
      <c r="PH73" s="483"/>
      <c r="PI73" s="483"/>
      <c r="PJ73" s="483"/>
      <c r="PK73" s="483"/>
      <c r="PL73" s="483"/>
      <c r="PM73" s="483"/>
      <c r="PN73" s="483"/>
      <c r="PO73" s="483"/>
      <c r="PP73" s="483"/>
      <c r="PQ73" s="483"/>
      <c r="PR73" s="483"/>
      <c r="PS73" s="483"/>
      <c r="PT73" s="483"/>
      <c r="PU73" s="483"/>
      <c r="PV73" s="483"/>
      <c r="PW73" s="483"/>
      <c r="PX73" s="483"/>
      <c r="PY73" s="483"/>
      <c r="PZ73" s="483"/>
      <c r="QA73" s="483"/>
      <c r="QB73" s="483"/>
      <c r="QC73" s="483"/>
      <c r="QD73" s="483"/>
      <c r="QE73" s="483"/>
      <c r="QF73" s="483"/>
      <c r="QG73" s="483"/>
      <c r="QH73" s="483"/>
      <c r="QI73" s="483"/>
      <c r="QJ73" s="483"/>
      <c r="QK73" s="483"/>
      <c r="QL73" s="483"/>
      <c r="QM73" s="483"/>
      <c r="QN73" s="483"/>
      <c r="QO73" s="483"/>
      <c r="QP73" s="483"/>
      <c r="QQ73" s="483"/>
      <c r="QR73" s="483"/>
      <c r="QS73" s="483"/>
      <c r="QT73" s="483"/>
      <c r="QU73" s="483"/>
      <c r="QV73" s="483"/>
      <c r="QW73" s="483"/>
      <c r="QX73" s="483"/>
      <c r="QY73" s="483"/>
      <c r="QZ73" s="483"/>
      <c r="RA73" s="483"/>
      <c r="RB73" s="483"/>
      <c r="RC73" s="483"/>
      <c r="RD73" s="483"/>
      <c r="RE73" s="483"/>
      <c r="RF73" s="483"/>
      <c r="RG73" s="483"/>
      <c r="RH73" s="483"/>
      <c r="RI73" s="483"/>
      <c r="RJ73" s="483"/>
      <c r="RK73" s="483"/>
      <c r="RL73" s="483"/>
      <c r="RM73" s="483"/>
      <c r="RN73" s="483"/>
      <c r="RO73" s="483"/>
      <c r="RP73" s="483"/>
      <c r="RQ73" s="483"/>
      <c r="RR73" s="483"/>
      <c r="RS73" s="483"/>
      <c r="RT73" s="483"/>
      <c r="RU73" s="483"/>
      <c r="RV73" s="483"/>
      <c r="RW73" s="483"/>
      <c r="RX73" s="483"/>
      <c r="RY73" s="483"/>
      <c r="RZ73" s="483"/>
      <c r="SA73" s="483"/>
      <c r="SB73" s="483"/>
      <c r="SC73" s="483"/>
      <c r="SD73" s="483"/>
      <c r="SE73" s="483"/>
      <c r="SF73" s="483"/>
      <c r="SG73" s="483"/>
      <c r="SH73" s="483"/>
      <c r="SI73" s="483"/>
      <c r="SJ73" s="483"/>
      <c r="SK73" s="483"/>
      <c r="SL73" s="483"/>
      <c r="SM73" s="483"/>
      <c r="SN73" s="483"/>
      <c r="SO73" s="483"/>
      <c r="SP73" s="483"/>
      <c r="SQ73" s="483"/>
      <c r="SR73" s="483"/>
      <c r="SS73" s="483"/>
      <c r="ST73" s="483"/>
      <c r="SU73" s="483"/>
      <c r="SV73" s="483"/>
      <c r="SW73" s="483"/>
      <c r="SX73" s="483"/>
      <c r="SY73" s="483"/>
      <c r="SZ73" s="483"/>
      <c r="TA73" s="483"/>
      <c r="TB73" s="483"/>
      <c r="TC73" s="483"/>
      <c r="TD73" s="483"/>
      <c r="TE73" s="483"/>
      <c r="TF73" s="483"/>
      <c r="TG73" s="483"/>
      <c r="TH73" s="483"/>
      <c r="TI73" s="483"/>
      <c r="TJ73" s="483"/>
      <c r="TK73" s="483"/>
      <c r="TL73" s="483"/>
      <c r="TM73" s="483"/>
      <c r="TN73" s="483"/>
      <c r="TO73" s="483"/>
      <c r="TP73" s="483"/>
      <c r="TQ73" s="483"/>
      <c r="TR73" s="483"/>
      <c r="TS73" s="483"/>
      <c r="TT73" s="483"/>
      <c r="TU73" s="483"/>
      <c r="TV73" s="483"/>
      <c r="TW73" s="483"/>
      <c r="TX73" s="483"/>
      <c r="TY73" s="483"/>
      <c r="TZ73" s="483"/>
      <c r="UA73" s="483"/>
      <c r="UB73" s="483"/>
      <c r="UC73" s="483"/>
      <c r="UD73" s="483"/>
      <c r="UE73" s="483"/>
      <c r="UF73" s="483"/>
      <c r="UG73" s="483"/>
      <c r="UH73" s="483"/>
      <c r="UI73" s="483"/>
      <c r="UJ73" s="483"/>
      <c r="UK73" s="483"/>
      <c r="UL73" s="483"/>
      <c r="UM73" s="483"/>
      <c r="UN73" s="483"/>
      <c r="UO73" s="483"/>
      <c r="UP73" s="483"/>
      <c r="UQ73" s="483"/>
      <c r="UR73" s="483"/>
      <c r="US73" s="483"/>
      <c r="UT73" s="483"/>
      <c r="UU73" s="483"/>
      <c r="UV73" s="483"/>
      <c r="UW73" s="483"/>
      <c r="UX73" s="483"/>
      <c r="UY73" s="483"/>
      <c r="UZ73" s="483"/>
      <c r="VA73" s="483"/>
      <c r="VB73" s="483"/>
      <c r="VC73" s="483"/>
      <c r="VD73" s="483"/>
      <c r="VE73" s="483"/>
      <c r="VF73" s="483"/>
      <c r="VG73" s="483"/>
      <c r="VH73" s="483"/>
      <c r="VI73" s="483"/>
      <c r="VJ73" s="483"/>
      <c r="VK73" s="483"/>
      <c r="VL73" s="483"/>
      <c r="VM73" s="483"/>
      <c r="VN73" s="483"/>
      <c r="VO73" s="483"/>
      <c r="VP73" s="483"/>
      <c r="VQ73" s="483"/>
      <c r="VR73" s="483"/>
      <c r="VS73" s="483"/>
      <c r="VT73" s="483"/>
      <c r="VU73" s="483"/>
      <c r="VV73" s="483"/>
      <c r="VW73" s="483"/>
      <c r="VX73" s="483"/>
      <c r="VY73" s="483"/>
      <c r="VZ73" s="483"/>
      <c r="WA73" s="483"/>
      <c r="WB73" s="483"/>
      <c r="WC73" s="483"/>
      <c r="WD73" s="483"/>
      <c r="WE73" s="483"/>
      <c r="WF73" s="483"/>
      <c r="WG73" s="483"/>
      <c r="WH73" s="483"/>
      <c r="WI73" s="483"/>
      <c r="WJ73" s="483"/>
      <c r="WK73" s="483"/>
      <c r="WL73" s="483"/>
      <c r="WM73" s="483"/>
      <c r="WN73" s="483"/>
      <c r="WO73" s="483"/>
      <c r="WP73" s="483"/>
      <c r="WQ73" s="483"/>
      <c r="WR73" s="483"/>
      <c r="WS73" s="483"/>
      <c r="WT73" s="483"/>
      <c r="WU73" s="483"/>
      <c r="WV73" s="483"/>
      <c r="WW73" s="483"/>
      <c r="WX73" s="483"/>
      <c r="WY73" s="483"/>
      <c r="WZ73" s="483"/>
      <c r="XA73" s="483"/>
      <c r="XB73" s="483"/>
      <c r="XC73" s="483"/>
      <c r="XD73" s="483"/>
      <c r="XE73" s="483"/>
      <c r="XF73" s="483"/>
      <c r="XG73" s="483"/>
      <c r="XH73" s="483"/>
      <c r="XI73" s="483"/>
      <c r="XJ73" s="483"/>
      <c r="XK73" s="483"/>
      <c r="XL73" s="483"/>
      <c r="XM73" s="483"/>
      <c r="XN73" s="483"/>
      <c r="XO73" s="483"/>
      <c r="XP73" s="483"/>
      <c r="XQ73" s="483"/>
      <c r="XR73" s="483"/>
      <c r="XS73" s="483"/>
      <c r="XT73" s="483"/>
      <c r="XU73" s="483"/>
      <c r="XV73" s="483"/>
      <c r="XW73" s="483"/>
      <c r="XX73" s="483"/>
      <c r="XY73" s="483"/>
      <c r="XZ73" s="483"/>
      <c r="YA73" s="483"/>
      <c r="YB73" s="483"/>
      <c r="YC73" s="483"/>
      <c r="YD73" s="483"/>
      <c r="YE73" s="483"/>
      <c r="YF73" s="483"/>
      <c r="YG73" s="483"/>
      <c r="YH73" s="483"/>
      <c r="YI73" s="483"/>
      <c r="YJ73" s="483"/>
      <c r="YK73" s="483"/>
      <c r="YL73" s="483"/>
      <c r="YM73" s="483"/>
      <c r="YN73" s="483"/>
      <c r="YO73" s="483"/>
      <c r="YP73" s="483"/>
      <c r="YQ73" s="483"/>
      <c r="YR73" s="483"/>
      <c r="YS73" s="483"/>
      <c r="YT73" s="483"/>
      <c r="YU73" s="483"/>
      <c r="YV73" s="483"/>
      <c r="YW73" s="483"/>
      <c r="YX73" s="483"/>
      <c r="YY73" s="483"/>
      <c r="YZ73" s="483"/>
      <c r="ZA73" s="483"/>
      <c r="ZB73" s="483"/>
      <c r="ZC73" s="483"/>
      <c r="ZD73" s="483"/>
      <c r="ZE73" s="483"/>
      <c r="ZF73" s="483"/>
      <c r="ZG73" s="483"/>
      <c r="ZH73" s="483"/>
      <c r="ZI73" s="483"/>
      <c r="ZJ73" s="483"/>
      <c r="ZK73" s="483"/>
      <c r="ZL73" s="483"/>
      <c r="ZM73" s="483"/>
      <c r="ZN73" s="483"/>
      <c r="ZO73" s="483"/>
      <c r="ZP73" s="483"/>
      <c r="ZQ73" s="483"/>
      <c r="ZR73" s="483"/>
      <c r="ZS73" s="483"/>
      <c r="ZT73" s="483"/>
      <c r="ZU73" s="483"/>
      <c r="ZV73" s="483"/>
      <c r="ZW73" s="483"/>
      <c r="ZX73" s="483"/>
      <c r="ZY73" s="483"/>
      <c r="ZZ73" s="483"/>
      <c r="AAA73" s="483"/>
      <c r="AAB73" s="483"/>
      <c r="AAC73" s="483"/>
      <c r="AAD73" s="483"/>
      <c r="AAE73" s="483"/>
      <c r="AAF73" s="483"/>
      <c r="AAG73" s="483"/>
      <c r="AAH73" s="483"/>
      <c r="AAI73" s="483"/>
      <c r="AAJ73" s="483"/>
      <c r="AAK73" s="483"/>
      <c r="AAL73" s="483"/>
      <c r="AAM73" s="483"/>
      <c r="AAN73" s="483"/>
      <c r="AAO73" s="483"/>
      <c r="AAP73" s="483"/>
      <c r="AAQ73" s="483"/>
      <c r="AAR73" s="483"/>
      <c r="AAS73" s="483"/>
      <c r="AAT73" s="483"/>
      <c r="AAU73" s="483"/>
      <c r="AAV73" s="483"/>
      <c r="AAW73" s="483"/>
      <c r="AAX73" s="483"/>
      <c r="AAY73" s="483"/>
      <c r="AAZ73" s="483"/>
      <c r="ABA73" s="483"/>
      <c r="ABB73" s="483"/>
      <c r="ABC73" s="483"/>
      <c r="ABD73" s="483"/>
      <c r="ABE73" s="483"/>
      <c r="ABF73" s="483"/>
      <c r="ABG73" s="483"/>
      <c r="ABH73" s="483"/>
      <c r="ABI73" s="483"/>
      <c r="ABJ73" s="483"/>
      <c r="ABK73" s="483"/>
      <c r="ABL73" s="483"/>
      <c r="ABM73" s="483"/>
      <c r="ABN73" s="483"/>
      <c r="ABO73" s="483"/>
      <c r="ABP73" s="483"/>
      <c r="ABQ73" s="483"/>
      <c r="ABR73" s="483"/>
      <c r="ABS73" s="483"/>
      <c r="ABT73" s="483"/>
      <c r="ABU73" s="483"/>
      <c r="ABV73" s="483"/>
      <c r="ABW73" s="483"/>
      <c r="ABX73" s="483"/>
      <c r="ABY73" s="483"/>
      <c r="ABZ73" s="483"/>
      <c r="ACA73" s="483"/>
      <c r="ACB73" s="483"/>
      <c r="ACC73" s="483"/>
      <c r="ACD73" s="483"/>
      <c r="ACE73" s="483"/>
      <c r="ACF73" s="483"/>
      <c r="ACG73" s="483"/>
      <c r="ACH73" s="483"/>
      <c r="ACI73" s="483"/>
      <c r="ACJ73" s="483"/>
      <c r="ACK73" s="483"/>
      <c r="ACL73" s="483"/>
      <c r="ACM73" s="483"/>
      <c r="ACN73" s="483"/>
      <c r="ACO73" s="483"/>
      <c r="ACP73" s="483"/>
      <c r="ACQ73" s="483"/>
      <c r="ACR73" s="483"/>
      <c r="ACS73" s="483"/>
      <c r="ACT73" s="483"/>
      <c r="ACU73" s="483"/>
      <c r="ACV73" s="483"/>
      <c r="ACW73" s="483"/>
      <c r="ACX73" s="483"/>
      <c r="ACY73" s="483"/>
      <c r="ACZ73" s="483"/>
      <c r="ADA73" s="483"/>
      <c r="ADB73" s="483"/>
      <c r="ADC73" s="483"/>
      <c r="ADD73" s="483"/>
      <c r="ADE73" s="483"/>
      <c r="ADF73" s="483"/>
      <c r="ADG73" s="483"/>
      <c r="ADH73" s="483"/>
      <c r="ADI73" s="483"/>
      <c r="ADJ73" s="483"/>
      <c r="ADK73" s="483"/>
      <c r="ADL73" s="483"/>
      <c r="ADM73" s="483"/>
      <c r="ADN73" s="483"/>
      <c r="ADO73" s="483"/>
      <c r="ADP73" s="483"/>
      <c r="ADQ73" s="483"/>
      <c r="ADR73" s="483"/>
      <c r="ADS73" s="483"/>
      <c r="ADT73" s="483"/>
      <c r="ADU73" s="483"/>
      <c r="ADV73" s="483"/>
      <c r="ADW73" s="483"/>
      <c r="ADX73" s="483"/>
      <c r="ADY73" s="483"/>
      <c r="ADZ73" s="483"/>
      <c r="AEA73" s="483"/>
      <c r="AEB73" s="483"/>
      <c r="AEC73" s="483"/>
      <c r="AED73" s="483"/>
      <c r="AEE73" s="483"/>
      <c r="AEF73" s="483"/>
      <c r="AEG73" s="483"/>
      <c r="AEH73" s="483"/>
      <c r="AEI73" s="483"/>
      <c r="AEJ73" s="483"/>
      <c r="AEK73" s="483"/>
      <c r="AEL73" s="483"/>
      <c r="AEM73" s="483"/>
      <c r="AEN73" s="483"/>
      <c r="AEO73" s="483"/>
      <c r="AEP73" s="483"/>
      <c r="AEQ73" s="483"/>
      <c r="AER73" s="483"/>
      <c r="AES73" s="483"/>
      <c r="AET73" s="483"/>
      <c r="AEU73" s="483"/>
      <c r="AEV73" s="483"/>
      <c r="AEW73" s="483"/>
      <c r="AEX73" s="483"/>
      <c r="AEY73" s="483"/>
      <c r="AEZ73" s="483"/>
      <c r="AFA73" s="483"/>
      <c r="AFB73" s="483"/>
      <c r="AFC73" s="483"/>
      <c r="AFD73" s="483"/>
      <c r="AFE73" s="483"/>
      <c r="AFF73" s="483"/>
      <c r="AFG73" s="483"/>
      <c r="AFH73" s="483"/>
      <c r="AFI73" s="483"/>
      <c r="AFJ73" s="483"/>
      <c r="AFK73" s="483"/>
      <c r="AFL73" s="483"/>
      <c r="AFM73" s="483"/>
      <c r="AFN73" s="483"/>
      <c r="AFO73" s="483"/>
      <c r="AFP73" s="483"/>
      <c r="AFQ73" s="483"/>
      <c r="AFR73" s="483"/>
      <c r="AFS73" s="483"/>
      <c r="AFT73" s="483"/>
      <c r="AFU73" s="483"/>
      <c r="AFV73" s="483"/>
      <c r="AFW73" s="483"/>
      <c r="AFX73" s="483"/>
      <c r="AFY73" s="483"/>
      <c r="AFZ73" s="483"/>
      <c r="AGA73" s="483"/>
      <c r="AGB73" s="483"/>
      <c r="AGC73" s="483"/>
      <c r="AGD73" s="483"/>
      <c r="AGE73" s="483"/>
      <c r="AGF73" s="483"/>
      <c r="AGG73" s="483"/>
      <c r="AGH73" s="483"/>
      <c r="AGI73" s="483"/>
      <c r="AGJ73" s="483"/>
      <c r="AGK73" s="483"/>
      <c r="AGL73" s="483"/>
      <c r="AGM73" s="483"/>
      <c r="AGN73" s="483"/>
      <c r="AGO73" s="483"/>
      <c r="AGP73" s="483"/>
      <c r="AGQ73" s="483"/>
      <c r="AGR73" s="483"/>
      <c r="AGS73" s="483"/>
      <c r="AGT73" s="483"/>
      <c r="AGU73" s="483"/>
      <c r="AGV73" s="483"/>
      <c r="AGW73" s="483"/>
      <c r="AGX73" s="483"/>
      <c r="AGY73" s="483"/>
      <c r="AGZ73" s="483"/>
      <c r="AHA73" s="483"/>
      <c r="AHB73" s="483"/>
      <c r="AHC73" s="483"/>
      <c r="AHD73" s="483"/>
      <c r="AHE73" s="483"/>
      <c r="AHF73" s="483"/>
      <c r="AHG73" s="483"/>
      <c r="AHH73" s="483"/>
      <c r="AHI73" s="483"/>
      <c r="AHJ73" s="483"/>
      <c r="AHK73" s="483"/>
      <c r="AHL73" s="483"/>
      <c r="AHM73" s="483"/>
      <c r="AHN73" s="483"/>
      <c r="AHO73" s="483"/>
      <c r="AHP73" s="483"/>
      <c r="AHQ73" s="483"/>
      <c r="AHR73" s="483"/>
      <c r="AHS73" s="483"/>
      <c r="AHT73" s="483"/>
      <c r="AHU73" s="483"/>
      <c r="AHV73" s="483"/>
      <c r="AHW73" s="483"/>
      <c r="AHX73" s="483"/>
      <c r="AHY73" s="483"/>
      <c r="AHZ73" s="483"/>
      <c r="AIA73" s="483"/>
      <c r="AIB73" s="483"/>
      <c r="AIC73" s="483"/>
      <c r="AID73" s="483"/>
      <c r="AIE73" s="483"/>
      <c r="AIF73" s="483"/>
      <c r="AIG73" s="483"/>
      <c r="AIH73" s="483"/>
      <c r="AII73" s="483"/>
      <c r="AIJ73" s="483"/>
      <c r="AIK73" s="483"/>
      <c r="AIL73" s="483"/>
      <c r="AIM73" s="483"/>
      <c r="AIN73" s="483"/>
      <c r="AIO73" s="483"/>
      <c r="AIP73" s="483"/>
      <c r="AIQ73" s="483"/>
      <c r="AIR73" s="483"/>
      <c r="AIS73" s="483"/>
      <c r="AIT73" s="483"/>
      <c r="AIU73" s="483"/>
      <c r="AIV73" s="483"/>
      <c r="AIW73" s="483"/>
      <c r="AIX73" s="483"/>
      <c r="AIY73" s="483"/>
      <c r="AIZ73" s="483"/>
      <c r="AJA73" s="483"/>
      <c r="AJB73" s="483"/>
      <c r="AJC73" s="483"/>
      <c r="AJD73" s="483"/>
      <c r="AJE73" s="483"/>
      <c r="AJF73" s="483"/>
      <c r="AJG73" s="483"/>
      <c r="AJH73" s="483"/>
      <c r="AJI73" s="483"/>
      <c r="AJJ73" s="483"/>
      <c r="AJK73" s="483"/>
      <c r="AJL73" s="483"/>
      <c r="AJM73" s="483"/>
      <c r="AJN73" s="483"/>
      <c r="AJO73" s="483"/>
      <c r="AJP73" s="483"/>
      <c r="AJQ73" s="483"/>
      <c r="AJR73" s="483"/>
      <c r="AJS73" s="483"/>
      <c r="AJT73" s="483"/>
      <c r="AJU73" s="483"/>
      <c r="AJV73" s="483"/>
      <c r="AJW73" s="483"/>
      <c r="AJX73" s="483"/>
      <c r="AJY73" s="483"/>
      <c r="AJZ73" s="483"/>
      <c r="AKA73" s="483"/>
      <c r="AKB73" s="483"/>
      <c r="AKC73" s="483"/>
      <c r="AKD73" s="483"/>
      <c r="AKE73" s="483"/>
      <c r="AKF73" s="483"/>
      <c r="AKG73" s="483"/>
      <c r="AKH73" s="483"/>
      <c r="AKI73" s="483"/>
      <c r="AKJ73" s="483"/>
      <c r="AKK73" s="483"/>
      <c r="AKL73" s="483"/>
      <c r="AKM73" s="483"/>
      <c r="AKN73" s="483"/>
      <c r="AKO73" s="483"/>
      <c r="AKP73" s="483"/>
      <c r="AKQ73" s="483"/>
      <c r="AKR73" s="483"/>
      <c r="AKS73" s="483"/>
      <c r="AKT73" s="483"/>
      <c r="AKU73" s="483"/>
      <c r="AKV73" s="483"/>
      <c r="AKW73" s="483"/>
      <c r="AKX73" s="483"/>
      <c r="AKY73" s="483"/>
      <c r="AKZ73" s="483"/>
      <c r="ALA73" s="483"/>
      <c r="ALB73" s="483"/>
      <c r="ALC73" s="483"/>
      <c r="ALD73" s="483"/>
      <c r="ALE73" s="483"/>
      <c r="ALF73" s="483"/>
      <c r="ALG73" s="483"/>
      <c r="ALH73" s="483"/>
      <c r="ALI73" s="483"/>
      <c r="ALJ73" s="483"/>
      <c r="ALK73" s="483"/>
      <c r="ALL73" s="483"/>
      <c r="ALM73" s="483"/>
      <c r="ALN73" s="483"/>
      <c r="ALO73" s="483"/>
      <c r="ALP73" s="483"/>
      <c r="ALQ73" s="483"/>
      <c r="ALR73" s="483"/>
      <c r="ALS73" s="483"/>
      <c r="ALT73" s="483"/>
      <c r="ALU73" s="483"/>
      <c r="ALV73" s="483"/>
      <c r="ALW73" s="483"/>
      <c r="ALX73" s="483"/>
      <c r="ALY73" s="483"/>
      <c r="ALZ73" s="483"/>
      <c r="AMA73" s="483"/>
      <c r="AMB73" s="483"/>
      <c r="AMC73" s="483"/>
      <c r="AMD73" s="483"/>
      <c r="AME73" s="483"/>
      <c r="AMF73" s="483"/>
      <c r="AMG73" s="483"/>
      <c r="AMH73" s="483"/>
      <c r="AMI73" s="483"/>
      <c r="AMJ73" s="483"/>
      <c r="AMK73" s="483"/>
      <c r="AML73" s="483"/>
      <c r="AMM73" s="483"/>
      <c r="AMN73" s="483"/>
      <c r="AMO73" s="483"/>
      <c r="AMP73" s="483"/>
      <c r="AMQ73" s="483"/>
      <c r="AMR73" s="483"/>
      <c r="AMS73" s="483"/>
      <c r="AMT73" s="483"/>
      <c r="AMU73" s="483"/>
      <c r="AMV73" s="483"/>
      <c r="AMW73" s="483"/>
      <c r="AMX73" s="483"/>
      <c r="AMY73" s="483"/>
      <c r="AMZ73" s="483"/>
      <c r="ANA73" s="483"/>
      <c r="ANB73" s="483"/>
      <c r="ANC73" s="483"/>
      <c r="AND73" s="483"/>
      <c r="ANE73" s="483"/>
      <c r="ANF73" s="483"/>
      <c r="ANG73" s="483"/>
      <c r="ANH73" s="483"/>
      <c r="ANI73" s="483"/>
      <c r="ANJ73" s="483"/>
      <c r="ANK73" s="483"/>
      <c r="ANL73" s="483"/>
      <c r="ANM73" s="483"/>
      <c r="ANN73" s="483"/>
      <c r="ANO73" s="483"/>
      <c r="ANP73" s="483"/>
      <c r="ANQ73" s="483"/>
      <c r="ANR73" s="483"/>
      <c r="ANS73" s="483"/>
      <c r="ANT73" s="483"/>
      <c r="ANU73" s="483"/>
      <c r="ANV73" s="483"/>
      <c r="ANW73" s="483"/>
      <c r="ANX73" s="483"/>
      <c r="ANY73" s="483"/>
      <c r="ANZ73" s="483"/>
      <c r="AOA73" s="483"/>
      <c r="AOB73" s="483"/>
      <c r="AOC73" s="483"/>
      <c r="AOD73" s="483"/>
      <c r="AOE73" s="483"/>
      <c r="AOF73" s="483"/>
      <c r="AOG73" s="483"/>
      <c r="AOH73" s="483"/>
      <c r="AOI73" s="483"/>
      <c r="AOJ73" s="483"/>
      <c r="AOK73" s="483"/>
      <c r="AOL73" s="483"/>
      <c r="AOM73" s="483"/>
      <c r="AON73" s="483"/>
      <c r="AOO73" s="483"/>
      <c r="AOP73" s="483"/>
      <c r="AOQ73" s="483"/>
      <c r="AOR73" s="483"/>
      <c r="AOS73" s="483"/>
      <c r="AOT73" s="483"/>
      <c r="AOU73" s="483"/>
      <c r="AOV73" s="483"/>
      <c r="AOW73" s="483"/>
      <c r="AOX73" s="483"/>
      <c r="AOY73" s="483"/>
      <c r="AOZ73" s="483"/>
      <c r="APA73" s="483"/>
      <c r="APB73" s="483"/>
      <c r="APC73" s="483"/>
      <c r="APD73" s="483"/>
      <c r="APE73" s="483"/>
      <c r="APF73" s="483"/>
      <c r="APG73" s="483"/>
      <c r="APH73" s="483"/>
      <c r="API73" s="483"/>
      <c r="APJ73" s="483"/>
      <c r="APK73" s="483"/>
      <c r="APL73" s="483"/>
      <c r="APM73" s="483"/>
      <c r="APN73" s="483"/>
      <c r="APO73" s="483"/>
      <c r="APP73" s="483"/>
      <c r="APQ73" s="483"/>
      <c r="APR73" s="483"/>
      <c r="APS73" s="483"/>
      <c r="APT73" s="483"/>
      <c r="APU73" s="483"/>
      <c r="APV73" s="483"/>
      <c r="APW73" s="483"/>
      <c r="APX73" s="483"/>
      <c r="APY73" s="483"/>
      <c r="APZ73" s="483"/>
      <c r="AQA73" s="483"/>
      <c r="AQB73" s="483"/>
      <c r="AQC73" s="483"/>
      <c r="AQD73" s="483"/>
      <c r="AQE73" s="483"/>
      <c r="AQF73" s="483"/>
      <c r="AQG73" s="483"/>
      <c r="AQH73" s="483"/>
      <c r="AQI73" s="483"/>
      <c r="AQJ73" s="483"/>
      <c r="AQK73" s="483"/>
      <c r="AQL73" s="483"/>
      <c r="AQM73" s="483"/>
      <c r="AQN73" s="483"/>
      <c r="AQO73" s="483"/>
      <c r="AQP73" s="483"/>
      <c r="AQQ73" s="483"/>
      <c r="AQR73" s="483"/>
      <c r="AQS73" s="483"/>
      <c r="AQT73" s="483"/>
      <c r="AQU73" s="483"/>
      <c r="AQV73" s="483"/>
      <c r="AQW73" s="483"/>
      <c r="AQX73" s="483"/>
      <c r="AQY73" s="483"/>
      <c r="AQZ73" s="483"/>
      <c r="ARA73" s="483"/>
      <c r="ARB73" s="483"/>
      <c r="ARC73" s="483"/>
      <c r="ARD73" s="483"/>
      <c r="ARE73" s="483"/>
      <c r="ARF73" s="483"/>
      <c r="ARG73" s="483"/>
      <c r="ARH73" s="483"/>
      <c r="ARI73" s="483"/>
      <c r="ARJ73" s="483"/>
      <c r="ARK73" s="483"/>
      <c r="ARL73" s="483"/>
      <c r="ARM73" s="483"/>
      <c r="ARN73" s="483"/>
      <c r="ARO73" s="483"/>
      <c r="ARP73" s="483"/>
      <c r="ARQ73" s="483"/>
      <c r="ARR73" s="483"/>
      <c r="ARS73" s="483"/>
      <c r="ART73" s="483"/>
      <c r="ARU73" s="483"/>
      <c r="ARV73" s="483"/>
      <c r="ARW73" s="483"/>
      <c r="ARX73" s="483"/>
      <c r="ARY73" s="483"/>
      <c r="ARZ73" s="483"/>
      <c r="ASA73" s="483"/>
      <c r="ASB73" s="483"/>
      <c r="ASC73" s="483"/>
      <c r="ASD73" s="483"/>
      <c r="ASE73" s="483"/>
      <c r="ASF73" s="483"/>
      <c r="ASG73" s="483"/>
      <c r="ASH73" s="483"/>
      <c r="ASI73" s="483"/>
      <c r="ASJ73" s="483"/>
      <c r="ASK73" s="483"/>
      <c r="ASL73" s="483"/>
      <c r="ASM73" s="483"/>
      <c r="ASN73" s="483"/>
      <c r="ASO73" s="483"/>
      <c r="ASP73" s="483"/>
      <c r="ASQ73" s="483"/>
      <c r="ASR73" s="483"/>
      <c r="ASS73" s="483"/>
      <c r="AST73" s="483"/>
      <c r="ASU73" s="483"/>
      <c r="ASV73" s="483"/>
      <c r="ASW73" s="483"/>
      <c r="ASX73" s="483"/>
      <c r="ASY73" s="483"/>
      <c r="ASZ73" s="483"/>
      <c r="ATA73" s="483"/>
      <c r="ATB73" s="483"/>
      <c r="ATC73" s="483"/>
      <c r="ATD73" s="483"/>
      <c r="ATE73" s="483"/>
      <c r="ATF73" s="483"/>
      <c r="ATG73" s="483"/>
      <c r="ATH73" s="483"/>
      <c r="ATI73" s="483"/>
      <c r="ATJ73" s="483"/>
      <c r="ATK73" s="483"/>
      <c r="ATL73" s="483"/>
      <c r="ATM73" s="483"/>
      <c r="ATN73" s="483"/>
      <c r="ATO73" s="483"/>
      <c r="ATP73" s="483"/>
      <c r="ATQ73" s="483"/>
      <c r="ATR73" s="483"/>
      <c r="ATS73" s="483"/>
      <c r="ATT73" s="483"/>
      <c r="ATU73" s="483"/>
      <c r="ATV73" s="483"/>
      <c r="ATW73" s="483"/>
      <c r="ATX73" s="483"/>
      <c r="ATY73" s="483"/>
      <c r="ATZ73" s="483"/>
      <c r="AUA73" s="483"/>
      <c r="AUB73" s="483"/>
      <c r="AUC73" s="483"/>
      <c r="AUD73" s="483"/>
      <c r="AUE73" s="483"/>
      <c r="AUF73" s="483"/>
      <c r="AUG73" s="483"/>
      <c r="AUH73" s="483"/>
      <c r="AUI73" s="483"/>
      <c r="AUJ73" s="483"/>
      <c r="AUK73" s="483"/>
      <c r="AUL73" s="483"/>
      <c r="AUM73" s="483"/>
      <c r="AUN73" s="483"/>
      <c r="AUO73" s="483"/>
      <c r="AUP73" s="483"/>
      <c r="AUQ73" s="483"/>
      <c r="AUR73" s="483"/>
      <c r="AUS73" s="483"/>
      <c r="AUT73" s="483"/>
      <c r="AUU73" s="483"/>
      <c r="AUV73" s="483"/>
      <c r="AUW73" s="483"/>
      <c r="AUX73" s="483"/>
      <c r="AUY73" s="483"/>
      <c r="AUZ73" s="483"/>
      <c r="AVA73" s="483"/>
      <c r="AVB73" s="483"/>
      <c r="AVC73" s="483"/>
      <c r="AVD73" s="483"/>
      <c r="AVE73" s="483"/>
      <c r="AVF73" s="483"/>
      <c r="AVG73" s="483"/>
      <c r="AVH73" s="483"/>
      <c r="AVI73" s="483"/>
      <c r="AVJ73" s="483"/>
      <c r="AVK73" s="483"/>
      <c r="AVL73" s="483"/>
      <c r="AVM73" s="483"/>
      <c r="AVN73" s="483"/>
      <c r="AVO73" s="483"/>
      <c r="AVP73" s="483"/>
      <c r="AVQ73" s="483"/>
      <c r="AVR73" s="483"/>
      <c r="AVS73" s="483"/>
      <c r="AVT73" s="483"/>
      <c r="AVU73" s="483"/>
      <c r="AVV73" s="483"/>
      <c r="AVW73" s="483"/>
      <c r="AVX73" s="483"/>
      <c r="AVY73" s="483"/>
      <c r="AVZ73" s="483"/>
      <c r="AWA73" s="483"/>
      <c r="AWB73" s="483"/>
      <c r="AWC73" s="483"/>
      <c r="AWD73" s="483"/>
      <c r="AWE73" s="483"/>
      <c r="AWF73" s="483"/>
      <c r="AWG73" s="483"/>
      <c r="AWH73" s="483"/>
      <c r="AWI73" s="483"/>
      <c r="AWJ73" s="483"/>
      <c r="AWK73" s="483"/>
      <c r="AWL73" s="483"/>
      <c r="AWM73" s="483"/>
      <c r="AWN73" s="483"/>
      <c r="AWO73" s="483"/>
      <c r="AWP73" s="483"/>
      <c r="AWQ73" s="483"/>
      <c r="AWR73" s="483"/>
      <c r="AWS73" s="483"/>
      <c r="AWT73" s="483"/>
      <c r="AWU73" s="483"/>
      <c r="AWV73" s="483"/>
      <c r="AWW73" s="483"/>
      <c r="AWX73" s="483"/>
      <c r="AWY73" s="483"/>
      <c r="AWZ73" s="483"/>
      <c r="AXA73" s="483"/>
      <c r="AXB73" s="483"/>
      <c r="AXC73" s="483"/>
      <c r="AXD73" s="483"/>
      <c r="AXE73" s="483"/>
      <c r="AXF73" s="483"/>
      <c r="AXG73" s="483"/>
      <c r="AXH73" s="483"/>
      <c r="AXI73" s="483"/>
      <c r="AXJ73" s="483"/>
      <c r="AXK73" s="483"/>
      <c r="AXL73" s="483"/>
      <c r="AXM73" s="483"/>
      <c r="AXN73" s="483"/>
      <c r="AXO73" s="483"/>
      <c r="AXP73" s="483"/>
      <c r="AXQ73" s="483"/>
      <c r="AXR73" s="483"/>
      <c r="AXS73" s="483"/>
      <c r="AXT73" s="483"/>
      <c r="AXU73" s="483"/>
      <c r="AXV73" s="483"/>
      <c r="AXW73" s="483"/>
      <c r="AXX73" s="483"/>
      <c r="AXY73" s="483"/>
      <c r="AXZ73" s="483"/>
      <c r="AYA73" s="483"/>
      <c r="AYB73" s="483"/>
      <c r="AYC73" s="483"/>
      <c r="AYD73" s="483"/>
      <c r="AYE73" s="483"/>
      <c r="AYF73" s="483"/>
      <c r="AYG73" s="483"/>
      <c r="AYH73" s="483"/>
      <c r="AYI73" s="483"/>
      <c r="AYJ73" s="483"/>
      <c r="AYK73" s="483"/>
      <c r="AYL73" s="483"/>
      <c r="AYM73" s="483"/>
      <c r="AYN73" s="483"/>
      <c r="AYO73" s="483"/>
      <c r="AYP73" s="483"/>
      <c r="AYQ73" s="483"/>
      <c r="AYR73" s="483"/>
      <c r="AYS73" s="483"/>
      <c r="AYT73" s="483"/>
      <c r="AYU73" s="483"/>
      <c r="AYV73" s="483"/>
      <c r="AYW73" s="483"/>
      <c r="AYX73" s="483"/>
      <c r="AYY73" s="483"/>
      <c r="AYZ73" s="483"/>
      <c r="AZA73" s="483"/>
      <c r="AZB73" s="483"/>
      <c r="AZC73" s="483"/>
      <c r="AZD73" s="483"/>
      <c r="AZE73" s="483"/>
      <c r="AZF73" s="483"/>
      <c r="AZG73" s="483"/>
      <c r="AZH73" s="483"/>
      <c r="AZI73" s="483"/>
      <c r="AZJ73" s="483"/>
      <c r="AZK73" s="483"/>
      <c r="AZL73" s="483"/>
      <c r="AZM73" s="483"/>
      <c r="AZN73" s="483"/>
      <c r="AZO73" s="483"/>
      <c r="AZP73" s="483"/>
      <c r="AZQ73" s="483"/>
      <c r="AZR73" s="483"/>
      <c r="AZS73" s="483"/>
      <c r="AZT73" s="483"/>
      <c r="AZU73" s="483"/>
      <c r="AZV73" s="483"/>
      <c r="AZW73" s="483"/>
      <c r="AZX73" s="483"/>
      <c r="AZY73" s="483"/>
      <c r="AZZ73" s="483"/>
      <c r="BAA73" s="483"/>
      <c r="BAB73" s="483"/>
      <c r="BAC73" s="483"/>
      <c r="BAD73" s="483"/>
      <c r="BAE73" s="483"/>
      <c r="BAF73" s="483"/>
      <c r="BAG73" s="483"/>
      <c r="BAH73" s="483"/>
      <c r="BAI73" s="483"/>
      <c r="BAJ73" s="483"/>
      <c r="BAK73" s="483"/>
      <c r="BAL73" s="483"/>
      <c r="BAM73" s="483"/>
      <c r="BAN73" s="483"/>
      <c r="BAO73" s="483"/>
      <c r="BAP73" s="483"/>
      <c r="BAQ73" s="483"/>
      <c r="BAR73" s="483"/>
      <c r="BAS73" s="483"/>
      <c r="BAT73" s="483"/>
      <c r="BAU73" s="483"/>
      <c r="BAV73" s="483"/>
      <c r="BAW73" s="483"/>
      <c r="BAX73" s="483"/>
      <c r="BAY73" s="483"/>
      <c r="BAZ73" s="483"/>
      <c r="BBA73" s="483"/>
      <c r="BBB73" s="483"/>
      <c r="BBC73" s="483"/>
      <c r="BBD73" s="483"/>
      <c r="BBE73" s="483"/>
      <c r="BBF73" s="483"/>
      <c r="BBG73" s="483"/>
      <c r="BBH73" s="483"/>
      <c r="BBI73" s="483"/>
      <c r="BBJ73" s="483"/>
      <c r="BBK73" s="483"/>
      <c r="BBL73" s="483"/>
      <c r="BBM73" s="483"/>
      <c r="BBN73" s="483"/>
      <c r="BBO73" s="483"/>
      <c r="BBP73" s="483"/>
      <c r="BBQ73" s="483"/>
      <c r="BBR73" s="483"/>
      <c r="BBS73" s="483"/>
      <c r="BBT73" s="483"/>
      <c r="BBU73" s="483"/>
      <c r="BBV73" s="483"/>
      <c r="BBW73" s="483"/>
      <c r="BBX73" s="483"/>
      <c r="BBY73" s="483"/>
      <c r="BBZ73" s="483"/>
      <c r="BCA73" s="483"/>
      <c r="BCB73" s="483"/>
      <c r="BCC73" s="483"/>
      <c r="BCD73" s="483"/>
      <c r="BCE73" s="483"/>
      <c r="BCF73" s="483"/>
      <c r="BCG73" s="483"/>
      <c r="BCH73" s="483"/>
      <c r="BCI73" s="483"/>
      <c r="BCJ73" s="483"/>
      <c r="BCK73" s="483"/>
      <c r="BCL73" s="483"/>
      <c r="BCM73" s="483"/>
      <c r="BCN73" s="483"/>
      <c r="BCO73" s="483"/>
      <c r="BCP73" s="483"/>
      <c r="BCQ73" s="483"/>
      <c r="BCR73" s="483"/>
      <c r="BCS73" s="483"/>
      <c r="BCT73" s="483"/>
      <c r="BCU73" s="483"/>
      <c r="BCV73" s="483"/>
      <c r="BCW73" s="483"/>
      <c r="BCX73" s="483"/>
      <c r="BCY73" s="483"/>
      <c r="BCZ73" s="483"/>
      <c r="BDA73" s="483"/>
      <c r="BDB73" s="483"/>
      <c r="BDC73" s="483"/>
      <c r="BDD73" s="483"/>
      <c r="BDE73" s="483"/>
      <c r="BDF73" s="483"/>
      <c r="BDG73" s="483"/>
      <c r="BDH73" s="483"/>
      <c r="BDI73" s="483"/>
      <c r="BDJ73" s="483"/>
      <c r="BDK73" s="483"/>
      <c r="BDL73" s="483"/>
      <c r="BDM73" s="483"/>
      <c r="BDN73" s="483"/>
      <c r="BDO73" s="483"/>
      <c r="BDP73" s="483"/>
      <c r="BDQ73" s="483"/>
      <c r="BDR73" s="483"/>
      <c r="BDS73" s="483"/>
      <c r="BDT73" s="483"/>
      <c r="BDU73" s="483"/>
      <c r="BDV73" s="483"/>
      <c r="BDW73" s="483"/>
      <c r="BDX73" s="483"/>
      <c r="BDY73" s="483"/>
      <c r="BDZ73" s="483"/>
      <c r="BEA73" s="483"/>
      <c r="BEB73" s="483"/>
      <c r="BEC73" s="483"/>
      <c r="BED73" s="483"/>
      <c r="BEE73" s="483"/>
      <c r="BEF73" s="483"/>
      <c r="BEG73" s="483"/>
      <c r="BEH73" s="483"/>
      <c r="BEI73" s="483"/>
      <c r="BEJ73" s="483"/>
      <c r="BEK73" s="483"/>
      <c r="BEL73" s="483"/>
      <c r="BEM73" s="483"/>
      <c r="BEN73" s="483"/>
      <c r="BEO73" s="483"/>
      <c r="BEP73" s="483"/>
      <c r="BEQ73" s="483"/>
      <c r="BER73" s="483"/>
      <c r="BES73" s="483"/>
      <c r="BET73" s="483"/>
      <c r="BEU73" s="483"/>
      <c r="BEV73" s="483"/>
      <c r="BEW73" s="483"/>
      <c r="BEX73" s="483"/>
      <c r="BEY73" s="483"/>
      <c r="BEZ73" s="483"/>
      <c r="BFA73" s="483"/>
      <c r="BFB73" s="483"/>
      <c r="BFC73" s="483"/>
      <c r="BFD73" s="483"/>
      <c r="BFE73" s="483"/>
      <c r="BFF73" s="483"/>
      <c r="BFG73" s="483"/>
      <c r="BFH73" s="483"/>
      <c r="BFI73" s="483"/>
      <c r="BFJ73" s="483"/>
      <c r="BFK73" s="483"/>
      <c r="BFL73" s="483"/>
      <c r="BFM73" s="483"/>
      <c r="BFN73" s="483"/>
      <c r="BFO73" s="483"/>
      <c r="BFP73" s="483"/>
      <c r="BFQ73" s="483"/>
      <c r="BFR73" s="483"/>
      <c r="BFS73" s="483"/>
      <c r="BFT73" s="483"/>
      <c r="BFU73" s="483"/>
      <c r="BFV73" s="483"/>
      <c r="BFW73" s="483"/>
      <c r="BFX73" s="483"/>
      <c r="BFY73" s="483"/>
      <c r="BFZ73" s="483"/>
      <c r="BGA73" s="483"/>
      <c r="BGB73" s="483"/>
      <c r="BGC73" s="483"/>
      <c r="BGD73" s="483"/>
      <c r="BGE73" s="483"/>
      <c r="BGF73" s="483"/>
      <c r="BGG73" s="483"/>
      <c r="BGH73" s="483"/>
      <c r="BGI73" s="483"/>
      <c r="BGJ73" s="483"/>
      <c r="BGK73" s="483"/>
      <c r="BGL73" s="483"/>
      <c r="BGM73" s="483"/>
      <c r="BGN73" s="483"/>
      <c r="BGO73" s="483"/>
      <c r="BGP73" s="483"/>
      <c r="BGQ73" s="483"/>
      <c r="BGR73" s="483"/>
      <c r="BGS73" s="483"/>
      <c r="BGT73" s="483"/>
      <c r="BGU73" s="483"/>
      <c r="BGV73" s="483"/>
      <c r="BGW73" s="483"/>
      <c r="BGX73" s="483"/>
      <c r="BGY73" s="483"/>
      <c r="BGZ73" s="483"/>
      <c r="BHA73" s="483"/>
      <c r="BHB73" s="483"/>
      <c r="BHC73" s="483"/>
      <c r="BHD73" s="483"/>
      <c r="BHE73" s="483"/>
      <c r="BHF73" s="483"/>
      <c r="BHG73" s="483"/>
      <c r="BHH73" s="483"/>
      <c r="BHI73" s="483"/>
      <c r="BHJ73" s="483"/>
      <c r="BHK73" s="483"/>
      <c r="BHL73" s="483"/>
      <c r="BHM73" s="483"/>
      <c r="BHN73" s="483"/>
      <c r="BHO73" s="483"/>
      <c r="BHP73" s="483"/>
      <c r="BHQ73" s="483"/>
      <c r="BHR73" s="483"/>
      <c r="BHS73" s="483"/>
      <c r="BHT73" s="483"/>
      <c r="BHU73" s="483"/>
      <c r="BHV73" s="483"/>
      <c r="BHW73" s="483"/>
      <c r="BHX73" s="483"/>
      <c r="BHY73" s="483"/>
      <c r="BHZ73" s="483"/>
      <c r="BIA73" s="483"/>
      <c r="BIB73" s="483"/>
      <c r="BIC73" s="483"/>
      <c r="BID73" s="483"/>
      <c r="BIE73" s="483"/>
      <c r="BIF73" s="483"/>
      <c r="BIG73" s="483"/>
      <c r="BIH73" s="483"/>
      <c r="BII73" s="483"/>
      <c r="BIJ73" s="483"/>
      <c r="BIK73" s="483"/>
      <c r="BIL73" s="483"/>
      <c r="BIM73" s="483"/>
      <c r="BIN73" s="483"/>
      <c r="BIO73" s="483"/>
      <c r="BIP73" s="483"/>
      <c r="BIQ73" s="483"/>
      <c r="BIR73" s="483"/>
      <c r="BIS73" s="483"/>
      <c r="BIT73" s="483"/>
      <c r="BIU73" s="483"/>
      <c r="BIV73" s="483"/>
      <c r="BIW73" s="483"/>
      <c r="BIX73" s="483"/>
      <c r="BIY73" s="483"/>
      <c r="BIZ73" s="483"/>
      <c r="BJA73" s="483"/>
      <c r="BJB73" s="483"/>
      <c r="BJC73" s="483"/>
      <c r="BJD73" s="483"/>
      <c r="BJE73" s="483"/>
      <c r="BJF73" s="483"/>
      <c r="BJG73" s="483"/>
      <c r="BJH73" s="483"/>
      <c r="BJI73" s="483"/>
      <c r="BJJ73" s="483"/>
      <c r="BJK73" s="483"/>
      <c r="BJL73" s="483"/>
      <c r="BJM73" s="483"/>
      <c r="BJN73" s="483"/>
      <c r="BJO73" s="483"/>
      <c r="BJP73" s="483"/>
      <c r="BJQ73" s="483"/>
      <c r="BJR73" s="483"/>
      <c r="BJS73" s="483"/>
      <c r="BJT73" s="483"/>
      <c r="BJU73" s="483"/>
      <c r="BJV73" s="483"/>
      <c r="BJW73" s="483"/>
      <c r="BJX73" s="483"/>
      <c r="BJY73" s="483"/>
      <c r="BJZ73" s="483"/>
      <c r="BKA73" s="483"/>
      <c r="BKB73" s="483"/>
      <c r="BKC73" s="483"/>
      <c r="BKD73" s="483"/>
      <c r="BKE73" s="483"/>
      <c r="BKF73" s="483"/>
      <c r="BKG73" s="483"/>
      <c r="BKH73" s="483"/>
      <c r="BKI73" s="483"/>
      <c r="BKJ73" s="483"/>
      <c r="BKK73" s="483"/>
      <c r="BKL73" s="483"/>
      <c r="BKM73" s="483"/>
      <c r="BKN73" s="483"/>
      <c r="BKO73" s="483"/>
      <c r="BKP73" s="483"/>
      <c r="BKQ73" s="483"/>
      <c r="BKR73" s="483"/>
      <c r="BKS73" s="483"/>
      <c r="BKT73" s="483"/>
      <c r="BKU73" s="483"/>
      <c r="BKV73" s="483"/>
      <c r="BKW73" s="483"/>
      <c r="BKX73" s="483"/>
      <c r="BKY73" s="483"/>
      <c r="BKZ73" s="483"/>
      <c r="BLA73" s="483"/>
      <c r="BLB73" s="483"/>
      <c r="BLC73" s="483"/>
      <c r="BLD73" s="483"/>
      <c r="BLE73" s="483"/>
      <c r="BLF73" s="483"/>
      <c r="BLG73" s="483"/>
      <c r="BLH73" s="483"/>
      <c r="BLI73" s="483"/>
      <c r="BLJ73" s="483"/>
      <c r="BLK73" s="483"/>
      <c r="BLL73" s="483"/>
      <c r="BLM73" s="483"/>
      <c r="BLN73" s="483"/>
      <c r="BLO73" s="483"/>
      <c r="BLP73" s="483"/>
      <c r="BLQ73" s="483"/>
      <c r="BLR73" s="483"/>
      <c r="BLS73" s="483"/>
      <c r="BLT73" s="483"/>
      <c r="BLU73" s="483"/>
      <c r="BLV73" s="483"/>
      <c r="BLW73" s="483"/>
      <c r="BLX73" s="483"/>
      <c r="BLY73" s="483"/>
      <c r="BLZ73" s="483"/>
      <c r="BMA73" s="483"/>
      <c r="BMB73" s="483"/>
      <c r="BMC73" s="483"/>
      <c r="BMD73" s="483"/>
      <c r="BME73" s="483"/>
      <c r="BMF73" s="483"/>
      <c r="BMG73" s="483"/>
      <c r="BMH73" s="483"/>
      <c r="BMI73" s="483"/>
      <c r="BMJ73" s="483"/>
      <c r="BMK73" s="483"/>
      <c r="BML73" s="483"/>
      <c r="BMM73" s="483"/>
      <c r="BMN73" s="483"/>
      <c r="BMO73" s="483"/>
      <c r="BMP73" s="483"/>
      <c r="BMQ73" s="483"/>
      <c r="BMR73" s="483"/>
      <c r="BMS73" s="483"/>
      <c r="BMT73" s="483"/>
      <c r="BMU73" s="483"/>
      <c r="BMV73" s="483"/>
      <c r="BMW73" s="483"/>
      <c r="BMX73" s="483"/>
      <c r="BMY73" s="483"/>
      <c r="BMZ73" s="483"/>
      <c r="BNA73" s="483"/>
      <c r="BNB73" s="483"/>
      <c r="BNC73" s="483"/>
      <c r="BND73" s="483"/>
      <c r="BNE73" s="483"/>
      <c r="BNF73" s="483"/>
      <c r="BNG73" s="483"/>
      <c r="BNH73" s="483"/>
      <c r="BNI73" s="483"/>
      <c r="BNJ73" s="483"/>
      <c r="BNK73" s="483"/>
      <c r="BNL73" s="483"/>
      <c r="BNM73" s="483"/>
      <c r="BNN73" s="483"/>
      <c r="BNO73" s="483"/>
      <c r="BNP73" s="483"/>
      <c r="BNQ73" s="483"/>
      <c r="BNR73" s="483"/>
      <c r="BNS73" s="483"/>
      <c r="BNT73" s="483"/>
      <c r="BNU73" s="483"/>
      <c r="BNV73" s="483"/>
      <c r="BNW73" s="483"/>
      <c r="BNX73" s="483"/>
      <c r="BNY73" s="483"/>
      <c r="BNZ73" s="483"/>
      <c r="BOA73" s="483"/>
      <c r="BOB73" s="483"/>
      <c r="BOC73" s="483"/>
      <c r="BOD73" s="483"/>
      <c r="BOE73" s="483"/>
      <c r="BOF73" s="483"/>
      <c r="BOG73" s="483"/>
      <c r="BOH73" s="483"/>
      <c r="BOI73" s="483"/>
      <c r="BOJ73" s="483"/>
      <c r="BOK73" s="483"/>
      <c r="BOL73" s="483"/>
      <c r="BOM73" s="483"/>
      <c r="BON73" s="483"/>
      <c r="BOO73" s="483"/>
      <c r="BOP73" s="483"/>
      <c r="BOQ73" s="483"/>
      <c r="BOR73" s="483"/>
      <c r="BOS73" s="483"/>
      <c r="BOT73" s="483"/>
      <c r="BOU73" s="483"/>
      <c r="BOV73" s="483"/>
      <c r="BOW73" s="483"/>
      <c r="BOX73" s="483"/>
      <c r="BOY73" s="483"/>
      <c r="BOZ73" s="483"/>
      <c r="BPA73" s="483"/>
      <c r="BPB73" s="483"/>
      <c r="BPC73" s="483"/>
      <c r="BPD73" s="483"/>
      <c r="BPE73" s="483"/>
      <c r="BPF73" s="483"/>
      <c r="BPG73" s="483"/>
      <c r="BPH73" s="483"/>
      <c r="BPI73" s="483"/>
      <c r="BPJ73" s="483"/>
      <c r="BPK73" s="483"/>
      <c r="BPL73" s="483"/>
      <c r="BPM73" s="483"/>
      <c r="BPN73" s="483"/>
      <c r="BPO73" s="483"/>
      <c r="BPP73" s="483"/>
      <c r="BPQ73" s="483"/>
      <c r="BPR73" s="483"/>
      <c r="BPS73" s="483"/>
      <c r="BPT73" s="483"/>
      <c r="BPU73" s="483"/>
      <c r="BPV73" s="483"/>
      <c r="BPW73" s="483"/>
      <c r="BPX73" s="483"/>
      <c r="BPY73" s="483"/>
      <c r="BPZ73" s="483"/>
      <c r="BQA73" s="483"/>
      <c r="BQB73" s="483"/>
      <c r="BQC73" s="483"/>
      <c r="BQD73" s="483"/>
      <c r="BQE73" s="483"/>
      <c r="BQF73" s="483"/>
      <c r="BQG73" s="483"/>
      <c r="BQH73" s="483"/>
      <c r="BQI73" s="483"/>
      <c r="BQJ73" s="483"/>
      <c r="BQK73" s="483"/>
      <c r="BQL73" s="483"/>
      <c r="BQM73" s="483"/>
      <c r="BQN73" s="483"/>
      <c r="BQO73" s="483"/>
      <c r="BQP73" s="483"/>
      <c r="BQQ73" s="483"/>
      <c r="BQR73" s="483"/>
      <c r="BQS73" s="483"/>
      <c r="BQT73" s="483"/>
      <c r="BQU73" s="483"/>
      <c r="BQV73" s="483"/>
      <c r="BQW73" s="483"/>
      <c r="BQX73" s="483"/>
      <c r="BQY73" s="483"/>
      <c r="BQZ73" s="483"/>
      <c r="BRA73" s="483"/>
      <c r="BRB73" s="483"/>
      <c r="BRC73" s="483"/>
      <c r="BRD73" s="483"/>
      <c r="BRE73" s="483"/>
      <c r="BRF73" s="483"/>
      <c r="BRG73" s="483"/>
      <c r="BRH73" s="483"/>
      <c r="BRI73" s="483"/>
      <c r="BRJ73" s="483"/>
      <c r="BRK73" s="483"/>
      <c r="BRL73" s="483"/>
      <c r="BRM73" s="483"/>
      <c r="BRN73" s="483"/>
      <c r="BRO73" s="483"/>
      <c r="BRP73" s="483"/>
      <c r="BRQ73" s="483"/>
      <c r="BRR73" s="483"/>
      <c r="BRS73" s="483"/>
      <c r="BRT73" s="483"/>
      <c r="BRU73" s="483"/>
      <c r="BRV73" s="483"/>
      <c r="BRW73" s="483"/>
      <c r="BRX73" s="483"/>
      <c r="BRY73" s="483"/>
      <c r="BRZ73" s="483"/>
      <c r="BSA73" s="483"/>
      <c r="BSB73" s="483"/>
      <c r="BSC73" s="483"/>
      <c r="BSD73" s="483"/>
      <c r="BSE73" s="483"/>
      <c r="BSF73" s="483"/>
      <c r="BSG73" s="483"/>
      <c r="BSH73" s="483"/>
      <c r="BSI73" s="483"/>
      <c r="BSJ73" s="483"/>
      <c r="BSK73" s="483"/>
      <c r="BSL73" s="483"/>
      <c r="BSM73" s="483"/>
      <c r="BSN73" s="483"/>
      <c r="BSO73" s="483"/>
      <c r="BSP73" s="483"/>
      <c r="BSQ73" s="483"/>
      <c r="BSR73" s="483"/>
      <c r="BSS73" s="483"/>
      <c r="BST73" s="483"/>
      <c r="BSU73" s="483"/>
      <c r="BSV73" s="483"/>
      <c r="BSW73" s="483"/>
      <c r="BSX73" s="483"/>
      <c r="BSY73" s="483"/>
      <c r="BSZ73" s="483"/>
      <c r="BTA73" s="483"/>
      <c r="BTB73" s="483"/>
      <c r="BTC73" s="483"/>
      <c r="BTD73" s="483"/>
      <c r="BTE73" s="483"/>
      <c r="BTF73" s="483"/>
      <c r="BTG73" s="483"/>
      <c r="BTH73" s="483"/>
      <c r="BTI73" s="483"/>
      <c r="BTJ73" s="483"/>
      <c r="BTK73" s="483"/>
      <c r="BTL73" s="483"/>
      <c r="BTM73" s="483"/>
      <c r="BTN73" s="483"/>
      <c r="BTO73" s="483"/>
      <c r="BTP73" s="483"/>
      <c r="BTQ73" s="483"/>
      <c r="BTR73" s="483"/>
      <c r="BTS73" s="483"/>
      <c r="BTT73" s="483"/>
      <c r="BTU73" s="483"/>
      <c r="BTV73" s="483"/>
      <c r="BTW73" s="483"/>
      <c r="BTX73" s="483"/>
      <c r="BTY73" s="483"/>
      <c r="BTZ73" s="483"/>
      <c r="BUA73" s="483"/>
      <c r="BUB73" s="483"/>
      <c r="BUC73" s="483"/>
      <c r="BUD73" s="483"/>
      <c r="BUE73" s="483"/>
      <c r="BUF73" s="483"/>
      <c r="BUG73" s="483"/>
      <c r="BUH73" s="483"/>
      <c r="BUI73" s="483"/>
      <c r="BUJ73" s="483"/>
      <c r="BUK73" s="483"/>
      <c r="BUL73" s="483"/>
      <c r="BUM73" s="483"/>
      <c r="BUN73" s="483"/>
      <c r="BUO73" s="483"/>
      <c r="BUP73" s="483"/>
      <c r="BUQ73" s="483"/>
      <c r="BUR73" s="483"/>
      <c r="BUS73" s="483"/>
      <c r="BUT73" s="483"/>
      <c r="BUU73" s="483"/>
      <c r="BUV73" s="483"/>
      <c r="BUW73" s="483"/>
      <c r="BUX73" s="483"/>
      <c r="BUY73" s="483"/>
      <c r="BUZ73" s="483"/>
      <c r="BVA73" s="483"/>
      <c r="BVB73" s="483"/>
      <c r="BVC73" s="483"/>
      <c r="BVD73" s="483"/>
      <c r="BVE73" s="483"/>
      <c r="BVF73" s="483"/>
      <c r="BVG73" s="483"/>
      <c r="BVH73" s="483"/>
      <c r="BVI73" s="483"/>
      <c r="BVJ73" s="483"/>
      <c r="BVK73" s="483"/>
      <c r="BVL73" s="483"/>
      <c r="BVM73" s="483"/>
      <c r="BVN73" s="483"/>
      <c r="BVO73" s="483"/>
      <c r="BVP73" s="483"/>
      <c r="BVQ73" s="483"/>
      <c r="BVR73" s="483"/>
      <c r="BVS73" s="483"/>
      <c r="BVT73" s="483"/>
      <c r="BVU73" s="483"/>
      <c r="BVV73" s="483"/>
      <c r="BVW73" s="483"/>
      <c r="BVX73" s="483"/>
      <c r="BVY73" s="483"/>
      <c r="BVZ73" s="483"/>
      <c r="BWA73" s="483"/>
      <c r="BWB73" s="483"/>
      <c r="BWC73" s="483"/>
      <c r="BWD73" s="483"/>
      <c r="BWE73" s="483"/>
      <c r="BWF73" s="483"/>
      <c r="BWG73" s="483"/>
      <c r="BWH73" s="483"/>
      <c r="BWI73" s="483"/>
      <c r="BWJ73" s="483"/>
      <c r="BWK73" s="483"/>
      <c r="BWL73" s="483"/>
      <c r="BWM73" s="483"/>
      <c r="BWN73" s="483"/>
      <c r="BWO73" s="483"/>
      <c r="BWP73" s="483"/>
      <c r="BWQ73" s="483"/>
      <c r="BWR73" s="483"/>
      <c r="BWS73" s="483"/>
      <c r="BWT73" s="483"/>
      <c r="BWU73" s="483"/>
      <c r="BWV73" s="483"/>
      <c r="BWW73" s="483"/>
      <c r="BWX73" s="483"/>
      <c r="BWY73" s="483"/>
      <c r="BWZ73" s="483"/>
      <c r="BXA73" s="483"/>
      <c r="BXB73" s="483"/>
      <c r="BXC73" s="483"/>
      <c r="BXD73" s="483"/>
      <c r="BXE73" s="483"/>
      <c r="BXF73" s="483"/>
      <c r="BXG73" s="483"/>
      <c r="BXH73" s="483"/>
      <c r="BXI73" s="483"/>
      <c r="BXJ73" s="483"/>
      <c r="BXK73" s="483"/>
      <c r="BXL73" s="483"/>
      <c r="BXM73" s="483"/>
      <c r="BXN73" s="483"/>
      <c r="BXO73" s="483"/>
      <c r="BXP73" s="483"/>
      <c r="BXQ73" s="483"/>
      <c r="BXR73" s="483"/>
      <c r="BXS73" s="483"/>
      <c r="BXT73" s="483"/>
      <c r="BXU73" s="483"/>
      <c r="BXV73" s="483"/>
      <c r="BXW73" s="483"/>
      <c r="BXX73" s="483"/>
      <c r="BXY73" s="483"/>
      <c r="BXZ73" s="483"/>
      <c r="BYA73" s="483"/>
      <c r="BYB73" s="483"/>
      <c r="BYC73" s="483"/>
      <c r="BYD73" s="483"/>
      <c r="BYE73" s="483"/>
      <c r="BYF73" s="483"/>
      <c r="BYG73" s="483"/>
      <c r="BYH73" s="483"/>
      <c r="BYI73" s="483"/>
      <c r="BYJ73" s="483"/>
      <c r="BYK73" s="483"/>
      <c r="BYL73" s="483"/>
      <c r="BYM73" s="483"/>
      <c r="BYN73" s="483"/>
      <c r="BYO73" s="483"/>
      <c r="BYP73" s="483"/>
      <c r="BYQ73" s="483"/>
      <c r="BYR73" s="483"/>
      <c r="BYS73" s="483"/>
      <c r="BYT73" s="483"/>
      <c r="BYU73" s="483"/>
      <c r="BYV73" s="483"/>
      <c r="BYW73" s="483"/>
      <c r="BYX73" s="483"/>
      <c r="BYY73" s="483"/>
      <c r="BYZ73" s="483"/>
      <c r="BZA73" s="483"/>
      <c r="BZB73" s="483"/>
      <c r="BZC73" s="483"/>
      <c r="BZD73" s="483"/>
      <c r="BZE73" s="483"/>
      <c r="BZF73" s="483"/>
      <c r="BZG73" s="483"/>
      <c r="BZH73" s="483"/>
      <c r="BZI73" s="483"/>
      <c r="BZJ73" s="483"/>
      <c r="BZK73" s="483"/>
      <c r="BZL73" s="483"/>
      <c r="BZM73" s="483"/>
      <c r="BZN73" s="483"/>
      <c r="BZO73" s="483"/>
      <c r="BZP73" s="483"/>
      <c r="BZQ73" s="483"/>
      <c r="BZR73" s="483"/>
      <c r="BZS73" s="483"/>
      <c r="BZT73" s="483"/>
      <c r="BZU73" s="483"/>
      <c r="BZV73" s="483"/>
      <c r="BZW73" s="483"/>
      <c r="BZX73" s="483"/>
      <c r="BZY73" s="483"/>
      <c r="BZZ73" s="483"/>
      <c r="CAA73" s="483"/>
      <c r="CAB73" s="483"/>
      <c r="CAC73" s="483"/>
      <c r="CAD73" s="483"/>
      <c r="CAE73" s="483"/>
      <c r="CAF73" s="483"/>
      <c r="CAG73" s="483"/>
      <c r="CAH73" s="483"/>
      <c r="CAI73" s="483"/>
      <c r="CAJ73" s="483"/>
      <c r="CAK73" s="483"/>
      <c r="CAL73" s="483"/>
      <c r="CAM73" s="483"/>
      <c r="CAN73" s="483"/>
      <c r="CAO73" s="483"/>
      <c r="CAP73" s="483"/>
      <c r="CAQ73" s="483"/>
      <c r="CAR73" s="483"/>
      <c r="CAS73" s="483"/>
      <c r="CAT73" s="483"/>
      <c r="CAU73" s="483"/>
      <c r="CAV73" s="483"/>
      <c r="CAW73" s="483"/>
      <c r="CAX73" s="483"/>
      <c r="CAY73" s="483"/>
      <c r="CAZ73" s="483"/>
      <c r="CBA73" s="483"/>
      <c r="CBB73" s="483"/>
      <c r="CBC73" s="483"/>
      <c r="CBD73" s="483"/>
      <c r="CBE73" s="483"/>
      <c r="CBF73" s="483"/>
      <c r="CBG73" s="483"/>
      <c r="CBH73" s="483"/>
      <c r="CBI73" s="483"/>
      <c r="CBJ73" s="483"/>
      <c r="CBK73" s="483"/>
      <c r="CBL73" s="483"/>
      <c r="CBM73" s="483"/>
      <c r="CBN73" s="483"/>
      <c r="CBO73" s="483"/>
      <c r="CBP73" s="483"/>
      <c r="CBQ73" s="483"/>
      <c r="CBR73" s="483"/>
      <c r="CBS73" s="483"/>
      <c r="CBT73" s="483"/>
      <c r="CBU73" s="483"/>
      <c r="CBV73" s="483"/>
      <c r="CBW73" s="483"/>
      <c r="CBX73" s="483"/>
      <c r="CBY73" s="483"/>
      <c r="CBZ73" s="483"/>
      <c r="CCA73" s="483"/>
      <c r="CCB73" s="483"/>
      <c r="CCC73" s="483"/>
      <c r="CCD73" s="483"/>
      <c r="CCE73" s="483"/>
      <c r="CCF73" s="483"/>
      <c r="CCG73" s="483"/>
      <c r="CCH73" s="483"/>
      <c r="CCI73" s="483"/>
      <c r="CCJ73" s="483"/>
      <c r="CCK73" s="483"/>
      <c r="CCL73" s="483"/>
      <c r="CCM73" s="483"/>
      <c r="CCN73" s="483"/>
      <c r="CCO73" s="483"/>
      <c r="CCP73" s="483"/>
      <c r="CCQ73" s="483"/>
      <c r="CCR73" s="483"/>
      <c r="CCS73" s="483"/>
      <c r="CCT73" s="483"/>
      <c r="CCU73" s="483"/>
      <c r="CCV73" s="483"/>
      <c r="CCW73" s="483"/>
      <c r="CCX73" s="483"/>
      <c r="CCY73" s="483"/>
      <c r="CCZ73" s="483"/>
      <c r="CDA73" s="483"/>
      <c r="CDB73" s="483"/>
      <c r="CDC73" s="483"/>
      <c r="CDD73" s="483"/>
      <c r="CDE73" s="483"/>
      <c r="CDF73" s="483"/>
      <c r="CDG73" s="483"/>
      <c r="CDH73" s="483"/>
      <c r="CDI73" s="483"/>
      <c r="CDJ73" s="483"/>
      <c r="CDK73" s="483"/>
      <c r="CDL73" s="483"/>
      <c r="CDM73" s="483"/>
      <c r="CDN73" s="483"/>
      <c r="CDO73" s="483"/>
      <c r="CDP73" s="483"/>
      <c r="CDQ73" s="483"/>
      <c r="CDR73" s="483"/>
      <c r="CDS73" s="483"/>
      <c r="CDT73" s="483"/>
      <c r="CDU73" s="483"/>
      <c r="CDV73" s="483"/>
      <c r="CDW73" s="483"/>
      <c r="CDX73" s="483"/>
      <c r="CDY73" s="483"/>
      <c r="CDZ73" s="483"/>
      <c r="CEA73" s="483"/>
      <c r="CEB73" s="483"/>
      <c r="CEC73" s="483"/>
      <c r="CED73" s="483"/>
      <c r="CEE73" s="483"/>
      <c r="CEF73" s="483"/>
      <c r="CEG73" s="483"/>
      <c r="CEH73" s="483"/>
      <c r="CEI73" s="483"/>
      <c r="CEJ73" s="483"/>
      <c r="CEK73" s="483"/>
      <c r="CEL73" s="483"/>
      <c r="CEM73" s="483"/>
      <c r="CEN73" s="483"/>
      <c r="CEO73" s="483"/>
      <c r="CEP73" s="483"/>
      <c r="CEQ73" s="483"/>
      <c r="CER73" s="483"/>
      <c r="CES73" s="483"/>
      <c r="CET73" s="483"/>
      <c r="CEU73" s="483"/>
      <c r="CEV73" s="483"/>
      <c r="CEW73" s="483"/>
      <c r="CEX73" s="483"/>
      <c r="CEY73" s="483"/>
      <c r="CEZ73" s="483"/>
      <c r="CFA73" s="483"/>
      <c r="CFB73" s="483"/>
      <c r="CFC73" s="483"/>
      <c r="CFD73" s="483"/>
      <c r="CFE73" s="483"/>
      <c r="CFF73" s="483"/>
      <c r="CFG73" s="483"/>
      <c r="CFH73" s="483"/>
      <c r="CFI73" s="483"/>
      <c r="CFJ73" s="483"/>
      <c r="CFK73" s="483"/>
      <c r="CFL73" s="483"/>
      <c r="CFM73" s="483"/>
      <c r="CFN73" s="483"/>
      <c r="CFO73" s="483"/>
      <c r="CFP73" s="483"/>
      <c r="CFQ73" s="483"/>
      <c r="CFR73" s="483"/>
      <c r="CFS73" s="483"/>
      <c r="CFT73" s="483"/>
      <c r="CFU73" s="483"/>
      <c r="CFV73" s="483"/>
      <c r="CFW73" s="483"/>
      <c r="CFX73" s="483"/>
      <c r="CFY73" s="483"/>
      <c r="CFZ73" s="483"/>
      <c r="CGA73" s="483"/>
      <c r="CGB73" s="483"/>
      <c r="CGC73" s="483"/>
      <c r="CGD73" s="483"/>
      <c r="CGE73" s="483"/>
      <c r="CGF73" s="483"/>
      <c r="CGG73" s="483"/>
      <c r="CGH73" s="483"/>
      <c r="CGI73" s="483"/>
      <c r="CGJ73" s="483"/>
      <c r="CGK73" s="483"/>
      <c r="CGL73" s="483"/>
      <c r="CGM73" s="483"/>
      <c r="CGN73" s="483"/>
      <c r="CGO73" s="483"/>
      <c r="CGP73" s="483"/>
      <c r="CGQ73" s="483"/>
      <c r="CGR73" s="483"/>
      <c r="CGS73" s="483"/>
      <c r="CGT73" s="483"/>
      <c r="CGU73" s="483"/>
      <c r="CGV73" s="483"/>
      <c r="CGW73" s="483"/>
      <c r="CGX73" s="483"/>
      <c r="CGY73" s="483"/>
      <c r="CGZ73" s="483"/>
      <c r="CHA73" s="483"/>
      <c r="CHB73" s="483"/>
      <c r="CHC73" s="483"/>
      <c r="CHD73" s="483"/>
      <c r="CHE73" s="483"/>
      <c r="CHF73" s="483"/>
      <c r="CHG73" s="483"/>
      <c r="CHH73" s="483"/>
      <c r="CHI73" s="483"/>
      <c r="CHJ73" s="483"/>
      <c r="CHK73" s="483"/>
      <c r="CHL73" s="483"/>
      <c r="CHM73" s="483"/>
      <c r="CHN73" s="483"/>
      <c r="CHO73" s="483"/>
      <c r="CHP73" s="483"/>
      <c r="CHQ73" s="483"/>
      <c r="CHR73" s="483"/>
      <c r="CHS73" s="483"/>
      <c r="CHT73" s="483"/>
      <c r="CHU73" s="483"/>
      <c r="CHV73" s="483"/>
      <c r="CHW73" s="483"/>
      <c r="CHX73" s="483"/>
      <c r="CHY73" s="483"/>
      <c r="CHZ73" s="483"/>
      <c r="CIA73" s="483"/>
      <c r="CIB73" s="483"/>
      <c r="CIC73" s="483"/>
      <c r="CID73" s="483"/>
      <c r="CIE73" s="483"/>
      <c r="CIF73" s="483"/>
      <c r="CIG73" s="483"/>
      <c r="CIH73" s="483"/>
      <c r="CII73" s="483"/>
      <c r="CIJ73" s="483"/>
      <c r="CIK73" s="483"/>
      <c r="CIL73" s="483"/>
      <c r="CIM73" s="483"/>
      <c r="CIN73" s="483"/>
      <c r="CIO73" s="483"/>
      <c r="CIP73" s="483"/>
      <c r="CIQ73" s="483"/>
      <c r="CIR73" s="483"/>
      <c r="CIS73" s="483"/>
      <c r="CIT73" s="483"/>
      <c r="CIU73" s="483"/>
      <c r="CIV73" s="483"/>
      <c r="CIW73" s="483"/>
      <c r="CIX73" s="483"/>
      <c r="CIY73" s="483"/>
      <c r="CIZ73" s="483"/>
      <c r="CJA73" s="483"/>
      <c r="CJB73" s="483"/>
      <c r="CJC73" s="483"/>
      <c r="CJD73" s="483"/>
      <c r="CJE73" s="483"/>
      <c r="CJF73" s="483"/>
      <c r="CJG73" s="483"/>
      <c r="CJH73" s="483"/>
      <c r="CJI73" s="483"/>
      <c r="CJJ73" s="483"/>
      <c r="CJK73" s="483"/>
      <c r="CJL73" s="483"/>
      <c r="CJM73" s="483"/>
      <c r="CJN73" s="483"/>
      <c r="CJO73" s="483"/>
      <c r="CJP73" s="483"/>
      <c r="CJQ73" s="483"/>
      <c r="CJR73" s="483"/>
      <c r="CJS73" s="483"/>
      <c r="CJT73" s="483"/>
      <c r="CJU73" s="483"/>
      <c r="CJV73" s="483"/>
      <c r="CJW73" s="483"/>
      <c r="CJX73" s="483"/>
      <c r="CJY73" s="483"/>
      <c r="CJZ73" s="483"/>
      <c r="CKA73" s="483"/>
      <c r="CKB73" s="483"/>
      <c r="CKC73" s="483"/>
      <c r="CKD73" s="483"/>
      <c r="CKE73" s="483"/>
      <c r="CKF73" s="483"/>
      <c r="CKG73" s="483"/>
      <c r="CKH73" s="483"/>
      <c r="CKI73" s="483"/>
      <c r="CKJ73" s="483"/>
      <c r="CKK73" s="483"/>
      <c r="CKL73" s="483"/>
      <c r="CKM73" s="483"/>
      <c r="CKN73" s="483"/>
      <c r="CKO73" s="483"/>
      <c r="CKP73" s="483"/>
      <c r="CKQ73" s="483"/>
      <c r="CKR73" s="483"/>
      <c r="CKS73" s="483"/>
      <c r="CKT73" s="483"/>
      <c r="CKU73" s="483"/>
      <c r="CKV73" s="483"/>
      <c r="CKW73" s="483"/>
      <c r="CKX73" s="483"/>
      <c r="CKY73" s="483"/>
      <c r="CKZ73" s="483"/>
      <c r="CLA73" s="483"/>
      <c r="CLB73" s="483"/>
      <c r="CLC73" s="483"/>
      <c r="CLD73" s="483"/>
      <c r="CLE73" s="483"/>
      <c r="CLF73" s="483"/>
      <c r="CLG73" s="483"/>
      <c r="CLH73" s="483"/>
      <c r="CLI73" s="483"/>
      <c r="CLJ73" s="483"/>
      <c r="CLK73" s="483"/>
      <c r="CLL73" s="483"/>
      <c r="CLM73" s="483"/>
      <c r="CLN73" s="483"/>
      <c r="CLO73" s="483"/>
      <c r="CLP73" s="483"/>
      <c r="CLQ73" s="483"/>
      <c r="CLR73" s="483"/>
      <c r="CLS73" s="483"/>
      <c r="CLT73" s="483"/>
      <c r="CLU73" s="483"/>
      <c r="CLV73" s="483"/>
      <c r="CLW73" s="483"/>
      <c r="CLX73" s="483"/>
      <c r="CLY73" s="483"/>
      <c r="CLZ73" s="483"/>
      <c r="CMA73" s="483"/>
      <c r="CMB73" s="483"/>
      <c r="CMC73" s="483"/>
      <c r="CMD73" s="483"/>
      <c r="CME73" s="483"/>
      <c r="CMF73" s="483"/>
      <c r="CMG73" s="483"/>
      <c r="CMH73" s="483"/>
      <c r="CMI73" s="483"/>
      <c r="CMJ73" s="483"/>
      <c r="CMK73" s="483"/>
      <c r="CML73" s="483"/>
      <c r="CMM73" s="483"/>
      <c r="CMN73" s="483"/>
      <c r="CMO73" s="483"/>
      <c r="CMP73" s="483"/>
      <c r="CMQ73" s="483"/>
      <c r="CMR73" s="483"/>
      <c r="CMS73" s="483"/>
      <c r="CMT73" s="483"/>
      <c r="CMU73" s="483"/>
      <c r="CMV73" s="483"/>
      <c r="CMW73" s="483"/>
      <c r="CMX73" s="483"/>
      <c r="CMY73" s="483"/>
      <c r="CMZ73" s="483"/>
      <c r="CNA73" s="483"/>
      <c r="CNB73" s="483"/>
      <c r="CNC73" s="483"/>
      <c r="CND73" s="483"/>
      <c r="CNE73" s="483"/>
      <c r="CNF73" s="483"/>
      <c r="CNG73" s="483"/>
      <c r="CNH73" s="483"/>
      <c r="CNI73" s="483"/>
      <c r="CNJ73" s="483"/>
      <c r="CNK73" s="483"/>
      <c r="CNL73" s="483"/>
      <c r="CNM73" s="483"/>
      <c r="CNN73" s="483"/>
      <c r="CNO73" s="483"/>
      <c r="CNP73" s="483"/>
      <c r="CNQ73" s="483"/>
      <c r="CNR73" s="483"/>
      <c r="CNS73" s="483"/>
      <c r="CNT73" s="483"/>
      <c r="CNU73" s="483"/>
      <c r="CNV73" s="483"/>
      <c r="CNW73" s="483"/>
      <c r="CNX73" s="483"/>
      <c r="CNY73" s="483"/>
      <c r="CNZ73" s="483"/>
      <c r="COA73" s="483"/>
      <c r="COB73" s="483"/>
      <c r="COC73" s="483"/>
      <c r="COD73" s="483"/>
      <c r="COE73" s="483"/>
      <c r="COF73" s="483"/>
      <c r="COG73" s="483"/>
      <c r="COH73" s="483"/>
      <c r="COI73" s="483"/>
      <c r="COJ73" s="483"/>
      <c r="COK73" s="483"/>
      <c r="COL73" s="483"/>
      <c r="COM73" s="483"/>
      <c r="CON73" s="483"/>
      <c r="COO73" s="483"/>
      <c r="COP73" s="483"/>
      <c r="COQ73" s="483"/>
      <c r="COR73" s="483"/>
      <c r="COS73" s="483"/>
      <c r="COT73" s="483"/>
      <c r="COU73" s="483"/>
      <c r="COV73" s="483"/>
      <c r="COW73" s="483"/>
      <c r="COX73" s="483"/>
      <c r="COY73" s="483"/>
      <c r="COZ73" s="483"/>
      <c r="CPA73" s="483"/>
      <c r="CPB73" s="483"/>
      <c r="CPC73" s="483"/>
      <c r="CPD73" s="483"/>
      <c r="CPE73" s="483"/>
      <c r="CPF73" s="483"/>
      <c r="CPG73" s="483"/>
      <c r="CPH73" s="483"/>
      <c r="CPI73" s="483"/>
      <c r="CPJ73" s="483"/>
      <c r="CPK73" s="483"/>
      <c r="CPL73" s="483"/>
      <c r="CPM73" s="483"/>
      <c r="CPN73" s="483"/>
      <c r="CPO73" s="483"/>
      <c r="CPP73" s="483"/>
      <c r="CPQ73" s="483"/>
      <c r="CPR73" s="483"/>
      <c r="CPS73" s="483"/>
      <c r="CPT73" s="483"/>
      <c r="CPU73" s="483"/>
      <c r="CPV73" s="483"/>
      <c r="CPW73" s="483"/>
      <c r="CPX73" s="483"/>
      <c r="CPY73" s="483"/>
      <c r="CPZ73" s="483"/>
      <c r="CQA73" s="483"/>
      <c r="CQB73" s="483"/>
      <c r="CQC73" s="483"/>
      <c r="CQD73" s="483"/>
      <c r="CQE73" s="483"/>
      <c r="CQF73" s="483"/>
      <c r="CQG73" s="483"/>
      <c r="CQH73" s="483"/>
      <c r="CQI73" s="483"/>
      <c r="CQJ73" s="483"/>
      <c r="CQK73" s="483"/>
      <c r="CQL73" s="483"/>
      <c r="CQM73" s="483"/>
      <c r="CQN73" s="483"/>
      <c r="CQO73" s="483"/>
      <c r="CQP73" s="483"/>
      <c r="CQQ73" s="483"/>
      <c r="CQR73" s="483"/>
      <c r="CQS73" s="483"/>
      <c r="CQT73" s="483"/>
      <c r="CQU73" s="483"/>
      <c r="CQV73" s="483"/>
      <c r="CQW73" s="483"/>
      <c r="CQX73" s="483"/>
      <c r="CQY73" s="483"/>
      <c r="CQZ73" s="483"/>
      <c r="CRA73" s="483"/>
      <c r="CRB73" s="483"/>
      <c r="CRC73" s="483"/>
      <c r="CRD73" s="483"/>
      <c r="CRE73" s="483"/>
      <c r="CRF73" s="483"/>
      <c r="CRG73" s="483"/>
      <c r="CRH73" s="483"/>
      <c r="CRI73" s="483"/>
      <c r="CRJ73" s="483"/>
      <c r="CRK73" s="483"/>
      <c r="CRL73" s="483"/>
      <c r="CRM73" s="483"/>
      <c r="CRN73" s="483"/>
      <c r="CRO73" s="483"/>
      <c r="CRP73" s="483"/>
      <c r="CRQ73" s="483"/>
      <c r="CRR73" s="483"/>
      <c r="CRS73" s="483"/>
      <c r="CRT73" s="483"/>
      <c r="CRU73" s="483"/>
      <c r="CRV73" s="483"/>
      <c r="CRW73" s="483"/>
      <c r="CRX73" s="483"/>
      <c r="CRY73" s="483"/>
      <c r="CRZ73" s="483"/>
      <c r="CSA73" s="483"/>
      <c r="CSB73" s="483"/>
      <c r="CSC73" s="483"/>
      <c r="CSD73" s="483"/>
      <c r="CSE73" s="483"/>
      <c r="CSF73" s="483"/>
      <c r="CSG73" s="483"/>
      <c r="CSH73" s="483"/>
      <c r="CSI73" s="483"/>
      <c r="CSJ73" s="483"/>
      <c r="CSK73" s="483"/>
      <c r="CSL73" s="483"/>
      <c r="CSM73" s="483"/>
      <c r="CSN73" s="483"/>
      <c r="CSO73" s="483"/>
      <c r="CSP73" s="483"/>
      <c r="CSQ73" s="483"/>
      <c r="CSR73" s="483"/>
      <c r="CSS73" s="483"/>
      <c r="CST73" s="483"/>
      <c r="CSU73" s="483"/>
      <c r="CSV73" s="483"/>
      <c r="CSW73" s="483"/>
      <c r="CSX73" s="483"/>
      <c r="CSY73" s="483"/>
      <c r="CSZ73" s="483"/>
      <c r="CTA73" s="483"/>
      <c r="CTB73" s="483"/>
      <c r="CTC73" s="483"/>
      <c r="CTD73" s="483"/>
      <c r="CTE73" s="483"/>
      <c r="CTF73" s="483"/>
      <c r="CTG73" s="483"/>
      <c r="CTH73" s="483"/>
      <c r="CTI73" s="483"/>
      <c r="CTJ73" s="483"/>
      <c r="CTK73" s="483"/>
      <c r="CTL73" s="483"/>
      <c r="CTM73" s="483"/>
      <c r="CTN73" s="483"/>
      <c r="CTO73" s="483"/>
      <c r="CTP73" s="483"/>
      <c r="CTQ73" s="483"/>
      <c r="CTR73" s="483"/>
      <c r="CTS73" s="483"/>
      <c r="CTT73" s="483"/>
      <c r="CTU73" s="483"/>
      <c r="CTV73" s="483"/>
      <c r="CTW73" s="483"/>
      <c r="CTX73" s="483"/>
      <c r="CTY73" s="483"/>
      <c r="CTZ73" s="483"/>
      <c r="CUA73" s="483"/>
      <c r="CUB73" s="483"/>
      <c r="CUC73" s="483"/>
      <c r="CUD73" s="483"/>
      <c r="CUE73" s="483"/>
      <c r="CUF73" s="483"/>
      <c r="CUG73" s="483"/>
      <c r="CUH73" s="483"/>
      <c r="CUI73" s="483"/>
      <c r="CUJ73" s="483"/>
      <c r="CUK73" s="483"/>
      <c r="CUL73" s="483"/>
      <c r="CUM73" s="483"/>
      <c r="CUN73" s="483"/>
      <c r="CUO73" s="483"/>
      <c r="CUP73" s="483"/>
      <c r="CUQ73" s="483"/>
      <c r="CUR73" s="483"/>
      <c r="CUS73" s="483"/>
      <c r="CUT73" s="483"/>
      <c r="CUU73" s="483"/>
      <c r="CUV73" s="483"/>
      <c r="CUW73" s="483"/>
      <c r="CUX73" s="483"/>
      <c r="CUY73" s="483"/>
      <c r="CUZ73" s="483"/>
      <c r="CVA73" s="483"/>
      <c r="CVB73" s="483"/>
      <c r="CVC73" s="483"/>
      <c r="CVD73" s="483"/>
      <c r="CVE73" s="483"/>
      <c r="CVF73" s="483"/>
      <c r="CVG73" s="483"/>
      <c r="CVH73" s="483"/>
      <c r="CVI73" s="483"/>
      <c r="CVJ73" s="483"/>
      <c r="CVK73" s="483"/>
      <c r="CVL73" s="483"/>
      <c r="CVM73" s="483"/>
      <c r="CVN73" s="483"/>
      <c r="CVO73" s="483"/>
      <c r="CVP73" s="483"/>
      <c r="CVQ73" s="483"/>
      <c r="CVR73" s="483"/>
      <c r="CVS73" s="483"/>
      <c r="CVT73" s="483"/>
      <c r="CVU73" s="483"/>
      <c r="CVV73" s="483"/>
      <c r="CVW73" s="483"/>
      <c r="CVX73" s="483"/>
      <c r="CVY73" s="483"/>
      <c r="CVZ73" s="483"/>
      <c r="CWA73" s="483"/>
      <c r="CWB73" s="483"/>
      <c r="CWC73" s="483"/>
      <c r="CWD73" s="483"/>
      <c r="CWE73" s="483"/>
      <c r="CWF73" s="483"/>
      <c r="CWG73" s="483"/>
      <c r="CWH73" s="483"/>
      <c r="CWI73" s="483"/>
      <c r="CWJ73" s="483"/>
      <c r="CWK73" s="483"/>
      <c r="CWL73" s="483"/>
      <c r="CWM73" s="483"/>
      <c r="CWN73" s="483"/>
      <c r="CWO73" s="483"/>
      <c r="CWP73" s="483"/>
      <c r="CWQ73" s="483"/>
      <c r="CWR73" s="483"/>
      <c r="CWS73" s="483"/>
      <c r="CWT73" s="483"/>
      <c r="CWU73" s="483"/>
      <c r="CWV73" s="483"/>
      <c r="CWW73" s="483"/>
      <c r="CWX73" s="483"/>
      <c r="CWY73" s="483"/>
      <c r="CWZ73" s="483"/>
      <c r="CXA73" s="483"/>
      <c r="CXB73" s="483"/>
      <c r="CXC73" s="483"/>
      <c r="CXD73" s="483"/>
      <c r="CXE73" s="483"/>
      <c r="CXF73" s="483"/>
      <c r="CXG73" s="483"/>
      <c r="CXH73" s="483"/>
      <c r="CXI73" s="483"/>
      <c r="CXJ73" s="483"/>
      <c r="CXK73" s="483"/>
      <c r="CXL73" s="483"/>
      <c r="CXM73" s="483"/>
      <c r="CXN73" s="483"/>
      <c r="CXO73" s="483"/>
      <c r="CXP73" s="483"/>
      <c r="CXQ73" s="483"/>
      <c r="CXR73" s="483"/>
      <c r="CXS73" s="483"/>
      <c r="CXT73" s="483"/>
      <c r="CXU73" s="483"/>
      <c r="CXV73" s="483"/>
      <c r="CXW73" s="483"/>
      <c r="CXX73" s="483"/>
      <c r="CXY73" s="483"/>
      <c r="CXZ73" s="483"/>
      <c r="CYA73" s="483"/>
      <c r="CYB73" s="483"/>
      <c r="CYC73" s="483"/>
      <c r="CYD73" s="483"/>
      <c r="CYE73" s="483"/>
      <c r="CYF73" s="483"/>
      <c r="CYG73" s="483"/>
      <c r="CYH73" s="483"/>
      <c r="CYI73" s="483"/>
      <c r="CYJ73" s="483"/>
      <c r="CYK73" s="483"/>
      <c r="CYL73" s="483"/>
      <c r="CYM73" s="483"/>
      <c r="CYN73" s="483"/>
      <c r="CYO73" s="483"/>
      <c r="CYP73" s="483"/>
      <c r="CYQ73" s="483"/>
      <c r="CYR73" s="483"/>
      <c r="CYS73" s="483"/>
      <c r="CYT73" s="483"/>
      <c r="CYU73" s="483"/>
      <c r="CYV73" s="483"/>
      <c r="CYW73" s="483"/>
      <c r="CYX73" s="483"/>
      <c r="CYY73" s="483"/>
      <c r="CYZ73" s="483"/>
      <c r="CZA73" s="483"/>
      <c r="CZB73" s="483"/>
      <c r="CZC73" s="483"/>
      <c r="CZD73" s="483"/>
      <c r="CZE73" s="483"/>
      <c r="CZF73" s="483"/>
      <c r="CZG73" s="483"/>
      <c r="CZH73" s="483"/>
      <c r="CZI73" s="483"/>
      <c r="CZJ73" s="483"/>
      <c r="CZK73" s="483"/>
      <c r="CZL73" s="483"/>
      <c r="CZM73" s="483"/>
      <c r="CZN73" s="483"/>
      <c r="CZO73" s="483"/>
      <c r="CZP73" s="483"/>
      <c r="CZQ73" s="483"/>
      <c r="CZR73" s="483"/>
      <c r="CZS73" s="483"/>
      <c r="CZT73" s="483"/>
      <c r="CZU73" s="483"/>
      <c r="CZV73" s="483"/>
      <c r="CZW73" s="483"/>
      <c r="CZX73" s="483"/>
      <c r="CZY73" s="483"/>
      <c r="CZZ73" s="483"/>
      <c r="DAA73" s="483"/>
      <c r="DAB73" s="483"/>
      <c r="DAC73" s="483"/>
      <c r="DAD73" s="483"/>
      <c r="DAE73" s="483"/>
      <c r="DAF73" s="483"/>
      <c r="DAG73" s="483"/>
      <c r="DAH73" s="483"/>
      <c r="DAI73" s="483"/>
      <c r="DAJ73" s="483"/>
      <c r="DAK73" s="483"/>
      <c r="DAL73" s="483"/>
      <c r="DAM73" s="483"/>
      <c r="DAN73" s="483"/>
      <c r="DAO73" s="483"/>
      <c r="DAP73" s="483"/>
      <c r="DAQ73" s="483"/>
      <c r="DAR73" s="483"/>
      <c r="DAS73" s="483"/>
      <c r="DAT73" s="483"/>
      <c r="DAU73" s="483"/>
      <c r="DAV73" s="483"/>
      <c r="DAW73" s="483"/>
      <c r="DAX73" s="483"/>
      <c r="DAY73" s="483"/>
      <c r="DAZ73" s="483"/>
      <c r="DBA73" s="483"/>
      <c r="DBB73" s="483"/>
      <c r="DBC73" s="483"/>
      <c r="DBD73" s="483"/>
      <c r="DBE73" s="483"/>
      <c r="DBF73" s="483"/>
      <c r="DBG73" s="483"/>
      <c r="DBH73" s="483"/>
      <c r="DBI73" s="483"/>
      <c r="DBJ73" s="483"/>
      <c r="DBK73" s="483"/>
      <c r="DBL73" s="483"/>
      <c r="DBM73" s="483"/>
      <c r="DBN73" s="483"/>
      <c r="DBO73" s="483"/>
      <c r="DBP73" s="483"/>
      <c r="DBQ73" s="483"/>
      <c r="DBR73" s="483"/>
      <c r="DBS73" s="483"/>
      <c r="DBT73" s="483"/>
      <c r="DBU73" s="483"/>
      <c r="DBV73" s="483"/>
      <c r="DBW73" s="483"/>
      <c r="DBX73" s="483"/>
      <c r="DBY73" s="483"/>
      <c r="DBZ73" s="483"/>
      <c r="DCA73" s="483"/>
      <c r="DCB73" s="483"/>
      <c r="DCC73" s="483"/>
      <c r="DCD73" s="483"/>
      <c r="DCE73" s="483"/>
      <c r="DCF73" s="483"/>
      <c r="DCG73" s="483"/>
      <c r="DCH73" s="483"/>
      <c r="DCI73" s="483"/>
      <c r="DCJ73" s="483"/>
      <c r="DCK73" s="483"/>
      <c r="DCL73" s="483"/>
      <c r="DCM73" s="483"/>
      <c r="DCN73" s="483"/>
      <c r="DCO73" s="483"/>
      <c r="DCP73" s="483"/>
      <c r="DCQ73" s="483"/>
      <c r="DCR73" s="483"/>
      <c r="DCS73" s="483"/>
      <c r="DCT73" s="483"/>
      <c r="DCU73" s="483"/>
      <c r="DCV73" s="483"/>
      <c r="DCW73" s="483"/>
      <c r="DCX73" s="483"/>
      <c r="DCY73" s="483"/>
      <c r="DCZ73" s="483"/>
      <c r="DDA73" s="483"/>
      <c r="DDB73" s="483"/>
      <c r="DDC73" s="483"/>
      <c r="DDD73" s="483"/>
      <c r="DDE73" s="483"/>
      <c r="DDF73" s="483"/>
      <c r="DDG73" s="483"/>
      <c r="DDH73" s="483"/>
      <c r="DDI73" s="483"/>
      <c r="DDJ73" s="483"/>
      <c r="DDK73" s="483"/>
      <c r="DDL73" s="483"/>
      <c r="DDM73" s="483"/>
      <c r="DDN73" s="483"/>
      <c r="DDO73" s="483"/>
      <c r="DDP73" s="483"/>
      <c r="DDQ73" s="483"/>
      <c r="DDR73" s="483"/>
      <c r="DDS73" s="483"/>
      <c r="DDT73" s="483"/>
      <c r="DDU73" s="483"/>
      <c r="DDV73" s="483"/>
      <c r="DDW73" s="483"/>
      <c r="DDX73" s="483"/>
      <c r="DDY73" s="483"/>
      <c r="DDZ73" s="483"/>
      <c r="DEA73" s="483"/>
      <c r="DEB73" s="483"/>
      <c r="DEC73" s="483"/>
      <c r="DED73" s="483"/>
      <c r="DEE73" s="483"/>
      <c r="DEF73" s="483"/>
      <c r="DEG73" s="483"/>
      <c r="DEH73" s="483"/>
      <c r="DEI73" s="483"/>
      <c r="DEJ73" s="483"/>
      <c r="DEK73" s="483"/>
      <c r="DEL73" s="483"/>
      <c r="DEM73" s="483"/>
      <c r="DEN73" s="483"/>
      <c r="DEO73" s="483"/>
      <c r="DEP73" s="483"/>
      <c r="DEQ73" s="483"/>
      <c r="DER73" s="483"/>
      <c r="DES73" s="483"/>
      <c r="DET73" s="483"/>
      <c r="DEU73" s="483"/>
      <c r="DEV73" s="483"/>
      <c r="DEW73" s="483"/>
      <c r="DEX73" s="483"/>
      <c r="DEY73" s="483"/>
      <c r="DEZ73" s="483"/>
      <c r="DFA73" s="483"/>
      <c r="DFB73" s="483"/>
      <c r="DFC73" s="483"/>
      <c r="DFD73" s="483"/>
      <c r="DFE73" s="483"/>
      <c r="DFF73" s="483"/>
      <c r="DFG73" s="483"/>
      <c r="DFH73" s="483"/>
      <c r="DFI73" s="483"/>
      <c r="DFJ73" s="483"/>
      <c r="DFK73" s="483"/>
      <c r="DFL73" s="483"/>
      <c r="DFM73" s="483"/>
      <c r="DFN73" s="483"/>
      <c r="DFO73" s="483"/>
      <c r="DFP73" s="483"/>
      <c r="DFQ73" s="483"/>
      <c r="DFR73" s="483"/>
      <c r="DFS73" s="483"/>
      <c r="DFT73" s="483"/>
      <c r="DFU73" s="483"/>
      <c r="DFV73" s="483"/>
      <c r="DFW73" s="483"/>
      <c r="DFX73" s="483"/>
      <c r="DFY73" s="483"/>
      <c r="DFZ73" s="483"/>
      <c r="DGA73" s="483"/>
      <c r="DGB73" s="483"/>
      <c r="DGC73" s="483"/>
      <c r="DGD73" s="483"/>
      <c r="DGE73" s="483"/>
      <c r="DGF73" s="483"/>
      <c r="DGG73" s="483"/>
      <c r="DGH73" s="483"/>
      <c r="DGI73" s="483"/>
      <c r="DGJ73" s="483"/>
      <c r="DGK73" s="483"/>
      <c r="DGL73" s="483"/>
      <c r="DGM73" s="483"/>
      <c r="DGN73" s="483"/>
      <c r="DGO73" s="483"/>
      <c r="DGP73" s="483"/>
      <c r="DGQ73" s="483"/>
      <c r="DGR73" s="483"/>
      <c r="DGS73" s="483"/>
      <c r="DGT73" s="483"/>
      <c r="DGU73" s="483"/>
      <c r="DGV73" s="483"/>
      <c r="DGW73" s="483"/>
      <c r="DGX73" s="483"/>
      <c r="DGY73" s="483"/>
      <c r="DGZ73" s="483"/>
      <c r="DHA73" s="483"/>
      <c r="DHB73" s="483"/>
      <c r="DHC73" s="483"/>
      <c r="DHD73" s="483"/>
      <c r="DHE73" s="483"/>
      <c r="DHF73" s="483"/>
      <c r="DHG73" s="483"/>
      <c r="DHH73" s="483"/>
      <c r="DHI73" s="483"/>
      <c r="DHJ73" s="483"/>
      <c r="DHK73" s="483"/>
      <c r="DHL73" s="483"/>
      <c r="DHM73" s="483"/>
      <c r="DHN73" s="483"/>
      <c r="DHO73" s="483"/>
      <c r="DHP73" s="483"/>
      <c r="DHQ73" s="483"/>
      <c r="DHR73" s="483"/>
      <c r="DHS73" s="483"/>
      <c r="DHT73" s="483"/>
      <c r="DHU73" s="483"/>
      <c r="DHV73" s="483"/>
      <c r="DHW73" s="483"/>
      <c r="DHX73" s="483"/>
      <c r="DHY73" s="483"/>
      <c r="DHZ73" s="483"/>
      <c r="DIA73" s="483"/>
      <c r="DIB73" s="483"/>
      <c r="DIC73" s="483"/>
      <c r="DID73" s="483"/>
      <c r="DIE73" s="483"/>
      <c r="DIF73" s="483"/>
      <c r="DIG73" s="483"/>
      <c r="DIH73" s="483"/>
      <c r="DII73" s="483"/>
      <c r="DIJ73" s="483"/>
      <c r="DIK73" s="483"/>
      <c r="DIL73" s="483"/>
      <c r="DIM73" s="483"/>
      <c r="DIN73" s="483"/>
      <c r="DIO73" s="483"/>
      <c r="DIP73" s="483"/>
      <c r="DIQ73" s="483"/>
      <c r="DIR73" s="483"/>
      <c r="DIS73" s="483"/>
      <c r="DIT73" s="483"/>
      <c r="DIU73" s="483"/>
      <c r="DIV73" s="483"/>
      <c r="DIW73" s="483"/>
      <c r="DIX73" s="483"/>
      <c r="DIY73" s="483"/>
      <c r="DIZ73" s="483"/>
      <c r="DJA73" s="483"/>
      <c r="DJB73" s="483"/>
      <c r="DJC73" s="483"/>
      <c r="DJD73" s="483"/>
      <c r="DJE73" s="483"/>
      <c r="DJF73" s="483"/>
      <c r="DJG73" s="483"/>
      <c r="DJH73" s="483"/>
      <c r="DJI73" s="483"/>
      <c r="DJJ73" s="483"/>
      <c r="DJK73" s="483"/>
      <c r="DJL73" s="483"/>
      <c r="DJM73" s="483"/>
      <c r="DJN73" s="483"/>
      <c r="DJO73" s="483"/>
      <c r="DJP73" s="483"/>
      <c r="DJQ73" s="483"/>
      <c r="DJR73" s="483"/>
      <c r="DJS73" s="483"/>
      <c r="DJT73" s="483"/>
      <c r="DJU73" s="483"/>
      <c r="DJV73" s="483"/>
      <c r="DJW73" s="483"/>
      <c r="DJX73" s="483"/>
      <c r="DJY73" s="483"/>
      <c r="DJZ73" s="483"/>
      <c r="DKA73" s="483"/>
      <c r="DKB73" s="483"/>
      <c r="DKC73" s="483"/>
      <c r="DKD73" s="483"/>
      <c r="DKE73" s="483"/>
      <c r="DKF73" s="483"/>
      <c r="DKG73" s="483"/>
      <c r="DKH73" s="483"/>
      <c r="DKI73" s="483"/>
      <c r="DKJ73" s="483"/>
      <c r="DKK73" s="483"/>
      <c r="DKL73" s="483"/>
      <c r="DKM73" s="483"/>
      <c r="DKN73" s="483"/>
      <c r="DKO73" s="483"/>
      <c r="DKP73" s="483"/>
      <c r="DKQ73" s="483"/>
      <c r="DKR73" s="483"/>
      <c r="DKS73" s="483"/>
      <c r="DKT73" s="483"/>
      <c r="DKU73" s="483"/>
      <c r="DKV73" s="483"/>
      <c r="DKW73" s="483"/>
      <c r="DKX73" s="483"/>
      <c r="DKY73" s="483"/>
      <c r="DKZ73" s="483"/>
      <c r="DLA73" s="483"/>
      <c r="DLB73" s="483"/>
      <c r="DLC73" s="483"/>
      <c r="DLD73" s="483"/>
      <c r="DLE73" s="483"/>
      <c r="DLF73" s="483"/>
      <c r="DLG73" s="483"/>
      <c r="DLH73" s="483"/>
      <c r="DLI73" s="483"/>
      <c r="DLJ73" s="483"/>
      <c r="DLK73" s="483"/>
      <c r="DLL73" s="483"/>
      <c r="DLM73" s="483"/>
      <c r="DLN73" s="483"/>
      <c r="DLO73" s="483"/>
      <c r="DLP73" s="483"/>
      <c r="DLQ73" s="483"/>
      <c r="DLR73" s="483"/>
      <c r="DLS73" s="483"/>
      <c r="DLT73" s="483"/>
      <c r="DLU73" s="483"/>
      <c r="DLV73" s="483"/>
      <c r="DLW73" s="483"/>
      <c r="DLX73" s="483"/>
      <c r="DLY73" s="483"/>
      <c r="DLZ73" s="483"/>
      <c r="DMA73" s="483"/>
      <c r="DMB73" s="483"/>
      <c r="DMC73" s="483"/>
      <c r="DMD73" s="483"/>
      <c r="DME73" s="483"/>
      <c r="DMF73" s="483"/>
      <c r="DMG73" s="483"/>
      <c r="DMH73" s="483"/>
      <c r="DMI73" s="483"/>
      <c r="DMJ73" s="483"/>
      <c r="DMK73" s="483"/>
      <c r="DML73" s="483"/>
      <c r="DMM73" s="483"/>
      <c r="DMN73" s="483"/>
      <c r="DMO73" s="483"/>
      <c r="DMP73" s="483"/>
      <c r="DMQ73" s="483"/>
      <c r="DMR73" s="483"/>
      <c r="DMS73" s="483"/>
      <c r="DMT73" s="483"/>
      <c r="DMU73" s="483"/>
      <c r="DMV73" s="483"/>
      <c r="DMW73" s="483"/>
      <c r="DMX73" s="483"/>
      <c r="DMY73" s="483"/>
      <c r="DMZ73" s="483"/>
      <c r="DNA73" s="483"/>
      <c r="DNB73" s="483"/>
      <c r="DNC73" s="483"/>
      <c r="DND73" s="483"/>
      <c r="DNE73" s="483"/>
      <c r="DNF73" s="483"/>
      <c r="DNG73" s="483"/>
      <c r="DNH73" s="483"/>
      <c r="DNI73" s="483"/>
      <c r="DNJ73" s="483"/>
      <c r="DNK73" s="483"/>
      <c r="DNL73" s="483"/>
      <c r="DNM73" s="483"/>
      <c r="DNN73" s="483"/>
      <c r="DNO73" s="483"/>
      <c r="DNP73" s="483"/>
      <c r="DNQ73" s="483"/>
      <c r="DNR73" s="483"/>
      <c r="DNS73" s="483"/>
      <c r="DNT73" s="483"/>
      <c r="DNU73" s="483"/>
      <c r="DNV73" s="483"/>
      <c r="DNW73" s="483"/>
      <c r="DNX73" s="483"/>
      <c r="DNY73" s="483"/>
      <c r="DNZ73" s="483"/>
      <c r="DOA73" s="483"/>
      <c r="DOB73" s="483"/>
      <c r="DOC73" s="483"/>
      <c r="DOD73" s="483"/>
      <c r="DOE73" s="483"/>
      <c r="DOF73" s="483"/>
      <c r="DOG73" s="483"/>
      <c r="DOH73" s="483"/>
      <c r="DOI73" s="483"/>
      <c r="DOJ73" s="483"/>
      <c r="DOK73" s="483"/>
      <c r="DOL73" s="483"/>
      <c r="DOM73" s="483"/>
      <c r="DON73" s="483"/>
      <c r="DOO73" s="483"/>
      <c r="DOP73" s="483"/>
      <c r="DOQ73" s="483"/>
      <c r="DOR73" s="483"/>
      <c r="DOS73" s="483"/>
      <c r="DOT73" s="483"/>
      <c r="DOU73" s="483"/>
      <c r="DOV73" s="483"/>
      <c r="DOW73" s="483"/>
      <c r="DOX73" s="483"/>
      <c r="DOY73" s="483"/>
      <c r="DOZ73" s="483"/>
      <c r="DPA73" s="483"/>
      <c r="DPB73" s="483"/>
      <c r="DPC73" s="483"/>
      <c r="DPD73" s="483"/>
      <c r="DPE73" s="483"/>
      <c r="DPF73" s="483"/>
      <c r="DPG73" s="483"/>
      <c r="DPH73" s="483"/>
      <c r="DPI73" s="483"/>
      <c r="DPJ73" s="483"/>
      <c r="DPK73" s="483"/>
      <c r="DPL73" s="483"/>
      <c r="DPM73" s="483"/>
      <c r="DPN73" s="483"/>
      <c r="DPO73" s="483"/>
      <c r="DPP73" s="483"/>
      <c r="DPQ73" s="483"/>
      <c r="DPR73" s="483"/>
      <c r="DPS73" s="483"/>
      <c r="DPT73" s="483"/>
      <c r="DPU73" s="483"/>
      <c r="DPV73" s="483"/>
      <c r="DPW73" s="483"/>
      <c r="DPX73" s="483"/>
      <c r="DPY73" s="483"/>
      <c r="DPZ73" s="483"/>
      <c r="DQA73" s="483"/>
      <c r="DQB73" s="483"/>
      <c r="DQC73" s="483"/>
      <c r="DQD73" s="483"/>
      <c r="DQE73" s="483"/>
      <c r="DQF73" s="483"/>
      <c r="DQG73" s="483"/>
      <c r="DQH73" s="483"/>
      <c r="DQI73" s="483"/>
      <c r="DQJ73" s="483"/>
      <c r="DQK73" s="483"/>
      <c r="DQL73" s="483"/>
      <c r="DQM73" s="483"/>
      <c r="DQN73" s="483"/>
      <c r="DQO73" s="483"/>
      <c r="DQP73" s="483"/>
      <c r="DQQ73" s="483"/>
      <c r="DQR73" s="483"/>
      <c r="DQS73" s="483"/>
      <c r="DQT73" s="483"/>
      <c r="DQU73" s="483"/>
      <c r="DQV73" s="483"/>
      <c r="DQW73" s="483"/>
      <c r="DQX73" s="483"/>
      <c r="DQY73" s="483"/>
      <c r="DQZ73" s="483"/>
      <c r="DRA73" s="483"/>
      <c r="DRB73" s="483"/>
      <c r="DRC73" s="483"/>
      <c r="DRD73" s="483"/>
      <c r="DRE73" s="483"/>
      <c r="DRF73" s="483"/>
      <c r="DRG73" s="483"/>
      <c r="DRH73" s="483"/>
      <c r="DRI73" s="483"/>
      <c r="DRJ73" s="483"/>
      <c r="DRK73" s="483"/>
      <c r="DRL73" s="483"/>
      <c r="DRM73" s="483"/>
      <c r="DRN73" s="483"/>
      <c r="DRO73" s="483"/>
      <c r="DRP73" s="483"/>
      <c r="DRQ73" s="483"/>
      <c r="DRR73" s="483"/>
      <c r="DRS73" s="483"/>
      <c r="DRT73" s="483"/>
      <c r="DRU73" s="483"/>
      <c r="DRV73" s="483"/>
      <c r="DRW73" s="483"/>
      <c r="DRX73" s="483"/>
      <c r="DRY73" s="483"/>
      <c r="DRZ73" s="483"/>
      <c r="DSA73" s="483"/>
      <c r="DSB73" s="483"/>
      <c r="DSC73" s="483"/>
      <c r="DSD73" s="483"/>
      <c r="DSE73" s="483"/>
      <c r="DSF73" s="483"/>
      <c r="DSG73" s="483"/>
      <c r="DSH73" s="483"/>
      <c r="DSI73" s="483"/>
      <c r="DSJ73" s="483"/>
      <c r="DSK73" s="483"/>
      <c r="DSL73" s="483"/>
      <c r="DSM73" s="483"/>
      <c r="DSN73" s="483"/>
      <c r="DSO73" s="483"/>
      <c r="DSP73" s="483"/>
      <c r="DSQ73" s="483"/>
      <c r="DSR73" s="483"/>
      <c r="DSS73" s="483"/>
      <c r="DST73" s="483"/>
      <c r="DSU73" s="483"/>
      <c r="DSV73" s="483"/>
      <c r="DSW73" s="483"/>
      <c r="DSX73" s="483"/>
      <c r="DSY73" s="483"/>
      <c r="DSZ73" s="483"/>
      <c r="DTA73" s="483"/>
      <c r="DTB73" s="483"/>
      <c r="DTC73" s="483"/>
      <c r="DTD73" s="483"/>
      <c r="DTE73" s="483"/>
      <c r="DTF73" s="483"/>
      <c r="DTG73" s="483"/>
      <c r="DTH73" s="483"/>
      <c r="DTI73" s="483"/>
      <c r="DTJ73" s="483"/>
      <c r="DTK73" s="483"/>
      <c r="DTL73" s="483"/>
      <c r="DTM73" s="483"/>
      <c r="DTN73" s="483"/>
      <c r="DTO73" s="483"/>
      <c r="DTP73" s="483"/>
      <c r="DTQ73" s="483"/>
      <c r="DTR73" s="483"/>
      <c r="DTS73" s="483"/>
      <c r="DTT73" s="483"/>
      <c r="DTU73" s="483"/>
      <c r="DTV73" s="483"/>
      <c r="DTW73" s="483"/>
      <c r="DTX73" s="483"/>
      <c r="DTY73" s="483"/>
      <c r="DTZ73" s="483"/>
      <c r="DUA73" s="483"/>
      <c r="DUB73" s="483"/>
      <c r="DUC73" s="483"/>
      <c r="DUD73" s="483"/>
      <c r="DUE73" s="483"/>
      <c r="DUF73" s="483"/>
      <c r="DUG73" s="483"/>
      <c r="DUH73" s="483"/>
      <c r="DUI73" s="483"/>
      <c r="DUJ73" s="483"/>
      <c r="DUK73" s="483"/>
      <c r="DUL73" s="483"/>
      <c r="DUM73" s="483"/>
      <c r="DUN73" s="483"/>
      <c r="DUO73" s="483"/>
      <c r="DUP73" s="483"/>
      <c r="DUQ73" s="483"/>
      <c r="DUR73" s="483"/>
      <c r="DUS73" s="483"/>
      <c r="DUT73" s="483"/>
      <c r="DUU73" s="483"/>
      <c r="DUV73" s="483"/>
      <c r="DUW73" s="483"/>
      <c r="DUX73" s="483"/>
      <c r="DUY73" s="483"/>
      <c r="DUZ73" s="483"/>
      <c r="DVA73" s="483"/>
      <c r="DVB73" s="483"/>
      <c r="DVC73" s="483"/>
      <c r="DVD73" s="483"/>
      <c r="DVE73" s="483"/>
      <c r="DVF73" s="483"/>
      <c r="DVG73" s="483"/>
      <c r="DVH73" s="483"/>
      <c r="DVI73" s="483"/>
      <c r="DVJ73" s="483"/>
      <c r="DVK73" s="483"/>
      <c r="DVL73" s="483"/>
      <c r="DVM73" s="483"/>
      <c r="DVN73" s="483"/>
      <c r="DVO73" s="483"/>
      <c r="DVP73" s="483"/>
      <c r="DVQ73" s="483"/>
      <c r="DVR73" s="483"/>
      <c r="DVS73" s="483"/>
      <c r="DVT73" s="483"/>
      <c r="DVU73" s="483"/>
      <c r="DVV73" s="483"/>
      <c r="DVW73" s="483"/>
      <c r="DVX73" s="483"/>
      <c r="DVY73" s="483"/>
      <c r="DVZ73" s="483"/>
      <c r="DWA73" s="483"/>
      <c r="DWB73" s="483"/>
      <c r="DWC73" s="483"/>
      <c r="DWD73" s="483"/>
      <c r="DWE73" s="483"/>
      <c r="DWF73" s="483"/>
      <c r="DWG73" s="483"/>
      <c r="DWH73" s="483"/>
      <c r="DWI73" s="483"/>
      <c r="DWJ73" s="483"/>
      <c r="DWK73" s="483"/>
      <c r="DWL73" s="483"/>
      <c r="DWM73" s="483"/>
      <c r="DWN73" s="483"/>
      <c r="DWO73" s="483"/>
      <c r="DWP73" s="483"/>
      <c r="DWQ73" s="483"/>
      <c r="DWR73" s="483"/>
      <c r="DWS73" s="483"/>
      <c r="DWT73" s="483"/>
      <c r="DWU73" s="483"/>
      <c r="DWV73" s="483"/>
      <c r="DWW73" s="483"/>
      <c r="DWX73" s="483"/>
      <c r="DWY73" s="483"/>
      <c r="DWZ73" s="483"/>
      <c r="DXA73" s="483"/>
      <c r="DXB73" s="483"/>
      <c r="DXC73" s="483"/>
      <c r="DXD73" s="483"/>
      <c r="DXE73" s="483"/>
      <c r="DXF73" s="483"/>
      <c r="DXG73" s="483"/>
      <c r="DXH73" s="483"/>
      <c r="DXI73" s="483"/>
      <c r="DXJ73" s="483"/>
      <c r="DXK73" s="483"/>
      <c r="DXL73" s="483"/>
      <c r="DXM73" s="483"/>
      <c r="DXN73" s="483"/>
      <c r="DXO73" s="483"/>
      <c r="DXP73" s="483"/>
      <c r="DXQ73" s="483"/>
      <c r="DXR73" s="483"/>
      <c r="DXS73" s="483"/>
      <c r="DXT73" s="483"/>
      <c r="DXU73" s="483"/>
      <c r="DXV73" s="483"/>
      <c r="DXW73" s="483"/>
      <c r="DXX73" s="483"/>
      <c r="DXY73" s="483"/>
      <c r="DXZ73" s="483"/>
      <c r="DYA73" s="483"/>
      <c r="DYB73" s="483"/>
      <c r="DYC73" s="483"/>
      <c r="DYD73" s="483"/>
      <c r="DYE73" s="483"/>
      <c r="DYF73" s="483"/>
      <c r="DYG73" s="483"/>
      <c r="DYH73" s="483"/>
      <c r="DYI73" s="483"/>
      <c r="DYJ73" s="483"/>
      <c r="DYK73" s="483"/>
      <c r="DYL73" s="483"/>
      <c r="DYM73" s="483"/>
      <c r="DYN73" s="483"/>
      <c r="DYO73" s="483"/>
      <c r="DYP73" s="483"/>
      <c r="DYQ73" s="483"/>
      <c r="DYR73" s="483"/>
      <c r="DYS73" s="483"/>
      <c r="DYT73" s="483"/>
      <c r="DYU73" s="483"/>
      <c r="DYV73" s="483"/>
      <c r="DYW73" s="483"/>
      <c r="DYX73" s="483"/>
      <c r="DYY73" s="483"/>
      <c r="DYZ73" s="483"/>
      <c r="DZA73" s="483"/>
      <c r="DZB73" s="483"/>
      <c r="DZC73" s="483"/>
      <c r="DZD73" s="483"/>
      <c r="DZE73" s="483"/>
      <c r="DZF73" s="483"/>
      <c r="DZG73" s="483"/>
      <c r="DZH73" s="483"/>
      <c r="DZI73" s="483"/>
      <c r="DZJ73" s="483"/>
      <c r="DZK73" s="483"/>
      <c r="DZL73" s="483"/>
      <c r="DZM73" s="483"/>
      <c r="DZN73" s="483"/>
      <c r="DZO73" s="483"/>
      <c r="DZP73" s="483"/>
      <c r="DZQ73" s="483"/>
      <c r="DZR73" s="483"/>
      <c r="DZS73" s="483"/>
      <c r="DZT73" s="483"/>
      <c r="DZU73" s="483"/>
      <c r="DZV73" s="483"/>
      <c r="DZW73" s="483"/>
      <c r="DZX73" s="483"/>
      <c r="DZY73" s="483"/>
      <c r="DZZ73" s="483"/>
      <c r="EAA73" s="483"/>
      <c r="EAB73" s="483"/>
      <c r="EAC73" s="483"/>
      <c r="EAD73" s="483"/>
      <c r="EAE73" s="483"/>
      <c r="EAF73" s="483"/>
      <c r="EAG73" s="483"/>
      <c r="EAH73" s="483"/>
      <c r="EAI73" s="483"/>
      <c r="EAJ73" s="483"/>
      <c r="EAK73" s="483"/>
      <c r="EAL73" s="483"/>
      <c r="EAM73" s="483"/>
      <c r="EAN73" s="483"/>
      <c r="EAO73" s="483"/>
      <c r="EAP73" s="483"/>
      <c r="EAQ73" s="483"/>
      <c r="EAR73" s="483"/>
      <c r="EAS73" s="483"/>
      <c r="EAT73" s="483"/>
      <c r="EAU73" s="483"/>
      <c r="EAV73" s="483"/>
      <c r="EAW73" s="483"/>
      <c r="EAX73" s="483"/>
      <c r="EAY73" s="483"/>
      <c r="EAZ73" s="483"/>
      <c r="EBA73" s="483"/>
      <c r="EBB73" s="483"/>
      <c r="EBC73" s="483"/>
      <c r="EBD73" s="483"/>
      <c r="EBE73" s="483"/>
      <c r="EBF73" s="483"/>
      <c r="EBG73" s="483"/>
      <c r="EBH73" s="483"/>
      <c r="EBI73" s="483"/>
      <c r="EBJ73" s="483"/>
      <c r="EBK73" s="483"/>
      <c r="EBL73" s="483"/>
      <c r="EBM73" s="483"/>
      <c r="EBN73" s="483"/>
      <c r="EBO73" s="483"/>
      <c r="EBP73" s="483"/>
      <c r="EBQ73" s="483"/>
      <c r="EBR73" s="483"/>
      <c r="EBS73" s="483"/>
      <c r="EBT73" s="483"/>
      <c r="EBU73" s="483"/>
      <c r="EBV73" s="483"/>
      <c r="EBW73" s="483"/>
      <c r="EBX73" s="483"/>
      <c r="EBY73" s="483"/>
      <c r="EBZ73" s="483"/>
      <c r="ECA73" s="483"/>
      <c r="ECB73" s="483"/>
      <c r="ECC73" s="483"/>
      <c r="ECD73" s="483"/>
      <c r="ECE73" s="483"/>
      <c r="ECF73" s="483"/>
      <c r="ECG73" s="483"/>
      <c r="ECH73" s="483"/>
      <c r="ECI73" s="483"/>
      <c r="ECJ73" s="483"/>
      <c r="ECK73" s="483"/>
      <c r="ECL73" s="483"/>
      <c r="ECM73" s="483"/>
      <c r="ECN73" s="483"/>
      <c r="ECO73" s="483"/>
      <c r="ECP73" s="483"/>
      <c r="ECQ73" s="483"/>
      <c r="ECR73" s="483"/>
      <c r="ECS73" s="483"/>
      <c r="ECT73" s="483"/>
      <c r="ECU73" s="483"/>
      <c r="ECV73" s="483"/>
      <c r="ECW73" s="483"/>
      <c r="ECX73" s="483"/>
      <c r="ECY73" s="483"/>
      <c r="ECZ73" s="483"/>
      <c r="EDA73" s="483"/>
      <c r="EDB73" s="483"/>
      <c r="EDC73" s="483"/>
      <c r="EDD73" s="483"/>
      <c r="EDE73" s="483"/>
      <c r="EDF73" s="483"/>
      <c r="EDG73" s="483"/>
      <c r="EDH73" s="483"/>
      <c r="EDI73" s="483"/>
      <c r="EDJ73" s="483"/>
      <c r="EDK73" s="483"/>
      <c r="EDL73" s="483"/>
      <c r="EDM73" s="483"/>
      <c r="EDN73" s="483"/>
      <c r="EDO73" s="483"/>
      <c r="EDP73" s="483"/>
      <c r="EDQ73" s="483"/>
      <c r="EDR73" s="483"/>
      <c r="EDS73" s="483"/>
      <c r="EDT73" s="483"/>
      <c r="EDU73" s="483"/>
      <c r="EDV73" s="483"/>
      <c r="EDW73" s="483"/>
      <c r="EDX73" s="483"/>
      <c r="EDY73" s="483"/>
      <c r="EDZ73" s="483"/>
      <c r="EEA73" s="483"/>
      <c r="EEB73" s="483"/>
      <c r="EEC73" s="483"/>
      <c r="EED73" s="483"/>
      <c r="EEE73" s="483"/>
      <c r="EEF73" s="483"/>
      <c r="EEG73" s="483"/>
      <c r="EEH73" s="483"/>
      <c r="EEI73" s="483"/>
      <c r="EEJ73" s="483"/>
      <c r="EEK73" s="483"/>
      <c r="EEL73" s="483"/>
      <c r="EEM73" s="483"/>
      <c r="EEN73" s="483"/>
      <c r="EEO73" s="483"/>
      <c r="EEP73" s="483"/>
      <c r="EEQ73" s="483"/>
      <c r="EER73" s="483"/>
      <c r="EES73" s="483"/>
      <c r="EET73" s="483"/>
      <c r="EEU73" s="483"/>
      <c r="EEV73" s="483"/>
      <c r="EEW73" s="483"/>
      <c r="EEX73" s="483"/>
      <c r="EEY73" s="483"/>
      <c r="EEZ73" s="483"/>
      <c r="EFA73" s="483"/>
      <c r="EFB73" s="483"/>
      <c r="EFC73" s="483"/>
      <c r="EFD73" s="483"/>
      <c r="EFE73" s="483"/>
      <c r="EFF73" s="483"/>
      <c r="EFG73" s="483"/>
      <c r="EFH73" s="483"/>
      <c r="EFI73" s="483"/>
      <c r="EFJ73" s="483"/>
      <c r="EFK73" s="483"/>
      <c r="EFL73" s="483"/>
      <c r="EFM73" s="483"/>
      <c r="EFN73" s="483"/>
      <c r="EFO73" s="483"/>
      <c r="EFP73" s="483"/>
      <c r="EFQ73" s="483"/>
      <c r="EFR73" s="483"/>
      <c r="EFS73" s="483"/>
      <c r="EFT73" s="483"/>
      <c r="EFU73" s="483"/>
      <c r="EFV73" s="483"/>
      <c r="EFW73" s="483"/>
      <c r="EFX73" s="483"/>
      <c r="EFY73" s="483"/>
      <c r="EFZ73" s="483"/>
      <c r="EGA73" s="483"/>
      <c r="EGB73" s="483"/>
      <c r="EGC73" s="483"/>
      <c r="EGD73" s="483"/>
      <c r="EGE73" s="483"/>
      <c r="EGF73" s="483"/>
      <c r="EGG73" s="483"/>
      <c r="EGH73" s="483"/>
      <c r="EGI73" s="483"/>
      <c r="EGJ73" s="483"/>
      <c r="EGK73" s="483"/>
      <c r="EGL73" s="483"/>
      <c r="EGM73" s="483"/>
      <c r="EGN73" s="483"/>
      <c r="EGO73" s="483"/>
      <c r="EGP73" s="483"/>
      <c r="EGQ73" s="483"/>
      <c r="EGR73" s="483"/>
      <c r="EGS73" s="483"/>
      <c r="EGT73" s="483"/>
      <c r="EGU73" s="483"/>
      <c r="EGV73" s="483"/>
      <c r="EGW73" s="483"/>
      <c r="EGX73" s="483"/>
      <c r="EGY73" s="483"/>
      <c r="EGZ73" s="483"/>
      <c r="EHA73" s="483"/>
      <c r="EHB73" s="483"/>
      <c r="EHC73" s="483"/>
      <c r="EHD73" s="483"/>
      <c r="EHE73" s="483"/>
      <c r="EHF73" s="483"/>
      <c r="EHG73" s="483"/>
      <c r="EHH73" s="483"/>
      <c r="EHI73" s="483"/>
      <c r="EHJ73" s="483"/>
      <c r="EHK73" s="483"/>
      <c r="EHL73" s="483"/>
      <c r="EHM73" s="483"/>
      <c r="EHN73" s="483"/>
      <c r="EHO73" s="483"/>
      <c r="EHP73" s="483"/>
      <c r="EHQ73" s="483"/>
      <c r="EHR73" s="483"/>
      <c r="EHS73" s="483"/>
      <c r="EHT73" s="483"/>
      <c r="EHU73" s="483"/>
      <c r="EHV73" s="483"/>
      <c r="EHW73" s="483"/>
      <c r="EHX73" s="483"/>
      <c r="EHY73" s="483"/>
      <c r="EHZ73" s="483"/>
      <c r="EIA73" s="483"/>
      <c r="EIB73" s="483"/>
      <c r="EIC73" s="483"/>
      <c r="EID73" s="483"/>
      <c r="EIE73" s="483"/>
      <c r="EIF73" s="483"/>
      <c r="EIG73" s="483"/>
      <c r="EIH73" s="483"/>
      <c r="EII73" s="483"/>
      <c r="EIJ73" s="483"/>
      <c r="EIK73" s="483"/>
      <c r="EIL73" s="483"/>
      <c r="EIM73" s="483"/>
      <c r="EIN73" s="483"/>
      <c r="EIO73" s="483"/>
      <c r="EIP73" s="483"/>
      <c r="EIQ73" s="483"/>
      <c r="EIR73" s="483"/>
      <c r="EIS73" s="483"/>
      <c r="EIT73" s="483"/>
      <c r="EIU73" s="483"/>
      <c r="EIV73" s="483"/>
      <c r="EIW73" s="483"/>
      <c r="EIX73" s="483"/>
      <c r="EIY73" s="483"/>
      <c r="EIZ73" s="483"/>
      <c r="EJA73" s="483"/>
      <c r="EJB73" s="483"/>
      <c r="EJC73" s="483"/>
      <c r="EJD73" s="483"/>
      <c r="EJE73" s="483"/>
      <c r="EJF73" s="483"/>
      <c r="EJG73" s="483"/>
      <c r="EJH73" s="483"/>
      <c r="EJI73" s="483"/>
      <c r="EJJ73" s="483"/>
      <c r="EJK73" s="483"/>
      <c r="EJL73" s="483"/>
      <c r="EJM73" s="483"/>
      <c r="EJN73" s="483"/>
      <c r="EJO73" s="483"/>
      <c r="EJP73" s="483"/>
      <c r="EJQ73" s="483"/>
      <c r="EJR73" s="483"/>
      <c r="EJS73" s="483"/>
      <c r="EJT73" s="483"/>
      <c r="EJU73" s="483"/>
      <c r="EJV73" s="483"/>
      <c r="EJW73" s="483"/>
      <c r="EJX73" s="483"/>
      <c r="EJY73" s="483"/>
      <c r="EJZ73" s="483"/>
      <c r="EKA73" s="483"/>
      <c r="EKB73" s="483"/>
      <c r="EKC73" s="483"/>
      <c r="EKD73" s="483"/>
      <c r="EKE73" s="483"/>
      <c r="EKF73" s="483"/>
      <c r="EKG73" s="483"/>
      <c r="EKH73" s="483"/>
      <c r="EKI73" s="483"/>
      <c r="EKJ73" s="483"/>
      <c r="EKK73" s="483"/>
      <c r="EKL73" s="483"/>
      <c r="EKM73" s="483"/>
      <c r="EKN73" s="483"/>
      <c r="EKO73" s="483"/>
      <c r="EKP73" s="483"/>
      <c r="EKQ73" s="483"/>
      <c r="EKR73" s="483"/>
      <c r="EKS73" s="483"/>
      <c r="EKT73" s="483"/>
      <c r="EKU73" s="483"/>
      <c r="EKV73" s="483"/>
      <c r="EKW73" s="483"/>
      <c r="EKX73" s="483"/>
      <c r="EKY73" s="483"/>
      <c r="EKZ73" s="483"/>
      <c r="ELA73" s="483"/>
      <c r="ELB73" s="483"/>
      <c r="ELC73" s="483"/>
      <c r="ELD73" s="483"/>
      <c r="ELE73" s="483"/>
      <c r="ELF73" s="483"/>
      <c r="ELG73" s="483"/>
      <c r="ELH73" s="483"/>
      <c r="ELI73" s="483"/>
      <c r="ELJ73" s="483"/>
      <c r="ELK73" s="483"/>
      <c r="ELL73" s="483"/>
      <c r="ELM73" s="483"/>
      <c r="ELN73" s="483"/>
      <c r="ELO73" s="483"/>
      <c r="ELP73" s="483"/>
      <c r="ELQ73" s="483"/>
      <c r="ELR73" s="483"/>
      <c r="ELS73" s="483"/>
      <c r="ELT73" s="483"/>
      <c r="ELU73" s="483"/>
      <c r="ELV73" s="483"/>
      <c r="ELW73" s="483"/>
      <c r="ELX73" s="483"/>
      <c r="ELY73" s="483"/>
      <c r="ELZ73" s="483"/>
      <c r="EMA73" s="483"/>
      <c r="EMB73" s="483"/>
      <c r="EMC73" s="483"/>
      <c r="EMD73" s="483"/>
      <c r="EME73" s="483"/>
      <c r="EMF73" s="483"/>
      <c r="EMG73" s="483"/>
      <c r="EMH73" s="483"/>
      <c r="EMI73" s="483"/>
      <c r="EMJ73" s="483"/>
      <c r="EMK73" s="483"/>
      <c r="EML73" s="483"/>
      <c r="EMM73" s="483"/>
      <c r="EMN73" s="483"/>
      <c r="EMO73" s="483"/>
      <c r="EMP73" s="483"/>
      <c r="EMQ73" s="483"/>
      <c r="EMR73" s="483"/>
      <c r="EMS73" s="483"/>
      <c r="EMT73" s="483"/>
      <c r="EMU73" s="483"/>
      <c r="EMV73" s="483"/>
      <c r="EMW73" s="483"/>
      <c r="EMX73" s="483"/>
      <c r="EMY73" s="483"/>
      <c r="EMZ73" s="483"/>
      <c r="ENA73" s="483"/>
      <c r="ENB73" s="483"/>
      <c r="ENC73" s="483"/>
      <c r="END73" s="483"/>
      <c r="ENE73" s="483"/>
      <c r="ENF73" s="483"/>
      <c r="ENG73" s="483"/>
      <c r="ENH73" s="483"/>
      <c r="ENI73" s="483"/>
      <c r="ENJ73" s="483"/>
      <c r="ENK73" s="483"/>
      <c r="ENL73" s="483"/>
      <c r="ENM73" s="483"/>
      <c r="ENN73" s="483"/>
      <c r="ENO73" s="483"/>
      <c r="ENP73" s="483"/>
      <c r="ENQ73" s="483"/>
      <c r="ENR73" s="483"/>
      <c r="ENS73" s="483"/>
      <c r="ENT73" s="483"/>
      <c r="ENU73" s="483"/>
      <c r="ENV73" s="483"/>
      <c r="ENW73" s="483"/>
      <c r="ENX73" s="483"/>
      <c r="ENY73" s="483"/>
      <c r="ENZ73" s="483"/>
      <c r="EOA73" s="483"/>
      <c r="EOB73" s="483"/>
      <c r="EOC73" s="483"/>
      <c r="EOD73" s="483"/>
      <c r="EOE73" s="483"/>
      <c r="EOF73" s="483"/>
      <c r="EOG73" s="483"/>
      <c r="EOH73" s="483"/>
      <c r="EOI73" s="483"/>
      <c r="EOJ73" s="483"/>
      <c r="EOK73" s="483"/>
      <c r="EOL73" s="483"/>
      <c r="EOM73" s="483"/>
      <c r="EON73" s="483"/>
      <c r="EOO73" s="483"/>
      <c r="EOP73" s="483"/>
      <c r="EOQ73" s="483"/>
      <c r="EOR73" s="483"/>
      <c r="EOS73" s="483"/>
      <c r="EOT73" s="483"/>
      <c r="EOU73" s="483"/>
      <c r="EOV73" s="483"/>
      <c r="EOW73" s="483"/>
      <c r="EOX73" s="483"/>
      <c r="EOY73" s="483"/>
      <c r="EOZ73" s="483"/>
      <c r="EPA73" s="483"/>
      <c r="EPB73" s="483"/>
      <c r="EPC73" s="483"/>
      <c r="EPD73" s="483"/>
      <c r="EPE73" s="483"/>
      <c r="EPF73" s="483"/>
      <c r="EPG73" s="483"/>
      <c r="EPH73" s="483"/>
      <c r="EPI73" s="483"/>
      <c r="EPJ73" s="483"/>
      <c r="EPK73" s="483"/>
      <c r="EPL73" s="483"/>
      <c r="EPM73" s="483"/>
      <c r="EPN73" s="483"/>
      <c r="EPO73" s="483"/>
      <c r="EPP73" s="483"/>
      <c r="EPQ73" s="483"/>
      <c r="EPR73" s="483"/>
      <c r="EPS73" s="483"/>
      <c r="EPT73" s="483"/>
      <c r="EPU73" s="483"/>
      <c r="EPV73" s="483"/>
      <c r="EPW73" s="483"/>
      <c r="EPX73" s="483"/>
      <c r="EPY73" s="483"/>
      <c r="EPZ73" s="483"/>
      <c r="EQA73" s="483"/>
      <c r="EQB73" s="483"/>
      <c r="EQC73" s="483"/>
      <c r="EQD73" s="483"/>
      <c r="EQE73" s="483"/>
      <c r="EQF73" s="483"/>
      <c r="EQG73" s="483"/>
      <c r="EQH73" s="483"/>
      <c r="EQI73" s="483"/>
      <c r="EQJ73" s="483"/>
      <c r="EQK73" s="483"/>
      <c r="EQL73" s="483"/>
      <c r="EQM73" s="483"/>
      <c r="EQN73" s="483"/>
      <c r="EQO73" s="483"/>
      <c r="EQP73" s="483"/>
      <c r="EQQ73" s="483"/>
      <c r="EQR73" s="483"/>
      <c r="EQS73" s="483"/>
      <c r="EQT73" s="483"/>
      <c r="EQU73" s="483"/>
      <c r="EQV73" s="483"/>
      <c r="EQW73" s="483"/>
      <c r="EQX73" s="483"/>
      <c r="EQY73" s="483"/>
      <c r="EQZ73" s="483"/>
      <c r="ERA73" s="483"/>
      <c r="ERB73" s="483"/>
      <c r="ERC73" s="483"/>
      <c r="ERD73" s="483"/>
      <c r="ERE73" s="483"/>
      <c r="ERF73" s="483"/>
      <c r="ERG73" s="483"/>
      <c r="ERH73" s="483"/>
      <c r="ERI73" s="483"/>
      <c r="ERJ73" s="483"/>
      <c r="ERK73" s="483"/>
      <c r="ERL73" s="483"/>
      <c r="ERM73" s="483"/>
      <c r="ERN73" s="483"/>
      <c r="ERO73" s="483"/>
      <c r="ERP73" s="483"/>
      <c r="ERQ73" s="483"/>
      <c r="ERR73" s="483"/>
      <c r="ERS73" s="483"/>
      <c r="ERT73" s="483"/>
      <c r="ERU73" s="483"/>
      <c r="ERV73" s="483"/>
      <c r="ERW73" s="483"/>
      <c r="ERX73" s="483"/>
      <c r="ERY73" s="483"/>
      <c r="ERZ73" s="483"/>
      <c r="ESA73" s="483"/>
      <c r="ESB73" s="483"/>
      <c r="ESC73" s="483"/>
      <c r="ESD73" s="483"/>
      <c r="ESE73" s="483"/>
      <c r="ESF73" s="483"/>
      <c r="ESG73" s="483"/>
      <c r="ESH73" s="483"/>
      <c r="ESI73" s="483"/>
      <c r="ESJ73" s="483"/>
      <c r="ESK73" s="483"/>
      <c r="ESL73" s="483"/>
      <c r="ESM73" s="483"/>
      <c r="ESN73" s="483"/>
      <c r="ESO73" s="483"/>
      <c r="ESP73" s="483"/>
      <c r="ESQ73" s="483"/>
      <c r="ESR73" s="483"/>
      <c r="ESS73" s="483"/>
      <c r="EST73" s="483"/>
      <c r="ESU73" s="483"/>
      <c r="ESV73" s="483"/>
      <c r="ESW73" s="483"/>
      <c r="ESX73" s="483"/>
      <c r="ESY73" s="483"/>
      <c r="ESZ73" s="483"/>
      <c r="ETA73" s="483"/>
      <c r="ETB73" s="483"/>
      <c r="ETC73" s="483"/>
      <c r="ETD73" s="483"/>
      <c r="ETE73" s="483"/>
      <c r="ETF73" s="483"/>
      <c r="ETG73" s="483"/>
      <c r="ETH73" s="483"/>
      <c r="ETI73" s="483"/>
      <c r="ETJ73" s="483"/>
      <c r="ETK73" s="483"/>
      <c r="ETL73" s="483"/>
      <c r="ETM73" s="483"/>
      <c r="ETN73" s="483"/>
      <c r="ETO73" s="483"/>
      <c r="ETP73" s="483"/>
      <c r="ETQ73" s="483"/>
      <c r="ETR73" s="483"/>
      <c r="ETS73" s="483"/>
      <c r="ETT73" s="483"/>
      <c r="ETU73" s="483"/>
      <c r="ETV73" s="483"/>
      <c r="ETW73" s="483"/>
      <c r="ETX73" s="483"/>
      <c r="ETY73" s="483"/>
      <c r="ETZ73" s="483"/>
      <c r="EUA73" s="483"/>
      <c r="EUB73" s="483"/>
      <c r="EUC73" s="483"/>
      <c r="EUD73" s="483"/>
      <c r="EUE73" s="483"/>
      <c r="EUF73" s="483"/>
      <c r="EUG73" s="483"/>
      <c r="EUH73" s="483"/>
      <c r="EUI73" s="483"/>
      <c r="EUJ73" s="483"/>
      <c r="EUK73" s="483"/>
      <c r="EUL73" s="483"/>
      <c r="EUM73" s="483"/>
      <c r="EUN73" s="483"/>
      <c r="EUO73" s="483"/>
      <c r="EUP73" s="483"/>
      <c r="EUQ73" s="483"/>
      <c r="EUR73" s="483"/>
      <c r="EUS73" s="483"/>
      <c r="EUT73" s="483"/>
      <c r="EUU73" s="483"/>
      <c r="EUV73" s="483"/>
      <c r="EUW73" s="483"/>
      <c r="EUX73" s="483"/>
      <c r="EUY73" s="483"/>
      <c r="EUZ73" s="483"/>
      <c r="EVA73" s="483"/>
      <c r="EVB73" s="483"/>
      <c r="EVC73" s="483"/>
      <c r="EVD73" s="483"/>
      <c r="EVE73" s="483"/>
      <c r="EVF73" s="483"/>
      <c r="EVG73" s="483"/>
      <c r="EVH73" s="483"/>
      <c r="EVI73" s="483"/>
      <c r="EVJ73" s="483"/>
      <c r="EVK73" s="483"/>
      <c r="EVL73" s="483"/>
      <c r="EVM73" s="483"/>
      <c r="EVN73" s="483"/>
      <c r="EVO73" s="483"/>
      <c r="EVP73" s="483"/>
      <c r="EVQ73" s="483"/>
      <c r="EVR73" s="483"/>
      <c r="EVS73" s="483"/>
      <c r="EVT73" s="483"/>
      <c r="EVU73" s="483"/>
      <c r="EVV73" s="483"/>
      <c r="EVW73" s="483"/>
      <c r="EVX73" s="483"/>
      <c r="EVY73" s="483"/>
      <c r="EVZ73" s="483"/>
      <c r="EWA73" s="483"/>
      <c r="EWB73" s="483"/>
      <c r="EWC73" s="483"/>
      <c r="EWD73" s="483"/>
      <c r="EWE73" s="483"/>
      <c r="EWF73" s="483"/>
      <c r="EWG73" s="483"/>
      <c r="EWH73" s="483"/>
      <c r="EWI73" s="483"/>
      <c r="EWJ73" s="483"/>
      <c r="EWK73" s="483"/>
      <c r="EWL73" s="483"/>
      <c r="EWM73" s="483"/>
      <c r="EWN73" s="483"/>
      <c r="EWO73" s="483"/>
      <c r="EWP73" s="483"/>
      <c r="EWQ73" s="483"/>
      <c r="EWR73" s="483"/>
      <c r="EWS73" s="483"/>
      <c r="EWT73" s="483"/>
      <c r="EWU73" s="483"/>
      <c r="EWV73" s="483"/>
      <c r="EWW73" s="483"/>
      <c r="EWX73" s="483"/>
      <c r="EWY73" s="483"/>
      <c r="EWZ73" s="483"/>
      <c r="EXA73" s="483"/>
      <c r="EXB73" s="483"/>
      <c r="EXC73" s="483"/>
      <c r="EXD73" s="483"/>
      <c r="EXE73" s="483"/>
      <c r="EXF73" s="483"/>
      <c r="EXG73" s="483"/>
      <c r="EXH73" s="483"/>
      <c r="EXI73" s="483"/>
      <c r="EXJ73" s="483"/>
      <c r="EXK73" s="483"/>
      <c r="EXL73" s="483"/>
      <c r="EXM73" s="483"/>
      <c r="EXN73" s="483"/>
      <c r="EXO73" s="483"/>
      <c r="EXP73" s="483"/>
      <c r="EXQ73" s="483"/>
      <c r="EXR73" s="483"/>
      <c r="EXS73" s="483"/>
      <c r="EXT73" s="483"/>
      <c r="EXU73" s="483"/>
      <c r="EXV73" s="483"/>
      <c r="EXW73" s="483"/>
      <c r="EXX73" s="483"/>
      <c r="EXY73" s="483"/>
      <c r="EXZ73" s="483"/>
      <c r="EYA73" s="483"/>
      <c r="EYB73" s="483"/>
      <c r="EYC73" s="483"/>
      <c r="EYD73" s="483"/>
      <c r="EYE73" s="483"/>
      <c r="EYF73" s="483"/>
      <c r="EYG73" s="483"/>
      <c r="EYH73" s="483"/>
      <c r="EYI73" s="483"/>
      <c r="EYJ73" s="483"/>
      <c r="EYK73" s="483"/>
      <c r="EYL73" s="483"/>
      <c r="EYM73" s="483"/>
      <c r="EYN73" s="483"/>
      <c r="EYO73" s="483"/>
      <c r="EYP73" s="483"/>
      <c r="EYQ73" s="483"/>
      <c r="EYR73" s="483"/>
      <c r="EYS73" s="483"/>
      <c r="EYT73" s="483"/>
      <c r="EYU73" s="483"/>
      <c r="EYV73" s="483"/>
      <c r="EYW73" s="483"/>
      <c r="EYX73" s="483"/>
      <c r="EYY73" s="483"/>
      <c r="EYZ73" s="483"/>
      <c r="EZA73" s="483"/>
      <c r="EZB73" s="483"/>
      <c r="EZC73" s="483"/>
      <c r="EZD73" s="483"/>
      <c r="EZE73" s="483"/>
      <c r="EZF73" s="483"/>
      <c r="EZG73" s="483"/>
      <c r="EZH73" s="483"/>
      <c r="EZI73" s="483"/>
      <c r="EZJ73" s="483"/>
      <c r="EZK73" s="483"/>
      <c r="EZL73" s="483"/>
      <c r="EZM73" s="483"/>
      <c r="EZN73" s="483"/>
      <c r="EZO73" s="483"/>
      <c r="EZP73" s="483"/>
      <c r="EZQ73" s="483"/>
      <c r="EZR73" s="483"/>
      <c r="EZS73" s="483"/>
      <c r="EZT73" s="483"/>
      <c r="EZU73" s="483"/>
      <c r="EZV73" s="483"/>
      <c r="EZW73" s="483"/>
      <c r="EZX73" s="483"/>
      <c r="EZY73" s="483"/>
      <c r="EZZ73" s="483"/>
      <c r="FAA73" s="483"/>
      <c r="FAB73" s="483"/>
      <c r="FAC73" s="483"/>
      <c r="FAD73" s="483"/>
      <c r="FAE73" s="483"/>
      <c r="FAF73" s="483"/>
      <c r="FAG73" s="483"/>
      <c r="FAH73" s="483"/>
      <c r="FAI73" s="483"/>
      <c r="FAJ73" s="483"/>
      <c r="FAK73" s="483"/>
      <c r="FAL73" s="483"/>
      <c r="FAM73" s="483"/>
      <c r="FAN73" s="483"/>
      <c r="FAO73" s="483"/>
      <c r="FAP73" s="483"/>
      <c r="FAQ73" s="483"/>
      <c r="FAR73" s="483"/>
      <c r="FAS73" s="483"/>
      <c r="FAT73" s="483"/>
      <c r="FAU73" s="483"/>
      <c r="FAV73" s="483"/>
      <c r="FAW73" s="483"/>
      <c r="FAX73" s="483"/>
      <c r="FAY73" s="483"/>
      <c r="FAZ73" s="483"/>
      <c r="FBA73" s="483"/>
      <c r="FBB73" s="483"/>
      <c r="FBC73" s="483"/>
      <c r="FBD73" s="483"/>
      <c r="FBE73" s="483"/>
      <c r="FBF73" s="483"/>
      <c r="FBG73" s="483"/>
      <c r="FBH73" s="483"/>
      <c r="FBI73" s="483"/>
      <c r="FBJ73" s="483"/>
      <c r="FBK73" s="483"/>
      <c r="FBL73" s="483"/>
      <c r="FBM73" s="483"/>
      <c r="FBN73" s="483"/>
      <c r="FBO73" s="483"/>
      <c r="FBP73" s="483"/>
      <c r="FBQ73" s="483"/>
      <c r="FBR73" s="483"/>
      <c r="FBS73" s="483"/>
      <c r="FBT73" s="483"/>
      <c r="FBU73" s="483"/>
      <c r="FBV73" s="483"/>
      <c r="FBW73" s="483"/>
      <c r="FBX73" s="483"/>
      <c r="FBY73" s="483"/>
      <c r="FBZ73" s="483"/>
      <c r="FCA73" s="483"/>
      <c r="FCB73" s="483"/>
      <c r="FCC73" s="483"/>
      <c r="FCD73" s="483"/>
      <c r="FCE73" s="483"/>
      <c r="FCF73" s="483"/>
      <c r="FCG73" s="483"/>
      <c r="FCH73" s="483"/>
      <c r="FCI73" s="483"/>
      <c r="FCJ73" s="483"/>
      <c r="FCK73" s="483"/>
      <c r="FCL73" s="483"/>
      <c r="FCM73" s="483"/>
      <c r="FCN73" s="483"/>
      <c r="FCO73" s="483"/>
      <c r="FCP73" s="483"/>
      <c r="FCQ73" s="483"/>
      <c r="FCR73" s="483"/>
      <c r="FCS73" s="483"/>
      <c r="FCT73" s="483"/>
      <c r="FCU73" s="483"/>
      <c r="FCV73" s="483"/>
      <c r="FCW73" s="483"/>
      <c r="FCX73" s="483"/>
      <c r="FCY73" s="483"/>
      <c r="FCZ73" s="483"/>
      <c r="FDA73" s="483"/>
      <c r="FDB73" s="483"/>
      <c r="FDC73" s="483"/>
      <c r="FDD73" s="483"/>
      <c r="FDE73" s="483"/>
      <c r="FDF73" s="483"/>
      <c r="FDG73" s="483"/>
      <c r="FDH73" s="483"/>
      <c r="FDI73" s="483"/>
      <c r="FDJ73" s="483"/>
      <c r="FDK73" s="483"/>
      <c r="FDL73" s="483"/>
      <c r="FDM73" s="483"/>
      <c r="FDN73" s="483"/>
      <c r="FDO73" s="483"/>
      <c r="FDP73" s="483"/>
      <c r="FDQ73" s="483"/>
      <c r="FDR73" s="483"/>
      <c r="FDS73" s="483"/>
      <c r="FDT73" s="483"/>
      <c r="FDU73" s="483"/>
      <c r="FDV73" s="483"/>
      <c r="FDW73" s="483"/>
      <c r="FDX73" s="483"/>
      <c r="FDY73" s="483"/>
      <c r="FDZ73" s="483"/>
      <c r="FEA73" s="483"/>
      <c r="FEB73" s="483"/>
      <c r="FEC73" s="483"/>
      <c r="FED73" s="483"/>
      <c r="FEE73" s="483"/>
      <c r="FEF73" s="483"/>
      <c r="FEG73" s="483"/>
      <c r="FEH73" s="483"/>
      <c r="FEI73" s="483"/>
      <c r="FEJ73" s="483"/>
      <c r="FEK73" s="483"/>
      <c r="FEL73" s="483"/>
      <c r="FEM73" s="483"/>
      <c r="FEN73" s="483"/>
      <c r="FEO73" s="483"/>
      <c r="FEP73" s="483"/>
      <c r="FEQ73" s="483"/>
      <c r="FER73" s="483"/>
      <c r="FES73" s="483"/>
      <c r="FET73" s="483"/>
      <c r="FEU73" s="483"/>
      <c r="FEV73" s="483"/>
      <c r="FEW73" s="483"/>
      <c r="FEX73" s="483"/>
      <c r="FEY73" s="483"/>
      <c r="FEZ73" s="483"/>
      <c r="FFA73" s="483"/>
      <c r="FFB73" s="483"/>
      <c r="FFC73" s="483"/>
      <c r="FFD73" s="483"/>
      <c r="FFE73" s="483"/>
      <c r="FFF73" s="483"/>
      <c r="FFG73" s="483"/>
      <c r="FFH73" s="483"/>
      <c r="FFI73" s="483"/>
      <c r="FFJ73" s="483"/>
      <c r="FFK73" s="483"/>
      <c r="FFL73" s="483"/>
      <c r="FFM73" s="483"/>
      <c r="FFN73" s="483"/>
      <c r="FFO73" s="483"/>
      <c r="FFP73" s="483"/>
      <c r="FFQ73" s="483"/>
      <c r="FFR73" s="483"/>
      <c r="FFS73" s="483"/>
      <c r="FFT73" s="483"/>
      <c r="FFU73" s="483"/>
      <c r="FFV73" s="483"/>
      <c r="FFW73" s="483"/>
      <c r="FFX73" s="483"/>
      <c r="FFY73" s="483"/>
      <c r="FFZ73" s="483"/>
      <c r="FGA73" s="483"/>
      <c r="FGB73" s="483"/>
      <c r="FGC73" s="483"/>
      <c r="FGD73" s="483"/>
      <c r="FGE73" s="483"/>
      <c r="FGF73" s="483"/>
      <c r="FGG73" s="483"/>
      <c r="FGH73" s="483"/>
      <c r="FGI73" s="483"/>
      <c r="FGJ73" s="483"/>
      <c r="FGK73" s="483"/>
      <c r="FGL73" s="483"/>
      <c r="FGM73" s="483"/>
      <c r="FGN73" s="483"/>
      <c r="FGO73" s="483"/>
      <c r="FGP73" s="483"/>
      <c r="FGQ73" s="483"/>
      <c r="FGR73" s="483"/>
      <c r="FGS73" s="483"/>
      <c r="FGT73" s="483"/>
      <c r="FGU73" s="483"/>
      <c r="FGV73" s="483"/>
      <c r="FGW73" s="483"/>
      <c r="FGX73" s="483"/>
      <c r="FGY73" s="483"/>
      <c r="FGZ73" s="483"/>
      <c r="FHA73" s="483"/>
      <c r="FHB73" s="483"/>
      <c r="FHC73" s="483"/>
      <c r="FHD73" s="483"/>
      <c r="FHE73" s="483"/>
      <c r="FHF73" s="483"/>
      <c r="FHG73" s="483"/>
      <c r="FHH73" s="483"/>
      <c r="FHI73" s="483"/>
      <c r="FHJ73" s="483"/>
      <c r="FHK73" s="483"/>
      <c r="FHL73" s="483"/>
      <c r="FHM73" s="483"/>
      <c r="FHN73" s="483"/>
      <c r="FHO73" s="483"/>
      <c r="FHP73" s="483"/>
      <c r="FHQ73" s="483"/>
      <c r="FHR73" s="483"/>
      <c r="FHS73" s="483"/>
      <c r="FHT73" s="483"/>
      <c r="FHU73" s="483"/>
      <c r="FHV73" s="483"/>
      <c r="FHW73" s="483"/>
      <c r="FHX73" s="483"/>
      <c r="FHY73" s="483"/>
      <c r="FHZ73" s="483"/>
      <c r="FIA73" s="483"/>
      <c r="FIB73" s="483"/>
      <c r="FIC73" s="483"/>
      <c r="FID73" s="483"/>
      <c r="FIE73" s="483"/>
      <c r="FIF73" s="483"/>
      <c r="FIG73" s="483"/>
      <c r="FIH73" s="483"/>
      <c r="FII73" s="483"/>
      <c r="FIJ73" s="483"/>
      <c r="FIK73" s="483"/>
      <c r="FIL73" s="483"/>
      <c r="FIM73" s="483"/>
      <c r="FIN73" s="483"/>
      <c r="FIO73" s="483"/>
      <c r="FIP73" s="483"/>
      <c r="FIQ73" s="483"/>
      <c r="FIR73" s="483"/>
      <c r="FIS73" s="483"/>
      <c r="FIT73" s="483"/>
      <c r="FIU73" s="483"/>
      <c r="FIV73" s="483"/>
      <c r="FIW73" s="483"/>
      <c r="FIX73" s="483"/>
      <c r="FIY73" s="483"/>
      <c r="FIZ73" s="483"/>
      <c r="FJA73" s="483"/>
      <c r="FJB73" s="483"/>
      <c r="FJC73" s="483"/>
      <c r="FJD73" s="483"/>
      <c r="FJE73" s="483"/>
      <c r="FJF73" s="483"/>
      <c r="FJG73" s="483"/>
      <c r="FJH73" s="483"/>
      <c r="FJI73" s="483"/>
      <c r="FJJ73" s="483"/>
      <c r="FJK73" s="483"/>
      <c r="FJL73" s="483"/>
      <c r="FJM73" s="483"/>
      <c r="FJN73" s="483"/>
      <c r="FJO73" s="483"/>
      <c r="FJP73" s="483"/>
      <c r="FJQ73" s="483"/>
      <c r="FJR73" s="483"/>
      <c r="FJS73" s="483"/>
      <c r="FJT73" s="483"/>
      <c r="FJU73" s="483"/>
      <c r="FJV73" s="483"/>
      <c r="FJW73" s="483"/>
      <c r="FJX73" s="483"/>
      <c r="FJY73" s="483"/>
      <c r="FJZ73" s="483"/>
      <c r="FKA73" s="483"/>
      <c r="FKB73" s="483"/>
      <c r="FKC73" s="483"/>
      <c r="FKD73" s="483"/>
      <c r="FKE73" s="483"/>
      <c r="FKF73" s="483"/>
      <c r="FKG73" s="483"/>
      <c r="FKH73" s="483"/>
      <c r="FKI73" s="483"/>
      <c r="FKJ73" s="483"/>
      <c r="FKK73" s="483"/>
      <c r="FKL73" s="483"/>
      <c r="FKM73" s="483"/>
      <c r="FKN73" s="483"/>
      <c r="FKO73" s="483"/>
      <c r="FKP73" s="483"/>
      <c r="FKQ73" s="483"/>
      <c r="FKR73" s="483"/>
      <c r="FKS73" s="483"/>
      <c r="FKT73" s="483"/>
      <c r="FKU73" s="483"/>
      <c r="FKV73" s="483"/>
      <c r="FKW73" s="483"/>
      <c r="FKX73" s="483"/>
      <c r="FKY73" s="483"/>
      <c r="FKZ73" s="483"/>
      <c r="FLA73" s="483"/>
      <c r="FLB73" s="483"/>
      <c r="FLC73" s="483"/>
      <c r="FLD73" s="483"/>
      <c r="FLE73" s="483"/>
      <c r="FLF73" s="483"/>
      <c r="FLG73" s="483"/>
      <c r="FLH73" s="483"/>
      <c r="FLI73" s="483"/>
      <c r="FLJ73" s="483"/>
      <c r="FLK73" s="483"/>
      <c r="FLL73" s="483"/>
      <c r="FLM73" s="483"/>
      <c r="FLN73" s="483"/>
      <c r="FLO73" s="483"/>
      <c r="FLP73" s="483"/>
      <c r="FLQ73" s="483"/>
      <c r="FLR73" s="483"/>
      <c r="FLS73" s="483"/>
      <c r="FLT73" s="483"/>
      <c r="FLU73" s="483"/>
      <c r="FLV73" s="483"/>
      <c r="FLW73" s="483"/>
      <c r="FLX73" s="483"/>
      <c r="FLY73" s="483"/>
      <c r="FLZ73" s="483"/>
      <c r="FMA73" s="483"/>
      <c r="FMB73" s="483"/>
      <c r="FMC73" s="483"/>
      <c r="FMD73" s="483"/>
      <c r="FME73" s="483"/>
      <c r="FMF73" s="483"/>
      <c r="FMG73" s="483"/>
      <c r="FMH73" s="483"/>
      <c r="FMI73" s="483"/>
      <c r="FMJ73" s="483"/>
      <c r="FMK73" s="483"/>
      <c r="FML73" s="483"/>
      <c r="FMM73" s="483"/>
      <c r="FMN73" s="483"/>
      <c r="FMO73" s="483"/>
      <c r="FMP73" s="483"/>
      <c r="FMQ73" s="483"/>
      <c r="FMR73" s="483"/>
      <c r="FMS73" s="483"/>
      <c r="FMT73" s="483"/>
      <c r="FMU73" s="483"/>
      <c r="FMV73" s="483"/>
      <c r="FMW73" s="483"/>
      <c r="FMX73" s="483"/>
      <c r="FMY73" s="483"/>
      <c r="FMZ73" s="483"/>
      <c r="FNA73" s="483"/>
      <c r="FNB73" s="483"/>
      <c r="FNC73" s="483"/>
      <c r="FND73" s="483"/>
      <c r="FNE73" s="483"/>
      <c r="FNF73" s="483"/>
      <c r="FNG73" s="483"/>
      <c r="FNH73" s="483"/>
      <c r="FNI73" s="483"/>
      <c r="FNJ73" s="483"/>
      <c r="FNK73" s="483"/>
      <c r="FNL73" s="483"/>
      <c r="FNM73" s="483"/>
      <c r="FNN73" s="483"/>
      <c r="FNO73" s="483"/>
      <c r="FNP73" s="483"/>
      <c r="FNQ73" s="483"/>
      <c r="FNR73" s="483"/>
      <c r="FNS73" s="483"/>
      <c r="FNT73" s="483"/>
      <c r="FNU73" s="483"/>
      <c r="FNV73" s="483"/>
      <c r="FNW73" s="483"/>
      <c r="FNX73" s="483"/>
      <c r="FNY73" s="483"/>
      <c r="FNZ73" s="483"/>
      <c r="FOA73" s="483"/>
      <c r="FOB73" s="483"/>
      <c r="FOC73" s="483"/>
      <c r="FOD73" s="483"/>
      <c r="FOE73" s="483"/>
      <c r="FOF73" s="483"/>
      <c r="FOG73" s="483"/>
      <c r="FOH73" s="483"/>
      <c r="FOI73" s="483"/>
      <c r="FOJ73" s="483"/>
      <c r="FOK73" s="483"/>
      <c r="FOL73" s="483"/>
      <c r="FOM73" s="483"/>
      <c r="FON73" s="483"/>
      <c r="FOO73" s="483"/>
      <c r="FOP73" s="483"/>
      <c r="FOQ73" s="483"/>
      <c r="FOR73" s="483"/>
      <c r="FOS73" s="483"/>
      <c r="FOT73" s="483"/>
      <c r="FOU73" s="483"/>
      <c r="FOV73" s="483"/>
      <c r="FOW73" s="483"/>
      <c r="FOX73" s="483"/>
      <c r="FOY73" s="483"/>
      <c r="FOZ73" s="483"/>
      <c r="FPA73" s="483"/>
      <c r="FPB73" s="483"/>
      <c r="FPC73" s="483"/>
      <c r="FPD73" s="483"/>
      <c r="FPE73" s="483"/>
      <c r="FPF73" s="483"/>
      <c r="FPG73" s="483"/>
      <c r="FPH73" s="483"/>
      <c r="FPI73" s="483"/>
      <c r="FPJ73" s="483"/>
      <c r="FPK73" s="483"/>
      <c r="FPL73" s="483"/>
      <c r="FPM73" s="483"/>
      <c r="FPN73" s="483"/>
      <c r="FPO73" s="483"/>
      <c r="FPP73" s="483"/>
      <c r="FPQ73" s="483"/>
      <c r="FPR73" s="483"/>
      <c r="FPS73" s="483"/>
      <c r="FPT73" s="483"/>
      <c r="FPU73" s="483"/>
      <c r="FPV73" s="483"/>
      <c r="FPW73" s="483"/>
      <c r="FPX73" s="483"/>
      <c r="FPY73" s="483"/>
      <c r="FPZ73" s="483"/>
      <c r="FQA73" s="483"/>
      <c r="FQB73" s="483"/>
      <c r="FQC73" s="483"/>
      <c r="FQD73" s="483"/>
      <c r="FQE73" s="483"/>
      <c r="FQF73" s="483"/>
      <c r="FQG73" s="483"/>
      <c r="FQH73" s="483"/>
      <c r="FQI73" s="483"/>
      <c r="FQJ73" s="483"/>
      <c r="FQK73" s="483"/>
      <c r="FQL73" s="483"/>
      <c r="FQM73" s="483"/>
      <c r="FQN73" s="483"/>
      <c r="FQO73" s="483"/>
      <c r="FQP73" s="483"/>
      <c r="FQQ73" s="483"/>
      <c r="FQR73" s="483"/>
      <c r="FQS73" s="483"/>
      <c r="FQT73" s="483"/>
      <c r="FQU73" s="483"/>
      <c r="FQV73" s="483"/>
      <c r="FQW73" s="483"/>
      <c r="FQX73" s="483"/>
      <c r="FQY73" s="483"/>
      <c r="FQZ73" s="483"/>
      <c r="FRA73" s="483"/>
      <c r="FRB73" s="483"/>
      <c r="FRC73" s="483"/>
      <c r="FRD73" s="483"/>
      <c r="FRE73" s="483"/>
      <c r="FRF73" s="483"/>
      <c r="FRG73" s="483"/>
      <c r="FRH73" s="483"/>
      <c r="FRI73" s="483"/>
      <c r="FRJ73" s="483"/>
      <c r="FRK73" s="483"/>
      <c r="FRL73" s="483"/>
      <c r="FRM73" s="483"/>
      <c r="FRN73" s="483"/>
      <c r="FRO73" s="483"/>
      <c r="FRP73" s="483"/>
      <c r="FRQ73" s="483"/>
      <c r="FRR73" s="483"/>
      <c r="FRS73" s="483"/>
      <c r="FRT73" s="483"/>
      <c r="FRU73" s="483"/>
      <c r="FRV73" s="483"/>
      <c r="FRW73" s="483"/>
      <c r="FRX73" s="483"/>
      <c r="FRY73" s="483"/>
      <c r="FRZ73" s="483"/>
      <c r="FSA73" s="483"/>
      <c r="FSB73" s="483"/>
      <c r="FSC73" s="483"/>
      <c r="FSD73" s="483"/>
      <c r="FSE73" s="483"/>
      <c r="FSF73" s="483"/>
      <c r="FSG73" s="483"/>
      <c r="FSH73" s="483"/>
      <c r="FSI73" s="483"/>
      <c r="FSJ73" s="483"/>
      <c r="FSK73" s="483"/>
      <c r="FSL73" s="483"/>
      <c r="FSM73" s="483"/>
      <c r="FSN73" s="483"/>
      <c r="FSO73" s="483"/>
      <c r="FSP73" s="483"/>
      <c r="FSQ73" s="483"/>
      <c r="FSR73" s="483"/>
      <c r="FSS73" s="483"/>
      <c r="FST73" s="483"/>
      <c r="FSU73" s="483"/>
      <c r="FSV73" s="483"/>
      <c r="FSW73" s="483"/>
      <c r="FSX73" s="483"/>
      <c r="FSY73" s="483"/>
      <c r="FSZ73" s="483"/>
      <c r="FTA73" s="483"/>
      <c r="FTB73" s="483"/>
      <c r="FTC73" s="483"/>
      <c r="FTD73" s="483"/>
      <c r="FTE73" s="483"/>
      <c r="FTF73" s="483"/>
      <c r="FTG73" s="483"/>
      <c r="FTH73" s="483"/>
      <c r="FTI73" s="483"/>
      <c r="FTJ73" s="483"/>
      <c r="FTK73" s="483"/>
      <c r="FTL73" s="483"/>
      <c r="FTM73" s="483"/>
      <c r="FTN73" s="483"/>
      <c r="FTO73" s="483"/>
      <c r="FTP73" s="483"/>
      <c r="FTQ73" s="483"/>
      <c r="FTR73" s="483"/>
      <c r="FTS73" s="483"/>
      <c r="FTT73" s="483"/>
      <c r="FTU73" s="483"/>
      <c r="FTV73" s="483"/>
      <c r="FTW73" s="483"/>
      <c r="FTX73" s="483"/>
      <c r="FTY73" s="483"/>
      <c r="FTZ73" s="483"/>
      <c r="FUA73" s="483"/>
      <c r="FUB73" s="483"/>
      <c r="FUC73" s="483"/>
      <c r="FUD73" s="483"/>
      <c r="FUE73" s="483"/>
      <c r="FUF73" s="483"/>
      <c r="FUG73" s="483"/>
      <c r="FUH73" s="483"/>
      <c r="FUI73" s="483"/>
      <c r="FUJ73" s="483"/>
      <c r="FUK73" s="483"/>
      <c r="FUL73" s="483"/>
      <c r="FUM73" s="483"/>
      <c r="FUN73" s="483"/>
      <c r="FUO73" s="483"/>
      <c r="FUP73" s="483"/>
      <c r="FUQ73" s="483"/>
      <c r="FUR73" s="483"/>
      <c r="FUS73" s="483"/>
      <c r="FUT73" s="483"/>
      <c r="FUU73" s="483"/>
      <c r="FUV73" s="483"/>
      <c r="FUW73" s="483"/>
      <c r="FUX73" s="483"/>
      <c r="FUY73" s="483"/>
      <c r="FUZ73" s="483"/>
      <c r="FVA73" s="483"/>
      <c r="FVB73" s="483"/>
      <c r="FVC73" s="483"/>
      <c r="FVD73" s="483"/>
      <c r="FVE73" s="483"/>
      <c r="FVF73" s="483"/>
      <c r="FVG73" s="483"/>
      <c r="FVH73" s="483"/>
      <c r="FVI73" s="483"/>
      <c r="FVJ73" s="483"/>
      <c r="FVK73" s="483"/>
      <c r="FVL73" s="483"/>
      <c r="FVM73" s="483"/>
      <c r="FVN73" s="483"/>
      <c r="FVO73" s="483"/>
      <c r="FVP73" s="483"/>
      <c r="FVQ73" s="483"/>
      <c r="FVR73" s="483"/>
      <c r="FVS73" s="483"/>
      <c r="FVT73" s="483"/>
      <c r="FVU73" s="483"/>
      <c r="FVV73" s="483"/>
      <c r="FVW73" s="483"/>
      <c r="FVX73" s="483"/>
      <c r="FVY73" s="483"/>
      <c r="FVZ73" s="483"/>
      <c r="FWA73" s="483"/>
      <c r="FWB73" s="483"/>
      <c r="FWC73" s="483"/>
      <c r="FWD73" s="483"/>
      <c r="FWE73" s="483"/>
      <c r="FWF73" s="483"/>
      <c r="FWG73" s="483"/>
      <c r="FWH73" s="483"/>
      <c r="FWI73" s="483"/>
      <c r="FWJ73" s="483"/>
      <c r="FWK73" s="483"/>
      <c r="FWL73" s="483"/>
      <c r="FWM73" s="483"/>
      <c r="FWN73" s="483"/>
      <c r="FWO73" s="483"/>
      <c r="FWP73" s="483"/>
      <c r="FWQ73" s="483"/>
      <c r="FWR73" s="483"/>
      <c r="FWS73" s="483"/>
      <c r="FWT73" s="483"/>
      <c r="FWU73" s="483"/>
      <c r="FWV73" s="483"/>
      <c r="FWW73" s="483"/>
      <c r="FWX73" s="483"/>
      <c r="FWY73" s="483"/>
      <c r="FWZ73" s="483"/>
      <c r="FXA73" s="483"/>
      <c r="FXB73" s="483"/>
      <c r="FXC73" s="483"/>
      <c r="FXD73" s="483"/>
      <c r="FXE73" s="483"/>
      <c r="FXF73" s="483"/>
      <c r="FXG73" s="483"/>
      <c r="FXH73" s="483"/>
      <c r="FXI73" s="483"/>
      <c r="FXJ73" s="483"/>
      <c r="FXK73" s="483"/>
      <c r="FXL73" s="483"/>
      <c r="FXM73" s="483"/>
      <c r="FXN73" s="483"/>
      <c r="FXO73" s="483"/>
      <c r="FXP73" s="483"/>
      <c r="FXQ73" s="483"/>
      <c r="FXR73" s="483"/>
      <c r="FXS73" s="483"/>
      <c r="FXT73" s="483"/>
      <c r="FXU73" s="483"/>
      <c r="FXV73" s="483"/>
      <c r="FXW73" s="483"/>
      <c r="FXX73" s="483"/>
      <c r="FXY73" s="483"/>
      <c r="FXZ73" s="483"/>
      <c r="FYA73" s="483"/>
      <c r="FYB73" s="483"/>
      <c r="FYC73" s="483"/>
      <c r="FYD73" s="483"/>
      <c r="FYE73" s="483"/>
      <c r="FYF73" s="483"/>
      <c r="FYG73" s="483"/>
      <c r="FYH73" s="483"/>
      <c r="FYI73" s="483"/>
      <c r="FYJ73" s="483"/>
      <c r="FYK73" s="483"/>
      <c r="FYL73" s="483"/>
      <c r="FYM73" s="483"/>
      <c r="FYN73" s="483"/>
      <c r="FYO73" s="483"/>
      <c r="FYP73" s="483"/>
      <c r="FYQ73" s="483"/>
      <c r="FYR73" s="483"/>
      <c r="FYS73" s="483"/>
      <c r="FYT73" s="483"/>
      <c r="FYU73" s="483"/>
      <c r="FYV73" s="483"/>
      <c r="FYW73" s="483"/>
      <c r="FYX73" s="483"/>
      <c r="FYY73" s="483"/>
      <c r="FYZ73" s="483"/>
      <c r="FZA73" s="483"/>
      <c r="FZB73" s="483"/>
      <c r="FZC73" s="483"/>
      <c r="FZD73" s="483"/>
      <c r="FZE73" s="483"/>
      <c r="FZF73" s="483"/>
      <c r="FZG73" s="483"/>
      <c r="FZH73" s="483"/>
      <c r="FZI73" s="483"/>
      <c r="FZJ73" s="483"/>
      <c r="FZK73" s="483"/>
      <c r="FZL73" s="483"/>
      <c r="FZM73" s="483"/>
      <c r="FZN73" s="483"/>
      <c r="FZO73" s="483"/>
      <c r="FZP73" s="483"/>
      <c r="FZQ73" s="483"/>
      <c r="FZR73" s="483"/>
      <c r="FZS73" s="483"/>
      <c r="FZT73" s="483"/>
      <c r="FZU73" s="483"/>
      <c r="FZV73" s="483"/>
      <c r="FZW73" s="483"/>
      <c r="FZX73" s="483"/>
      <c r="FZY73" s="483"/>
      <c r="FZZ73" s="483"/>
      <c r="GAA73" s="483"/>
      <c r="GAB73" s="483"/>
      <c r="GAC73" s="483"/>
      <c r="GAD73" s="483"/>
      <c r="GAE73" s="483"/>
      <c r="GAF73" s="483"/>
      <c r="GAG73" s="483"/>
      <c r="GAH73" s="483"/>
      <c r="GAI73" s="483"/>
      <c r="GAJ73" s="483"/>
      <c r="GAK73" s="483"/>
      <c r="GAL73" s="483"/>
      <c r="GAM73" s="483"/>
      <c r="GAN73" s="483"/>
      <c r="GAO73" s="483"/>
      <c r="GAP73" s="483"/>
      <c r="GAQ73" s="483"/>
      <c r="GAR73" s="483"/>
      <c r="GAS73" s="483"/>
      <c r="GAT73" s="483"/>
      <c r="GAU73" s="483"/>
      <c r="GAV73" s="483"/>
      <c r="GAW73" s="483"/>
      <c r="GAX73" s="483"/>
      <c r="GAY73" s="483"/>
      <c r="GAZ73" s="483"/>
      <c r="GBA73" s="483"/>
      <c r="GBB73" s="483"/>
      <c r="GBC73" s="483"/>
      <c r="GBD73" s="483"/>
      <c r="GBE73" s="483"/>
      <c r="GBF73" s="483"/>
      <c r="GBG73" s="483"/>
      <c r="GBH73" s="483"/>
      <c r="GBI73" s="483"/>
      <c r="GBJ73" s="483"/>
      <c r="GBK73" s="483"/>
      <c r="GBL73" s="483"/>
      <c r="GBM73" s="483"/>
      <c r="GBN73" s="483"/>
      <c r="GBO73" s="483"/>
      <c r="GBP73" s="483"/>
      <c r="GBQ73" s="483"/>
      <c r="GBR73" s="483"/>
      <c r="GBS73" s="483"/>
      <c r="GBT73" s="483"/>
      <c r="GBU73" s="483"/>
      <c r="GBV73" s="483"/>
      <c r="GBW73" s="483"/>
      <c r="GBX73" s="483"/>
      <c r="GBY73" s="483"/>
      <c r="GBZ73" s="483"/>
      <c r="GCA73" s="483"/>
      <c r="GCB73" s="483"/>
      <c r="GCC73" s="483"/>
      <c r="GCD73" s="483"/>
      <c r="GCE73" s="483"/>
      <c r="GCF73" s="483"/>
      <c r="GCG73" s="483"/>
      <c r="GCH73" s="483"/>
      <c r="GCI73" s="483"/>
      <c r="GCJ73" s="483"/>
      <c r="GCK73" s="483"/>
      <c r="GCL73" s="483"/>
      <c r="GCM73" s="483"/>
      <c r="GCN73" s="483"/>
      <c r="GCO73" s="483"/>
      <c r="GCP73" s="483"/>
      <c r="GCQ73" s="483"/>
      <c r="GCR73" s="483"/>
      <c r="GCS73" s="483"/>
      <c r="GCT73" s="483"/>
      <c r="GCU73" s="483"/>
      <c r="GCV73" s="483"/>
      <c r="GCW73" s="483"/>
      <c r="GCX73" s="483"/>
      <c r="GCY73" s="483"/>
      <c r="GCZ73" s="483"/>
      <c r="GDA73" s="483"/>
      <c r="GDB73" s="483"/>
      <c r="GDC73" s="483"/>
      <c r="GDD73" s="483"/>
      <c r="GDE73" s="483"/>
      <c r="GDF73" s="483"/>
      <c r="GDG73" s="483"/>
      <c r="GDH73" s="483"/>
      <c r="GDI73" s="483"/>
      <c r="GDJ73" s="483"/>
      <c r="GDK73" s="483"/>
      <c r="GDL73" s="483"/>
      <c r="GDM73" s="483"/>
      <c r="GDN73" s="483"/>
      <c r="GDO73" s="483"/>
      <c r="GDP73" s="483"/>
      <c r="GDQ73" s="483"/>
      <c r="GDR73" s="483"/>
      <c r="GDS73" s="483"/>
      <c r="GDT73" s="483"/>
      <c r="GDU73" s="483"/>
      <c r="GDV73" s="483"/>
      <c r="GDW73" s="483"/>
      <c r="GDX73" s="483"/>
      <c r="GDY73" s="483"/>
      <c r="GDZ73" s="483"/>
      <c r="GEA73" s="483"/>
      <c r="GEB73" s="483"/>
      <c r="GEC73" s="483"/>
      <c r="GED73" s="483"/>
      <c r="GEE73" s="483"/>
      <c r="GEF73" s="483"/>
      <c r="GEG73" s="483"/>
      <c r="GEH73" s="483"/>
      <c r="GEI73" s="483"/>
      <c r="GEJ73" s="483"/>
      <c r="GEK73" s="483"/>
      <c r="GEL73" s="483"/>
      <c r="GEM73" s="483"/>
      <c r="GEN73" s="483"/>
      <c r="GEO73" s="483"/>
      <c r="GEP73" s="483"/>
      <c r="GEQ73" s="483"/>
      <c r="GER73" s="483"/>
      <c r="GES73" s="483"/>
      <c r="GET73" s="483"/>
      <c r="GEU73" s="483"/>
      <c r="GEV73" s="483"/>
      <c r="GEW73" s="483"/>
      <c r="GEX73" s="483"/>
      <c r="GEY73" s="483"/>
      <c r="GEZ73" s="483"/>
      <c r="GFA73" s="483"/>
      <c r="GFB73" s="483"/>
      <c r="GFC73" s="483"/>
      <c r="GFD73" s="483"/>
      <c r="GFE73" s="483"/>
      <c r="GFF73" s="483"/>
      <c r="GFG73" s="483"/>
      <c r="GFH73" s="483"/>
      <c r="GFI73" s="483"/>
      <c r="GFJ73" s="483"/>
      <c r="GFK73" s="483"/>
      <c r="GFL73" s="483"/>
      <c r="GFM73" s="483"/>
      <c r="GFN73" s="483"/>
      <c r="GFO73" s="483"/>
      <c r="GFP73" s="483"/>
      <c r="GFQ73" s="483"/>
      <c r="GFR73" s="483"/>
      <c r="GFS73" s="483"/>
      <c r="GFT73" s="483"/>
      <c r="GFU73" s="483"/>
      <c r="GFV73" s="483"/>
      <c r="GFW73" s="483"/>
      <c r="GFX73" s="483"/>
      <c r="GFY73" s="483"/>
      <c r="GFZ73" s="483"/>
      <c r="GGA73" s="483"/>
      <c r="GGB73" s="483"/>
      <c r="GGC73" s="483"/>
      <c r="GGD73" s="483"/>
      <c r="GGE73" s="483"/>
      <c r="GGF73" s="483"/>
      <c r="GGG73" s="483"/>
      <c r="GGH73" s="483"/>
      <c r="GGI73" s="483"/>
      <c r="GGJ73" s="483"/>
      <c r="GGK73" s="483"/>
      <c r="GGL73" s="483"/>
      <c r="GGM73" s="483"/>
      <c r="GGN73" s="483"/>
      <c r="GGO73" s="483"/>
      <c r="GGP73" s="483"/>
      <c r="GGQ73" s="483"/>
      <c r="GGR73" s="483"/>
      <c r="GGS73" s="483"/>
      <c r="GGT73" s="483"/>
      <c r="GGU73" s="483"/>
      <c r="GGV73" s="483"/>
      <c r="GGW73" s="483"/>
      <c r="GGX73" s="483"/>
      <c r="GGY73" s="483"/>
      <c r="GGZ73" s="483"/>
      <c r="GHA73" s="483"/>
      <c r="GHB73" s="483"/>
      <c r="GHC73" s="483"/>
      <c r="GHD73" s="483"/>
      <c r="GHE73" s="483"/>
      <c r="GHF73" s="483"/>
      <c r="GHG73" s="483"/>
      <c r="GHH73" s="483"/>
      <c r="GHI73" s="483"/>
      <c r="GHJ73" s="483"/>
      <c r="GHK73" s="483"/>
      <c r="GHL73" s="483"/>
      <c r="GHM73" s="483"/>
      <c r="GHN73" s="483"/>
      <c r="GHO73" s="483"/>
      <c r="GHP73" s="483"/>
      <c r="GHQ73" s="483"/>
      <c r="GHR73" s="483"/>
      <c r="GHS73" s="483"/>
      <c r="GHT73" s="483"/>
      <c r="GHU73" s="483"/>
      <c r="GHV73" s="483"/>
      <c r="GHW73" s="483"/>
      <c r="GHX73" s="483"/>
      <c r="GHY73" s="483"/>
      <c r="GHZ73" s="483"/>
      <c r="GIA73" s="483"/>
      <c r="GIB73" s="483"/>
      <c r="GIC73" s="483"/>
      <c r="GID73" s="483"/>
      <c r="GIE73" s="483"/>
      <c r="GIF73" s="483"/>
      <c r="GIG73" s="483"/>
      <c r="GIH73" s="483"/>
      <c r="GII73" s="483"/>
      <c r="GIJ73" s="483"/>
      <c r="GIK73" s="483"/>
      <c r="GIL73" s="483"/>
      <c r="GIM73" s="483"/>
      <c r="GIN73" s="483"/>
      <c r="GIO73" s="483"/>
      <c r="GIP73" s="483"/>
      <c r="GIQ73" s="483"/>
      <c r="GIR73" s="483"/>
      <c r="GIS73" s="483"/>
      <c r="GIT73" s="483"/>
      <c r="GIU73" s="483"/>
      <c r="GIV73" s="483"/>
      <c r="GIW73" s="483"/>
      <c r="GIX73" s="483"/>
      <c r="GIY73" s="483"/>
      <c r="GIZ73" s="483"/>
      <c r="GJA73" s="483"/>
      <c r="GJB73" s="483"/>
      <c r="GJC73" s="483"/>
      <c r="GJD73" s="483"/>
      <c r="GJE73" s="483"/>
      <c r="GJF73" s="483"/>
      <c r="GJG73" s="483"/>
      <c r="GJH73" s="483"/>
      <c r="GJI73" s="483"/>
      <c r="GJJ73" s="483"/>
      <c r="GJK73" s="483"/>
      <c r="GJL73" s="483"/>
      <c r="GJM73" s="483"/>
      <c r="GJN73" s="483"/>
      <c r="GJO73" s="483"/>
      <c r="GJP73" s="483"/>
      <c r="GJQ73" s="483"/>
      <c r="GJR73" s="483"/>
      <c r="GJS73" s="483"/>
      <c r="GJT73" s="483"/>
      <c r="GJU73" s="483"/>
      <c r="GJV73" s="483"/>
      <c r="GJW73" s="483"/>
      <c r="GJX73" s="483"/>
      <c r="GJY73" s="483"/>
      <c r="GJZ73" s="483"/>
      <c r="GKA73" s="483"/>
      <c r="GKB73" s="483"/>
      <c r="GKC73" s="483"/>
      <c r="GKD73" s="483"/>
      <c r="GKE73" s="483"/>
      <c r="GKF73" s="483"/>
      <c r="GKG73" s="483"/>
      <c r="GKH73" s="483"/>
      <c r="GKI73" s="483"/>
      <c r="GKJ73" s="483"/>
      <c r="GKK73" s="483"/>
      <c r="GKL73" s="483"/>
      <c r="GKM73" s="483"/>
      <c r="GKN73" s="483"/>
      <c r="GKO73" s="483"/>
      <c r="GKP73" s="483"/>
      <c r="GKQ73" s="483"/>
      <c r="GKR73" s="483"/>
      <c r="GKS73" s="483"/>
      <c r="GKT73" s="483"/>
      <c r="GKU73" s="483"/>
      <c r="GKV73" s="483"/>
      <c r="GKW73" s="483"/>
      <c r="GKX73" s="483"/>
      <c r="GKY73" s="483"/>
      <c r="GKZ73" s="483"/>
      <c r="GLA73" s="483"/>
      <c r="GLB73" s="483"/>
      <c r="GLC73" s="483"/>
      <c r="GLD73" s="483"/>
      <c r="GLE73" s="483"/>
      <c r="GLF73" s="483"/>
      <c r="GLG73" s="483"/>
      <c r="GLH73" s="483"/>
      <c r="GLI73" s="483"/>
      <c r="GLJ73" s="483"/>
      <c r="GLK73" s="483"/>
      <c r="GLL73" s="483"/>
      <c r="GLM73" s="483"/>
      <c r="GLN73" s="483"/>
      <c r="GLO73" s="483"/>
      <c r="GLP73" s="483"/>
      <c r="GLQ73" s="483"/>
      <c r="GLR73" s="483"/>
      <c r="GLS73" s="483"/>
      <c r="GLT73" s="483"/>
      <c r="GLU73" s="483"/>
      <c r="GLV73" s="483"/>
      <c r="GLW73" s="483"/>
      <c r="GLX73" s="483"/>
      <c r="GLY73" s="483"/>
      <c r="GLZ73" s="483"/>
      <c r="GMA73" s="483"/>
      <c r="GMB73" s="483"/>
      <c r="GMC73" s="483"/>
      <c r="GMD73" s="483"/>
      <c r="GME73" s="483"/>
      <c r="GMF73" s="483"/>
      <c r="GMG73" s="483"/>
      <c r="GMH73" s="483"/>
      <c r="GMI73" s="483"/>
      <c r="GMJ73" s="483"/>
      <c r="GMK73" s="483"/>
      <c r="GML73" s="483"/>
      <c r="GMM73" s="483"/>
      <c r="GMN73" s="483"/>
      <c r="GMO73" s="483"/>
      <c r="GMP73" s="483"/>
      <c r="GMQ73" s="483"/>
      <c r="GMR73" s="483"/>
      <c r="GMS73" s="483"/>
      <c r="GMT73" s="483"/>
      <c r="GMU73" s="483"/>
      <c r="GMV73" s="483"/>
      <c r="GMW73" s="483"/>
      <c r="GMX73" s="483"/>
      <c r="GMY73" s="483"/>
      <c r="GMZ73" s="483"/>
      <c r="GNA73" s="483"/>
      <c r="GNB73" s="483"/>
      <c r="GNC73" s="483"/>
      <c r="GND73" s="483"/>
      <c r="GNE73" s="483"/>
      <c r="GNF73" s="483"/>
      <c r="GNG73" s="483"/>
      <c r="GNH73" s="483"/>
      <c r="GNI73" s="483"/>
      <c r="GNJ73" s="483"/>
      <c r="GNK73" s="483"/>
      <c r="GNL73" s="483"/>
      <c r="GNM73" s="483"/>
      <c r="GNN73" s="483"/>
      <c r="GNO73" s="483"/>
      <c r="GNP73" s="483"/>
      <c r="GNQ73" s="483"/>
      <c r="GNR73" s="483"/>
      <c r="GNS73" s="483"/>
      <c r="GNT73" s="483"/>
      <c r="GNU73" s="483"/>
      <c r="GNV73" s="483"/>
      <c r="GNW73" s="483"/>
      <c r="GNX73" s="483"/>
      <c r="GNY73" s="483"/>
      <c r="GNZ73" s="483"/>
      <c r="GOA73" s="483"/>
      <c r="GOB73" s="483"/>
      <c r="GOC73" s="483"/>
      <c r="GOD73" s="483"/>
      <c r="GOE73" s="483"/>
      <c r="GOF73" s="483"/>
      <c r="GOG73" s="483"/>
      <c r="GOH73" s="483"/>
      <c r="GOI73" s="483"/>
      <c r="GOJ73" s="483"/>
      <c r="GOK73" s="483"/>
      <c r="GOL73" s="483"/>
      <c r="GOM73" s="483"/>
      <c r="GON73" s="483"/>
      <c r="GOO73" s="483"/>
      <c r="GOP73" s="483"/>
      <c r="GOQ73" s="483"/>
      <c r="GOR73" s="483"/>
      <c r="GOS73" s="483"/>
      <c r="GOT73" s="483"/>
      <c r="GOU73" s="483"/>
      <c r="GOV73" s="483"/>
      <c r="GOW73" s="483"/>
      <c r="GOX73" s="483"/>
      <c r="GOY73" s="483"/>
      <c r="GOZ73" s="483"/>
      <c r="GPA73" s="483"/>
      <c r="GPB73" s="483"/>
      <c r="GPC73" s="483"/>
      <c r="GPD73" s="483"/>
      <c r="GPE73" s="483"/>
      <c r="GPF73" s="483"/>
      <c r="GPG73" s="483"/>
      <c r="GPH73" s="483"/>
      <c r="GPI73" s="483"/>
      <c r="GPJ73" s="483"/>
      <c r="GPK73" s="483"/>
      <c r="GPL73" s="483"/>
      <c r="GPM73" s="483"/>
      <c r="GPN73" s="483"/>
      <c r="GPO73" s="483"/>
      <c r="GPP73" s="483"/>
      <c r="GPQ73" s="483"/>
      <c r="GPR73" s="483"/>
      <c r="GPS73" s="483"/>
      <c r="GPT73" s="483"/>
      <c r="GPU73" s="483"/>
      <c r="GPV73" s="483"/>
      <c r="GPW73" s="483"/>
      <c r="GPX73" s="483"/>
      <c r="GPY73" s="483"/>
      <c r="GPZ73" s="483"/>
      <c r="GQA73" s="483"/>
      <c r="GQB73" s="483"/>
      <c r="GQC73" s="483"/>
      <c r="GQD73" s="483"/>
      <c r="GQE73" s="483"/>
      <c r="GQF73" s="483"/>
      <c r="GQG73" s="483"/>
      <c r="GQH73" s="483"/>
      <c r="GQI73" s="483"/>
      <c r="GQJ73" s="483"/>
      <c r="GQK73" s="483"/>
      <c r="GQL73" s="483"/>
      <c r="GQM73" s="483"/>
      <c r="GQN73" s="483"/>
      <c r="GQO73" s="483"/>
      <c r="GQP73" s="483"/>
      <c r="GQQ73" s="483"/>
      <c r="GQR73" s="483"/>
      <c r="GQS73" s="483"/>
      <c r="GQT73" s="483"/>
      <c r="GQU73" s="483"/>
      <c r="GQV73" s="483"/>
      <c r="GQW73" s="483"/>
      <c r="GQX73" s="483"/>
      <c r="GQY73" s="483"/>
      <c r="GQZ73" s="483"/>
      <c r="GRA73" s="483"/>
      <c r="GRB73" s="483"/>
      <c r="GRC73" s="483"/>
      <c r="GRD73" s="483"/>
      <c r="GRE73" s="483"/>
      <c r="GRF73" s="483"/>
      <c r="GRG73" s="483"/>
      <c r="GRH73" s="483"/>
      <c r="GRI73" s="483"/>
      <c r="GRJ73" s="483"/>
      <c r="GRK73" s="483"/>
      <c r="GRL73" s="483"/>
      <c r="GRM73" s="483"/>
      <c r="GRN73" s="483"/>
      <c r="GRO73" s="483"/>
      <c r="GRP73" s="483"/>
      <c r="GRQ73" s="483"/>
      <c r="GRR73" s="483"/>
      <c r="GRS73" s="483"/>
      <c r="GRT73" s="483"/>
      <c r="GRU73" s="483"/>
      <c r="GRV73" s="483"/>
      <c r="GRW73" s="483"/>
      <c r="GRX73" s="483"/>
      <c r="GRY73" s="483"/>
      <c r="GRZ73" s="483"/>
      <c r="GSA73" s="483"/>
      <c r="GSB73" s="483"/>
      <c r="GSC73" s="483"/>
      <c r="GSD73" s="483"/>
      <c r="GSE73" s="483"/>
      <c r="GSF73" s="483"/>
      <c r="GSG73" s="483"/>
      <c r="GSH73" s="483"/>
      <c r="GSI73" s="483"/>
      <c r="GSJ73" s="483"/>
      <c r="GSK73" s="483"/>
      <c r="GSL73" s="483"/>
      <c r="GSM73" s="483"/>
      <c r="GSN73" s="483"/>
      <c r="GSO73" s="483"/>
      <c r="GSP73" s="483"/>
      <c r="GSQ73" s="483"/>
      <c r="GSR73" s="483"/>
      <c r="GSS73" s="483"/>
      <c r="GST73" s="483"/>
      <c r="GSU73" s="483"/>
      <c r="GSV73" s="483"/>
      <c r="GSW73" s="483"/>
      <c r="GSX73" s="483"/>
      <c r="GSY73" s="483"/>
      <c r="GSZ73" s="483"/>
      <c r="GTA73" s="483"/>
      <c r="GTB73" s="483"/>
      <c r="GTC73" s="483"/>
      <c r="GTD73" s="483"/>
      <c r="GTE73" s="483"/>
      <c r="GTF73" s="483"/>
      <c r="GTG73" s="483"/>
      <c r="GTH73" s="483"/>
      <c r="GTI73" s="483"/>
      <c r="GTJ73" s="483"/>
      <c r="GTK73" s="483"/>
      <c r="GTL73" s="483"/>
      <c r="GTM73" s="483"/>
      <c r="GTN73" s="483"/>
      <c r="GTO73" s="483"/>
      <c r="GTP73" s="483"/>
      <c r="GTQ73" s="483"/>
      <c r="GTR73" s="483"/>
      <c r="GTS73" s="483"/>
      <c r="GTT73" s="483"/>
      <c r="GTU73" s="483"/>
      <c r="GTV73" s="483"/>
      <c r="GTW73" s="483"/>
      <c r="GTX73" s="483"/>
      <c r="GTY73" s="483"/>
      <c r="GTZ73" s="483"/>
      <c r="GUA73" s="483"/>
      <c r="GUB73" s="483"/>
      <c r="GUC73" s="483"/>
      <c r="GUD73" s="483"/>
      <c r="GUE73" s="483"/>
      <c r="GUF73" s="483"/>
      <c r="GUG73" s="483"/>
      <c r="GUH73" s="483"/>
      <c r="GUI73" s="483"/>
      <c r="GUJ73" s="483"/>
      <c r="GUK73" s="483"/>
      <c r="GUL73" s="483"/>
      <c r="GUM73" s="483"/>
      <c r="GUN73" s="483"/>
      <c r="GUO73" s="483"/>
      <c r="GUP73" s="483"/>
      <c r="GUQ73" s="483"/>
      <c r="GUR73" s="483"/>
      <c r="GUS73" s="483"/>
      <c r="GUT73" s="483"/>
      <c r="GUU73" s="483"/>
      <c r="GUV73" s="483"/>
      <c r="GUW73" s="483"/>
      <c r="GUX73" s="483"/>
      <c r="GUY73" s="483"/>
      <c r="GUZ73" s="483"/>
      <c r="GVA73" s="483"/>
      <c r="GVB73" s="483"/>
      <c r="GVC73" s="483"/>
      <c r="GVD73" s="483"/>
      <c r="GVE73" s="483"/>
      <c r="GVF73" s="483"/>
      <c r="GVG73" s="483"/>
      <c r="GVH73" s="483"/>
      <c r="GVI73" s="483"/>
      <c r="GVJ73" s="483"/>
      <c r="GVK73" s="483"/>
      <c r="GVL73" s="483"/>
      <c r="GVM73" s="483"/>
      <c r="GVN73" s="483"/>
      <c r="GVO73" s="483"/>
      <c r="GVP73" s="483"/>
      <c r="GVQ73" s="483"/>
      <c r="GVR73" s="483"/>
      <c r="GVS73" s="483"/>
      <c r="GVT73" s="483"/>
      <c r="GVU73" s="483"/>
      <c r="GVV73" s="483"/>
      <c r="GVW73" s="483"/>
      <c r="GVX73" s="483"/>
      <c r="GVY73" s="483"/>
      <c r="GVZ73" s="483"/>
      <c r="GWA73" s="483"/>
      <c r="GWB73" s="483"/>
      <c r="GWC73" s="483"/>
      <c r="GWD73" s="483"/>
      <c r="GWE73" s="483"/>
      <c r="GWF73" s="483"/>
      <c r="GWG73" s="483"/>
      <c r="GWH73" s="483"/>
      <c r="GWI73" s="483"/>
      <c r="GWJ73" s="483"/>
      <c r="GWK73" s="483"/>
      <c r="GWL73" s="483"/>
      <c r="GWM73" s="483"/>
      <c r="GWN73" s="483"/>
      <c r="GWO73" s="483"/>
      <c r="GWP73" s="483"/>
      <c r="GWQ73" s="483"/>
      <c r="GWR73" s="483"/>
      <c r="GWS73" s="483"/>
      <c r="GWT73" s="483"/>
      <c r="GWU73" s="483"/>
      <c r="GWV73" s="483"/>
      <c r="GWW73" s="483"/>
      <c r="GWX73" s="483"/>
      <c r="GWY73" s="483"/>
      <c r="GWZ73" s="483"/>
      <c r="GXA73" s="483"/>
      <c r="GXB73" s="483"/>
      <c r="GXC73" s="483"/>
      <c r="GXD73" s="483"/>
      <c r="GXE73" s="483"/>
      <c r="GXF73" s="483"/>
      <c r="GXG73" s="483"/>
      <c r="GXH73" s="483"/>
      <c r="GXI73" s="483"/>
      <c r="GXJ73" s="483"/>
      <c r="GXK73" s="483"/>
      <c r="GXL73" s="483"/>
      <c r="GXM73" s="483"/>
      <c r="GXN73" s="483"/>
      <c r="GXO73" s="483"/>
      <c r="GXP73" s="483"/>
      <c r="GXQ73" s="483"/>
      <c r="GXR73" s="483"/>
      <c r="GXS73" s="483"/>
      <c r="GXT73" s="483"/>
      <c r="GXU73" s="483"/>
      <c r="GXV73" s="483"/>
      <c r="GXW73" s="483"/>
      <c r="GXX73" s="483"/>
      <c r="GXY73" s="483"/>
      <c r="GXZ73" s="483"/>
      <c r="GYA73" s="483"/>
      <c r="GYB73" s="483"/>
      <c r="GYC73" s="483"/>
      <c r="GYD73" s="483"/>
      <c r="GYE73" s="483"/>
      <c r="GYF73" s="483"/>
      <c r="GYG73" s="483"/>
      <c r="GYH73" s="483"/>
      <c r="GYI73" s="483"/>
      <c r="GYJ73" s="483"/>
      <c r="GYK73" s="483"/>
      <c r="GYL73" s="483"/>
      <c r="GYM73" s="483"/>
      <c r="GYN73" s="483"/>
      <c r="GYO73" s="483"/>
      <c r="GYP73" s="483"/>
      <c r="GYQ73" s="483"/>
      <c r="GYR73" s="483"/>
      <c r="GYS73" s="483"/>
      <c r="GYT73" s="483"/>
      <c r="GYU73" s="483"/>
      <c r="GYV73" s="483"/>
      <c r="GYW73" s="483"/>
      <c r="GYX73" s="483"/>
      <c r="GYY73" s="483"/>
      <c r="GYZ73" s="483"/>
      <c r="GZA73" s="483"/>
      <c r="GZB73" s="483"/>
      <c r="GZC73" s="483"/>
      <c r="GZD73" s="483"/>
      <c r="GZE73" s="483"/>
      <c r="GZF73" s="483"/>
      <c r="GZG73" s="483"/>
      <c r="GZH73" s="483"/>
      <c r="GZI73" s="483"/>
      <c r="GZJ73" s="483"/>
      <c r="GZK73" s="483"/>
      <c r="GZL73" s="483"/>
      <c r="GZM73" s="483"/>
      <c r="GZN73" s="483"/>
      <c r="GZO73" s="483"/>
      <c r="GZP73" s="483"/>
      <c r="GZQ73" s="483"/>
      <c r="GZR73" s="483"/>
      <c r="GZS73" s="483"/>
      <c r="GZT73" s="483"/>
      <c r="GZU73" s="483"/>
      <c r="GZV73" s="483"/>
      <c r="GZW73" s="483"/>
      <c r="GZX73" s="483"/>
      <c r="GZY73" s="483"/>
      <c r="GZZ73" s="483"/>
      <c r="HAA73" s="483"/>
      <c r="HAB73" s="483"/>
      <c r="HAC73" s="483"/>
      <c r="HAD73" s="483"/>
      <c r="HAE73" s="483"/>
      <c r="HAF73" s="483"/>
      <c r="HAG73" s="483"/>
      <c r="HAH73" s="483"/>
      <c r="HAI73" s="483"/>
      <c r="HAJ73" s="483"/>
      <c r="HAK73" s="483"/>
      <c r="HAL73" s="483"/>
      <c r="HAM73" s="483"/>
      <c r="HAN73" s="483"/>
      <c r="HAO73" s="483"/>
      <c r="HAP73" s="483"/>
      <c r="HAQ73" s="483"/>
      <c r="HAR73" s="483"/>
      <c r="HAS73" s="483"/>
      <c r="HAT73" s="483"/>
      <c r="HAU73" s="483"/>
      <c r="HAV73" s="483"/>
      <c r="HAW73" s="483"/>
      <c r="HAX73" s="483"/>
      <c r="HAY73" s="483"/>
      <c r="HAZ73" s="483"/>
      <c r="HBA73" s="483"/>
      <c r="HBB73" s="483"/>
      <c r="HBC73" s="483"/>
      <c r="HBD73" s="483"/>
      <c r="HBE73" s="483"/>
      <c r="HBF73" s="483"/>
      <c r="HBG73" s="483"/>
      <c r="HBH73" s="483"/>
      <c r="HBI73" s="483"/>
      <c r="HBJ73" s="483"/>
      <c r="HBK73" s="483"/>
      <c r="HBL73" s="483"/>
      <c r="HBM73" s="483"/>
      <c r="HBN73" s="483"/>
      <c r="HBO73" s="483"/>
      <c r="HBP73" s="483"/>
      <c r="HBQ73" s="483"/>
      <c r="HBR73" s="483"/>
      <c r="HBS73" s="483"/>
      <c r="HBT73" s="483"/>
      <c r="HBU73" s="483"/>
      <c r="HBV73" s="483"/>
      <c r="HBW73" s="483"/>
      <c r="HBX73" s="483"/>
      <c r="HBY73" s="483"/>
      <c r="HBZ73" s="483"/>
      <c r="HCA73" s="483"/>
      <c r="HCB73" s="483"/>
      <c r="HCC73" s="483"/>
      <c r="HCD73" s="483"/>
      <c r="HCE73" s="483"/>
      <c r="HCF73" s="483"/>
      <c r="HCG73" s="483"/>
      <c r="HCH73" s="483"/>
      <c r="HCI73" s="483"/>
      <c r="HCJ73" s="483"/>
      <c r="HCK73" s="483"/>
      <c r="HCL73" s="483"/>
      <c r="HCM73" s="483"/>
      <c r="HCN73" s="483"/>
      <c r="HCO73" s="483"/>
      <c r="HCP73" s="483"/>
      <c r="HCQ73" s="483"/>
      <c r="HCR73" s="483"/>
      <c r="HCS73" s="483"/>
      <c r="HCT73" s="483"/>
      <c r="HCU73" s="483"/>
      <c r="HCV73" s="483"/>
      <c r="HCW73" s="483"/>
      <c r="HCX73" s="483"/>
      <c r="HCY73" s="483"/>
      <c r="HCZ73" s="483"/>
      <c r="HDA73" s="483"/>
      <c r="HDB73" s="483"/>
      <c r="HDC73" s="483"/>
      <c r="HDD73" s="483"/>
      <c r="HDE73" s="483"/>
      <c r="HDF73" s="483"/>
      <c r="HDG73" s="483"/>
      <c r="HDH73" s="483"/>
      <c r="HDI73" s="483"/>
      <c r="HDJ73" s="483"/>
      <c r="HDK73" s="483"/>
      <c r="HDL73" s="483"/>
      <c r="HDM73" s="483"/>
      <c r="HDN73" s="483"/>
      <c r="HDO73" s="483"/>
      <c r="HDP73" s="483"/>
      <c r="HDQ73" s="483"/>
      <c r="HDR73" s="483"/>
      <c r="HDS73" s="483"/>
      <c r="HDT73" s="483"/>
      <c r="HDU73" s="483"/>
      <c r="HDV73" s="483"/>
      <c r="HDW73" s="483"/>
      <c r="HDX73" s="483"/>
      <c r="HDY73" s="483"/>
      <c r="HDZ73" s="483"/>
      <c r="HEA73" s="483"/>
      <c r="HEB73" s="483"/>
      <c r="HEC73" s="483"/>
      <c r="HED73" s="483"/>
      <c r="HEE73" s="483"/>
      <c r="HEF73" s="483"/>
      <c r="HEG73" s="483"/>
      <c r="HEH73" s="483"/>
      <c r="HEI73" s="483"/>
      <c r="HEJ73" s="483"/>
      <c r="HEK73" s="483"/>
      <c r="HEL73" s="483"/>
      <c r="HEM73" s="483"/>
      <c r="HEN73" s="483"/>
      <c r="HEO73" s="483"/>
      <c r="HEP73" s="483"/>
      <c r="HEQ73" s="483"/>
      <c r="HER73" s="483"/>
      <c r="HES73" s="483"/>
      <c r="HET73" s="483"/>
      <c r="HEU73" s="483"/>
      <c r="HEV73" s="483"/>
      <c r="HEW73" s="483"/>
      <c r="HEX73" s="483"/>
      <c r="HEY73" s="483"/>
      <c r="HEZ73" s="483"/>
      <c r="HFA73" s="483"/>
      <c r="HFB73" s="483"/>
      <c r="HFC73" s="483"/>
      <c r="HFD73" s="483"/>
      <c r="HFE73" s="483"/>
      <c r="HFF73" s="483"/>
      <c r="HFG73" s="483"/>
      <c r="HFH73" s="483"/>
      <c r="HFI73" s="483"/>
      <c r="HFJ73" s="483"/>
      <c r="HFK73" s="483"/>
      <c r="HFL73" s="483"/>
      <c r="HFM73" s="483"/>
      <c r="HFN73" s="483"/>
      <c r="HFO73" s="483"/>
      <c r="HFP73" s="483"/>
      <c r="HFQ73" s="483"/>
      <c r="HFR73" s="483"/>
      <c r="HFS73" s="483"/>
      <c r="HFT73" s="483"/>
      <c r="HFU73" s="483"/>
      <c r="HFV73" s="483"/>
      <c r="HFW73" s="483"/>
      <c r="HFX73" s="483"/>
      <c r="HFY73" s="483"/>
      <c r="HFZ73" s="483"/>
      <c r="HGA73" s="483"/>
      <c r="HGB73" s="483"/>
      <c r="HGC73" s="483"/>
      <c r="HGD73" s="483"/>
      <c r="HGE73" s="483"/>
      <c r="HGF73" s="483"/>
      <c r="HGG73" s="483"/>
      <c r="HGH73" s="483"/>
      <c r="HGI73" s="483"/>
      <c r="HGJ73" s="483"/>
      <c r="HGK73" s="483"/>
      <c r="HGL73" s="483"/>
      <c r="HGM73" s="483"/>
      <c r="HGN73" s="483"/>
      <c r="HGO73" s="483"/>
      <c r="HGP73" s="483"/>
      <c r="HGQ73" s="483"/>
      <c r="HGR73" s="483"/>
      <c r="HGS73" s="483"/>
      <c r="HGT73" s="483"/>
      <c r="HGU73" s="483"/>
      <c r="HGV73" s="483"/>
      <c r="HGW73" s="483"/>
      <c r="HGX73" s="483"/>
      <c r="HGY73" s="483"/>
      <c r="HGZ73" s="483"/>
      <c r="HHA73" s="483"/>
      <c r="HHB73" s="483"/>
      <c r="HHC73" s="483"/>
      <c r="HHD73" s="483"/>
      <c r="HHE73" s="483"/>
      <c r="HHF73" s="483"/>
      <c r="HHG73" s="483"/>
      <c r="HHH73" s="483"/>
      <c r="HHI73" s="483"/>
      <c r="HHJ73" s="483"/>
      <c r="HHK73" s="483"/>
      <c r="HHL73" s="483"/>
      <c r="HHM73" s="483"/>
      <c r="HHN73" s="483"/>
      <c r="HHO73" s="483"/>
      <c r="HHP73" s="483"/>
      <c r="HHQ73" s="483"/>
      <c r="HHR73" s="483"/>
      <c r="HHS73" s="483"/>
      <c r="HHT73" s="483"/>
      <c r="HHU73" s="483"/>
      <c r="HHV73" s="483"/>
      <c r="HHW73" s="483"/>
      <c r="HHX73" s="483"/>
      <c r="HHY73" s="483"/>
      <c r="HHZ73" s="483"/>
      <c r="HIA73" s="483"/>
      <c r="HIB73" s="483"/>
      <c r="HIC73" s="483"/>
      <c r="HID73" s="483"/>
      <c r="HIE73" s="483"/>
      <c r="HIF73" s="483"/>
      <c r="HIG73" s="483"/>
      <c r="HIH73" s="483"/>
      <c r="HII73" s="483"/>
      <c r="HIJ73" s="483"/>
      <c r="HIK73" s="483"/>
      <c r="HIL73" s="483"/>
      <c r="HIM73" s="483"/>
      <c r="HIN73" s="483"/>
      <c r="HIO73" s="483"/>
      <c r="HIP73" s="483"/>
      <c r="HIQ73" s="483"/>
      <c r="HIR73" s="483"/>
      <c r="HIS73" s="483"/>
      <c r="HIT73" s="483"/>
      <c r="HIU73" s="483"/>
      <c r="HIV73" s="483"/>
      <c r="HIW73" s="483"/>
      <c r="HIX73" s="483"/>
      <c r="HIY73" s="483"/>
      <c r="HIZ73" s="483"/>
      <c r="HJA73" s="483"/>
      <c r="HJB73" s="483"/>
      <c r="HJC73" s="483"/>
      <c r="HJD73" s="483"/>
      <c r="HJE73" s="483"/>
      <c r="HJF73" s="483"/>
      <c r="HJG73" s="483"/>
      <c r="HJH73" s="483"/>
      <c r="HJI73" s="483"/>
      <c r="HJJ73" s="483"/>
      <c r="HJK73" s="483"/>
      <c r="HJL73" s="483"/>
      <c r="HJM73" s="483"/>
      <c r="HJN73" s="483"/>
      <c r="HJO73" s="483"/>
      <c r="HJP73" s="483"/>
      <c r="HJQ73" s="483"/>
      <c r="HJR73" s="483"/>
      <c r="HJS73" s="483"/>
      <c r="HJT73" s="483"/>
      <c r="HJU73" s="483"/>
      <c r="HJV73" s="483"/>
      <c r="HJW73" s="483"/>
      <c r="HJX73" s="483"/>
      <c r="HJY73" s="483"/>
      <c r="HJZ73" s="483"/>
      <c r="HKA73" s="483"/>
      <c r="HKB73" s="483"/>
      <c r="HKC73" s="483"/>
      <c r="HKD73" s="483"/>
      <c r="HKE73" s="483"/>
      <c r="HKF73" s="483"/>
      <c r="HKG73" s="483"/>
      <c r="HKH73" s="483"/>
      <c r="HKI73" s="483"/>
      <c r="HKJ73" s="483"/>
      <c r="HKK73" s="483"/>
      <c r="HKL73" s="483"/>
      <c r="HKM73" s="483"/>
      <c r="HKN73" s="483"/>
      <c r="HKO73" s="483"/>
      <c r="HKP73" s="483"/>
      <c r="HKQ73" s="483"/>
      <c r="HKR73" s="483"/>
      <c r="HKS73" s="483"/>
      <c r="HKT73" s="483"/>
      <c r="HKU73" s="483"/>
      <c r="HKV73" s="483"/>
      <c r="HKW73" s="483"/>
      <c r="HKX73" s="483"/>
      <c r="HKY73" s="483"/>
      <c r="HKZ73" s="483"/>
      <c r="HLA73" s="483"/>
      <c r="HLB73" s="483"/>
      <c r="HLC73" s="483"/>
      <c r="HLD73" s="483"/>
      <c r="HLE73" s="483"/>
      <c r="HLF73" s="483"/>
      <c r="HLG73" s="483"/>
      <c r="HLH73" s="483"/>
      <c r="HLI73" s="483"/>
      <c r="HLJ73" s="483"/>
      <c r="HLK73" s="483"/>
      <c r="HLL73" s="483"/>
      <c r="HLM73" s="483"/>
      <c r="HLN73" s="483"/>
      <c r="HLO73" s="483"/>
      <c r="HLP73" s="483"/>
      <c r="HLQ73" s="483"/>
      <c r="HLR73" s="483"/>
      <c r="HLS73" s="483"/>
      <c r="HLT73" s="483"/>
      <c r="HLU73" s="483"/>
      <c r="HLV73" s="483"/>
      <c r="HLW73" s="483"/>
      <c r="HLX73" s="483"/>
      <c r="HLY73" s="483"/>
      <c r="HLZ73" s="483"/>
      <c r="HMA73" s="483"/>
      <c r="HMB73" s="483"/>
      <c r="HMC73" s="483"/>
      <c r="HMD73" s="483"/>
      <c r="HME73" s="483"/>
      <c r="HMF73" s="483"/>
      <c r="HMG73" s="483"/>
      <c r="HMH73" s="483"/>
      <c r="HMI73" s="483"/>
      <c r="HMJ73" s="483"/>
      <c r="HMK73" s="483"/>
      <c r="HML73" s="483"/>
      <c r="HMM73" s="483"/>
      <c r="HMN73" s="483"/>
      <c r="HMO73" s="483"/>
      <c r="HMP73" s="483"/>
      <c r="HMQ73" s="483"/>
      <c r="HMR73" s="483"/>
      <c r="HMS73" s="483"/>
      <c r="HMT73" s="483"/>
      <c r="HMU73" s="483"/>
      <c r="HMV73" s="483"/>
      <c r="HMW73" s="483"/>
      <c r="HMX73" s="483"/>
      <c r="HMY73" s="483"/>
      <c r="HMZ73" s="483"/>
      <c r="HNA73" s="483"/>
      <c r="HNB73" s="483"/>
      <c r="HNC73" s="483"/>
      <c r="HND73" s="483"/>
      <c r="HNE73" s="483"/>
      <c r="HNF73" s="483"/>
      <c r="HNG73" s="483"/>
      <c r="HNH73" s="483"/>
      <c r="HNI73" s="483"/>
      <c r="HNJ73" s="483"/>
      <c r="HNK73" s="483"/>
      <c r="HNL73" s="483"/>
      <c r="HNM73" s="483"/>
      <c r="HNN73" s="483"/>
      <c r="HNO73" s="483"/>
      <c r="HNP73" s="483"/>
      <c r="HNQ73" s="483"/>
      <c r="HNR73" s="483"/>
      <c r="HNS73" s="483"/>
      <c r="HNT73" s="483"/>
      <c r="HNU73" s="483"/>
      <c r="HNV73" s="483"/>
      <c r="HNW73" s="483"/>
      <c r="HNX73" s="483"/>
      <c r="HNY73" s="483"/>
      <c r="HNZ73" s="483"/>
      <c r="HOA73" s="483"/>
      <c r="HOB73" s="483"/>
      <c r="HOC73" s="483"/>
      <c r="HOD73" s="483"/>
      <c r="HOE73" s="483"/>
      <c r="HOF73" s="483"/>
      <c r="HOG73" s="483"/>
      <c r="HOH73" s="483"/>
      <c r="HOI73" s="483"/>
      <c r="HOJ73" s="483"/>
      <c r="HOK73" s="483"/>
      <c r="HOL73" s="483"/>
      <c r="HOM73" s="483"/>
      <c r="HON73" s="483"/>
      <c r="HOO73" s="483"/>
      <c r="HOP73" s="483"/>
      <c r="HOQ73" s="483"/>
      <c r="HOR73" s="483"/>
      <c r="HOS73" s="483"/>
      <c r="HOT73" s="483"/>
      <c r="HOU73" s="483"/>
      <c r="HOV73" s="483"/>
      <c r="HOW73" s="483"/>
      <c r="HOX73" s="483"/>
      <c r="HOY73" s="483"/>
      <c r="HOZ73" s="483"/>
      <c r="HPA73" s="483"/>
      <c r="HPB73" s="483"/>
      <c r="HPC73" s="483"/>
      <c r="HPD73" s="483"/>
      <c r="HPE73" s="483"/>
      <c r="HPF73" s="483"/>
      <c r="HPG73" s="483"/>
      <c r="HPH73" s="483"/>
      <c r="HPI73" s="483"/>
      <c r="HPJ73" s="483"/>
      <c r="HPK73" s="483"/>
      <c r="HPL73" s="483"/>
      <c r="HPM73" s="483"/>
      <c r="HPN73" s="483"/>
      <c r="HPO73" s="483"/>
      <c r="HPP73" s="483"/>
      <c r="HPQ73" s="483"/>
      <c r="HPR73" s="483"/>
      <c r="HPS73" s="483"/>
      <c r="HPT73" s="483"/>
      <c r="HPU73" s="483"/>
      <c r="HPV73" s="483"/>
      <c r="HPW73" s="483"/>
      <c r="HPX73" s="483"/>
      <c r="HPY73" s="483"/>
      <c r="HPZ73" s="483"/>
      <c r="HQA73" s="483"/>
      <c r="HQB73" s="483"/>
      <c r="HQC73" s="483"/>
      <c r="HQD73" s="483"/>
      <c r="HQE73" s="483"/>
      <c r="HQF73" s="483"/>
      <c r="HQG73" s="483"/>
      <c r="HQH73" s="483"/>
      <c r="HQI73" s="483"/>
      <c r="HQJ73" s="483"/>
      <c r="HQK73" s="483"/>
      <c r="HQL73" s="483"/>
      <c r="HQM73" s="483"/>
      <c r="HQN73" s="483"/>
      <c r="HQO73" s="483"/>
      <c r="HQP73" s="483"/>
      <c r="HQQ73" s="483"/>
      <c r="HQR73" s="483"/>
      <c r="HQS73" s="483"/>
      <c r="HQT73" s="483"/>
      <c r="HQU73" s="483"/>
      <c r="HQV73" s="483"/>
      <c r="HQW73" s="483"/>
      <c r="HQX73" s="483"/>
      <c r="HQY73" s="483"/>
      <c r="HQZ73" s="483"/>
      <c r="HRA73" s="483"/>
      <c r="HRB73" s="483"/>
      <c r="HRC73" s="483"/>
      <c r="HRD73" s="483"/>
      <c r="HRE73" s="483"/>
      <c r="HRF73" s="483"/>
      <c r="HRG73" s="483"/>
      <c r="HRH73" s="483"/>
      <c r="HRI73" s="483"/>
      <c r="HRJ73" s="483"/>
      <c r="HRK73" s="483"/>
      <c r="HRL73" s="483"/>
      <c r="HRM73" s="483"/>
      <c r="HRN73" s="483"/>
      <c r="HRO73" s="483"/>
      <c r="HRP73" s="483"/>
      <c r="HRQ73" s="483"/>
      <c r="HRR73" s="483"/>
      <c r="HRS73" s="483"/>
      <c r="HRT73" s="483"/>
      <c r="HRU73" s="483"/>
      <c r="HRV73" s="483"/>
      <c r="HRW73" s="483"/>
      <c r="HRX73" s="483"/>
      <c r="HRY73" s="483"/>
      <c r="HRZ73" s="483"/>
      <c r="HSA73" s="483"/>
      <c r="HSB73" s="483"/>
      <c r="HSC73" s="483"/>
      <c r="HSD73" s="483"/>
      <c r="HSE73" s="483"/>
      <c r="HSF73" s="483"/>
      <c r="HSG73" s="483"/>
      <c r="HSH73" s="483"/>
      <c r="HSI73" s="483"/>
      <c r="HSJ73" s="483"/>
      <c r="HSK73" s="483"/>
      <c r="HSL73" s="483"/>
      <c r="HSM73" s="483"/>
      <c r="HSN73" s="483"/>
      <c r="HSO73" s="483"/>
      <c r="HSP73" s="483"/>
      <c r="HSQ73" s="483"/>
      <c r="HSR73" s="483"/>
      <c r="HSS73" s="483"/>
      <c r="HST73" s="483"/>
      <c r="HSU73" s="483"/>
      <c r="HSV73" s="483"/>
      <c r="HSW73" s="483"/>
      <c r="HSX73" s="483"/>
      <c r="HSY73" s="483"/>
      <c r="HSZ73" s="483"/>
      <c r="HTA73" s="483"/>
      <c r="HTB73" s="483"/>
      <c r="HTC73" s="483"/>
      <c r="HTD73" s="483"/>
      <c r="HTE73" s="483"/>
      <c r="HTF73" s="483"/>
      <c r="HTG73" s="483"/>
      <c r="HTH73" s="483"/>
      <c r="HTI73" s="483"/>
      <c r="HTJ73" s="483"/>
      <c r="HTK73" s="483"/>
      <c r="HTL73" s="483"/>
      <c r="HTM73" s="483"/>
      <c r="HTN73" s="483"/>
      <c r="HTO73" s="483"/>
      <c r="HTP73" s="483"/>
      <c r="HTQ73" s="483"/>
      <c r="HTR73" s="483"/>
      <c r="HTS73" s="483"/>
      <c r="HTT73" s="483"/>
      <c r="HTU73" s="483"/>
      <c r="HTV73" s="483"/>
      <c r="HTW73" s="483"/>
      <c r="HTX73" s="483"/>
      <c r="HTY73" s="483"/>
      <c r="HTZ73" s="483"/>
      <c r="HUA73" s="483"/>
      <c r="HUB73" s="483"/>
      <c r="HUC73" s="483"/>
      <c r="HUD73" s="483"/>
      <c r="HUE73" s="483"/>
      <c r="HUF73" s="483"/>
      <c r="HUG73" s="483"/>
      <c r="HUH73" s="483"/>
      <c r="HUI73" s="483"/>
      <c r="HUJ73" s="483"/>
      <c r="HUK73" s="483"/>
      <c r="HUL73" s="483"/>
      <c r="HUM73" s="483"/>
      <c r="HUN73" s="483"/>
      <c r="HUO73" s="483"/>
      <c r="HUP73" s="483"/>
      <c r="HUQ73" s="483"/>
      <c r="HUR73" s="483"/>
      <c r="HUS73" s="483"/>
      <c r="HUT73" s="483"/>
      <c r="HUU73" s="483"/>
      <c r="HUV73" s="483"/>
      <c r="HUW73" s="483"/>
      <c r="HUX73" s="483"/>
      <c r="HUY73" s="483"/>
      <c r="HUZ73" s="483"/>
      <c r="HVA73" s="483"/>
      <c r="HVB73" s="483"/>
      <c r="HVC73" s="483"/>
      <c r="HVD73" s="483"/>
      <c r="HVE73" s="483"/>
      <c r="HVF73" s="483"/>
      <c r="HVG73" s="483"/>
      <c r="HVH73" s="483"/>
      <c r="HVI73" s="483"/>
      <c r="HVJ73" s="483"/>
      <c r="HVK73" s="483"/>
      <c r="HVL73" s="483"/>
      <c r="HVM73" s="483"/>
      <c r="HVN73" s="483"/>
      <c r="HVO73" s="483"/>
      <c r="HVP73" s="483"/>
      <c r="HVQ73" s="483"/>
      <c r="HVR73" s="483"/>
      <c r="HVS73" s="483"/>
      <c r="HVT73" s="483"/>
      <c r="HVU73" s="483"/>
      <c r="HVV73" s="483"/>
      <c r="HVW73" s="483"/>
      <c r="HVX73" s="483"/>
      <c r="HVY73" s="483"/>
      <c r="HVZ73" s="483"/>
      <c r="HWA73" s="483"/>
      <c r="HWB73" s="483"/>
      <c r="HWC73" s="483"/>
      <c r="HWD73" s="483"/>
      <c r="HWE73" s="483"/>
      <c r="HWF73" s="483"/>
      <c r="HWG73" s="483"/>
      <c r="HWH73" s="483"/>
      <c r="HWI73" s="483"/>
      <c r="HWJ73" s="483"/>
      <c r="HWK73" s="483"/>
      <c r="HWL73" s="483"/>
      <c r="HWM73" s="483"/>
      <c r="HWN73" s="483"/>
      <c r="HWO73" s="483"/>
      <c r="HWP73" s="483"/>
      <c r="HWQ73" s="483"/>
      <c r="HWR73" s="483"/>
      <c r="HWS73" s="483"/>
      <c r="HWT73" s="483"/>
      <c r="HWU73" s="483"/>
      <c r="HWV73" s="483"/>
      <c r="HWW73" s="483"/>
      <c r="HWX73" s="483"/>
      <c r="HWY73" s="483"/>
      <c r="HWZ73" s="483"/>
      <c r="HXA73" s="483"/>
      <c r="HXB73" s="483"/>
      <c r="HXC73" s="483"/>
      <c r="HXD73" s="483"/>
      <c r="HXE73" s="483"/>
      <c r="HXF73" s="483"/>
      <c r="HXG73" s="483"/>
      <c r="HXH73" s="483"/>
      <c r="HXI73" s="483"/>
      <c r="HXJ73" s="483"/>
      <c r="HXK73" s="483"/>
      <c r="HXL73" s="483"/>
      <c r="HXM73" s="483"/>
      <c r="HXN73" s="483"/>
      <c r="HXO73" s="483"/>
      <c r="HXP73" s="483"/>
      <c r="HXQ73" s="483"/>
      <c r="HXR73" s="483"/>
      <c r="HXS73" s="483"/>
      <c r="HXT73" s="483"/>
      <c r="HXU73" s="483"/>
      <c r="HXV73" s="483"/>
      <c r="HXW73" s="483"/>
      <c r="HXX73" s="483"/>
      <c r="HXY73" s="483"/>
      <c r="HXZ73" s="483"/>
      <c r="HYA73" s="483"/>
      <c r="HYB73" s="483"/>
      <c r="HYC73" s="483"/>
      <c r="HYD73" s="483"/>
      <c r="HYE73" s="483"/>
      <c r="HYF73" s="483"/>
      <c r="HYG73" s="483"/>
      <c r="HYH73" s="483"/>
      <c r="HYI73" s="483"/>
      <c r="HYJ73" s="483"/>
      <c r="HYK73" s="483"/>
      <c r="HYL73" s="483"/>
      <c r="HYM73" s="483"/>
      <c r="HYN73" s="483"/>
      <c r="HYO73" s="483"/>
      <c r="HYP73" s="483"/>
      <c r="HYQ73" s="483"/>
      <c r="HYR73" s="483"/>
      <c r="HYS73" s="483"/>
      <c r="HYT73" s="483"/>
      <c r="HYU73" s="483"/>
      <c r="HYV73" s="483"/>
      <c r="HYW73" s="483"/>
      <c r="HYX73" s="483"/>
      <c r="HYY73" s="483"/>
      <c r="HYZ73" s="483"/>
      <c r="HZA73" s="483"/>
      <c r="HZB73" s="483"/>
      <c r="HZC73" s="483"/>
      <c r="HZD73" s="483"/>
      <c r="HZE73" s="483"/>
      <c r="HZF73" s="483"/>
      <c r="HZG73" s="483"/>
      <c r="HZH73" s="483"/>
      <c r="HZI73" s="483"/>
      <c r="HZJ73" s="483"/>
      <c r="HZK73" s="483"/>
      <c r="HZL73" s="483"/>
      <c r="HZM73" s="483"/>
      <c r="HZN73" s="483"/>
      <c r="HZO73" s="483"/>
      <c r="HZP73" s="483"/>
      <c r="HZQ73" s="483"/>
      <c r="HZR73" s="483"/>
      <c r="HZS73" s="483"/>
      <c r="HZT73" s="483"/>
      <c r="HZU73" s="483"/>
      <c r="HZV73" s="483"/>
      <c r="HZW73" s="483"/>
      <c r="HZX73" s="483"/>
      <c r="HZY73" s="483"/>
      <c r="HZZ73" s="483"/>
      <c r="IAA73" s="483"/>
      <c r="IAB73" s="483"/>
      <c r="IAC73" s="483"/>
      <c r="IAD73" s="483"/>
      <c r="IAE73" s="483"/>
      <c r="IAF73" s="483"/>
      <c r="IAG73" s="483"/>
      <c r="IAH73" s="483"/>
      <c r="IAI73" s="483"/>
      <c r="IAJ73" s="483"/>
      <c r="IAK73" s="483"/>
      <c r="IAL73" s="483"/>
      <c r="IAM73" s="483"/>
      <c r="IAN73" s="483"/>
      <c r="IAO73" s="483"/>
      <c r="IAP73" s="483"/>
      <c r="IAQ73" s="483"/>
      <c r="IAR73" s="483"/>
      <c r="IAS73" s="483"/>
      <c r="IAT73" s="483"/>
      <c r="IAU73" s="483"/>
      <c r="IAV73" s="483"/>
      <c r="IAW73" s="483"/>
      <c r="IAX73" s="483"/>
      <c r="IAY73" s="483"/>
      <c r="IAZ73" s="483"/>
      <c r="IBA73" s="483"/>
      <c r="IBB73" s="483"/>
      <c r="IBC73" s="483"/>
      <c r="IBD73" s="483"/>
      <c r="IBE73" s="483"/>
      <c r="IBF73" s="483"/>
      <c r="IBG73" s="483"/>
      <c r="IBH73" s="483"/>
      <c r="IBI73" s="483"/>
      <c r="IBJ73" s="483"/>
      <c r="IBK73" s="483"/>
      <c r="IBL73" s="483"/>
      <c r="IBM73" s="483"/>
      <c r="IBN73" s="483"/>
      <c r="IBO73" s="483"/>
      <c r="IBP73" s="483"/>
      <c r="IBQ73" s="483"/>
      <c r="IBR73" s="483"/>
      <c r="IBS73" s="483"/>
      <c r="IBT73" s="483"/>
      <c r="IBU73" s="483"/>
      <c r="IBV73" s="483"/>
      <c r="IBW73" s="483"/>
      <c r="IBX73" s="483"/>
      <c r="IBY73" s="483"/>
      <c r="IBZ73" s="483"/>
      <c r="ICA73" s="483"/>
      <c r="ICB73" s="483"/>
      <c r="ICC73" s="483"/>
      <c r="ICD73" s="483"/>
      <c r="ICE73" s="483"/>
      <c r="ICF73" s="483"/>
      <c r="ICG73" s="483"/>
      <c r="ICH73" s="483"/>
      <c r="ICI73" s="483"/>
      <c r="ICJ73" s="483"/>
      <c r="ICK73" s="483"/>
      <c r="ICL73" s="483"/>
      <c r="ICM73" s="483"/>
      <c r="ICN73" s="483"/>
      <c r="ICO73" s="483"/>
      <c r="ICP73" s="483"/>
      <c r="ICQ73" s="483"/>
      <c r="ICR73" s="483"/>
      <c r="ICS73" s="483"/>
      <c r="ICT73" s="483"/>
      <c r="ICU73" s="483"/>
      <c r="ICV73" s="483"/>
      <c r="ICW73" s="483"/>
      <c r="ICX73" s="483"/>
      <c r="ICY73" s="483"/>
      <c r="ICZ73" s="483"/>
      <c r="IDA73" s="483"/>
      <c r="IDB73" s="483"/>
      <c r="IDC73" s="483"/>
      <c r="IDD73" s="483"/>
      <c r="IDE73" s="483"/>
      <c r="IDF73" s="483"/>
      <c r="IDG73" s="483"/>
      <c r="IDH73" s="483"/>
      <c r="IDI73" s="483"/>
      <c r="IDJ73" s="483"/>
      <c r="IDK73" s="483"/>
      <c r="IDL73" s="483"/>
      <c r="IDM73" s="483"/>
      <c r="IDN73" s="483"/>
      <c r="IDO73" s="483"/>
      <c r="IDP73" s="483"/>
      <c r="IDQ73" s="483"/>
      <c r="IDR73" s="483"/>
      <c r="IDS73" s="483"/>
      <c r="IDT73" s="483"/>
      <c r="IDU73" s="483"/>
      <c r="IDV73" s="483"/>
      <c r="IDW73" s="483"/>
      <c r="IDX73" s="483"/>
      <c r="IDY73" s="483"/>
      <c r="IDZ73" s="483"/>
      <c r="IEA73" s="483"/>
      <c r="IEB73" s="483"/>
      <c r="IEC73" s="483"/>
      <c r="IED73" s="483"/>
      <c r="IEE73" s="483"/>
      <c r="IEF73" s="483"/>
      <c r="IEG73" s="483"/>
      <c r="IEH73" s="483"/>
      <c r="IEI73" s="483"/>
      <c r="IEJ73" s="483"/>
      <c r="IEK73" s="483"/>
      <c r="IEL73" s="483"/>
      <c r="IEM73" s="483"/>
      <c r="IEN73" s="483"/>
      <c r="IEO73" s="483"/>
      <c r="IEP73" s="483"/>
      <c r="IEQ73" s="483"/>
      <c r="IER73" s="483"/>
      <c r="IES73" s="483"/>
      <c r="IET73" s="483"/>
      <c r="IEU73" s="483"/>
      <c r="IEV73" s="483"/>
      <c r="IEW73" s="483"/>
      <c r="IEX73" s="483"/>
      <c r="IEY73" s="483"/>
      <c r="IEZ73" s="483"/>
      <c r="IFA73" s="483"/>
      <c r="IFB73" s="483"/>
      <c r="IFC73" s="483"/>
      <c r="IFD73" s="483"/>
      <c r="IFE73" s="483"/>
      <c r="IFF73" s="483"/>
      <c r="IFG73" s="483"/>
      <c r="IFH73" s="483"/>
      <c r="IFI73" s="483"/>
      <c r="IFJ73" s="483"/>
      <c r="IFK73" s="483"/>
      <c r="IFL73" s="483"/>
      <c r="IFM73" s="483"/>
      <c r="IFN73" s="483"/>
      <c r="IFO73" s="483"/>
      <c r="IFP73" s="483"/>
      <c r="IFQ73" s="483"/>
      <c r="IFR73" s="483"/>
      <c r="IFS73" s="483"/>
      <c r="IFT73" s="483"/>
      <c r="IFU73" s="483"/>
      <c r="IFV73" s="483"/>
      <c r="IFW73" s="483"/>
      <c r="IFX73" s="483"/>
      <c r="IFY73" s="483"/>
      <c r="IFZ73" s="483"/>
      <c r="IGA73" s="483"/>
      <c r="IGB73" s="483"/>
      <c r="IGC73" s="483"/>
      <c r="IGD73" s="483"/>
      <c r="IGE73" s="483"/>
      <c r="IGF73" s="483"/>
      <c r="IGG73" s="483"/>
      <c r="IGH73" s="483"/>
      <c r="IGI73" s="483"/>
      <c r="IGJ73" s="483"/>
      <c r="IGK73" s="483"/>
      <c r="IGL73" s="483"/>
      <c r="IGM73" s="483"/>
      <c r="IGN73" s="483"/>
      <c r="IGO73" s="483"/>
      <c r="IGP73" s="483"/>
      <c r="IGQ73" s="483"/>
      <c r="IGR73" s="483"/>
      <c r="IGS73" s="483"/>
      <c r="IGT73" s="483"/>
      <c r="IGU73" s="483"/>
      <c r="IGV73" s="483"/>
      <c r="IGW73" s="483"/>
      <c r="IGX73" s="483"/>
      <c r="IGY73" s="483"/>
      <c r="IGZ73" s="483"/>
      <c r="IHA73" s="483"/>
      <c r="IHB73" s="483"/>
      <c r="IHC73" s="483"/>
      <c r="IHD73" s="483"/>
      <c r="IHE73" s="483"/>
      <c r="IHF73" s="483"/>
      <c r="IHG73" s="483"/>
      <c r="IHH73" s="483"/>
      <c r="IHI73" s="483"/>
      <c r="IHJ73" s="483"/>
      <c r="IHK73" s="483"/>
      <c r="IHL73" s="483"/>
      <c r="IHM73" s="483"/>
      <c r="IHN73" s="483"/>
      <c r="IHO73" s="483"/>
      <c r="IHP73" s="483"/>
      <c r="IHQ73" s="483"/>
      <c r="IHR73" s="483"/>
      <c r="IHS73" s="483"/>
      <c r="IHT73" s="483"/>
      <c r="IHU73" s="483"/>
      <c r="IHV73" s="483"/>
      <c r="IHW73" s="483"/>
      <c r="IHX73" s="483"/>
      <c r="IHY73" s="483"/>
      <c r="IHZ73" s="483"/>
      <c r="IIA73" s="483"/>
      <c r="IIB73" s="483"/>
      <c r="IIC73" s="483"/>
      <c r="IID73" s="483"/>
      <c r="IIE73" s="483"/>
      <c r="IIF73" s="483"/>
      <c r="IIG73" s="483"/>
      <c r="IIH73" s="483"/>
      <c r="III73" s="483"/>
      <c r="IIJ73" s="483"/>
      <c r="IIK73" s="483"/>
      <c r="IIL73" s="483"/>
      <c r="IIM73" s="483"/>
      <c r="IIN73" s="483"/>
      <c r="IIO73" s="483"/>
      <c r="IIP73" s="483"/>
      <c r="IIQ73" s="483"/>
      <c r="IIR73" s="483"/>
      <c r="IIS73" s="483"/>
      <c r="IIT73" s="483"/>
      <c r="IIU73" s="483"/>
      <c r="IIV73" s="483"/>
      <c r="IIW73" s="483"/>
      <c r="IIX73" s="483"/>
      <c r="IIY73" s="483"/>
      <c r="IIZ73" s="483"/>
      <c r="IJA73" s="483"/>
      <c r="IJB73" s="483"/>
      <c r="IJC73" s="483"/>
      <c r="IJD73" s="483"/>
      <c r="IJE73" s="483"/>
      <c r="IJF73" s="483"/>
      <c r="IJG73" s="483"/>
      <c r="IJH73" s="483"/>
      <c r="IJI73" s="483"/>
      <c r="IJJ73" s="483"/>
      <c r="IJK73" s="483"/>
      <c r="IJL73" s="483"/>
      <c r="IJM73" s="483"/>
      <c r="IJN73" s="483"/>
      <c r="IJO73" s="483"/>
      <c r="IJP73" s="483"/>
      <c r="IJQ73" s="483"/>
      <c r="IJR73" s="483"/>
      <c r="IJS73" s="483"/>
      <c r="IJT73" s="483"/>
      <c r="IJU73" s="483"/>
      <c r="IJV73" s="483"/>
      <c r="IJW73" s="483"/>
      <c r="IJX73" s="483"/>
      <c r="IJY73" s="483"/>
      <c r="IJZ73" s="483"/>
      <c r="IKA73" s="483"/>
      <c r="IKB73" s="483"/>
      <c r="IKC73" s="483"/>
      <c r="IKD73" s="483"/>
      <c r="IKE73" s="483"/>
      <c r="IKF73" s="483"/>
      <c r="IKG73" s="483"/>
      <c r="IKH73" s="483"/>
      <c r="IKI73" s="483"/>
      <c r="IKJ73" s="483"/>
      <c r="IKK73" s="483"/>
      <c r="IKL73" s="483"/>
      <c r="IKM73" s="483"/>
      <c r="IKN73" s="483"/>
      <c r="IKO73" s="483"/>
      <c r="IKP73" s="483"/>
      <c r="IKQ73" s="483"/>
      <c r="IKR73" s="483"/>
      <c r="IKS73" s="483"/>
      <c r="IKT73" s="483"/>
      <c r="IKU73" s="483"/>
      <c r="IKV73" s="483"/>
      <c r="IKW73" s="483"/>
      <c r="IKX73" s="483"/>
      <c r="IKY73" s="483"/>
      <c r="IKZ73" s="483"/>
      <c r="ILA73" s="483"/>
      <c r="ILB73" s="483"/>
      <c r="ILC73" s="483"/>
      <c r="ILD73" s="483"/>
      <c r="ILE73" s="483"/>
      <c r="ILF73" s="483"/>
      <c r="ILG73" s="483"/>
      <c r="ILH73" s="483"/>
      <c r="ILI73" s="483"/>
      <c r="ILJ73" s="483"/>
      <c r="ILK73" s="483"/>
      <c r="ILL73" s="483"/>
      <c r="ILM73" s="483"/>
      <c r="ILN73" s="483"/>
      <c r="ILO73" s="483"/>
      <c r="ILP73" s="483"/>
      <c r="ILQ73" s="483"/>
      <c r="ILR73" s="483"/>
      <c r="ILS73" s="483"/>
      <c r="ILT73" s="483"/>
      <c r="ILU73" s="483"/>
      <c r="ILV73" s="483"/>
      <c r="ILW73" s="483"/>
      <c r="ILX73" s="483"/>
      <c r="ILY73" s="483"/>
      <c r="ILZ73" s="483"/>
      <c r="IMA73" s="483"/>
      <c r="IMB73" s="483"/>
      <c r="IMC73" s="483"/>
      <c r="IMD73" s="483"/>
      <c r="IME73" s="483"/>
      <c r="IMF73" s="483"/>
      <c r="IMG73" s="483"/>
      <c r="IMH73" s="483"/>
      <c r="IMI73" s="483"/>
      <c r="IMJ73" s="483"/>
      <c r="IMK73" s="483"/>
      <c r="IML73" s="483"/>
      <c r="IMM73" s="483"/>
      <c r="IMN73" s="483"/>
      <c r="IMO73" s="483"/>
      <c r="IMP73" s="483"/>
      <c r="IMQ73" s="483"/>
      <c r="IMR73" s="483"/>
      <c r="IMS73" s="483"/>
      <c r="IMT73" s="483"/>
      <c r="IMU73" s="483"/>
      <c r="IMV73" s="483"/>
      <c r="IMW73" s="483"/>
      <c r="IMX73" s="483"/>
      <c r="IMY73" s="483"/>
      <c r="IMZ73" s="483"/>
      <c r="INA73" s="483"/>
      <c r="INB73" s="483"/>
      <c r="INC73" s="483"/>
      <c r="IND73" s="483"/>
      <c r="INE73" s="483"/>
      <c r="INF73" s="483"/>
      <c r="ING73" s="483"/>
      <c r="INH73" s="483"/>
      <c r="INI73" s="483"/>
      <c r="INJ73" s="483"/>
      <c r="INK73" s="483"/>
      <c r="INL73" s="483"/>
      <c r="INM73" s="483"/>
      <c r="INN73" s="483"/>
      <c r="INO73" s="483"/>
      <c r="INP73" s="483"/>
      <c r="INQ73" s="483"/>
      <c r="INR73" s="483"/>
      <c r="INS73" s="483"/>
      <c r="INT73" s="483"/>
      <c r="INU73" s="483"/>
      <c r="INV73" s="483"/>
      <c r="INW73" s="483"/>
      <c r="INX73" s="483"/>
      <c r="INY73" s="483"/>
      <c r="INZ73" s="483"/>
      <c r="IOA73" s="483"/>
      <c r="IOB73" s="483"/>
      <c r="IOC73" s="483"/>
      <c r="IOD73" s="483"/>
      <c r="IOE73" s="483"/>
      <c r="IOF73" s="483"/>
      <c r="IOG73" s="483"/>
      <c r="IOH73" s="483"/>
      <c r="IOI73" s="483"/>
      <c r="IOJ73" s="483"/>
      <c r="IOK73" s="483"/>
      <c r="IOL73" s="483"/>
      <c r="IOM73" s="483"/>
      <c r="ION73" s="483"/>
      <c r="IOO73" s="483"/>
      <c r="IOP73" s="483"/>
      <c r="IOQ73" s="483"/>
      <c r="IOR73" s="483"/>
      <c r="IOS73" s="483"/>
      <c r="IOT73" s="483"/>
      <c r="IOU73" s="483"/>
      <c r="IOV73" s="483"/>
      <c r="IOW73" s="483"/>
      <c r="IOX73" s="483"/>
      <c r="IOY73" s="483"/>
      <c r="IOZ73" s="483"/>
      <c r="IPA73" s="483"/>
      <c r="IPB73" s="483"/>
      <c r="IPC73" s="483"/>
      <c r="IPD73" s="483"/>
      <c r="IPE73" s="483"/>
      <c r="IPF73" s="483"/>
      <c r="IPG73" s="483"/>
      <c r="IPH73" s="483"/>
      <c r="IPI73" s="483"/>
      <c r="IPJ73" s="483"/>
      <c r="IPK73" s="483"/>
      <c r="IPL73" s="483"/>
      <c r="IPM73" s="483"/>
      <c r="IPN73" s="483"/>
      <c r="IPO73" s="483"/>
      <c r="IPP73" s="483"/>
      <c r="IPQ73" s="483"/>
      <c r="IPR73" s="483"/>
      <c r="IPS73" s="483"/>
      <c r="IPT73" s="483"/>
      <c r="IPU73" s="483"/>
      <c r="IPV73" s="483"/>
      <c r="IPW73" s="483"/>
      <c r="IPX73" s="483"/>
      <c r="IPY73" s="483"/>
      <c r="IPZ73" s="483"/>
      <c r="IQA73" s="483"/>
      <c r="IQB73" s="483"/>
      <c r="IQC73" s="483"/>
      <c r="IQD73" s="483"/>
      <c r="IQE73" s="483"/>
      <c r="IQF73" s="483"/>
      <c r="IQG73" s="483"/>
      <c r="IQH73" s="483"/>
      <c r="IQI73" s="483"/>
      <c r="IQJ73" s="483"/>
      <c r="IQK73" s="483"/>
      <c r="IQL73" s="483"/>
      <c r="IQM73" s="483"/>
      <c r="IQN73" s="483"/>
      <c r="IQO73" s="483"/>
      <c r="IQP73" s="483"/>
      <c r="IQQ73" s="483"/>
      <c r="IQR73" s="483"/>
      <c r="IQS73" s="483"/>
      <c r="IQT73" s="483"/>
      <c r="IQU73" s="483"/>
      <c r="IQV73" s="483"/>
      <c r="IQW73" s="483"/>
      <c r="IQX73" s="483"/>
      <c r="IQY73" s="483"/>
      <c r="IQZ73" s="483"/>
      <c r="IRA73" s="483"/>
      <c r="IRB73" s="483"/>
      <c r="IRC73" s="483"/>
      <c r="IRD73" s="483"/>
      <c r="IRE73" s="483"/>
      <c r="IRF73" s="483"/>
      <c r="IRG73" s="483"/>
      <c r="IRH73" s="483"/>
      <c r="IRI73" s="483"/>
      <c r="IRJ73" s="483"/>
      <c r="IRK73" s="483"/>
      <c r="IRL73" s="483"/>
      <c r="IRM73" s="483"/>
      <c r="IRN73" s="483"/>
      <c r="IRO73" s="483"/>
      <c r="IRP73" s="483"/>
      <c r="IRQ73" s="483"/>
      <c r="IRR73" s="483"/>
      <c r="IRS73" s="483"/>
      <c r="IRT73" s="483"/>
      <c r="IRU73" s="483"/>
      <c r="IRV73" s="483"/>
      <c r="IRW73" s="483"/>
      <c r="IRX73" s="483"/>
      <c r="IRY73" s="483"/>
      <c r="IRZ73" s="483"/>
      <c r="ISA73" s="483"/>
      <c r="ISB73" s="483"/>
      <c r="ISC73" s="483"/>
      <c r="ISD73" s="483"/>
      <c r="ISE73" s="483"/>
      <c r="ISF73" s="483"/>
      <c r="ISG73" s="483"/>
      <c r="ISH73" s="483"/>
      <c r="ISI73" s="483"/>
      <c r="ISJ73" s="483"/>
      <c r="ISK73" s="483"/>
      <c r="ISL73" s="483"/>
      <c r="ISM73" s="483"/>
      <c r="ISN73" s="483"/>
      <c r="ISO73" s="483"/>
      <c r="ISP73" s="483"/>
      <c r="ISQ73" s="483"/>
      <c r="ISR73" s="483"/>
      <c r="ISS73" s="483"/>
      <c r="IST73" s="483"/>
      <c r="ISU73" s="483"/>
      <c r="ISV73" s="483"/>
      <c r="ISW73" s="483"/>
      <c r="ISX73" s="483"/>
      <c r="ISY73" s="483"/>
      <c r="ISZ73" s="483"/>
      <c r="ITA73" s="483"/>
      <c r="ITB73" s="483"/>
      <c r="ITC73" s="483"/>
      <c r="ITD73" s="483"/>
      <c r="ITE73" s="483"/>
      <c r="ITF73" s="483"/>
      <c r="ITG73" s="483"/>
      <c r="ITH73" s="483"/>
      <c r="ITI73" s="483"/>
      <c r="ITJ73" s="483"/>
      <c r="ITK73" s="483"/>
      <c r="ITL73" s="483"/>
      <c r="ITM73" s="483"/>
      <c r="ITN73" s="483"/>
      <c r="ITO73" s="483"/>
      <c r="ITP73" s="483"/>
      <c r="ITQ73" s="483"/>
      <c r="ITR73" s="483"/>
      <c r="ITS73" s="483"/>
      <c r="ITT73" s="483"/>
      <c r="ITU73" s="483"/>
      <c r="ITV73" s="483"/>
      <c r="ITW73" s="483"/>
      <c r="ITX73" s="483"/>
      <c r="ITY73" s="483"/>
      <c r="ITZ73" s="483"/>
      <c r="IUA73" s="483"/>
      <c r="IUB73" s="483"/>
      <c r="IUC73" s="483"/>
      <c r="IUD73" s="483"/>
      <c r="IUE73" s="483"/>
      <c r="IUF73" s="483"/>
      <c r="IUG73" s="483"/>
      <c r="IUH73" s="483"/>
      <c r="IUI73" s="483"/>
      <c r="IUJ73" s="483"/>
      <c r="IUK73" s="483"/>
      <c r="IUL73" s="483"/>
      <c r="IUM73" s="483"/>
      <c r="IUN73" s="483"/>
      <c r="IUO73" s="483"/>
      <c r="IUP73" s="483"/>
      <c r="IUQ73" s="483"/>
      <c r="IUR73" s="483"/>
      <c r="IUS73" s="483"/>
      <c r="IUT73" s="483"/>
      <c r="IUU73" s="483"/>
      <c r="IUV73" s="483"/>
      <c r="IUW73" s="483"/>
      <c r="IUX73" s="483"/>
      <c r="IUY73" s="483"/>
      <c r="IUZ73" s="483"/>
      <c r="IVA73" s="483"/>
      <c r="IVB73" s="483"/>
      <c r="IVC73" s="483"/>
      <c r="IVD73" s="483"/>
      <c r="IVE73" s="483"/>
      <c r="IVF73" s="483"/>
      <c r="IVG73" s="483"/>
      <c r="IVH73" s="483"/>
      <c r="IVI73" s="483"/>
      <c r="IVJ73" s="483"/>
      <c r="IVK73" s="483"/>
      <c r="IVL73" s="483"/>
      <c r="IVM73" s="483"/>
      <c r="IVN73" s="483"/>
      <c r="IVO73" s="483"/>
      <c r="IVP73" s="483"/>
      <c r="IVQ73" s="483"/>
      <c r="IVR73" s="483"/>
      <c r="IVS73" s="483"/>
      <c r="IVT73" s="483"/>
      <c r="IVU73" s="483"/>
      <c r="IVV73" s="483"/>
      <c r="IVW73" s="483"/>
      <c r="IVX73" s="483"/>
      <c r="IVY73" s="483"/>
      <c r="IVZ73" s="483"/>
      <c r="IWA73" s="483"/>
      <c r="IWB73" s="483"/>
      <c r="IWC73" s="483"/>
      <c r="IWD73" s="483"/>
      <c r="IWE73" s="483"/>
      <c r="IWF73" s="483"/>
      <c r="IWG73" s="483"/>
      <c r="IWH73" s="483"/>
      <c r="IWI73" s="483"/>
      <c r="IWJ73" s="483"/>
      <c r="IWK73" s="483"/>
      <c r="IWL73" s="483"/>
      <c r="IWM73" s="483"/>
      <c r="IWN73" s="483"/>
      <c r="IWO73" s="483"/>
      <c r="IWP73" s="483"/>
      <c r="IWQ73" s="483"/>
      <c r="IWR73" s="483"/>
      <c r="IWS73" s="483"/>
      <c r="IWT73" s="483"/>
      <c r="IWU73" s="483"/>
      <c r="IWV73" s="483"/>
      <c r="IWW73" s="483"/>
      <c r="IWX73" s="483"/>
      <c r="IWY73" s="483"/>
      <c r="IWZ73" s="483"/>
      <c r="IXA73" s="483"/>
      <c r="IXB73" s="483"/>
      <c r="IXC73" s="483"/>
      <c r="IXD73" s="483"/>
      <c r="IXE73" s="483"/>
      <c r="IXF73" s="483"/>
      <c r="IXG73" s="483"/>
      <c r="IXH73" s="483"/>
      <c r="IXI73" s="483"/>
      <c r="IXJ73" s="483"/>
      <c r="IXK73" s="483"/>
      <c r="IXL73" s="483"/>
      <c r="IXM73" s="483"/>
      <c r="IXN73" s="483"/>
      <c r="IXO73" s="483"/>
      <c r="IXP73" s="483"/>
      <c r="IXQ73" s="483"/>
      <c r="IXR73" s="483"/>
      <c r="IXS73" s="483"/>
      <c r="IXT73" s="483"/>
      <c r="IXU73" s="483"/>
      <c r="IXV73" s="483"/>
      <c r="IXW73" s="483"/>
      <c r="IXX73" s="483"/>
      <c r="IXY73" s="483"/>
      <c r="IXZ73" s="483"/>
      <c r="IYA73" s="483"/>
      <c r="IYB73" s="483"/>
      <c r="IYC73" s="483"/>
      <c r="IYD73" s="483"/>
      <c r="IYE73" s="483"/>
      <c r="IYF73" s="483"/>
      <c r="IYG73" s="483"/>
      <c r="IYH73" s="483"/>
      <c r="IYI73" s="483"/>
      <c r="IYJ73" s="483"/>
      <c r="IYK73" s="483"/>
      <c r="IYL73" s="483"/>
      <c r="IYM73" s="483"/>
      <c r="IYN73" s="483"/>
      <c r="IYO73" s="483"/>
      <c r="IYP73" s="483"/>
      <c r="IYQ73" s="483"/>
      <c r="IYR73" s="483"/>
      <c r="IYS73" s="483"/>
      <c r="IYT73" s="483"/>
      <c r="IYU73" s="483"/>
      <c r="IYV73" s="483"/>
      <c r="IYW73" s="483"/>
      <c r="IYX73" s="483"/>
      <c r="IYY73" s="483"/>
      <c r="IYZ73" s="483"/>
      <c r="IZA73" s="483"/>
      <c r="IZB73" s="483"/>
      <c r="IZC73" s="483"/>
      <c r="IZD73" s="483"/>
      <c r="IZE73" s="483"/>
      <c r="IZF73" s="483"/>
      <c r="IZG73" s="483"/>
      <c r="IZH73" s="483"/>
      <c r="IZI73" s="483"/>
      <c r="IZJ73" s="483"/>
      <c r="IZK73" s="483"/>
      <c r="IZL73" s="483"/>
      <c r="IZM73" s="483"/>
      <c r="IZN73" s="483"/>
      <c r="IZO73" s="483"/>
      <c r="IZP73" s="483"/>
      <c r="IZQ73" s="483"/>
      <c r="IZR73" s="483"/>
      <c r="IZS73" s="483"/>
      <c r="IZT73" s="483"/>
      <c r="IZU73" s="483"/>
      <c r="IZV73" s="483"/>
      <c r="IZW73" s="483"/>
      <c r="IZX73" s="483"/>
      <c r="IZY73" s="483"/>
      <c r="IZZ73" s="483"/>
      <c r="JAA73" s="483"/>
      <c r="JAB73" s="483"/>
      <c r="JAC73" s="483"/>
      <c r="JAD73" s="483"/>
      <c r="JAE73" s="483"/>
      <c r="JAF73" s="483"/>
      <c r="JAG73" s="483"/>
      <c r="JAH73" s="483"/>
      <c r="JAI73" s="483"/>
      <c r="JAJ73" s="483"/>
      <c r="JAK73" s="483"/>
      <c r="JAL73" s="483"/>
      <c r="JAM73" s="483"/>
      <c r="JAN73" s="483"/>
      <c r="JAO73" s="483"/>
      <c r="JAP73" s="483"/>
      <c r="JAQ73" s="483"/>
      <c r="JAR73" s="483"/>
      <c r="JAS73" s="483"/>
      <c r="JAT73" s="483"/>
      <c r="JAU73" s="483"/>
      <c r="JAV73" s="483"/>
      <c r="JAW73" s="483"/>
      <c r="JAX73" s="483"/>
      <c r="JAY73" s="483"/>
      <c r="JAZ73" s="483"/>
      <c r="JBA73" s="483"/>
      <c r="JBB73" s="483"/>
      <c r="JBC73" s="483"/>
      <c r="JBD73" s="483"/>
      <c r="JBE73" s="483"/>
      <c r="JBF73" s="483"/>
      <c r="JBG73" s="483"/>
      <c r="JBH73" s="483"/>
      <c r="JBI73" s="483"/>
      <c r="JBJ73" s="483"/>
      <c r="JBK73" s="483"/>
      <c r="JBL73" s="483"/>
      <c r="JBM73" s="483"/>
      <c r="JBN73" s="483"/>
      <c r="JBO73" s="483"/>
      <c r="JBP73" s="483"/>
      <c r="JBQ73" s="483"/>
      <c r="JBR73" s="483"/>
      <c r="JBS73" s="483"/>
      <c r="JBT73" s="483"/>
      <c r="JBU73" s="483"/>
      <c r="JBV73" s="483"/>
      <c r="JBW73" s="483"/>
      <c r="JBX73" s="483"/>
      <c r="JBY73" s="483"/>
      <c r="JBZ73" s="483"/>
      <c r="JCA73" s="483"/>
      <c r="JCB73" s="483"/>
      <c r="JCC73" s="483"/>
      <c r="JCD73" s="483"/>
      <c r="JCE73" s="483"/>
      <c r="JCF73" s="483"/>
      <c r="JCG73" s="483"/>
      <c r="JCH73" s="483"/>
      <c r="JCI73" s="483"/>
      <c r="JCJ73" s="483"/>
      <c r="JCK73" s="483"/>
      <c r="JCL73" s="483"/>
      <c r="JCM73" s="483"/>
      <c r="JCN73" s="483"/>
      <c r="JCO73" s="483"/>
      <c r="JCP73" s="483"/>
      <c r="JCQ73" s="483"/>
      <c r="JCR73" s="483"/>
      <c r="JCS73" s="483"/>
      <c r="JCT73" s="483"/>
      <c r="JCU73" s="483"/>
      <c r="JCV73" s="483"/>
      <c r="JCW73" s="483"/>
      <c r="JCX73" s="483"/>
      <c r="JCY73" s="483"/>
      <c r="JCZ73" s="483"/>
      <c r="JDA73" s="483"/>
      <c r="JDB73" s="483"/>
      <c r="JDC73" s="483"/>
      <c r="JDD73" s="483"/>
      <c r="JDE73" s="483"/>
      <c r="JDF73" s="483"/>
      <c r="JDG73" s="483"/>
      <c r="JDH73" s="483"/>
      <c r="JDI73" s="483"/>
      <c r="JDJ73" s="483"/>
      <c r="JDK73" s="483"/>
      <c r="JDL73" s="483"/>
      <c r="JDM73" s="483"/>
      <c r="JDN73" s="483"/>
      <c r="JDO73" s="483"/>
      <c r="JDP73" s="483"/>
      <c r="JDQ73" s="483"/>
      <c r="JDR73" s="483"/>
      <c r="JDS73" s="483"/>
      <c r="JDT73" s="483"/>
      <c r="JDU73" s="483"/>
      <c r="JDV73" s="483"/>
      <c r="JDW73" s="483"/>
      <c r="JDX73" s="483"/>
      <c r="JDY73" s="483"/>
      <c r="JDZ73" s="483"/>
      <c r="JEA73" s="483"/>
      <c r="JEB73" s="483"/>
      <c r="JEC73" s="483"/>
      <c r="JED73" s="483"/>
      <c r="JEE73" s="483"/>
      <c r="JEF73" s="483"/>
      <c r="JEG73" s="483"/>
      <c r="JEH73" s="483"/>
      <c r="JEI73" s="483"/>
      <c r="JEJ73" s="483"/>
      <c r="JEK73" s="483"/>
      <c r="JEL73" s="483"/>
      <c r="JEM73" s="483"/>
      <c r="JEN73" s="483"/>
      <c r="JEO73" s="483"/>
      <c r="JEP73" s="483"/>
      <c r="JEQ73" s="483"/>
      <c r="JER73" s="483"/>
      <c r="JES73" s="483"/>
      <c r="JET73" s="483"/>
      <c r="JEU73" s="483"/>
      <c r="JEV73" s="483"/>
      <c r="JEW73" s="483"/>
      <c r="JEX73" s="483"/>
      <c r="JEY73" s="483"/>
      <c r="JEZ73" s="483"/>
      <c r="JFA73" s="483"/>
      <c r="JFB73" s="483"/>
      <c r="JFC73" s="483"/>
      <c r="JFD73" s="483"/>
      <c r="JFE73" s="483"/>
      <c r="JFF73" s="483"/>
      <c r="JFG73" s="483"/>
      <c r="JFH73" s="483"/>
      <c r="JFI73" s="483"/>
      <c r="JFJ73" s="483"/>
      <c r="JFK73" s="483"/>
      <c r="JFL73" s="483"/>
      <c r="JFM73" s="483"/>
      <c r="JFN73" s="483"/>
      <c r="JFO73" s="483"/>
      <c r="JFP73" s="483"/>
      <c r="JFQ73" s="483"/>
      <c r="JFR73" s="483"/>
      <c r="JFS73" s="483"/>
      <c r="JFT73" s="483"/>
      <c r="JFU73" s="483"/>
      <c r="JFV73" s="483"/>
      <c r="JFW73" s="483"/>
      <c r="JFX73" s="483"/>
      <c r="JFY73" s="483"/>
      <c r="JFZ73" s="483"/>
      <c r="JGA73" s="483"/>
      <c r="JGB73" s="483"/>
      <c r="JGC73" s="483"/>
      <c r="JGD73" s="483"/>
      <c r="JGE73" s="483"/>
      <c r="JGF73" s="483"/>
      <c r="JGG73" s="483"/>
      <c r="JGH73" s="483"/>
      <c r="JGI73" s="483"/>
      <c r="JGJ73" s="483"/>
      <c r="JGK73" s="483"/>
      <c r="JGL73" s="483"/>
      <c r="JGM73" s="483"/>
      <c r="JGN73" s="483"/>
      <c r="JGO73" s="483"/>
      <c r="JGP73" s="483"/>
      <c r="JGQ73" s="483"/>
      <c r="JGR73" s="483"/>
      <c r="JGS73" s="483"/>
      <c r="JGT73" s="483"/>
      <c r="JGU73" s="483"/>
      <c r="JGV73" s="483"/>
      <c r="JGW73" s="483"/>
      <c r="JGX73" s="483"/>
      <c r="JGY73" s="483"/>
      <c r="JGZ73" s="483"/>
      <c r="JHA73" s="483"/>
      <c r="JHB73" s="483"/>
      <c r="JHC73" s="483"/>
      <c r="JHD73" s="483"/>
      <c r="JHE73" s="483"/>
      <c r="JHF73" s="483"/>
      <c r="JHG73" s="483"/>
      <c r="JHH73" s="483"/>
      <c r="JHI73" s="483"/>
      <c r="JHJ73" s="483"/>
      <c r="JHK73" s="483"/>
      <c r="JHL73" s="483"/>
      <c r="JHM73" s="483"/>
      <c r="JHN73" s="483"/>
      <c r="JHO73" s="483"/>
      <c r="JHP73" s="483"/>
      <c r="JHQ73" s="483"/>
      <c r="JHR73" s="483"/>
      <c r="JHS73" s="483"/>
      <c r="JHT73" s="483"/>
      <c r="JHU73" s="483"/>
      <c r="JHV73" s="483"/>
      <c r="JHW73" s="483"/>
      <c r="JHX73" s="483"/>
      <c r="JHY73" s="483"/>
      <c r="JHZ73" s="483"/>
      <c r="JIA73" s="483"/>
      <c r="JIB73" s="483"/>
      <c r="JIC73" s="483"/>
      <c r="JID73" s="483"/>
      <c r="JIE73" s="483"/>
      <c r="JIF73" s="483"/>
      <c r="JIG73" s="483"/>
      <c r="JIH73" s="483"/>
      <c r="JII73" s="483"/>
      <c r="JIJ73" s="483"/>
      <c r="JIK73" s="483"/>
      <c r="JIL73" s="483"/>
      <c r="JIM73" s="483"/>
      <c r="JIN73" s="483"/>
      <c r="JIO73" s="483"/>
      <c r="JIP73" s="483"/>
      <c r="JIQ73" s="483"/>
      <c r="JIR73" s="483"/>
      <c r="JIS73" s="483"/>
      <c r="JIT73" s="483"/>
      <c r="JIU73" s="483"/>
      <c r="JIV73" s="483"/>
      <c r="JIW73" s="483"/>
      <c r="JIX73" s="483"/>
      <c r="JIY73" s="483"/>
      <c r="JIZ73" s="483"/>
      <c r="JJA73" s="483"/>
      <c r="JJB73" s="483"/>
      <c r="JJC73" s="483"/>
      <c r="JJD73" s="483"/>
      <c r="JJE73" s="483"/>
      <c r="JJF73" s="483"/>
      <c r="JJG73" s="483"/>
      <c r="JJH73" s="483"/>
      <c r="JJI73" s="483"/>
      <c r="JJJ73" s="483"/>
      <c r="JJK73" s="483"/>
      <c r="JJL73" s="483"/>
      <c r="JJM73" s="483"/>
      <c r="JJN73" s="483"/>
      <c r="JJO73" s="483"/>
      <c r="JJP73" s="483"/>
      <c r="JJQ73" s="483"/>
      <c r="JJR73" s="483"/>
      <c r="JJS73" s="483"/>
      <c r="JJT73" s="483"/>
      <c r="JJU73" s="483"/>
      <c r="JJV73" s="483"/>
      <c r="JJW73" s="483"/>
      <c r="JJX73" s="483"/>
      <c r="JJY73" s="483"/>
      <c r="JJZ73" s="483"/>
      <c r="JKA73" s="483"/>
      <c r="JKB73" s="483"/>
      <c r="JKC73" s="483"/>
      <c r="JKD73" s="483"/>
      <c r="JKE73" s="483"/>
      <c r="JKF73" s="483"/>
      <c r="JKG73" s="483"/>
      <c r="JKH73" s="483"/>
      <c r="JKI73" s="483"/>
      <c r="JKJ73" s="483"/>
      <c r="JKK73" s="483"/>
      <c r="JKL73" s="483"/>
      <c r="JKM73" s="483"/>
      <c r="JKN73" s="483"/>
      <c r="JKO73" s="483"/>
      <c r="JKP73" s="483"/>
      <c r="JKQ73" s="483"/>
      <c r="JKR73" s="483"/>
      <c r="JKS73" s="483"/>
      <c r="JKT73" s="483"/>
      <c r="JKU73" s="483"/>
      <c r="JKV73" s="483"/>
      <c r="JKW73" s="483"/>
      <c r="JKX73" s="483"/>
      <c r="JKY73" s="483"/>
      <c r="JKZ73" s="483"/>
      <c r="JLA73" s="483"/>
      <c r="JLB73" s="483"/>
      <c r="JLC73" s="483"/>
      <c r="JLD73" s="483"/>
      <c r="JLE73" s="483"/>
      <c r="JLF73" s="483"/>
      <c r="JLG73" s="483"/>
      <c r="JLH73" s="483"/>
      <c r="JLI73" s="483"/>
      <c r="JLJ73" s="483"/>
      <c r="JLK73" s="483"/>
      <c r="JLL73" s="483"/>
      <c r="JLM73" s="483"/>
      <c r="JLN73" s="483"/>
      <c r="JLO73" s="483"/>
      <c r="JLP73" s="483"/>
      <c r="JLQ73" s="483"/>
      <c r="JLR73" s="483"/>
      <c r="JLS73" s="483"/>
      <c r="JLT73" s="483"/>
      <c r="JLU73" s="483"/>
      <c r="JLV73" s="483"/>
      <c r="JLW73" s="483"/>
      <c r="JLX73" s="483"/>
      <c r="JLY73" s="483"/>
      <c r="JLZ73" s="483"/>
      <c r="JMA73" s="483"/>
      <c r="JMB73" s="483"/>
      <c r="JMC73" s="483"/>
      <c r="JMD73" s="483"/>
      <c r="JME73" s="483"/>
      <c r="JMF73" s="483"/>
      <c r="JMG73" s="483"/>
      <c r="JMH73" s="483"/>
      <c r="JMI73" s="483"/>
      <c r="JMJ73" s="483"/>
      <c r="JMK73" s="483"/>
      <c r="JML73" s="483"/>
      <c r="JMM73" s="483"/>
      <c r="JMN73" s="483"/>
      <c r="JMO73" s="483"/>
      <c r="JMP73" s="483"/>
      <c r="JMQ73" s="483"/>
      <c r="JMR73" s="483"/>
      <c r="JMS73" s="483"/>
      <c r="JMT73" s="483"/>
      <c r="JMU73" s="483"/>
      <c r="JMV73" s="483"/>
      <c r="JMW73" s="483"/>
      <c r="JMX73" s="483"/>
      <c r="JMY73" s="483"/>
      <c r="JMZ73" s="483"/>
      <c r="JNA73" s="483"/>
      <c r="JNB73" s="483"/>
      <c r="JNC73" s="483"/>
      <c r="JND73" s="483"/>
      <c r="JNE73" s="483"/>
      <c r="JNF73" s="483"/>
      <c r="JNG73" s="483"/>
      <c r="JNH73" s="483"/>
      <c r="JNI73" s="483"/>
      <c r="JNJ73" s="483"/>
      <c r="JNK73" s="483"/>
      <c r="JNL73" s="483"/>
      <c r="JNM73" s="483"/>
      <c r="JNN73" s="483"/>
      <c r="JNO73" s="483"/>
      <c r="JNP73" s="483"/>
      <c r="JNQ73" s="483"/>
      <c r="JNR73" s="483"/>
      <c r="JNS73" s="483"/>
      <c r="JNT73" s="483"/>
      <c r="JNU73" s="483"/>
      <c r="JNV73" s="483"/>
      <c r="JNW73" s="483"/>
      <c r="JNX73" s="483"/>
      <c r="JNY73" s="483"/>
      <c r="JNZ73" s="483"/>
      <c r="JOA73" s="483"/>
      <c r="JOB73" s="483"/>
      <c r="JOC73" s="483"/>
      <c r="JOD73" s="483"/>
      <c r="JOE73" s="483"/>
      <c r="JOF73" s="483"/>
      <c r="JOG73" s="483"/>
      <c r="JOH73" s="483"/>
      <c r="JOI73" s="483"/>
      <c r="JOJ73" s="483"/>
      <c r="JOK73" s="483"/>
      <c r="JOL73" s="483"/>
      <c r="JOM73" s="483"/>
      <c r="JON73" s="483"/>
      <c r="JOO73" s="483"/>
      <c r="JOP73" s="483"/>
      <c r="JOQ73" s="483"/>
      <c r="JOR73" s="483"/>
      <c r="JOS73" s="483"/>
      <c r="JOT73" s="483"/>
      <c r="JOU73" s="483"/>
      <c r="JOV73" s="483"/>
      <c r="JOW73" s="483"/>
      <c r="JOX73" s="483"/>
      <c r="JOY73" s="483"/>
      <c r="JOZ73" s="483"/>
      <c r="JPA73" s="483"/>
      <c r="JPB73" s="483"/>
      <c r="JPC73" s="483"/>
      <c r="JPD73" s="483"/>
      <c r="JPE73" s="483"/>
      <c r="JPF73" s="483"/>
      <c r="JPG73" s="483"/>
      <c r="JPH73" s="483"/>
      <c r="JPI73" s="483"/>
      <c r="JPJ73" s="483"/>
      <c r="JPK73" s="483"/>
      <c r="JPL73" s="483"/>
      <c r="JPM73" s="483"/>
      <c r="JPN73" s="483"/>
      <c r="JPO73" s="483"/>
      <c r="JPP73" s="483"/>
      <c r="JPQ73" s="483"/>
      <c r="JPR73" s="483"/>
      <c r="JPS73" s="483"/>
      <c r="JPT73" s="483"/>
      <c r="JPU73" s="483"/>
      <c r="JPV73" s="483"/>
      <c r="JPW73" s="483"/>
      <c r="JPX73" s="483"/>
      <c r="JPY73" s="483"/>
      <c r="JPZ73" s="483"/>
      <c r="JQA73" s="483"/>
      <c r="JQB73" s="483"/>
      <c r="JQC73" s="483"/>
      <c r="JQD73" s="483"/>
      <c r="JQE73" s="483"/>
      <c r="JQF73" s="483"/>
      <c r="JQG73" s="483"/>
      <c r="JQH73" s="483"/>
      <c r="JQI73" s="483"/>
      <c r="JQJ73" s="483"/>
      <c r="JQK73" s="483"/>
      <c r="JQL73" s="483"/>
      <c r="JQM73" s="483"/>
      <c r="JQN73" s="483"/>
      <c r="JQO73" s="483"/>
      <c r="JQP73" s="483"/>
      <c r="JQQ73" s="483"/>
      <c r="JQR73" s="483"/>
      <c r="JQS73" s="483"/>
      <c r="JQT73" s="483"/>
      <c r="JQU73" s="483"/>
      <c r="JQV73" s="483"/>
      <c r="JQW73" s="483"/>
      <c r="JQX73" s="483"/>
      <c r="JQY73" s="483"/>
      <c r="JQZ73" s="483"/>
      <c r="JRA73" s="483"/>
      <c r="JRB73" s="483"/>
      <c r="JRC73" s="483"/>
      <c r="JRD73" s="483"/>
      <c r="JRE73" s="483"/>
      <c r="JRF73" s="483"/>
      <c r="JRG73" s="483"/>
      <c r="JRH73" s="483"/>
      <c r="JRI73" s="483"/>
      <c r="JRJ73" s="483"/>
      <c r="JRK73" s="483"/>
      <c r="JRL73" s="483"/>
      <c r="JRM73" s="483"/>
      <c r="JRN73" s="483"/>
      <c r="JRO73" s="483"/>
      <c r="JRP73" s="483"/>
      <c r="JRQ73" s="483"/>
      <c r="JRR73" s="483"/>
      <c r="JRS73" s="483"/>
      <c r="JRT73" s="483"/>
      <c r="JRU73" s="483"/>
      <c r="JRV73" s="483"/>
      <c r="JRW73" s="483"/>
      <c r="JRX73" s="483"/>
      <c r="JRY73" s="483"/>
      <c r="JRZ73" s="483"/>
      <c r="JSA73" s="483"/>
      <c r="JSB73" s="483"/>
      <c r="JSC73" s="483"/>
      <c r="JSD73" s="483"/>
      <c r="JSE73" s="483"/>
      <c r="JSF73" s="483"/>
      <c r="JSG73" s="483"/>
      <c r="JSH73" s="483"/>
      <c r="JSI73" s="483"/>
      <c r="JSJ73" s="483"/>
      <c r="JSK73" s="483"/>
      <c r="JSL73" s="483"/>
      <c r="JSM73" s="483"/>
      <c r="JSN73" s="483"/>
      <c r="JSO73" s="483"/>
      <c r="JSP73" s="483"/>
      <c r="JSQ73" s="483"/>
      <c r="JSR73" s="483"/>
      <c r="JSS73" s="483"/>
      <c r="JST73" s="483"/>
      <c r="JSU73" s="483"/>
      <c r="JSV73" s="483"/>
      <c r="JSW73" s="483"/>
      <c r="JSX73" s="483"/>
      <c r="JSY73" s="483"/>
      <c r="JSZ73" s="483"/>
      <c r="JTA73" s="483"/>
      <c r="JTB73" s="483"/>
      <c r="JTC73" s="483"/>
      <c r="JTD73" s="483"/>
      <c r="JTE73" s="483"/>
      <c r="JTF73" s="483"/>
      <c r="JTG73" s="483"/>
      <c r="JTH73" s="483"/>
      <c r="JTI73" s="483"/>
      <c r="JTJ73" s="483"/>
      <c r="JTK73" s="483"/>
      <c r="JTL73" s="483"/>
      <c r="JTM73" s="483"/>
      <c r="JTN73" s="483"/>
      <c r="JTO73" s="483"/>
      <c r="JTP73" s="483"/>
      <c r="JTQ73" s="483"/>
      <c r="JTR73" s="483"/>
      <c r="JTS73" s="483"/>
      <c r="JTT73" s="483"/>
      <c r="JTU73" s="483"/>
      <c r="JTV73" s="483"/>
      <c r="JTW73" s="483"/>
      <c r="JTX73" s="483"/>
      <c r="JTY73" s="483"/>
      <c r="JTZ73" s="483"/>
      <c r="JUA73" s="483"/>
      <c r="JUB73" s="483"/>
      <c r="JUC73" s="483"/>
      <c r="JUD73" s="483"/>
      <c r="JUE73" s="483"/>
      <c r="JUF73" s="483"/>
      <c r="JUG73" s="483"/>
      <c r="JUH73" s="483"/>
      <c r="JUI73" s="483"/>
      <c r="JUJ73" s="483"/>
      <c r="JUK73" s="483"/>
      <c r="JUL73" s="483"/>
      <c r="JUM73" s="483"/>
      <c r="JUN73" s="483"/>
      <c r="JUO73" s="483"/>
      <c r="JUP73" s="483"/>
      <c r="JUQ73" s="483"/>
      <c r="JUR73" s="483"/>
      <c r="JUS73" s="483"/>
      <c r="JUT73" s="483"/>
      <c r="JUU73" s="483"/>
      <c r="JUV73" s="483"/>
      <c r="JUW73" s="483"/>
      <c r="JUX73" s="483"/>
      <c r="JUY73" s="483"/>
      <c r="JUZ73" s="483"/>
      <c r="JVA73" s="483"/>
      <c r="JVB73" s="483"/>
      <c r="JVC73" s="483"/>
      <c r="JVD73" s="483"/>
      <c r="JVE73" s="483"/>
      <c r="JVF73" s="483"/>
      <c r="JVG73" s="483"/>
      <c r="JVH73" s="483"/>
      <c r="JVI73" s="483"/>
      <c r="JVJ73" s="483"/>
      <c r="JVK73" s="483"/>
      <c r="JVL73" s="483"/>
      <c r="JVM73" s="483"/>
      <c r="JVN73" s="483"/>
      <c r="JVO73" s="483"/>
      <c r="JVP73" s="483"/>
      <c r="JVQ73" s="483"/>
      <c r="JVR73" s="483"/>
      <c r="JVS73" s="483"/>
      <c r="JVT73" s="483"/>
      <c r="JVU73" s="483"/>
      <c r="JVV73" s="483"/>
      <c r="JVW73" s="483"/>
      <c r="JVX73" s="483"/>
      <c r="JVY73" s="483"/>
      <c r="JVZ73" s="483"/>
      <c r="JWA73" s="483"/>
      <c r="JWB73" s="483"/>
      <c r="JWC73" s="483"/>
      <c r="JWD73" s="483"/>
      <c r="JWE73" s="483"/>
      <c r="JWF73" s="483"/>
      <c r="JWG73" s="483"/>
      <c r="JWH73" s="483"/>
      <c r="JWI73" s="483"/>
      <c r="JWJ73" s="483"/>
      <c r="JWK73" s="483"/>
      <c r="JWL73" s="483"/>
      <c r="JWM73" s="483"/>
      <c r="JWN73" s="483"/>
      <c r="JWO73" s="483"/>
      <c r="JWP73" s="483"/>
      <c r="JWQ73" s="483"/>
      <c r="JWR73" s="483"/>
      <c r="JWS73" s="483"/>
      <c r="JWT73" s="483"/>
      <c r="JWU73" s="483"/>
      <c r="JWV73" s="483"/>
      <c r="JWW73" s="483"/>
      <c r="JWX73" s="483"/>
      <c r="JWY73" s="483"/>
      <c r="JWZ73" s="483"/>
      <c r="JXA73" s="483"/>
      <c r="JXB73" s="483"/>
      <c r="JXC73" s="483"/>
      <c r="JXD73" s="483"/>
      <c r="JXE73" s="483"/>
      <c r="JXF73" s="483"/>
      <c r="JXG73" s="483"/>
      <c r="JXH73" s="483"/>
      <c r="JXI73" s="483"/>
      <c r="JXJ73" s="483"/>
      <c r="JXK73" s="483"/>
      <c r="JXL73" s="483"/>
      <c r="JXM73" s="483"/>
      <c r="JXN73" s="483"/>
      <c r="JXO73" s="483"/>
      <c r="JXP73" s="483"/>
      <c r="JXQ73" s="483"/>
      <c r="JXR73" s="483"/>
      <c r="JXS73" s="483"/>
      <c r="JXT73" s="483"/>
      <c r="JXU73" s="483"/>
      <c r="JXV73" s="483"/>
      <c r="JXW73" s="483"/>
      <c r="JXX73" s="483"/>
      <c r="JXY73" s="483"/>
      <c r="JXZ73" s="483"/>
      <c r="JYA73" s="483"/>
      <c r="JYB73" s="483"/>
      <c r="JYC73" s="483"/>
      <c r="JYD73" s="483"/>
      <c r="JYE73" s="483"/>
      <c r="JYF73" s="483"/>
      <c r="JYG73" s="483"/>
      <c r="JYH73" s="483"/>
      <c r="JYI73" s="483"/>
      <c r="JYJ73" s="483"/>
      <c r="JYK73" s="483"/>
      <c r="JYL73" s="483"/>
      <c r="JYM73" s="483"/>
      <c r="JYN73" s="483"/>
      <c r="JYO73" s="483"/>
      <c r="JYP73" s="483"/>
      <c r="JYQ73" s="483"/>
      <c r="JYR73" s="483"/>
      <c r="JYS73" s="483"/>
      <c r="JYT73" s="483"/>
      <c r="JYU73" s="483"/>
      <c r="JYV73" s="483"/>
      <c r="JYW73" s="483"/>
      <c r="JYX73" s="483"/>
      <c r="JYY73" s="483"/>
      <c r="JYZ73" s="483"/>
      <c r="JZA73" s="483"/>
      <c r="JZB73" s="483"/>
      <c r="JZC73" s="483"/>
      <c r="JZD73" s="483"/>
      <c r="JZE73" s="483"/>
      <c r="JZF73" s="483"/>
      <c r="JZG73" s="483"/>
      <c r="JZH73" s="483"/>
      <c r="JZI73" s="483"/>
      <c r="JZJ73" s="483"/>
      <c r="JZK73" s="483"/>
      <c r="JZL73" s="483"/>
      <c r="JZM73" s="483"/>
      <c r="JZN73" s="483"/>
      <c r="JZO73" s="483"/>
      <c r="JZP73" s="483"/>
      <c r="JZQ73" s="483"/>
      <c r="JZR73" s="483"/>
      <c r="JZS73" s="483"/>
      <c r="JZT73" s="483"/>
      <c r="JZU73" s="483"/>
      <c r="JZV73" s="483"/>
      <c r="JZW73" s="483"/>
      <c r="JZX73" s="483"/>
      <c r="JZY73" s="483"/>
      <c r="JZZ73" s="483"/>
      <c r="KAA73" s="483"/>
      <c r="KAB73" s="483"/>
      <c r="KAC73" s="483"/>
      <c r="KAD73" s="483"/>
      <c r="KAE73" s="483"/>
      <c r="KAF73" s="483"/>
      <c r="KAG73" s="483"/>
      <c r="KAH73" s="483"/>
      <c r="KAI73" s="483"/>
      <c r="KAJ73" s="483"/>
      <c r="KAK73" s="483"/>
      <c r="KAL73" s="483"/>
      <c r="KAM73" s="483"/>
      <c r="KAN73" s="483"/>
      <c r="KAO73" s="483"/>
      <c r="KAP73" s="483"/>
      <c r="KAQ73" s="483"/>
      <c r="KAR73" s="483"/>
      <c r="KAS73" s="483"/>
      <c r="KAT73" s="483"/>
      <c r="KAU73" s="483"/>
      <c r="KAV73" s="483"/>
      <c r="KAW73" s="483"/>
      <c r="KAX73" s="483"/>
      <c r="KAY73" s="483"/>
      <c r="KAZ73" s="483"/>
      <c r="KBA73" s="483"/>
      <c r="KBB73" s="483"/>
      <c r="KBC73" s="483"/>
      <c r="KBD73" s="483"/>
      <c r="KBE73" s="483"/>
      <c r="KBF73" s="483"/>
      <c r="KBG73" s="483"/>
      <c r="KBH73" s="483"/>
      <c r="KBI73" s="483"/>
      <c r="KBJ73" s="483"/>
      <c r="KBK73" s="483"/>
      <c r="KBL73" s="483"/>
      <c r="KBM73" s="483"/>
      <c r="KBN73" s="483"/>
      <c r="KBO73" s="483"/>
      <c r="KBP73" s="483"/>
      <c r="KBQ73" s="483"/>
      <c r="KBR73" s="483"/>
      <c r="KBS73" s="483"/>
      <c r="KBT73" s="483"/>
      <c r="KBU73" s="483"/>
      <c r="KBV73" s="483"/>
      <c r="KBW73" s="483"/>
      <c r="KBX73" s="483"/>
      <c r="KBY73" s="483"/>
      <c r="KBZ73" s="483"/>
      <c r="KCA73" s="483"/>
      <c r="KCB73" s="483"/>
      <c r="KCC73" s="483"/>
      <c r="KCD73" s="483"/>
      <c r="KCE73" s="483"/>
      <c r="KCF73" s="483"/>
      <c r="KCG73" s="483"/>
      <c r="KCH73" s="483"/>
      <c r="KCI73" s="483"/>
      <c r="KCJ73" s="483"/>
      <c r="KCK73" s="483"/>
      <c r="KCL73" s="483"/>
      <c r="KCM73" s="483"/>
      <c r="KCN73" s="483"/>
      <c r="KCO73" s="483"/>
      <c r="KCP73" s="483"/>
      <c r="KCQ73" s="483"/>
      <c r="KCR73" s="483"/>
      <c r="KCS73" s="483"/>
      <c r="KCT73" s="483"/>
      <c r="KCU73" s="483"/>
      <c r="KCV73" s="483"/>
      <c r="KCW73" s="483"/>
      <c r="KCX73" s="483"/>
      <c r="KCY73" s="483"/>
      <c r="KCZ73" s="483"/>
      <c r="KDA73" s="483"/>
      <c r="KDB73" s="483"/>
      <c r="KDC73" s="483"/>
      <c r="KDD73" s="483"/>
      <c r="KDE73" s="483"/>
      <c r="KDF73" s="483"/>
      <c r="KDG73" s="483"/>
      <c r="KDH73" s="483"/>
      <c r="KDI73" s="483"/>
      <c r="KDJ73" s="483"/>
      <c r="KDK73" s="483"/>
      <c r="KDL73" s="483"/>
      <c r="KDM73" s="483"/>
      <c r="KDN73" s="483"/>
      <c r="KDO73" s="483"/>
      <c r="KDP73" s="483"/>
      <c r="KDQ73" s="483"/>
      <c r="KDR73" s="483"/>
      <c r="KDS73" s="483"/>
      <c r="KDT73" s="483"/>
      <c r="KDU73" s="483"/>
      <c r="KDV73" s="483"/>
      <c r="KDW73" s="483"/>
      <c r="KDX73" s="483"/>
      <c r="KDY73" s="483"/>
      <c r="KDZ73" s="483"/>
      <c r="KEA73" s="483"/>
      <c r="KEB73" s="483"/>
      <c r="KEC73" s="483"/>
      <c r="KED73" s="483"/>
      <c r="KEE73" s="483"/>
      <c r="KEF73" s="483"/>
      <c r="KEG73" s="483"/>
      <c r="KEH73" s="483"/>
      <c r="KEI73" s="483"/>
      <c r="KEJ73" s="483"/>
      <c r="KEK73" s="483"/>
      <c r="KEL73" s="483"/>
      <c r="KEM73" s="483"/>
      <c r="KEN73" s="483"/>
      <c r="KEO73" s="483"/>
      <c r="KEP73" s="483"/>
      <c r="KEQ73" s="483"/>
      <c r="KER73" s="483"/>
      <c r="KES73" s="483"/>
      <c r="KET73" s="483"/>
      <c r="KEU73" s="483"/>
      <c r="KEV73" s="483"/>
      <c r="KEW73" s="483"/>
      <c r="KEX73" s="483"/>
      <c r="KEY73" s="483"/>
      <c r="KEZ73" s="483"/>
      <c r="KFA73" s="483"/>
      <c r="KFB73" s="483"/>
      <c r="KFC73" s="483"/>
      <c r="KFD73" s="483"/>
      <c r="KFE73" s="483"/>
      <c r="KFF73" s="483"/>
      <c r="KFG73" s="483"/>
      <c r="KFH73" s="483"/>
      <c r="KFI73" s="483"/>
      <c r="KFJ73" s="483"/>
      <c r="KFK73" s="483"/>
      <c r="KFL73" s="483"/>
      <c r="KFM73" s="483"/>
      <c r="KFN73" s="483"/>
      <c r="KFO73" s="483"/>
      <c r="KFP73" s="483"/>
      <c r="KFQ73" s="483"/>
      <c r="KFR73" s="483"/>
      <c r="KFS73" s="483"/>
      <c r="KFT73" s="483"/>
      <c r="KFU73" s="483"/>
      <c r="KFV73" s="483"/>
      <c r="KFW73" s="483"/>
      <c r="KFX73" s="483"/>
      <c r="KFY73" s="483"/>
      <c r="KFZ73" s="483"/>
      <c r="KGA73" s="483"/>
      <c r="KGB73" s="483"/>
      <c r="KGC73" s="483"/>
      <c r="KGD73" s="483"/>
      <c r="KGE73" s="483"/>
      <c r="KGF73" s="483"/>
      <c r="KGG73" s="483"/>
      <c r="KGH73" s="483"/>
      <c r="KGI73" s="483"/>
      <c r="KGJ73" s="483"/>
      <c r="KGK73" s="483"/>
      <c r="KGL73" s="483"/>
      <c r="KGM73" s="483"/>
      <c r="KGN73" s="483"/>
      <c r="KGO73" s="483"/>
      <c r="KGP73" s="483"/>
      <c r="KGQ73" s="483"/>
      <c r="KGR73" s="483"/>
      <c r="KGS73" s="483"/>
      <c r="KGT73" s="483"/>
      <c r="KGU73" s="483"/>
      <c r="KGV73" s="483"/>
      <c r="KGW73" s="483"/>
      <c r="KGX73" s="483"/>
      <c r="KGY73" s="483"/>
      <c r="KGZ73" s="483"/>
      <c r="KHA73" s="483"/>
      <c r="KHB73" s="483"/>
      <c r="KHC73" s="483"/>
      <c r="KHD73" s="483"/>
      <c r="KHE73" s="483"/>
      <c r="KHF73" s="483"/>
      <c r="KHG73" s="483"/>
      <c r="KHH73" s="483"/>
      <c r="KHI73" s="483"/>
      <c r="KHJ73" s="483"/>
      <c r="KHK73" s="483"/>
      <c r="KHL73" s="483"/>
      <c r="KHM73" s="483"/>
      <c r="KHN73" s="483"/>
      <c r="KHO73" s="483"/>
      <c r="KHP73" s="483"/>
      <c r="KHQ73" s="483"/>
      <c r="KHR73" s="483"/>
      <c r="KHS73" s="483"/>
      <c r="KHT73" s="483"/>
      <c r="KHU73" s="483"/>
      <c r="KHV73" s="483"/>
      <c r="KHW73" s="483"/>
      <c r="KHX73" s="483"/>
      <c r="KHY73" s="483"/>
      <c r="KHZ73" s="483"/>
      <c r="KIA73" s="483"/>
      <c r="KIB73" s="483"/>
      <c r="KIC73" s="483"/>
      <c r="KID73" s="483"/>
      <c r="KIE73" s="483"/>
      <c r="KIF73" s="483"/>
      <c r="KIG73" s="483"/>
      <c r="KIH73" s="483"/>
      <c r="KII73" s="483"/>
      <c r="KIJ73" s="483"/>
      <c r="KIK73" s="483"/>
      <c r="KIL73" s="483"/>
      <c r="KIM73" s="483"/>
      <c r="KIN73" s="483"/>
      <c r="KIO73" s="483"/>
      <c r="KIP73" s="483"/>
      <c r="KIQ73" s="483"/>
      <c r="KIR73" s="483"/>
      <c r="KIS73" s="483"/>
      <c r="KIT73" s="483"/>
      <c r="KIU73" s="483"/>
      <c r="KIV73" s="483"/>
      <c r="KIW73" s="483"/>
      <c r="KIX73" s="483"/>
      <c r="KIY73" s="483"/>
      <c r="KIZ73" s="483"/>
      <c r="KJA73" s="483"/>
      <c r="KJB73" s="483"/>
      <c r="KJC73" s="483"/>
      <c r="KJD73" s="483"/>
      <c r="KJE73" s="483"/>
      <c r="KJF73" s="483"/>
      <c r="KJG73" s="483"/>
      <c r="KJH73" s="483"/>
      <c r="KJI73" s="483"/>
      <c r="KJJ73" s="483"/>
      <c r="KJK73" s="483"/>
      <c r="KJL73" s="483"/>
      <c r="KJM73" s="483"/>
      <c r="KJN73" s="483"/>
      <c r="KJO73" s="483"/>
      <c r="KJP73" s="483"/>
      <c r="KJQ73" s="483"/>
      <c r="KJR73" s="483"/>
      <c r="KJS73" s="483"/>
      <c r="KJT73" s="483"/>
      <c r="KJU73" s="483"/>
      <c r="KJV73" s="483"/>
      <c r="KJW73" s="483"/>
      <c r="KJX73" s="483"/>
      <c r="KJY73" s="483"/>
      <c r="KJZ73" s="483"/>
      <c r="KKA73" s="483"/>
      <c r="KKB73" s="483"/>
      <c r="KKC73" s="483"/>
      <c r="KKD73" s="483"/>
      <c r="KKE73" s="483"/>
      <c r="KKF73" s="483"/>
      <c r="KKG73" s="483"/>
      <c r="KKH73" s="483"/>
      <c r="KKI73" s="483"/>
      <c r="KKJ73" s="483"/>
      <c r="KKK73" s="483"/>
      <c r="KKL73" s="483"/>
      <c r="KKM73" s="483"/>
      <c r="KKN73" s="483"/>
      <c r="KKO73" s="483"/>
      <c r="KKP73" s="483"/>
      <c r="KKQ73" s="483"/>
      <c r="KKR73" s="483"/>
      <c r="KKS73" s="483"/>
      <c r="KKT73" s="483"/>
      <c r="KKU73" s="483"/>
      <c r="KKV73" s="483"/>
      <c r="KKW73" s="483"/>
      <c r="KKX73" s="483"/>
      <c r="KKY73" s="483"/>
      <c r="KKZ73" s="483"/>
      <c r="KLA73" s="483"/>
      <c r="KLB73" s="483"/>
      <c r="KLC73" s="483"/>
      <c r="KLD73" s="483"/>
      <c r="KLE73" s="483"/>
      <c r="KLF73" s="483"/>
      <c r="KLG73" s="483"/>
      <c r="KLH73" s="483"/>
      <c r="KLI73" s="483"/>
      <c r="KLJ73" s="483"/>
      <c r="KLK73" s="483"/>
      <c r="KLL73" s="483"/>
      <c r="KLM73" s="483"/>
      <c r="KLN73" s="483"/>
      <c r="KLO73" s="483"/>
      <c r="KLP73" s="483"/>
      <c r="KLQ73" s="483"/>
      <c r="KLR73" s="483"/>
      <c r="KLS73" s="483"/>
      <c r="KLT73" s="483"/>
      <c r="KLU73" s="483"/>
      <c r="KLV73" s="483"/>
      <c r="KLW73" s="483"/>
      <c r="KLX73" s="483"/>
      <c r="KLY73" s="483"/>
      <c r="KLZ73" s="483"/>
      <c r="KMA73" s="483"/>
      <c r="KMB73" s="483"/>
      <c r="KMC73" s="483"/>
      <c r="KMD73" s="483"/>
      <c r="KME73" s="483"/>
      <c r="KMF73" s="483"/>
      <c r="KMG73" s="483"/>
      <c r="KMH73" s="483"/>
      <c r="KMI73" s="483"/>
      <c r="KMJ73" s="483"/>
      <c r="KMK73" s="483"/>
      <c r="KML73" s="483"/>
      <c r="KMM73" s="483"/>
      <c r="KMN73" s="483"/>
      <c r="KMO73" s="483"/>
      <c r="KMP73" s="483"/>
      <c r="KMQ73" s="483"/>
      <c r="KMR73" s="483"/>
      <c r="KMS73" s="483"/>
      <c r="KMT73" s="483"/>
      <c r="KMU73" s="483"/>
      <c r="KMV73" s="483"/>
      <c r="KMW73" s="483"/>
      <c r="KMX73" s="483"/>
      <c r="KMY73" s="483"/>
      <c r="KMZ73" s="483"/>
      <c r="KNA73" s="483"/>
      <c r="KNB73" s="483"/>
      <c r="KNC73" s="483"/>
      <c r="KND73" s="483"/>
      <c r="KNE73" s="483"/>
      <c r="KNF73" s="483"/>
      <c r="KNG73" s="483"/>
      <c r="KNH73" s="483"/>
      <c r="KNI73" s="483"/>
      <c r="KNJ73" s="483"/>
      <c r="KNK73" s="483"/>
      <c r="KNL73" s="483"/>
      <c r="KNM73" s="483"/>
      <c r="KNN73" s="483"/>
      <c r="KNO73" s="483"/>
      <c r="KNP73" s="483"/>
      <c r="KNQ73" s="483"/>
      <c r="KNR73" s="483"/>
      <c r="KNS73" s="483"/>
      <c r="KNT73" s="483"/>
      <c r="KNU73" s="483"/>
      <c r="KNV73" s="483"/>
      <c r="KNW73" s="483"/>
      <c r="KNX73" s="483"/>
      <c r="KNY73" s="483"/>
      <c r="KNZ73" s="483"/>
      <c r="KOA73" s="483"/>
      <c r="KOB73" s="483"/>
      <c r="KOC73" s="483"/>
      <c r="KOD73" s="483"/>
      <c r="KOE73" s="483"/>
      <c r="KOF73" s="483"/>
      <c r="KOG73" s="483"/>
      <c r="KOH73" s="483"/>
      <c r="KOI73" s="483"/>
      <c r="KOJ73" s="483"/>
      <c r="KOK73" s="483"/>
      <c r="KOL73" s="483"/>
      <c r="KOM73" s="483"/>
      <c r="KON73" s="483"/>
      <c r="KOO73" s="483"/>
      <c r="KOP73" s="483"/>
      <c r="KOQ73" s="483"/>
      <c r="KOR73" s="483"/>
      <c r="KOS73" s="483"/>
      <c r="KOT73" s="483"/>
      <c r="KOU73" s="483"/>
      <c r="KOV73" s="483"/>
      <c r="KOW73" s="483"/>
      <c r="KOX73" s="483"/>
      <c r="KOY73" s="483"/>
      <c r="KOZ73" s="483"/>
      <c r="KPA73" s="483"/>
      <c r="KPB73" s="483"/>
      <c r="KPC73" s="483"/>
      <c r="KPD73" s="483"/>
      <c r="KPE73" s="483"/>
      <c r="KPF73" s="483"/>
      <c r="KPG73" s="483"/>
      <c r="KPH73" s="483"/>
      <c r="KPI73" s="483"/>
      <c r="KPJ73" s="483"/>
      <c r="KPK73" s="483"/>
      <c r="KPL73" s="483"/>
      <c r="KPM73" s="483"/>
      <c r="KPN73" s="483"/>
      <c r="KPO73" s="483"/>
      <c r="KPP73" s="483"/>
      <c r="KPQ73" s="483"/>
      <c r="KPR73" s="483"/>
      <c r="KPS73" s="483"/>
      <c r="KPT73" s="483"/>
      <c r="KPU73" s="483"/>
      <c r="KPV73" s="483"/>
      <c r="KPW73" s="483"/>
      <c r="KPX73" s="483"/>
      <c r="KPY73" s="483"/>
      <c r="KPZ73" s="483"/>
      <c r="KQA73" s="483"/>
      <c r="KQB73" s="483"/>
      <c r="KQC73" s="483"/>
      <c r="KQD73" s="483"/>
      <c r="KQE73" s="483"/>
      <c r="KQF73" s="483"/>
      <c r="KQG73" s="483"/>
      <c r="KQH73" s="483"/>
      <c r="KQI73" s="483"/>
      <c r="KQJ73" s="483"/>
      <c r="KQK73" s="483"/>
      <c r="KQL73" s="483"/>
      <c r="KQM73" s="483"/>
      <c r="KQN73" s="483"/>
      <c r="KQO73" s="483"/>
      <c r="KQP73" s="483"/>
      <c r="KQQ73" s="483"/>
      <c r="KQR73" s="483"/>
      <c r="KQS73" s="483"/>
      <c r="KQT73" s="483"/>
      <c r="KQU73" s="483"/>
      <c r="KQV73" s="483"/>
      <c r="KQW73" s="483"/>
      <c r="KQX73" s="483"/>
      <c r="KQY73" s="483"/>
      <c r="KQZ73" s="483"/>
      <c r="KRA73" s="483"/>
      <c r="KRB73" s="483"/>
      <c r="KRC73" s="483"/>
      <c r="KRD73" s="483"/>
      <c r="KRE73" s="483"/>
      <c r="KRF73" s="483"/>
      <c r="KRG73" s="483"/>
      <c r="KRH73" s="483"/>
      <c r="KRI73" s="483"/>
      <c r="KRJ73" s="483"/>
      <c r="KRK73" s="483"/>
      <c r="KRL73" s="483"/>
      <c r="KRM73" s="483"/>
      <c r="KRN73" s="483"/>
      <c r="KRO73" s="483"/>
      <c r="KRP73" s="483"/>
      <c r="KRQ73" s="483"/>
      <c r="KRR73" s="483"/>
      <c r="KRS73" s="483"/>
      <c r="KRT73" s="483"/>
      <c r="KRU73" s="483"/>
      <c r="KRV73" s="483"/>
      <c r="KRW73" s="483"/>
      <c r="KRX73" s="483"/>
      <c r="KRY73" s="483"/>
      <c r="KRZ73" s="483"/>
      <c r="KSA73" s="483"/>
      <c r="KSB73" s="483"/>
      <c r="KSC73" s="483"/>
      <c r="KSD73" s="483"/>
      <c r="KSE73" s="483"/>
      <c r="KSF73" s="483"/>
      <c r="KSG73" s="483"/>
      <c r="KSH73" s="483"/>
      <c r="KSI73" s="483"/>
      <c r="KSJ73" s="483"/>
      <c r="KSK73" s="483"/>
      <c r="KSL73" s="483"/>
      <c r="KSM73" s="483"/>
      <c r="KSN73" s="483"/>
      <c r="KSO73" s="483"/>
      <c r="KSP73" s="483"/>
      <c r="KSQ73" s="483"/>
      <c r="KSR73" s="483"/>
      <c r="KSS73" s="483"/>
      <c r="KST73" s="483"/>
      <c r="KSU73" s="483"/>
      <c r="KSV73" s="483"/>
      <c r="KSW73" s="483"/>
      <c r="KSX73" s="483"/>
      <c r="KSY73" s="483"/>
      <c r="KSZ73" s="483"/>
      <c r="KTA73" s="483"/>
      <c r="KTB73" s="483"/>
      <c r="KTC73" s="483"/>
      <c r="KTD73" s="483"/>
      <c r="KTE73" s="483"/>
      <c r="KTF73" s="483"/>
      <c r="KTG73" s="483"/>
      <c r="KTH73" s="483"/>
      <c r="KTI73" s="483"/>
      <c r="KTJ73" s="483"/>
      <c r="KTK73" s="483"/>
      <c r="KTL73" s="483"/>
      <c r="KTM73" s="483"/>
      <c r="KTN73" s="483"/>
      <c r="KTO73" s="483"/>
      <c r="KTP73" s="483"/>
      <c r="KTQ73" s="483"/>
      <c r="KTR73" s="483"/>
      <c r="KTS73" s="483"/>
      <c r="KTT73" s="483"/>
      <c r="KTU73" s="483"/>
      <c r="KTV73" s="483"/>
      <c r="KTW73" s="483"/>
      <c r="KTX73" s="483"/>
      <c r="KTY73" s="483"/>
      <c r="KTZ73" s="483"/>
      <c r="KUA73" s="483"/>
      <c r="KUB73" s="483"/>
      <c r="KUC73" s="483"/>
      <c r="KUD73" s="483"/>
      <c r="KUE73" s="483"/>
      <c r="KUF73" s="483"/>
      <c r="KUG73" s="483"/>
      <c r="KUH73" s="483"/>
      <c r="KUI73" s="483"/>
      <c r="KUJ73" s="483"/>
      <c r="KUK73" s="483"/>
      <c r="KUL73" s="483"/>
      <c r="KUM73" s="483"/>
      <c r="KUN73" s="483"/>
      <c r="KUO73" s="483"/>
      <c r="KUP73" s="483"/>
      <c r="KUQ73" s="483"/>
      <c r="KUR73" s="483"/>
      <c r="KUS73" s="483"/>
      <c r="KUT73" s="483"/>
      <c r="KUU73" s="483"/>
      <c r="KUV73" s="483"/>
      <c r="KUW73" s="483"/>
      <c r="KUX73" s="483"/>
      <c r="KUY73" s="483"/>
      <c r="KUZ73" s="483"/>
      <c r="KVA73" s="483"/>
      <c r="KVB73" s="483"/>
      <c r="KVC73" s="483"/>
      <c r="KVD73" s="483"/>
      <c r="KVE73" s="483"/>
      <c r="KVF73" s="483"/>
      <c r="KVG73" s="483"/>
      <c r="KVH73" s="483"/>
      <c r="KVI73" s="483"/>
      <c r="KVJ73" s="483"/>
      <c r="KVK73" s="483"/>
      <c r="KVL73" s="483"/>
      <c r="KVM73" s="483"/>
      <c r="KVN73" s="483"/>
      <c r="KVO73" s="483"/>
      <c r="KVP73" s="483"/>
      <c r="KVQ73" s="483"/>
      <c r="KVR73" s="483"/>
      <c r="KVS73" s="483"/>
      <c r="KVT73" s="483"/>
      <c r="KVU73" s="483"/>
      <c r="KVV73" s="483"/>
      <c r="KVW73" s="483"/>
      <c r="KVX73" s="483"/>
      <c r="KVY73" s="483"/>
      <c r="KVZ73" s="483"/>
      <c r="KWA73" s="483"/>
      <c r="KWB73" s="483"/>
      <c r="KWC73" s="483"/>
      <c r="KWD73" s="483"/>
      <c r="KWE73" s="483"/>
      <c r="KWF73" s="483"/>
      <c r="KWG73" s="483"/>
      <c r="KWH73" s="483"/>
      <c r="KWI73" s="483"/>
      <c r="KWJ73" s="483"/>
      <c r="KWK73" s="483"/>
      <c r="KWL73" s="483"/>
      <c r="KWM73" s="483"/>
      <c r="KWN73" s="483"/>
      <c r="KWO73" s="483"/>
      <c r="KWP73" s="483"/>
      <c r="KWQ73" s="483"/>
      <c r="KWR73" s="483"/>
      <c r="KWS73" s="483"/>
      <c r="KWT73" s="483"/>
      <c r="KWU73" s="483"/>
      <c r="KWV73" s="483"/>
      <c r="KWW73" s="483"/>
      <c r="KWX73" s="483"/>
      <c r="KWY73" s="483"/>
      <c r="KWZ73" s="483"/>
      <c r="KXA73" s="483"/>
      <c r="KXB73" s="483"/>
      <c r="KXC73" s="483"/>
      <c r="KXD73" s="483"/>
      <c r="KXE73" s="483"/>
      <c r="KXF73" s="483"/>
      <c r="KXG73" s="483"/>
      <c r="KXH73" s="483"/>
      <c r="KXI73" s="483"/>
      <c r="KXJ73" s="483"/>
      <c r="KXK73" s="483"/>
      <c r="KXL73" s="483"/>
      <c r="KXM73" s="483"/>
      <c r="KXN73" s="483"/>
      <c r="KXO73" s="483"/>
      <c r="KXP73" s="483"/>
      <c r="KXQ73" s="483"/>
      <c r="KXR73" s="483"/>
      <c r="KXS73" s="483"/>
      <c r="KXT73" s="483"/>
      <c r="KXU73" s="483"/>
      <c r="KXV73" s="483"/>
      <c r="KXW73" s="483"/>
      <c r="KXX73" s="483"/>
      <c r="KXY73" s="483"/>
      <c r="KXZ73" s="483"/>
      <c r="KYA73" s="483"/>
      <c r="KYB73" s="483"/>
      <c r="KYC73" s="483"/>
      <c r="KYD73" s="483"/>
      <c r="KYE73" s="483"/>
      <c r="KYF73" s="483"/>
      <c r="KYG73" s="483"/>
      <c r="KYH73" s="483"/>
      <c r="KYI73" s="483"/>
      <c r="KYJ73" s="483"/>
      <c r="KYK73" s="483"/>
      <c r="KYL73" s="483"/>
      <c r="KYM73" s="483"/>
      <c r="KYN73" s="483"/>
      <c r="KYO73" s="483"/>
      <c r="KYP73" s="483"/>
      <c r="KYQ73" s="483"/>
      <c r="KYR73" s="483"/>
      <c r="KYS73" s="483"/>
      <c r="KYT73" s="483"/>
      <c r="KYU73" s="483"/>
      <c r="KYV73" s="483"/>
      <c r="KYW73" s="483"/>
      <c r="KYX73" s="483"/>
      <c r="KYY73" s="483"/>
      <c r="KYZ73" s="483"/>
      <c r="KZA73" s="483"/>
      <c r="KZB73" s="483"/>
      <c r="KZC73" s="483"/>
      <c r="KZD73" s="483"/>
      <c r="KZE73" s="483"/>
      <c r="KZF73" s="483"/>
      <c r="KZG73" s="483"/>
      <c r="KZH73" s="483"/>
      <c r="KZI73" s="483"/>
      <c r="KZJ73" s="483"/>
      <c r="KZK73" s="483"/>
      <c r="KZL73" s="483"/>
      <c r="KZM73" s="483"/>
      <c r="KZN73" s="483"/>
      <c r="KZO73" s="483"/>
      <c r="KZP73" s="483"/>
      <c r="KZQ73" s="483"/>
      <c r="KZR73" s="483"/>
      <c r="KZS73" s="483"/>
      <c r="KZT73" s="483"/>
      <c r="KZU73" s="483"/>
      <c r="KZV73" s="483"/>
      <c r="KZW73" s="483"/>
      <c r="KZX73" s="483"/>
      <c r="KZY73" s="483"/>
      <c r="KZZ73" s="483"/>
      <c r="LAA73" s="483"/>
      <c r="LAB73" s="483"/>
      <c r="LAC73" s="483"/>
      <c r="LAD73" s="483"/>
      <c r="LAE73" s="483"/>
      <c r="LAF73" s="483"/>
      <c r="LAG73" s="483"/>
      <c r="LAH73" s="483"/>
      <c r="LAI73" s="483"/>
      <c r="LAJ73" s="483"/>
      <c r="LAK73" s="483"/>
      <c r="LAL73" s="483"/>
      <c r="LAM73" s="483"/>
      <c r="LAN73" s="483"/>
      <c r="LAO73" s="483"/>
      <c r="LAP73" s="483"/>
      <c r="LAQ73" s="483"/>
      <c r="LAR73" s="483"/>
      <c r="LAS73" s="483"/>
      <c r="LAT73" s="483"/>
      <c r="LAU73" s="483"/>
      <c r="LAV73" s="483"/>
      <c r="LAW73" s="483"/>
      <c r="LAX73" s="483"/>
      <c r="LAY73" s="483"/>
      <c r="LAZ73" s="483"/>
      <c r="LBA73" s="483"/>
      <c r="LBB73" s="483"/>
      <c r="LBC73" s="483"/>
      <c r="LBD73" s="483"/>
      <c r="LBE73" s="483"/>
      <c r="LBF73" s="483"/>
      <c r="LBG73" s="483"/>
      <c r="LBH73" s="483"/>
      <c r="LBI73" s="483"/>
      <c r="LBJ73" s="483"/>
      <c r="LBK73" s="483"/>
      <c r="LBL73" s="483"/>
      <c r="LBM73" s="483"/>
      <c r="LBN73" s="483"/>
      <c r="LBO73" s="483"/>
      <c r="LBP73" s="483"/>
      <c r="LBQ73" s="483"/>
      <c r="LBR73" s="483"/>
      <c r="LBS73" s="483"/>
      <c r="LBT73" s="483"/>
      <c r="LBU73" s="483"/>
      <c r="LBV73" s="483"/>
      <c r="LBW73" s="483"/>
      <c r="LBX73" s="483"/>
      <c r="LBY73" s="483"/>
      <c r="LBZ73" s="483"/>
      <c r="LCA73" s="483"/>
      <c r="LCB73" s="483"/>
      <c r="LCC73" s="483"/>
      <c r="LCD73" s="483"/>
      <c r="LCE73" s="483"/>
      <c r="LCF73" s="483"/>
      <c r="LCG73" s="483"/>
      <c r="LCH73" s="483"/>
      <c r="LCI73" s="483"/>
      <c r="LCJ73" s="483"/>
      <c r="LCK73" s="483"/>
      <c r="LCL73" s="483"/>
      <c r="LCM73" s="483"/>
      <c r="LCN73" s="483"/>
      <c r="LCO73" s="483"/>
      <c r="LCP73" s="483"/>
      <c r="LCQ73" s="483"/>
      <c r="LCR73" s="483"/>
      <c r="LCS73" s="483"/>
      <c r="LCT73" s="483"/>
      <c r="LCU73" s="483"/>
      <c r="LCV73" s="483"/>
      <c r="LCW73" s="483"/>
      <c r="LCX73" s="483"/>
      <c r="LCY73" s="483"/>
      <c r="LCZ73" s="483"/>
      <c r="LDA73" s="483"/>
      <c r="LDB73" s="483"/>
      <c r="LDC73" s="483"/>
      <c r="LDD73" s="483"/>
      <c r="LDE73" s="483"/>
      <c r="LDF73" s="483"/>
      <c r="LDG73" s="483"/>
      <c r="LDH73" s="483"/>
      <c r="LDI73" s="483"/>
      <c r="LDJ73" s="483"/>
      <c r="LDK73" s="483"/>
      <c r="LDL73" s="483"/>
      <c r="LDM73" s="483"/>
      <c r="LDN73" s="483"/>
      <c r="LDO73" s="483"/>
      <c r="LDP73" s="483"/>
      <c r="LDQ73" s="483"/>
      <c r="LDR73" s="483"/>
      <c r="LDS73" s="483"/>
      <c r="LDT73" s="483"/>
      <c r="LDU73" s="483"/>
      <c r="LDV73" s="483"/>
      <c r="LDW73" s="483"/>
      <c r="LDX73" s="483"/>
      <c r="LDY73" s="483"/>
      <c r="LDZ73" s="483"/>
      <c r="LEA73" s="483"/>
      <c r="LEB73" s="483"/>
      <c r="LEC73" s="483"/>
      <c r="LED73" s="483"/>
      <c r="LEE73" s="483"/>
      <c r="LEF73" s="483"/>
      <c r="LEG73" s="483"/>
      <c r="LEH73" s="483"/>
      <c r="LEI73" s="483"/>
      <c r="LEJ73" s="483"/>
      <c r="LEK73" s="483"/>
      <c r="LEL73" s="483"/>
      <c r="LEM73" s="483"/>
      <c r="LEN73" s="483"/>
      <c r="LEO73" s="483"/>
      <c r="LEP73" s="483"/>
      <c r="LEQ73" s="483"/>
      <c r="LER73" s="483"/>
      <c r="LES73" s="483"/>
      <c r="LET73" s="483"/>
      <c r="LEU73" s="483"/>
      <c r="LEV73" s="483"/>
      <c r="LEW73" s="483"/>
      <c r="LEX73" s="483"/>
      <c r="LEY73" s="483"/>
      <c r="LEZ73" s="483"/>
      <c r="LFA73" s="483"/>
      <c r="LFB73" s="483"/>
      <c r="LFC73" s="483"/>
      <c r="LFD73" s="483"/>
      <c r="LFE73" s="483"/>
      <c r="LFF73" s="483"/>
      <c r="LFG73" s="483"/>
      <c r="LFH73" s="483"/>
      <c r="LFI73" s="483"/>
      <c r="LFJ73" s="483"/>
      <c r="LFK73" s="483"/>
      <c r="LFL73" s="483"/>
      <c r="LFM73" s="483"/>
      <c r="LFN73" s="483"/>
      <c r="LFO73" s="483"/>
      <c r="LFP73" s="483"/>
      <c r="LFQ73" s="483"/>
      <c r="LFR73" s="483"/>
      <c r="LFS73" s="483"/>
      <c r="LFT73" s="483"/>
      <c r="LFU73" s="483"/>
      <c r="LFV73" s="483"/>
      <c r="LFW73" s="483"/>
      <c r="LFX73" s="483"/>
      <c r="LFY73" s="483"/>
      <c r="LFZ73" s="483"/>
      <c r="LGA73" s="483"/>
      <c r="LGB73" s="483"/>
      <c r="LGC73" s="483"/>
      <c r="LGD73" s="483"/>
      <c r="LGE73" s="483"/>
      <c r="LGF73" s="483"/>
      <c r="LGG73" s="483"/>
      <c r="LGH73" s="483"/>
      <c r="LGI73" s="483"/>
      <c r="LGJ73" s="483"/>
      <c r="LGK73" s="483"/>
      <c r="LGL73" s="483"/>
      <c r="LGM73" s="483"/>
      <c r="LGN73" s="483"/>
      <c r="LGO73" s="483"/>
      <c r="LGP73" s="483"/>
      <c r="LGQ73" s="483"/>
      <c r="LGR73" s="483"/>
      <c r="LGS73" s="483"/>
      <c r="LGT73" s="483"/>
      <c r="LGU73" s="483"/>
      <c r="LGV73" s="483"/>
      <c r="LGW73" s="483"/>
      <c r="LGX73" s="483"/>
      <c r="LGY73" s="483"/>
      <c r="LGZ73" s="483"/>
      <c r="LHA73" s="483"/>
      <c r="LHB73" s="483"/>
      <c r="LHC73" s="483"/>
      <c r="LHD73" s="483"/>
      <c r="LHE73" s="483"/>
      <c r="LHF73" s="483"/>
      <c r="LHG73" s="483"/>
      <c r="LHH73" s="483"/>
      <c r="LHI73" s="483"/>
      <c r="LHJ73" s="483"/>
      <c r="LHK73" s="483"/>
      <c r="LHL73" s="483"/>
      <c r="LHM73" s="483"/>
      <c r="LHN73" s="483"/>
      <c r="LHO73" s="483"/>
      <c r="LHP73" s="483"/>
      <c r="LHQ73" s="483"/>
      <c r="LHR73" s="483"/>
      <c r="LHS73" s="483"/>
      <c r="LHT73" s="483"/>
      <c r="LHU73" s="483"/>
      <c r="LHV73" s="483"/>
      <c r="LHW73" s="483"/>
      <c r="LHX73" s="483"/>
      <c r="LHY73" s="483"/>
      <c r="LHZ73" s="483"/>
      <c r="LIA73" s="483"/>
      <c r="LIB73" s="483"/>
      <c r="LIC73" s="483"/>
      <c r="LID73" s="483"/>
      <c r="LIE73" s="483"/>
      <c r="LIF73" s="483"/>
      <c r="LIG73" s="483"/>
      <c r="LIH73" s="483"/>
      <c r="LII73" s="483"/>
      <c r="LIJ73" s="483"/>
      <c r="LIK73" s="483"/>
      <c r="LIL73" s="483"/>
      <c r="LIM73" s="483"/>
      <c r="LIN73" s="483"/>
      <c r="LIO73" s="483"/>
      <c r="LIP73" s="483"/>
      <c r="LIQ73" s="483"/>
      <c r="LIR73" s="483"/>
      <c r="LIS73" s="483"/>
      <c r="LIT73" s="483"/>
      <c r="LIU73" s="483"/>
      <c r="LIV73" s="483"/>
      <c r="LIW73" s="483"/>
      <c r="LIX73" s="483"/>
      <c r="LIY73" s="483"/>
      <c r="LIZ73" s="483"/>
      <c r="LJA73" s="483"/>
      <c r="LJB73" s="483"/>
      <c r="LJC73" s="483"/>
      <c r="LJD73" s="483"/>
      <c r="LJE73" s="483"/>
      <c r="LJF73" s="483"/>
      <c r="LJG73" s="483"/>
      <c r="LJH73" s="483"/>
      <c r="LJI73" s="483"/>
      <c r="LJJ73" s="483"/>
      <c r="LJK73" s="483"/>
      <c r="LJL73" s="483"/>
      <c r="LJM73" s="483"/>
      <c r="LJN73" s="483"/>
      <c r="LJO73" s="483"/>
      <c r="LJP73" s="483"/>
      <c r="LJQ73" s="483"/>
      <c r="LJR73" s="483"/>
      <c r="LJS73" s="483"/>
      <c r="LJT73" s="483"/>
      <c r="LJU73" s="483"/>
      <c r="LJV73" s="483"/>
      <c r="LJW73" s="483"/>
      <c r="LJX73" s="483"/>
      <c r="LJY73" s="483"/>
      <c r="LJZ73" s="483"/>
      <c r="LKA73" s="483"/>
      <c r="LKB73" s="483"/>
      <c r="LKC73" s="483"/>
      <c r="LKD73" s="483"/>
      <c r="LKE73" s="483"/>
      <c r="LKF73" s="483"/>
      <c r="LKG73" s="483"/>
      <c r="LKH73" s="483"/>
      <c r="LKI73" s="483"/>
      <c r="LKJ73" s="483"/>
      <c r="LKK73" s="483"/>
      <c r="LKL73" s="483"/>
      <c r="LKM73" s="483"/>
      <c r="LKN73" s="483"/>
      <c r="LKO73" s="483"/>
      <c r="LKP73" s="483"/>
      <c r="LKQ73" s="483"/>
      <c r="LKR73" s="483"/>
      <c r="LKS73" s="483"/>
      <c r="LKT73" s="483"/>
      <c r="LKU73" s="483"/>
      <c r="LKV73" s="483"/>
      <c r="LKW73" s="483"/>
      <c r="LKX73" s="483"/>
      <c r="LKY73" s="483"/>
      <c r="LKZ73" s="483"/>
      <c r="LLA73" s="483"/>
      <c r="LLB73" s="483"/>
      <c r="LLC73" s="483"/>
      <c r="LLD73" s="483"/>
      <c r="LLE73" s="483"/>
      <c r="LLF73" s="483"/>
      <c r="LLG73" s="483"/>
      <c r="LLH73" s="483"/>
      <c r="LLI73" s="483"/>
      <c r="LLJ73" s="483"/>
      <c r="LLK73" s="483"/>
      <c r="LLL73" s="483"/>
      <c r="LLM73" s="483"/>
      <c r="LLN73" s="483"/>
      <c r="LLO73" s="483"/>
      <c r="LLP73" s="483"/>
      <c r="LLQ73" s="483"/>
      <c r="LLR73" s="483"/>
      <c r="LLS73" s="483"/>
      <c r="LLT73" s="483"/>
      <c r="LLU73" s="483"/>
      <c r="LLV73" s="483"/>
      <c r="LLW73" s="483"/>
      <c r="LLX73" s="483"/>
      <c r="LLY73" s="483"/>
      <c r="LLZ73" s="483"/>
      <c r="LMA73" s="483"/>
      <c r="LMB73" s="483"/>
      <c r="LMC73" s="483"/>
      <c r="LMD73" s="483"/>
      <c r="LME73" s="483"/>
      <c r="LMF73" s="483"/>
      <c r="LMG73" s="483"/>
      <c r="LMH73" s="483"/>
      <c r="LMI73" s="483"/>
      <c r="LMJ73" s="483"/>
      <c r="LMK73" s="483"/>
      <c r="LML73" s="483"/>
      <c r="LMM73" s="483"/>
      <c r="LMN73" s="483"/>
      <c r="LMO73" s="483"/>
      <c r="LMP73" s="483"/>
      <c r="LMQ73" s="483"/>
      <c r="LMR73" s="483"/>
      <c r="LMS73" s="483"/>
      <c r="LMT73" s="483"/>
      <c r="LMU73" s="483"/>
      <c r="LMV73" s="483"/>
      <c r="LMW73" s="483"/>
      <c r="LMX73" s="483"/>
      <c r="LMY73" s="483"/>
      <c r="LMZ73" s="483"/>
      <c r="LNA73" s="483"/>
      <c r="LNB73" s="483"/>
      <c r="LNC73" s="483"/>
      <c r="LND73" s="483"/>
      <c r="LNE73" s="483"/>
      <c r="LNF73" s="483"/>
      <c r="LNG73" s="483"/>
      <c r="LNH73" s="483"/>
      <c r="LNI73" s="483"/>
      <c r="LNJ73" s="483"/>
      <c r="LNK73" s="483"/>
      <c r="LNL73" s="483"/>
      <c r="LNM73" s="483"/>
      <c r="LNN73" s="483"/>
      <c r="LNO73" s="483"/>
      <c r="LNP73" s="483"/>
      <c r="LNQ73" s="483"/>
      <c r="LNR73" s="483"/>
      <c r="LNS73" s="483"/>
      <c r="LNT73" s="483"/>
      <c r="LNU73" s="483"/>
      <c r="LNV73" s="483"/>
      <c r="LNW73" s="483"/>
      <c r="LNX73" s="483"/>
      <c r="LNY73" s="483"/>
      <c r="LNZ73" s="483"/>
      <c r="LOA73" s="483"/>
      <c r="LOB73" s="483"/>
      <c r="LOC73" s="483"/>
      <c r="LOD73" s="483"/>
      <c r="LOE73" s="483"/>
      <c r="LOF73" s="483"/>
      <c r="LOG73" s="483"/>
      <c r="LOH73" s="483"/>
      <c r="LOI73" s="483"/>
      <c r="LOJ73" s="483"/>
      <c r="LOK73" s="483"/>
      <c r="LOL73" s="483"/>
      <c r="LOM73" s="483"/>
      <c r="LON73" s="483"/>
      <c r="LOO73" s="483"/>
      <c r="LOP73" s="483"/>
      <c r="LOQ73" s="483"/>
      <c r="LOR73" s="483"/>
      <c r="LOS73" s="483"/>
      <c r="LOT73" s="483"/>
      <c r="LOU73" s="483"/>
      <c r="LOV73" s="483"/>
      <c r="LOW73" s="483"/>
      <c r="LOX73" s="483"/>
      <c r="LOY73" s="483"/>
      <c r="LOZ73" s="483"/>
      <c r="LPA73" s="483"/>
      <c r="LPB73" s="483"/>
      <c r="LPC73" s="483"/>
      <c r="LPD73" s="483"/>
      <c r="LPE73" s="483"/>
      <c r="LPF73" s="483"/>
      <c r="LPG73" s="483"/>
      <c r="LPH73" s="483"/>
      <c r="LPI73" s="483"/>
      <c r="LPJ73" s="483"/>
      <c r="LPK73" s="483"/>
      <c r="LPL73" s="483"/>
      <c r="LPM73" s="483"/>
      <c r="LPN73" s="483"/>
      <c r="LPO73" s="483"/>
      <c r="LPP73" s="483"/>
      <c r="LPQ73" s="483"/>
      <c r="LPR73" s="483"/>
      <c r="LPS73" s="483"/>
      <c r="LPT73" s="483"/>
      <c r="LPU73" s="483"/>
      <c r="LPV73" s="483"/>
      <c r="LPW73" s="483"/>
      <c r="LPX73" s="483"/>
      <c r="LPY73" s="483"/>
      <c r="LPZ73" s="483"/>
      <c r="LQA73" s="483"/>
      <c r="LQB73" s="483"/>
      <c r="LQC73" s="483"/>
      <c r="LQD73" s="483"/>
      <c r="LQE73" s="483"/>
      <c r="LQF73" s="483"/>
      <c r="LQG73" s="483"/>
      <c r="LQH73" s="483"/>
      <c r="LQI73" s="483"/>
      <c r="LQJ73" s="483"/>
      <c r="LQK73" s="483"/>
      <c r="LQL73" s="483"/>
      <c r="LQM73" s="483"/>
      <c r="LQN73" s="483"/>
      <c r="LQO73" s="483"/>
      <c r="LQP73" s="483"/>
      <c r="LQQ73" s="483"/>
      <c r="LQR73" s="483"/>
      <c r="LQS73" s="483"/>
      <c r="LQT73" s="483"/>
      <c r="LQU73" s="483"/>
      <c r="LQV73" s="483"/>
      <c r="LQW73" s="483"/>
      <c r="LQX73" s="483"/>
      <c r="LQY73" s="483"/>
      <c r="LQZ73" s="483"/>
      <c r="LRA73" s="483"/>
      <c r="LRB73" s="483"/>
      <c r="LRC73" s="483"/>
      <c r="LRD73" s="483"/>
      <c r="LRE73" s="483"/>
      <c r="LRF73" s="483"/>
      <c r="LRG73" s="483"/>
      <c r="LRH73" s="483"/>
      <c r="LRI73" s="483"/>
      <c r="LRJ73" s="483"/>
      <c r="LRK73" s="483"/>
      <c r="LRL73" s="483"/>
      <c r="LRM73" s="483"/>
      <c r="LRN73" s="483"/>
      <c r="LRO73" s="483"/>
      <c r="LRP73" s="483"/>
      <c r="LRQ73" s="483"/>
      <c r="LRR73" s="483"/>
      <c r="LRS73" s="483"/>
      <c r="LRT73" s="483"/>
      <c r="LRU73" s="483"/>
      <c r="LRV73" s="483"/>
      <c r="LRW73" s="483"/>
      <c r="LRX73" s="483"/>
      <c r="LRY73" s="483"/>
      <c r="LRZ73" s="483"/>
      <c r="LSA73" s="483"/>
      <c r="LSB73" s="483"/>
      <c r="LSC73" s="483"/>
      <c r="LSD73" s="483"/>
      <c r="LSE73" s="483"/>
      <c r="LSF73" s="483"/>
      <c r="LSG73" s="483"/>
      <c r="LSH73" s="483"/>
      <c r="LSI73" s="483"/>
      <c r="LSJ73" s="483"/>
      <c r="LSK73" s="483"/>
      <c r="LSL73" s="483"/>
      <c r="LSM73" s="483"/>
      <c r="LSN73" s="483"/>
      <c r="LSO73" s="483"/>
      <c r="LSP73" s="483"/>
      <c r="LSQ73" s="483"/>
      <c r="LSR73" s="483"/>
      <c r="LSS73" s="483"/>
      <c r="LST73" s="483"/>
      <c r="LSU73" s="483"/>
      <c r="LSV73" s="483"/>
      <c r="LSW73" s="483"/>
      <c r="LSX73" s="483"/>
      <c r="LSY73" s="483"/>
      <c r="LSZ73" s="483"/>
      <c r="LTA73" s="483"/>
      <c r="LTB73" s="483"/>
      <c r="LTC73" s="483"/>
      <c r="LTD73" s="483"/>
      <c r="LTE73" s="483"/>
      <c r="LTF73" s="483"/>
      <c r="LTG73" s="483"/>
      <c r="LTH73" s="483"/>
      <c r="LTI73" s="483"/>
      <c r="LTJ73" s="483"/>
      <c r="LTK73" s="483"/>
      <c r="LTL73" s="483"/>
      <c r="LTM73" s="483"/>
      <c r="LTN73" s="483"/>
      <c r="LTO73" s="483"/>
      <c r="LTP73" s="483"/>
      <c r="LTQ73" s="483"/>
      <c r="LTR73" s="483"/>
      <c r="LTS73" s="483"/>
      <c r="LTT73" s="483"/>
      <c r="LTU73" s="483"/>
      <c r="LTV73" s="483"/>
      <c r="LTW73" s="483"/>
      <c r="LTX73" s="483"/>
      <c r="LTY73" s="483"/>
      <c r="LTZ73" s="483"/>
      <c r="LUA73" s="483"/>
      <c r="LUB73" s="483"/>
      <c r="LUC73" s="483"/>
      <c r="LUD73" s="483"/>
      <c r="LUE73" s="483"/>
      <c r="LUF73" s="483"/>
      <c r="LUG73" s="483"/>
      <c r="LUH73" s="483"/>
      <c r="LUI73" s="483"/>
      <c r="LUJ73" s="483"/>
      <c r="LUK73" s="483"/>
      <c r="LUL73" s="483"/>
      <c r="LUM73" s="483"/>
      <c r="LUN73" s="483"/>
      <c r="LUO73" s="483"/>
      <c r="LUP73" s="483"/>
      <c r="LUQ73" s="483"/>
      <c r="LUR73" s="483"/>
      <c r="LUS73" s="483"/>
      <c r="LUT73" s="483"/>
      <c r="LUU73" s="483"/>
      <c r="LUV73" s="483"/>
      <c r="LUW73" s="483"/>
      <c r="LUX73" s="483"/>
      <c r="LUY73" s="483"/>
      <c r="LUZ73" s="483"/>
      <c r="LVA73" s="483"/>
      <c r="LVB73" s="483"/>
      <c r="LVC73" s="483"/>
      <c r="LVD73" s="483"/>
      <c r="LVE73" s="483"/>
      <c r="LVF73" s="483"/>
      <c r="LVG73" s="483"/>
      <c r="LVH73" s="483"/>
      <c r="LVI73" s="483"/>
      <c r="LVJ73" s="483"/>
      <c r="LVK73" s="483"/>
      <c r="LVL73" s="483"/>
      <c r="LVM73" s="483"/>
      <c r="LVN73" s="483"/>
      <c r="LVO73" s="483"/>
      <c r="LVP73" s="483"/>
      <c r="LVQ73" s="483"/>
      <c r="LVR73" s="483"/>
      <c r="LVS73" s="483"/>
      <c r="LVT73" s="483"/>
      <c r="LVU73" s="483"/>
      <c r="LVV73" s="483"/>
      <c r="LVW73" s="483"/>
      <c r="LVX73" s="483"/>
      <c r="LVY73" s="483"/>
      <c r="LVZ73" s="483"/>
      <c r="LWA73" s="483"/>
      <c r="LWB73" s="483"/>
      <c r="LWC73" s="483"/>
      <c r="LWD73" s="483"/>
      <c r="LWE73" s="483"/>
      <c r="LWF73" s="483"/>
      <c r="LWG73" s="483"/>
      <c r="LWH73" s="483"/>
      <c r="LWI73" s="483"/>
      <c r="LWJ73" s="483"/>
      <c r="LWK73" s="483"/>
      <c r="LWL73" s="483"/>
      <c r="LWM73" s="483"/>
      <c r="LWN73" s="483"/>
      <c r="LWO73" s="483"/>
      <c r="LWP73" s="483"/>
      <c r="LWQ73" s="483"/>
      <c r="LWR73" s="483"/>
      <c r="LWS73" s="483"/>
      <c r="LWT73" s="483"/>
      <c r="LWU73" s="483"/>
      <c r="LWV73" s="483"/>
      <c r="LWW73" s="483"/>
      <c r="LWX73" s="483"/>
      <c r="LWY73" s="483"/>
      <c r="LWZ73" s="483"/>
      <c r="LXA73" s="483"/>
      <c r="LXB73" s="483"/>
      <c r="LXC73" s="483"/>
      <c r="LXD73" s="483"/>
      <c r="LXE73" s="483"/>
      <c r="LXF73" s="483"/>
      <c r="LXG73" s="483"/>
      <c r="LXH73" s="483"/>
      <c r="LXI73" s="483"/>
      <c r="LXJ73" s="483"/>
      <c r="LXK73" s="483"/>
      <c r="LXL73" s="483"/>
      <c r="LXM73" s="483"/>
      <c r="LXN73" s="483"/>
      <c r="LXO73" s="483"/>
      <c r="LXP73" s="483"/>
      <c r="LXQ73" s="483"/>
      <c r="LXR73" s="483"/>
      <c r="LXS73" s="483"/>
      <c r="LXT73" s="483"/>
      <c r="LXU73" s="483"/>
      <c r="LXV73" s="483"/>
      <c r="LXW73" s="483"/>
      <c r="LXX73" s="483"/>
      <c r="LXY73" s="483"/>
      <c r="LXZ73" s="483"/>
      <c r="LYA73" s="483"/>
      <c r="LYB73" s="483"/>
      <c r="LYC73" s="483"/>
      <c r="LYD73" s="483"/>
      <c r="LYE73" s="483"/>
      <c r="LYF73" s="483"/>
      <c r="LYG73" s="483"/>
      <c r="LYH73" s="483"/>
      <c r="LYI73" s="483"/>
      <c r="LYJ73" s="483"/>
      <c r="LYK73" s="483"/>
      <c r="LYL73" s="483"/>
      <c r="LYM73" s="483"/>
      <c r="LYN73" s="483"/>
      <c r="LYO73" s="483"/>
      <c r="LYP73" s="483"/>
      <c r="LYQ73" s="483"/>
      <c r="LYR73" s="483"/>
      <c r="LYS73" s="483"/>
      <c r="LYT73" s="483"/>
      <c r="LYU73" s="483"/>
      <c r="LYV73" s="483"/>
      <c r="LYW73" s="483"/>
      <c r="LYX73" s="483"/>
      <c r="LYY73" s="483"/>
      <c r="LYZ73" s="483"/>
      <c r="LZA73" s="483"/>
      <c r="LZB73" s="483"/>
      <c r="LZC73" s="483"/>
      <c r="LZD73" s="483"/>
      <c r="LZE73" s="483"/>
      <c r="LZF73" s="483"/>
      <c r="LZG73" s="483"/>
      <c r="LZH73" s="483"/>
      <c r="LZI73" s="483"/>
      <c r="LZJ73" s="483"/>
      <c r="LZK73" s="483"/>
      <c r="LZL73" s="483"/>
      <c r="LZM73" s="483"/>
      <c r="LZN73" s="483"/>
      <c r="LZO73" s="483"/>
      <c r="LZP73" s="483"/>
      <c r="LZQ73" s="483"/>
      <c r="LZR73" s="483"/>
      <c r="LZS73" s="483"/>
      <c r="LZT73" s="483"/>
      <c r="LZU73" s="483"/>
      <c r="LZV73" s="483"/>
      <c r="LZW73" s="483"/>
      <c r="LZX73" s="483"/>
      <c r="LZY73" s="483"/>
      <c r="LZZ73" s="483"/>
      <c r="MAA73" s="483"/>
      <c r="MAB73" s="483"/>
      <c r="MAC73" s="483"/>
      <c r="MAD73" s="483"/>
      <c r="MAE73" s="483"/>
      <c r="MAF73" s="483"/>
      <c r="MAG73" s="483"/>
      <c r="MAH73" s="483"/>
      <c r="MAI73" s="483"/>
      <c r="MAJ73" s="483"/>
      <c r="MAK73" s="483"/>
      <c r="MAL73" s="483"/>
      <c r="MAM73" s="483"/>
      <c r="MAN73" s="483"/>
      <c r="MAO73" s="483"/>
      <c r="MAP73" s="483"/>
      <c r="MAQ73" s="483"/>
      <c r="MAR73" s="483"/>
      <c r="MAS73" s="483"/>
      <c r="MAT73" s="483"/>
      <c r="MAU73" s="483"/>
      <c r="MAV73" s="483"/>
      <c r="MAW73" s="483"/>
      <c r="MAX73" s="483"/>
      <c r="MAY73" s="483"/>
      <c r="MAZ73" s="483"/>
      <c r="MBA73" s="483"/>
      <c r="MBB73" s="483"/>
      <c r="MBC73" s="483"/>
      <c r="MBD73" s="483"/>
      <c r="MBE73" s="483"/>
      <c r="MBF73" s="483"/>
      <c r="MBG73" s="483"/>
      <c r="MBH73" s="483"/>
      <c r="MBI73" s="483"/>
      <c r="MBJ73" s="483"/>
      <c r="MBK73" s="483"/>
      <c r="MBL73" s="483"/>
      <c r="MBM73" s="483"/>
      <c r="MBN73" s="483"/>
      <c r="MBO73" s="483"/>
      <c r="MBP73" s="483"/>
      <c r="MBQ73" s="483"/>
      <c r="MBR73" s="483"/>
      <c r="MBS73" s="483"/>
      <c r="MBT73" s="483"/>
      <c r="MBU73" s="483"/>
      <c r="MBV73" s="483"/>
      <c r="MBW73" s="483"/>
      <c r="MBX73" s="483"/>
      <c r="MBY73" s="483"/>
      <c r="MBZ73" s="483"/>
      <c r="MCA73" s="483"/>
      <c r="MCB73" s="483"/>
      <c r="MCC73" s="483"/>
      <c r="MCD73" s="483"/>
      <c r="MCE73" s="483"/>
      <c r="MCF73" s="483"/>
      <c r="MCG73" s="483"/>
      <c r="MCH73" s="483"/>
      <c r="MCI73" s="483"/>
      <c r="MCJ73" s="483"/>
      <c r="MCK73" s="483"/>
      <c r="MCL73" s="483"/>
      <c r="MCM73" s="483"/>
      <c r="MCN73" s="483"/>
      <c r="MCO73" s="483"/>
      <c r="MCP73" s="483"/>
      <c r="MCQ73" s="483"/>
      <c r="MCR73" s="483"/>
      <c r="MCS73" s="483"/>
      <c r="MCT73" s="483"/>
      <c r="MCU73" s="483"/>
      <c r="MCV73" s="483"/>
      <c r="MCW73" s="483"/>
      <c r="MCX73" s="483"/>
      <c r="MCY73" s="483"/>
      <c r="MCZ73" s="483"/>
      <c r="MDA73" s="483"/>
      <c r="MDB73" s="483"/>
      <c r="MDC73" s="483"/>
      <c r="MDD73" s="483"/>
      <c r="MDE73" s="483"/>
      <c r="MDF73" s="483"/>
      <c r="MDG73" s="483"/>
      <c r="MDH73" s="483"/>
      <c r="MDI73" s="483"/>
      <c r="MDJ73" s="483"/>
      <c r="MDK73" s="483"/>
      <c r="MDL73" s="483"/>
      <c r="MDM73" s="483"/>
      <c r="MDN73" s="483"/>
      <c r="MDO73" s="483"/>
      <c r="MDP73" s="483"/>
      <c r="MDQ73" s="483"/>
      <c r="MDR73" s="483"/>
      <c r="MDS73" s="483"/>
      <c r="MDT73" s="483"/>
      <c r="MDU73" s="483"/>
      <c r="MDV73" s="483"/>
      <c r="MDW73" s="483"/>
      <c r="MDX73" s="483"/>
      <c r="MDY73" s="483"/>
      <c r="MDZ73" s="483"/>
      <c r="MEA73" s="483"/>
      <c r="MEB73" s="483"/>
      <c r="MEC73" s="483"/>
      <c r="MED73" s="483"/>
      <c r="MEE73" s="483"/>
      <c r="MEF73" s="483"/>
      <c r="MEG73" s="483"/>
      <c r="MEH73" s="483"/>
      <c r="MEI73" s="483"/>
      <c r="MEJ73" s="483"/>
      <c r="MEK73" s="483"/>
      <c r="MEL73" s="483"/>
      <c r="MEM73" s="483"/>
      <c r="MEN73" s="483"/>
      <c r="MEO73" s="483"/>
      <c r="MEP73" s="483"/>
      <c r="MEQ73" s="483"/>
      <c r="MER73" s="483"/>
      <c r="MES73" s="483"/>
      <c r="MET73" s="483"/>
      <c r="MEU73" s="483"/>
      <c r="MEV73" s="483"/>
      <c r="MEW73" s="483"/>
      <c r="MEX73" s="483"/>
      <c r="MEY73" s="483"/>
      <c r="MEZ73" s="483"/>
      <c r="MFA73" s="483"/>
      <c r="MFB73" s="483"/>
      <c r="MFC73" s="483"/>
      <c r="MFD73" s="483"/>
      <c r="MFE73" s="483"/>
      <c r="MFF73" s="483"/>
      <c r="MFG73" s="483"/>
      <c r="MFH73" s="483"/>
      <c r="MFI73" s="483"/>
      <c r="MFJ73" s="483"/>
      <c r="MFK73" s="483"/>
      <c r="MFL73" s="483"/>
      <c r="MFM73" s="483"/>
      <c r="MFN73" s="483"/>
      <c r="MFO73" s="483"/>
      <c r="MFP73" s="483"/>
      <c r="MFQ73" s="483"/>
      <c r="MFR73" s="483"/>
      <c r="MFS73" s="483"/>
      <c r="MFT73" s="483"/>
      <c r="MFU73" s="483"/>
      <c r="MFV73" s="483"/>
      <c r="MFW73" s="483"/>
      <c r="MFX73" s="483"/>
      <c r="MFY73" s="483"/>
      <c r="MFZ73" s="483"/>
      <c r="MGA73" s="483"/>
      <c r="MGB73" s="483"/>
      <c r="MGC73" s="483"/>
      <c r="MGD73" s="483"/>
      <c r="MGE73" s="483"/>
      <c r="MGF73" s="483"/>
      <c r="MGG73" s="483"/>
      <c r="MGH73" s="483"/>
      <c r="MGI73" s="483"/>
      <c r="MGJ73" s="483"/>
      <c r="MGK73" s="483"/>
      <c r="MGL73" s="483"/>
      <c r="MGM73" s="483"/>
      <c r="MGN73" s="483"/>
      <c r="MGO73" s="483"/>
      <c r="MGP73" s="483"/>
      <c r="MGQ73" s="483"/>
      <c r="MGR73" s="483"/>
      <c r="MGS73" s="483"/>
      <c r="MGT73" s="483"/>
      <c r="MGU73" s="483"/>
      <c r="MGV73" s="483"/>
      <c r="MGW73" s="483"/>
      <c r="MGX73" s="483"/>
      <c r="MGY73" s="483"/>
      <c r="MGZ73" s="483"/>
      <c r="MHA73" s="483"/>
      <c r="MHB73" s="483"/>
      <c r="MHC73" s="483"/>
      <c r="MHD73" s="483"/>
      <c r="MHE73" s="483"/>
      <c r="MHF73" s="483"/>
      <c r="MHG73" s="483"/>
      <c r="MHH73" s="483"/>
      <c r="MHI73" s="483"/>
      <c r="MHJ73" s="483"/>
      <c r="MHK73" s="483"/>
      <c r="MHL73" s="483"/>
      <c r="MHM73" s="483"/>
      <c r="MHN73" s="483"/>
      <c r="MHO73" s="483"/>
      <c r="MHP73" s="483"/>
      <c r="MHQ73" s="483"/>
      <c r="MHR73" s="483"/>
      <c r="MHS73" s="483"/>
      <c r="MHT73" s="483"/>
      <c r="MHU73" s="483"/>
      <c r="MHV73" s="483"/>
      <c r="MHW73" s="483"/>
      <c r="MHX73" s="483"/>
      <c r="MHY73" s="483"/>
      <c r="MHZ73" s="483"/>
      <c r="MIA73" s="483"/>
      <c r="MIB73" s="483"/>
      <c r="MIC73" s="483"/>
      <c r="MID73" s="483"/>
      <c r="MIE73" s="483"/>
      <c r="MIF73" s="483"/>
      <c r="MIG73" s="483"/>
      <c r="MIH73" s="483"/>
      <c r="MII73" s="483"/>
      <c r="MIJ73" s="483"/>
      <c r="MIK73" s="483"/>
      <c r="MIL73" s="483"/>
      <c r="MIM73" s="483"/>
      <c r="MIN73" s="483"/>
      <c r="MIO73" s="483"/>
      <c r="MIP73" s="483"/>
      <c r="MIQ73" s="483"/>
      <c r="MIR73" s="483"/>
      <c r="MIS73" s="483"/>
      <c r="MIT73" s="483"/>
      <c r="MIU73" s="483"/>
      <c r="MIV73" s="483"/>
      <c r="MIW73" s="483"/>
      <c r="MIX73" s="483"/>
      <c r="MIY73" s="483"/>
      <c r="MIZ73" s="483"/>
      <c r="MJA73" s="483"/>
      <c r="MJB73" s="483"/>
      <c r="MJC73" s="483"/>
      <c r="MJD73" s="483"/>
      <c r="MJE73" s="483"/>
      <c r="MJF73" s="483"/>
      <c r="MJG73" s="483"/>
      <c r="MJH73" s="483"/>
      <c r="MJI73" s="483"/>
      <c r="MJJ73" s="483"/>
      <c r="MJK73" s="483"/>
      <c r="MJL73" s="483"/>
      <c r="MJM73" s="483"/>
      <c r="MJN73" s="483"/>
      <c r="MJO73" s="483"/>
      <c r="MJP73" s="483"/>
      <c r="MJQ73" s="483"/>
      <c r="MJR73" s="483"/>
      <c r="MJS73" s="483"/>
      <c r="MJT73" s="483"/>
      <c r="MJU73" s="483"/>
      <c r="MJV73" s="483"/>
      <c r="MJW73" s="483"/>
      <c r="MJX73" s="483"/>
      <c r="MJY73" s="483"/>
      <c r="MJZ73" s="483"/>
      <c r="MKA73" s="483"/>
      <c r="MKB73" s="483"/>
      <c r="MKC73" s="483"/>
      <c r="MKD73" s="483"/>
      <c r="MKE73" s="483"/>
      <c r="MKF73" s="483"/>
      <c r="MKG73" s="483"/>
      <c r="MKH73" s="483"/>
      <c r="MKI73" s="483"/>
      <c r="MKJ73" s="483"/>
      <c r="MKK73" s="483"/>
      <c r="MKL73" s="483"/>
      <c r="MKM73" s="483"/>
      <c r="MKN73" s="483"/>
      <c r="MKO73" s="483"/>
      <c r="MKP73" s="483"/>
      <c r="MKQ73" s="483"/>
      <c r="MKR73" s="483"/>
      <c r="MKS73" s="483"/>
      <c r="MKT73" s="483"/>
      <c r="MKU73" s="483"/>
      <c r="MKV73" s="483"/>
      <c r="MKW73" s="483"/>
      <c r="MKX73" s="483"/>
      <c r="MKY73" s="483"/>
      <c r="MKZ73" s="483"/>
      <c r="MLA73" s="483"/>
      <c r="MLB73" s="483"/>
      <c r="MLC73" s="483"/>
      <c r="MLD73" s="483"/>
      <c r="MLE73" s="483"/>
      <c r="MLF73" s="483"/>
      <c r="MLG73" s="483"/>
      <c r="MLH73" s="483"/>
      <c r="MLI73" s="483"/>
      <c r="MLJ73" s="483"/>
      <c r="MLK73" s="483"/>
      <c r="MLL73" s="483"/>
      <c r="MLM73" s="483"/>
      <c r="MLN73" s="483"/>
      <c r="MLO73" s="483"/>
      <c r="MLP73" s="483"/>
      <c r="MLQ73" s="483"/>
      <c r="MLR73" s="483"/>
      <c r="MLS73" s="483"/>
      <c r="MLT73" s="483"/>
      <c r="MLU73" s="483"/>
      <c r="MLV73" s="483"/>
      <c r="MLW73" s="483"/>
      <c r="MLX73" s="483"/>
      <c r="MLY73" s="483"/>
      <c r="MLZ73" s="483"/>
      <c r="MMA73" s="483"/>
      <c r="MMB73" s="483"/>
      <c r="MMC73" s="483"/>
      <c r="MMD73" s="483"/>
      <c r="MME73" s="483"/>
      <c r="MMF73" s="483"/>
      <c r="MMG73" s="483"/>
      <c r="MMH73" s="483"/>
      <c r="MMI73" s="483"/>
      <c r="MMJ73" s="483"/>
      <c r="MMK73" s="483"/>
      <c r="MML73" s="483"/>
      <c r="MMM73" s="483"/>
      <c r="MMN73" s="483"/>
      <c r="MMO73" s="483"/>
      <c r="MMP73" s="483"/>
      <c r="MMQ73" s="483"/>
      <c r="MMR73" s="483"/>
      <c r="MMS73" s="483"/>
      <c r="MMT73" s="483"/>
      <c r="MMU73" s="483"/>
      <c r="MMV73" s="483"/>
      <c r="MMW73" s="483"/>
      <c r="MMX73" s="483"/>
      <c r="MMY73" s="483"/>
      <c r="MMZ73" s="483"/>
      <c r="MNA73" s="483"/>
      <c r="MNB73" s="483"/>
      <c r="MNC73" s="483"/>
      <c r="MND73" s="483"/>
      <c r="MNE73" s="483"/>
      <c r="MNF73" s="483"/>
      <c r="MNG73" s="483"/>
      <c r="MNH73" s="483"/>
      <c r="MNI73" s="483"/>
      <c r="MNJ73" s="483"/>
      <c r="MNK73" s="483"/>
      <c r="MNL73" s="483"/>
      <c r="MNM73" s="483"/>
      <c r="MNN73" s="483"/>
      <c r="MNO73" s="483"/>
      <c r="MNP73" s="483"/>
      <c r="MNQ73" s="483"/>
      <c r="MNR73" s="483"/>
      <c r="MNS73" s="483"/>
      <c r="MNT73" s="483"/>
      <c r="MNU73" s="483"/>
      <c r="MNV73" s="483"/>
      <c r="MNW73" s="483"/>
      <c r="MNX73" s="483"/>
      <c r="MNY73" s="483"/>
      <c r="MNZ73" s="483"/>
      <c r="MOA73" s="483"/>
      <c r="MOB73" s="483"/>
      <c r="MOC73" s="483"/>
      <c r="MOD73" s="483"/>
      <c r="MOE73" s="483"/>
      <c r="MOF73" s="483"/>
      <c r="MOG73" s="483"/>
      <c r="MOH73" s="483"/>
      <c r="MOI73" s="483"/>
      <c r="MOJ73" s="483"/>
      <c r="MOK73" s="483"/>
      <c r="MOL73" s="483"/>
      <c r="MOM73" s="483"/>
      <c r="MON73" s="483"/>
      <c r="MOO73" s="483"/>
      <c r="MOP73" s="483"/>
      <c r="MOQ73" s="483"/>
      <c r="MOR73" s="483"/>
      <c r="MOS73" s="483"/>
      <c r="MOT73" s="483"/>
      <c r="MOU73" s="483"/>
      <c r="MOV73" s="483"/>
      <c r="MOW73" s="483"/>
      <c r="MOX73" s="483"/>
      <c r="MOY73" s="483"/>
      <c r="MOZ73" s="483"/>
      <c r="MPA73" s="483"/>
      <c r="MPB73" s="483"/>
      <c r="MPC73" s="483"/>
      <c r="MPD73" s="483"/>
      <c r="MPE73" s="483"/>
      <c r="MPF73" s="483"/>
      <c r="MPG73" s="483"/>
      <c r="MPH73" s="483"/>
      <c r="MPI73" s="483"/>
      <c r="MPJ73" s="483"/>
      <c r="MPK73" s="483"/>
      <c r="MPL73" s="483"/>
      <c r="MPM73" s="483"/>
      <c r="MPN73" s="483"/>
      <c r="MPO73" s="483"/>
      <c r="MPP73" s="483"/>
      <c r="MPQ73" s="483"/>
      <c r="MPR73" s="483"/>
      <c r="MPS73" s="483"/>
      <c r="MPT73" s="483"/>
      <c r="MPU73" s="483"/>
      <c r="MPV73" s="483"/>
      <c r="MPW73" s="483"/>
      <c r="MPX73" s="483"/>
      <c r="MPY73" s="483"/>
      <c r="MPZ73" s="483"/>
      <c r="MQA73" s="483"/>
      <c r="MQB73" s="483"/>
      <c r="MQC73" s="483"/>
      <c r="MQD73" s="483"/>
      <c r="MQE73" s="483"/>
      <c r="MQF73" s="483"/>
      <c r="MQG73" s="483"/>
      <c r="MQH73" s="483"/>
      <c r="MQI73" s="483"/>
      <c r="MQJ73" s="483"/>
      <c r="MQK73" s="483"/>
      <c r="MQL73" s="483"/>
      <c r="MQM73" s="483"/>
      <c r="MQN73" s="483"/>
      <c r="MQO73" s="483"/>
      <c r="MQP73" s="483"/>
      <c r="MQQ73" s="483"/>
      <c r="MQR73" s="483"/>
      <c r="MQS73" s="483"/>
      <c r="MQT73" s="483"/>
      <c r="MQU73" s="483"/>
      <c r="MQV73" s="483"/>
      <c r="MQW73" s="483"/>
      <c r="MQX73" s="483"/>
      <c r="MQY73" s="483"/>
      <c r="MQZ73" s="483"/>
      <c r="MRA73" s="483"/>
      <c r="MRB73" s="483"/>
      <c r="MRC73" s="483"/>
      <c r="MRD73" s="483"/>
      <c r="MRE73" s="483"/>
      <c r="MRF73" s="483"/>
      <c r="MRG73" s="483"/>
      <c r="MRH73" s="483"/>
      <c r="MRI73" s="483"/>
      <c r="MRJ73" s="483"/>
      <c r="MRK73" s="483"/>
      <c r="MRL73" s="483"/>
      <c r="MRM73" s="483"/>
      <c r="MRN73" s="483"/>
      <c r="MRO73" s="483"/>
      <c r="MRP73" s="483"/>
      <c r="MRQ73" s="483"/>
      <c r="MRR73" s="483"/>
      <c r="MRS73" s="483"/>
      <c r="MRT73" s="483"/>
      <c r="MRU73" s="483"/>
      <c r="MRV73" s="483"/>
      <c r="MRW73" s="483"/>
      <c r="MRX73" s="483"/>
      <c r="MRY73" s="483"/>
      <c r="MRZ73" s="483"/>
      <c r="MSA73" s="483"/>
      <c r="MSB73" s="483"/>
      <c r="MSC73" s="483"/>
      <c r="MSD73" s="483"/>
      <c r="MSE73" s="483"/>
      <c r="MSF73" s="483"/>
      <c r="MSG73" s="483"/>
      <c r="MSH73" s="483"/>
      <c r="MSI73" s="483"/>
      <c r="MSJ73" s="483"/>
      <c r="MSK73" s="483"/>
      <c r="MSL73" s="483"/>
      <c r="MSM73" s="483"/>
      <c r="MSN73" s="483"/>
      <c r="MSO73" s="483"/>
      <c r="MSP73" s="483"/>
      <c r="MSQ73" s="483"/>
      <c r="MSR73" s="483"/>
      <c r="MSS73" s="483"/>
      <c r="MST73" s="483"/>
      <c r="MSU73" s="483"/>
      <c r="MSV73" s="483"/>
      <c r="MSW73" s="483"/>
      <c r="MSX73" s="483"/>
      <c r="MSY73" s="483"/>
      <c r="MSZ73" s="483"/>
      <c r="MTA73" s="483"/>
      <c r="MTB73" s="483"/>
      <c r="MTC73" s="483"/>
      <c r="MTD73" s="483"/>
      <c r="MTE73" s="483"/>
      <c r="MTF73" s="483"/>
      <c r="MTG73" s="483"/>
      <c r="MTH73" s="483"/>
      <c r="MTI73" s="483"/>
      <c r="MTJ73" s="483"/>
      <c r="MTK73" s="483"/>
      <c r="MTL73" s="483"/>
      <c r="MTM73" s="483"/>
      <c r="MTN73" s="483"/>
      <c r="MTO73" s="483"/>
      <c r="MTP73" s="483"/>
      <c r="MTQ73" s="483"/>
      <c r="MTR73" s="483"/>
      <c r="MTS73" s="483"/>
      <c r="MTT73" s="483"/>
      <c r="MTU73" s="483"/>
      <c r="MTV73" s="483"/>
      <c r="MTW73" s="483"/>
      <c r="MTX73" s="483"/>
      <c r="MTY73" s="483"/>
      <c r="MTZ73" s="483"/>
      <c r="MUA73" s="483"/>
      <c r="MUB73" s="483"/>
      <c r="MUC73" s="483"/>
      <c r="MUD73" s="483"/>
      <c r="MUE73" s="483"/>
      <c r="MUF73" s="483"/>
      <c r="MUG73" s="483"/>
      <c r="MUH73" s="483"/>
      <c r="MUI73" s="483"/>
      <c r="MUJ73" s="483"/>
      <c r="MUK73" s="483"/>
      <c r="MUL73" s="483"/>
      <c r="MUM73" s="483"/>
      <c r="MUN73" s="483"/>
      <c r="MUO73" s="483"/>
      <c r="MUP73" s="483"/>
      <c r="MUQ73" s="483"/>
      <c r="MUR73" s="483"/>
      <c r="MUS73" s="483"/>
      <c r="MUT73" s="483"/>
      <c r="MUU73" s="483"/>
      <c r="MUV73" s="483"/>
      <c r="MUW73" s="483"/>
      <c r="MUX73" s="483"/>
      <c r="MUY73" s="483"/>
      <c r="MUZ73" s="483"/>
      <c r="MVA73" s="483"/>
      <c r="MVB73" s="483"/>
      <c r="MVC73" s="483"/>
      <c r="MVD73" s="483"/>
      <c r="MVE73" s="483"/>
      <c r="MVF73" s="483"/>
      <c r="MVG73" s="483"/>
      <c r="MVH73" s="483"/>
      <c r="MVI73" s="483"/>
      <c r="MVJ73" s="483"/>
      <c r="MVK73" s="483"/>
      <c r="MVL73" s="483"/>
      <c r="MVM73" s="483"/>
      <c r="MVN73" s="483"/>
      <c r="MVO73" s="483"/>
      <c r="MVP73" s="483"/>
      <c r="MVQ73" s="483"/>
      <c r="MVR73" s="483"/>
      <c r="MVS73" s="483"/>
      <c r="MVT73" s="483"/>
      <c r="MVU73" s="483"/>
      <c r="MVV73" s="483"/>
      <c r="MVW73" s="483"/>
      <c r="MVX73" s="483"/>
      <c r="MVY73" s="483"/>
      <c r="MVZ73" s="483"/>
      <c r="MWA73" s="483"/>
      <c r="MWB73" s="483"/>
      <c r="MWC73" s="483"/>
      <c r="MWD73" s="483"/>
      <c r="MWE73" s="483"/>
      <c r="MWF73" s="483"/>
      <c r="MWG73" s="483"/>
      <c r="MWH73" s="483"/>
      <c r="MWI73" s="483"/>
      <c r="MWJ73" s="483"/>
      <c r="MWK73" s="483"/>
      <c r="MWL73" s="483"/>
      <c r="MWM73" s="483"/>
      <c r="MWN73" s="483"/>
      <c r="MWO73" s="483"/>
      <c r="MWP73" s="483"/>
      <c r="MWQ73" s="483"/>
      <c r="MWR73" s="483"/>
      <c r="MWS73" s="483"/>
      <c r="MWT73" s="483"/>
      <c r="MWU73" s="483"/>
      <c r="MWV73" s="483"/>
      <c r="MWW73" s="483"/>
      <c r="MWX73" s="483"/>
      <c r="MWY73" s="483"/>
      <c r="MWZ73" s="483"/>
      <c r="MXA73" s="483"/>
      <c r="MXB73" s="483"/>
      <c r="MXC73" s="483"/>
      <c r="MXD73" s="483"/>
      <c r="MXE73" s="483"/>
      <c r="MXF73" s="483"/>
      <c r="MXG73" s="483"/>
      <c r="MXH73" s="483"/>
      <c r="MXI73" s="483"/>
      <c r="MXJ73" s="483"/>
      <c r="MXK73" s="483"/>
      <c r="MXL73" s="483"/>
      <c r="MXM73" s="483"/>
      <c r="MXN73" s="483"/>
      <c r="MXO73" s="483"/>
      <c r="MXP73" s="483"/>
      <c r="MXQ73" s="483"/>
      <c r="MXR73" s="483"/>
      <c r="MXS73" s="483"/>
      <c r="MXT73" s="483"/>
      <c r="MXU73" s="483"/>
      <c r="MXV73" s="483"/>
      <c r="MXW73" s="483"/>
      <c r="MXX73" s="483"/>
      <c r="MXY73" s="483"/>
      <c r="MXZ73" s="483"/>
      <c r="MYA73" s="483"/>
      <c r="MYB73" s="483"/>
      <c r="MYC73" s="483"/>
      <c r="MYD73" s="483"/>
      <c r="MYE73" s="483"/>
      <c r="MYF73" s="483"/>
      <c r="MYG73" s="483"/>
      <c r="MYH73" s="483"/>
      <c r="MYI73" s="483"/>
      <c r="MYJ73" s="483"/>
      <c r="MYK73" s="483"/>
      <c r="MYL73" s="483"/>
      <c r="MYM73" s="483"/>
      <c r="MYN73" s="483"/>
      <c r="MYO73" s="483"/>
      <c r="MYP73" s="483"/>
      <c r="MYQ73" s="483"/>
      <c r="MYR73" s="483"/>
      <c r="MYS73" s="483"/>
      <c r="MYT73" s="483"/>
      <c r="MYU73" s="483"/>
      <c r="MYV73" s="483"/>
      <c r="MYW73" s="483"/>
      <c r="MYX73" s="483"/>
      <c r="MYY73" s="483"/>
      <c r="MYZ73" s="483"/>
      <c r="MZA73" s="483"/>
      <c r="MZB73" s="483"/>
      <c r="MZC73" s="483"/>
      <c r="MZD73" s="483"/>
      <c r="MZE73" s="483"/>
      <c r="MZF73" s="483"/>
      <c r="MZG73" s="483"/>
      <c r="MZH73" s="483"/>
      <c r="MZI73" s="483"/>
      <c r="MZJ73" s="483"/>
      <c r="MZK73" s="483"/>
      <c r="MZL73" s="483"/>
      <c r="MZM73" s="483"/>
      <c r="MZN73" s="483"/>
      <c r="MZO73" s="483"/>
      <c r="MZP73" s="483"/>
      <c r="MZQ73" s="483"/>
      <c r="MZR73" s="483"/>
      <c r="MZS73" s="483"/>
      <c r="MZT73" s="483"/>
      <c r="MZU73" s="483"/>
      <c r="MZV73" s="483"/>
      <c r="MZW73" s="483"/>
      <c r="MZX73" s="483"/>
      <c r="MZY73" s="483"/>
      <c r="MZZ73" s="483"/>
      <c r="NAA73" s="483"/>
      <c r="NAB73" s="483"/>
      <c r="NAC73" s="483"/>
      <c r="NAD73" s="483"/>
      <c r="NAE73" s="483"/>
      <c r="NAF73" s="483"/>
      <c r="NAG73" s="483"/>
      <c r="NAH73" s="483"/>
      <c r="NAI73" s="483"/>
      <c r="NAJ73" s="483"/>
      <c r="NAK73" s="483"/>
      <c r="NAL73" s="483"/>
      <c r="NAM73" s="483"/>
      <c r="NAN73" s="483"/>
      <c r="NAO73" s="483"/>
      <c r="NAP73" s="483"/>
      <c r="NAQ73" s="483"/>
      <c r="NAR73" s="483"/>
      <c r="NAS73" s="483"/>
      <c r="NAT73" s="483"/>
      <c r="NAU73" s="483"/>
      <c r="NAV73" s="483"/>
      <c r="NAW73" s="483"/>
      <c r="NAX73" s="483"/>
      <c r="NAY73" s="483"/>
      <c r="NAZ73" s="483"/>
      <c r="NBA73" s="483"/>
      <c r="NBB73" s="483"/>
      <c r="NBC73" s="483"/>
      <c r="NBD73" s="483"/>
      <c r="NBE73" s="483"/>
      <c r="NBF73" s="483"/>
      <c r="NBG73" s="483"/>
      <c r="NBH73" s="483"/>
      <c r="NBI73" s="483"/>
      <c r="NBJ73" s="483"/>
      <c r="NBK73" s="483"/>
      <c r="NBL73" s="483"/>
      <c r="NBM73" s="483"/>
      <c r="NBN73" s="483"/>
      <c r="NBO73" s="483"/>
      <c r="NBP73" s="483"/>
      <c r="NBQ73" s="483"/>
      <c r="NBR73" s="483"/>
      <c r="NBS73" s="483"/>
      <c r="NBT73" s="483"/>
      <c r="NBU73" s="483"/>
      <c r="NBV73" s="483"/>
      <c r="NBW73" s="483"/>
      <c r="NBX73" s="483"/>
      <c r="NBY73" s="483"/>
      <c r="NBZ73" s="483"/>
      <c r="NCA73" s="483"/>
      <c r="NCB73" s="483"/>
      <c r="NCC73" s="483"/>
      <c r="NCD73" s="483"/>
      <c r="NCE73" s="483"/>
      <c r="NCF73" s="483"/>
      <c r="NCG73" s="483"/>
      <c r="NCH73" s="483"/>
      <c r="NCI73" s="483"/>
      <c r="NCJ73" s="483"/>
      <c r="NCK73" s="483"/>
      <c r="NCL73" s="483"/>
      <c r="NCM73" s="483"/>
      <c r="NCN73" s="483"/>
      <c r="NCO73" s="483"/>
      <c r="NCP73" s="483"/>
      <c r="NCQ73" s="483"/>
      <c r="NCR73" s="483"/>
      <c r="NCS73" s="483"/>
      <c r="NCT73" s="483"/>
      <c r="NCU73" s="483"/>
      <c r="NCV73" s="483"/>
      <c r="NCW73" s="483"/>
      <c r="NCX73" s="483"/>
      <c r="NCY73" s="483"/>
      <c r="NCZ73" s="483"/>
      <c r="NDA73" s="483"/>
      <c r="NDB73" s="483"/>
      <c r="NDC73" s="483"/>
      <c r="NDD73" s="483"/>
      <c r="NDE73" s="483"/>
      <c r="NDF73" s="483"/>
      <c r="NDG73" s="483"/>
      <c r="NDH73" s="483"/>
      <c r="NDI73" s="483"/>
      <c r="NDJ73" s="483"/>
      <c r="NDK73" s="483"/>
      <c r="NDL73" s="483"/>
      <c r="NDM73" s="483"/>
      <c r="NDN73" s="483"/>
      <c r="NDO73" s="483"/>
      <c r="NDP73" s="483"/>
      <c r="NDQ73" s="483"/>
      <c r="NDR73" s="483"/>
      <c r="NDS73" s="483"/>
      <c r="NDT73" s="483"/>
      <c r="NDU73" s="483"/>
      <c r="NDV73" s="483"/>
      <c r="NDW73" s="483"/>
      <c r="NDX73" s="483"/>
      <c r="NDY73" s="483"/>
      <c r="NDZ73" s="483"/>
      <c r="NEA73" s="483"/>
      <c r="NEB73" s="483"/>
      <c r="NEC73" s="483"/>
      <c r="NED73" s="483"/>
      <c r="NEE73" s="483"/>
      <c r="NEF73" s="483"/>
      <c r="NEG73" s="483"/>
      <c r="NEH73" s="483"/>
      <c r="NEI73" s="483"/>
      <c r="NEJ73" s="483"/>
      <c r="NEK73" s="483"/>
      <c r="NEL73" s="483"/>
      <c r="NEM73" s="483"/>
      <c r="NEN73" s="483"/>
      <c r="NEO73" s="483"/>
      <c r="NEP73" s="483"/>
      <c r="NEQ73" s="483"/>
      <c r="NER73" s="483"/>
      <c r="NES73" s="483"/>
      <c r="NET73" s="483"/>
      <c r="NEU73" s="483"/>
      <c r="NEV73" s="483"/>
      <c r="NEW73" s="483"/>
      <c r="NEX73" s="483"/>
      <c r="NEY73" s="483"/>
      <c r="NEZ73" s="483"/>
      <c r="NFA73" s="483"/>
      <c r="NFB73" s="483"/>
      <c r="NFC73" s="483"/>
      <c r="NFD73" s="483"/>
      <c r="NFE73" s="483"/>
      <c r="NFF73" s="483"/>
      <c r="NFG73" s="483"/>
      <c r="NFH73" s="483"/>
      <c r="NFI73" s="483"/>
      <c r="NFJ73" s="483"/>
      <c r="NFK73" s="483"/>
      <c r="NFL73" s="483"/>
      <c r="NFM73" s="483"/>
      <c r="NFN73" s="483"/>
      <c r="NFO73" s="483"/>
      <c r="NFP73" s="483"/>
      <c r="NFQ73" s="483"/>
      <c r="NFR73" s="483"/>
      <c r="NFS73" s="483"/>
      <c r="NFT73" s="483"/>
      <c r="NFU73" s="483"/>
      <c r="NFV73" s="483"/>
      <c r="NFW73" s="483"/>
      <c r="NFX73" s="483"/>
      <c r="NFY73" s="483"/>
      <c r="NFZ73" s="483"/>
      <c r="NGA73" s="483"/>
      <c r="NGB73" s="483"/>
      <c r="NGC73" s="483"/>
      <c r="NGD73" s="483"/>
      <c r="NGE73" s="483"/>
      <c r="NGF73" s="483"/>
      <c r="NGG73" s="483"/>
      <c r="NGH73" s="483"/>
      <c r="NGI73" s="483"/>
      <c r="NGJ73" s="483"/>
      <c r="NGK73" s="483"/>
      <c r="NGL73" s="483"/>
      <c r="NGM73" s="483"/>
      <c r="NGN73" s="483"/>
      <c r="NGO73" s="483"/>
      <c r="NGP73" s="483"/>
      <c r="NGQ73" s="483"/>
      <c r="NGR73" s="483"/>
      <c r="NGS73" s="483"/>
      <c r="NGT73" s="483"/>
      <c r="NGU73" s="483"/>
      <c r="NGV73" s="483"/>
      <c r="NGW73" s="483"/>
      <c r="NGX73" s="483"/>
      <c r="NGY73" s="483"/>
      <c r="NGZ73" s="483"/>
      <c r="NHA73" s="483"/>
      <c r="NHB73" s="483"/>
      <c r="NHC73" s="483"/>
      <c r="NHD73" s="483"/>
      <c r="NHE73" s="483"/>
      <c r="NHF73" s="483"/>
      <c r="NHG73" s="483"/>
      <c r="NHH73" s="483"/>
      <c r="NHI73" s="483"/>
      <c r="NHJ73" s="483"/>
      <c r="NHK73" s="483"/>
      <c r="NHL73" s="483"/>
      <c r="NHM73" s="483"/>
      <c r="NHN73" s="483"/>
      <c r="NHO73" s="483"/>
      <c r="NHP73" s="483"/>
      <c r="NHQ73" s="483"/>
      <c r="NHR73" s="483"/>
      <c r="NHS73" s="483"/>
      <c r="NHT73" s="483"/>
      <c r="NHU73" s="483"/>
      <c r="NHV73" s="483"/>
      <c r="NHW73" s="483"/>
      <c r="NHX73" s="483"/>
      <c r="NHY73" s="483"/>
      <c r="NHZ73" s="483"/>
      <c r="NIA73" s="483"/>
      <c r="NIB73" s="483"/>
      <c r="NIC73" s="483"/>
      <c r="NID73" s="483"/>
      <c r="NIE73" s="483"/>
      <c r="NIF73" s="483"/>
      <c r="NIG73" s="483"/>
      <c r="NIH73" s="483"/>
      <c r="NII73" s="483"/>
      <c r="NIJ73" s="483"/>
      <c r="NIK73" s="483"/>
      <c r="NIL73" s="483"/>
      <c r="NIM73" s="483"/>
      <c r="NIN73" s="483"/>
      <c r="NIO73" s="483"/>
      <c r="NIP73" s="483"/>
      <c r="NIQ73" s="483"/>
      <c r="NIR73" s="483"/>
      <c r="NIS73" s="483"/>
      <c r="NIT73" s="483"/>
      <c r="NIU73" s="483"/>
      <c r="NIV73" s="483"/>
      <c r="NIW73" s="483"/>
      <c r="NIX73" s="483"/>
      <c r="NIY73" s="483"/>
      <c r="NIZ73" s="483"/>
      <c r="NJA73" s="483"/>
      <c r="NJB73" s="483"/>
      <c r="NJC73" s="483"/>
      <c r="NJD73" s="483"/>
      <c r="NJE73" s="483"/>
      <c r="NJF73" s="483"/>
      <c r="NJG73" s="483"/>
      <c r="NJH73" s="483"/>
      <c r="NJI73" s="483"/>
      <c r="NJJ73" s="483"/>
      <c r="NJK73" s="483"/>
      <c r="NJL73" s="483"/>
      <c r="NJM73" s="483"/>
      <c r="NJN73" s="483"/>
      <c r="NJO73" s="483"/>
      <c r="NJP73" s="483"/>
      <c r="NJQ73" s="483"/>
      <c r="NJR73" s="483"/>
      <c r="NJS73" s="483"/>
      <c r="NJT73" s="483"/>
      <c r="NJU73" s="483"/>
      <c r="NJV73" s="483"/>
      <c r="NJW73" s="483"/>
      <c r="NJX73" s="483"/>
      <c r="NJY73" s="483"/>
      <c r="NJZ73" s="483"/>
      <c r="NKA73" s="483"/>
      <c r="NKB73" s="483"/>
      <c r="NKC73" s="483"/>
      <c r="NKD73" s="483"/>
      <c r="NKE73" s="483"/>
      <c r="NKF73" s="483"/>
      <c r="NKG73" s="483"/>
      <c r="NKH73" s="483"/>
      <c r="NKI73" s="483"/>
      <c r="NKJ73" s="483"/>
      <c r="NKK73" s="483"/>
      <c r="NKL73" s="483"/>
      <c r="NKM73" s="483"/>
      <c r="NKN73" s="483"/>
      <c r="NKO73" s="483"/>
      <c r="NKP73" s="483"/>
      <c r="NKQ73" s="483"/>
      <c r="NKR73" s="483"/>
      <c r="NKS73" s="483"/>
      <c r="NKT73" s="483"/>
      <c r="NKU73" s="483"/>
      <c r="NKV73" s="483"/>
      <c r="NKW73" s="483"/>
      <c r="NKX73" s="483"/>
      <c r="NKY73" s="483"/>
      <c r="NKZ73" s="483"/>
      <c r="NLA73" s="483"/>
      <c r="NLB73" s="483"/>
      <c r="NLC73" s="483"/>
      <c r="NLD73" s="483"/>
      <c r="NLE73" s="483"/>
      <c r="NLF73" s="483"/>
      <c r="NLG73" s="483"/>
      <c r="NLH73" s="483"/>
      <c r="NLI73" s="483"/>
      <c r="NLJ73" s="483"/>
      <c r="NLK73" s="483"/>
      <c r="NLL73" s="483"/>
      <c r="NLM73" s="483"/>
      <c r="NLN73" s="483"/>
      <c r="NLO73" s="483"/>
      <c r="NLP73" s="483"/>
      <c r="NLQ73" s="483"/>
      <c r="NLR73" s="483"/>
      <c r="NLS73" s="483"/>
      <c r="NLT73" s="483"/>
      <c r="NLU73" s="483"/>
      <c r="NLV73" s="483"/>
      <c r="NLW73" s="483"/>
      <c r="NLX73" s="483"/>
      <c r="NLY73" s="483"/>
      <c r="NLZ73" s="483"/>
      <c r="NMA73" s="483"/>
      <c r="NMB73" s="483"/>
      <c r="NMC73" s="483"/>
      <c r="NMD73" s="483"/>
      <c r="NME73" s="483"/>
      <c r="NMF73" s="483"/>
      <c r="NMG73" s="483"/>
      <c r="NMH73" s="483"/>
      <c r="NMI73" s="483"/>
      <c r="NMJ73" s="483"/>
      <c r="NMK73" s="483"/>
      <c r="NML73" s="483"/>
      <c r="NMM73" s="483"/>
      <c r="NMN73" s="483"/>
      <c r="NMO73" s="483"/>
      <c r="NMP73" s="483"/>
      <c r="NMQ73" s="483"/>
      <c r="NMR73" s="483"/>
      <c r="NMS73" s="483"/>
      <c r="NMT73" s="483"/>
      <c r="NMU73" s="483"/>
      <c r="NMV73" s="483"/>
      <c r="NMW73" s="483"/>
      <c r="NMX73" s="483"/>
      <c r="NMY73" s="483"/>
      <c r="NMZ73" s="483"/>
      <c r="NNA73" s="483"/>
      <c r="NNB73" s="483"/>
      <c r="NNC73" s="483"/>
      <c r="NND73" s="483"/>
      <c r="NNE73" s="483"/>
      <c r="NNF73" s="483"/>
      <c r="NNG73" s="483"/>
      <c r="NNH73" s="483"/>
      <c r="NNI73" s="483"/>
      <c r="NNJ73" s="483"/>
      <c r="NNK73" s="483"/>
      <c r="NNL73" s="483"/>
      <c r="NNM73" s="483"/>
      <c r="NNN73" s="483"/>
      <c r="NNO73" s="483"/>
      <c r="NNP73" s="483"/>
      <c r="NNQ73" s="483"/>
      <c r="NNR73" s="483"/>
      <c r="NNS73" s="483"/>
      <c r="NNT73" s="483"/>
      <c r="NNU73" s="483"/>
      <c r="NNV73" s="483"/>
      <c r="NNW73" s="483"/>
      <c r="NNX73" s="483"/>
      <c r="NNY73" s="483"/>
      <c r="NNZ73" s="483"/>
      <c r="NOA73" s="483"/>
      <c r="NOB73" s="483"/>
      <c r="NOC73" s="483"/>
      <c r="NOD73" s="483"/>
      <c r="NOE73" s="483"/>
      <c r="NOF73" s="483"/>
      <c r="NOG73" s="483"/>
      <c r="NOH73" s="483"/>
      <c r="NOI73" s="483"/>
      <c r="NOJ73" s="483"/>
      <c r="NOK73" s="483"/>
      <c r="NOL73" s="483"/>
      <c r="NOM73" s="483"/>
      <c r="NON73" s="483"/>
      <c r="NOO73" s="483"/>
      <c r="NOP73" s="483"/>
      <c r="NOQ73" s="483"/>
      <c r="NOR73" s="483"/>
      <c r="NOS73" s="483"/>
      <c r="NOT73" s="483"/>
      <c r="NOU73" s="483"/>
      <c r="NOV73" s="483"/>
      <c r="NOW73" s="483"/>
      <c r="NOX73" s="483"/>
      <c r="NOY73" s="483"/>
      <c r="NOZ73" s="483"/>
      <c r="NPA73" s="483"/>
      <c r="NPB73" s="483"/>
      <c r="NPC73" s="483"/>
      <c r="NPD73" s="483"/>
      <c r="NPE73" s="483"/>
      <c r="NPF73" s="483"/>
      <c r="NPG73" s="483"/>
      <c r="NPH73" s="483"/>
      <c r="NPI73" s="483"/>
      <c r="NPJ73" s="483"/>
      <c r="NPK73" s="483"/>
      <c r="NPL73" s="483"/>
      <c r="NPM73" s="483"/>
      <c r="NPN73" s="483"/>
      <c r="NPO73" s="483"/>
      <c r="NPP73" s="483"/>
      <c r="NPQ73" s="483"/>
      <c r="NPR73" s="483"/>
      <c r="NPS73" s="483"/>
      <c r="NPT73" s="483"/>
      <c r="NPU73" s="483"/>
      <c r="NPV73" s="483"/>
      <c r="NPW73" s="483"/>
      <c r="NPX73" s="483"/>
      <c r="NPY73" s="483"/>
      <c r="NPZ73" s="483"/>
      <c r="NQA73" s="483"/>
      <c r="NQB73" s="483"/>
      <c r="NQC73" s="483"/>
      <c r="NQD73" s="483"/>
      <c r="NQE73" s="483"/>
      <c r="NQF73" s="483"/>
      <c r="NQG73" s="483"/>
      <c r="NQH73" s="483"/>
      <c r="NQI73" s="483"/>
      <c r="NQJ73" s="483"/>
      <c r="NQK73" s="483"/>
      <c r="NQL73" s="483"/>
      <c r="NQM73" s="483"/>
      <c r="NQN73" s="483"/>
      <c r="NQO73" s="483"/>
      <c r="NQP73" s="483"/>
      <c r="NQQ73" s="483"/>
      <c r="NQR73" s="483"/>
      <c r="NQS73" s="483"/>
      <c r="NQT73" s="483"/>
      <c r="NQU73" s="483"/>
      <c r="NQV73" s="483"/>
      <c r="NQW73" s="483"/>
      <c r="NQX73" s="483"/>
      <c r="NQY73" s="483"/>
      <c r="NQZ73" s="483"/>
      <c r="NRA73" s="483"/>
      <c r="NRB73" s="483"/>
      <c r="NRC73" s="483"/>
      <c r="NRD73" s="483"/>
      <c r="NRE73" s="483"/>
      <c r="NRF73" s="483"/>
      <c r="NRG73" s="483"/>
      <c r="NRH73" s="483"/>
      <c r="NRI73" s="483"/>
      <c r="NRJ73" s="483"/>
      <c r="NRK73" s="483"/>
      <c r="NRL73" s="483"/>
      <c r="NRM73" s="483"/>
      <c r="NRN73" s="483"/>
      <c r="NRO73" s="483"/>
      <c r="NRP73" s="483"/>
      <c r="NRQ73" s="483"/>
      <c r="NRR73" s="483"/>
      <c r="NRS73" s="483"/>
      <c r="NRT73" s="483"/>
      <c r="NRU73" s="483"/>
      <c r="NRV73" s="483"/>
      <c r="NRW73" s="483"/>
      <c r="NRX73" s="483"/>
      <c r="NRY73" s="483"/>
      <c r="NRZ73" s="483"/>
      <c r="NSA73" s="483"/>
      <c r="NSB73" s="483"/>
      <c r="NSC73" s="483"/>
      <c r="NSD73" s="483"/>
      <c r="NSE73" s="483"/>
      <c r="NSF73" s="483"/>
      <c r="NSG73" s="483"/>
      <c r="NSH73" s="483"/>
      <c r="NSI73" s="483"/>
      <c r="NSJ73" s="483"/>
      <c r="NSK73" s="483"/>
      <c r="NSL73" s="483"/>
      <c r="NSM73" s="483"/>
      <c r="NSN73" s="483"/>
      <c r="NSO73" s="483"/>
      <c r="NSP73" s="483"/>
      <c r="NSQ73" s="483"/>
      <c r="NSR73" s="483"/>
      <c r="NSS73" s="483"/>
      <c r="NST73" s="483"/>
      <c r="NSU73" s="483"/>
      <c r="NSV73" s="483"/>
      <c r="NSW73" s="483"/>
      <c r="NSX73" s="483"/>
      <c r="NSY73" s="483"/>
      <c r="NSZ73" s="483"/>
      <c r="NTA73" s="483"/>
      <c r="NTB73" s="483"/>
      <c r="NTC73" s="483"/>
      <c r="NTD73" s="483"/>
      <c r="NTE73" s="483"/>
      <c r="NTF73" s="483"/>
      <c r="NTG73" s="483"/>
      <c r="NTH73" s="483"/>
      <c r="NTI73" s="483"/>
      <c r="NTJ73" s="483"/>
      <c r="NTK73" s="483"/>
      <c r="NTL73" s="483"/>
      <c r="NTM73" s="483"/>
      <c r="NTN73" s="483"/>
      <c r="NTO73" s="483"/>
      <c r="NTP73" s="483"/>
      <c r="NTQ73" s="483"/>
      <c r="NTR73" s="483"/>
      <c r="NTS73" s="483"/>
      <c r="NTT73" s="483"/>
      <c r="NTU73" s="483"/>
      <c r="NTV73" s="483"/>
      <c r="NTW73" s="483"/>
      <c r="NTX73" s="483"/>
      <c r="NTY73" s="483"/>
      <c r="NTZ73" s="483"/>
      <c r="NUA73" s="483"/>
      <c r="NUB73" s="483"/>
      <c r="NUC73" s="483"/>
      <c r="NUD73" s="483"/>
      <c r="NUE73" s="483"/>
      <c r="NUF73" s="483"/>
      <c r="NUG73" s="483"/>
      <c r="NUH73" s="483"/>
      <c r="NUI73" s="483"/>
      <c r="NUJ73" s="483"/>
      <c r="NUK73" s="483"/>
      <c r="NUL73" s="483"/>
      <c r="NUM73" s="483"/>
      <c r="NUN73" s="483"/>
      <c r="NUO73" s="483"/>
      <c r="NUP73" s="483"/>
      <c r="NUQ73" s="483"/>
      <c r="NUR73" s="483"/>
      <c r="NUS73" s="483"/>
      <c r="NUT73" s="483"/>
      <c r="NUU73" s="483"/>
      <c r="NUV73" s="483"/>
      <c r="NUW73" s="483"/>
      <c r="NUX73" s="483"/>
      <c r="NUY73" s="483"/>
      <c r="NUZ73" s="483"/>
      <c r="NVA73" s="483"/>
      <c r="NVB73" s="483"/>
      <c r="NVC73" s="483"/>
      <c r="NVD73" s="483"/>
      <c r="NVE73" s="483"/>
      <c r="NVF73" s="483"/>
      <c r="NVG73" s="483"/>
      <c r="NVH73" s="483"/>
      <c r="NVI73" s="483"/>
      <c r="NVJ73" s="483"/>
      <c r="NVK73" s="483"/>
      <c r="NVL73" s="483"/>
      <c r="NVM73" s="483"/>
      <c r="NVN73" s="483"/>
      <c r="NVO73" s="483"/>
      <c r="NVP73" s="483"/>
      <c r="NVQ73" s="483"/>
      <c r="NVR73" s="483"/>
      <c r="NVS73" s="483"/>
      <c r="NVT73" s="483"/>
      <c r="NVU73" s="483"/>
      <c r="NVV73" s="483"/>
      <c r="NVW73" s="483"/>
      <c r="NVX73" s="483"/>
      <c r="NVY73" s="483"/>
      <c r="NVZ73" s="483"/>
      <c r="NWA73" s="483"/>
      <c r="NWB73" s="483"/>
      <c r="NWC73" s="483"/>
      <c r="NWD73" s="483"/>
      <c r="NWE73" s="483"/>
      <c r="NWF73" s="483"/>
      <c r="NWG73" s="483"/>
      <c r="NWH73" s="483"/>
      <c r="NWI73" s="483"/>
      <c r="NWJ73" s="483"/>
      <c r="NWK73" s="483"/>
      <c r="NWL73" s="483"/>
      <c r="NWM73" s="483"/>
      <c r="NWN73" s="483"/>
      <c r="NWO73" s="483"/>
      <c r="NWP73" s="483"/>
      <c r="NWQ73" s="483"/>
      <c r="NWR73" s="483"/>
      <c r="NWS73" s="483"/>
      <c r="NWT73" s="483"/>
      <c r="NWU73" s="483"/>
      <c r="NWV73" s="483"/>
      <c r="NWW73" s="483"/>
      <c r="NWX73" s="483"/>
      <c r="NWY73" s="483"/>
      <c r="NWZ73" s="483"/>
      <c r="NXA73" s="483"/>
      <c r="NXB73" s="483"/>
      <c r="NXC73" s="483"/>
      <c r="NXD73" s="483"/>
      <c r="NXE73" s="483"/>
      <c r="NXF73" s="483"/>
      <c r="NXG73" s="483"/>
      <c r="NXH73" s="483"/>
      <c r="NXI73" s="483"/>
      <c r="NXJ73" s="483"/>
      <c r="NXK73" s="483"/>
      <c r="NXL73" s="483"/>
      <c r="NXM73" s="483"/>
      <c r="NXN73" s="483"/>
      <c r="NXO73" s="483"/>
      <c r="NXP73" s="483"/>
      <c r="NXQ73" s="483"/>
      <c r="NXR73" s="483"/>
      <c r="NXS73" s="483"/>
      <c r="NXT73" s="483"/>
      <c r="NXU73" s="483"/>
      <c r="NXV73" s="483"/>
      <c r="NXW73" s="483"/>
      <c r="NXX73" s="483"/>
      <c r="NXY73" s="483"/>
      <c r="NXZ73" s="483"/>
      <c r="NYA73" s="483"/>
      <c r="NYB73" s="483"/>
      <c r="NYC73" s="483"/>
      <c r="NYD73" s="483"/>
      <c r="NYE73" s="483"/>
      <c r="NYF73" s="483"/>
      <c r="NYG73" s="483"/>
      <c r="NYH73" s="483"/>
      <c r="NYI73" s="483"/>
      <c r="NYJ73" s="483"/>
      <c r="NYK73" s="483"/>
      <c r="NYL73" s="483"/>
      <c r="NYM73" s="483"/>
      <c r="NYN73" s="483"/>
      <c r="NYO73" s="483"/>
      <c r="NYP73" s="483"/>
      <c r="NYQ73" s="483"/>
      <c r="NYR73" s="483"/>
      <c r="NYS73" s="483"/>
      <c r="NYT73" s="483"/>
      <c r="NYU73" s="483"/>
      <c r="NYV73" s="483"/>
      <c r="NYW73" s="483"/>
      <c r="NYX73" s="483"/>
      <c r="NYY73" s="483"/>
      <c r="NYZ73" s="483"/>
      <c r="NZA73" s="483"/>
      <c r="NZB73" s="483"/>
      <c r="NZC73" s="483"/>
      <c r="NZD73" s="483"/>
      <c r="NZE73" s="483"/>
      <c r="NZF73" s="483"/>
      <c r="NZG73" s="483"/>
      <c r="NZH73" s="483"/>
      <c r="NZI73" s="483"/>
      <c r="NZJ73" s="483"/>
      <c r="NZK73" s="483"/>
      <c r="NZL73" s="483"/>
      <c r="NZM73" s="483"/>
      <c r="NZN73" s="483"/>
      <c r="NZO73" s="483"/>
      <c r="NZP73" s="483"/>
      <c r="NZQ73" s="483"/>
      <c r="NZR73" s="483"/>
      <c r="NZS73" s="483"/>
      <c r="NZT73" s="483"/>
      <c r="NZU73" s="483"/>
      <c r="NZV73" s="483"/>
      <c r="NZW73" s="483"/>
      <c r="NZX73" s="483"/>
      <c r="NZY73" s="483"/>
      <c r="NZZ73" s="483"/>
      <c r="OAA73" s="483"/>
      <c r="OAB73" s="483"/>
      <c r="OAC73" s="483"/>
      <c r="OAD73" s="483"/>
      <c r="OAE73" s="483"/>
      <c r="OAF73" s="483"/>
      <c r="OAG73" s="483"/>
      <c r="OAH73" s="483"/>
      <c r="OAI73" s="483"/>
      <c r="OAJ73" s="483"/>
      <c r="OAK73" s="483"/>
      <c r="OAL73" s="483"/>
      <c r="OAM73" s="483"/>
      <c r="OAN73" s="483"/>
      <c r="OAO73" s="483"/>
      <c r="OAP73" s="483"/>
      <c r="OAQ73" s="483"/>
      <c r="OAR73" s="483"/>
      <c r="OAS73" s="483"/>
      <c r="OAT73" s="483"/>
      <c r="OAU73" s="483"/>
      <c r="OAV73" s="483"/>
      <c r="OAW73" s="483"/>
      <c r="OAX73" s="483"/>
      <c r="OAY73" s="483"/>
      <c r="OAZ73" s="483"/>
      <c r="OBA73" s="483"/>
      <c r="OBB73" s="483"/>
      <c r="OBC73" s="483"/>
      <c r="OBD73" s="483"/>
      <c r="OBE73" s="483"/>
      <c r="OBF73" s="483"/>
      <c r="OBG73" s="483"/>
      <c r="OBH73" s="483"/>
      <c r="OBI73" s="483"/>
      <c r="OBJ73" s="483"/>
      <c r="OBK73" s="483"/>
      <c r="OBL73" s="483"/>
      <c r="OBM73" s="483"/>
      <c r="OBN73" s="483"/>
      <c r="OBO73" s="483"/>
      <c r="OBP73" s="483"/>
      <c r="OBQ73" s="483"/>
      <c r="OBR73" s="483"/>
      <c r="OBS73" s="483"/>
      <c r="OBT73" s="483"/>
      <c r="OBU73" s="483"/>
      <c r="OBV73" s="483"/>
      <c r="OBW73" s="483"/>
      <c r="OBX73" s="483"/>
      <c r="OBY73" s="483"/>
      <c r="OBZ73" s="483"/>
      <c r="OCA73" s="483"/>
      <c r="OCB73" s="483"/>
      <c r="OCC73" s="483"/>
      <c r="OCD73" s="483"/>
      <c r="OCE73" s="483"/>
      <c r="OCF73" s="483"/>
      <c r="OCG73" s="483"/>
      <c r="OCH73" s="483"/>
      <c r="OCI73" s="483"/>
      <c r="OCJ73" s="483"/>
      <c r="OCK73" s="483"/>
      <c r="OCL73" s="483"/>
      <c r="OCM73" s="483"/>
      <c r="OCN73" s="483"/>
      <c r="OCO73" s="483"/>
      <c r="OCP73" s="483"/>
      <c r="OCQ73" s="483"/>
      <c r="OCR73" s="483"/>
      <c r="OCS73" s="483"/>
      <c r="OCT73" s="483"/>
      <c r="OCU73" s="483"/>
      <c r="OCV73" s="483"/>
      <c r="OCW73" s="483"/>
      <c r="OCX73" s="483"/>
      <c r="OCY73" s="483"/>
      <c r="OCZ73" s="483"/>
      <c r="ODA73" s="483"/>
      <c r="ODB73" s="483"/>
      <c r="ODC73" s="483"/>
      <c r="ODD73" s="483"/>
      <c r="ODE73" s="483"/>
      <c r="ODF73" s="483"/>
      <c r="ODG73" s="483"/>
      <c r="ODH73" s="483"/>
      <c r="ODI73" s="483"/>
      <c r="ODJ73" s="483"/>
      <c r="ODK73" s="483"/>
      <c r="ODL73" s="483"/>
      <c r="ODM73" s="483"/>
      <c r="ODN73" s="483"/>
      <c r="ODO73" s="483"/>
      <c r="ODP73" s="483"/>
      <c r="ODQ73" s="483"/>
      <c r="ODR73" s="483"/>
      <c r="ODS73" s="483"/>
      <c r="ODT73" s="483"/>
      <c r="ODU73" s="483"/>
      <c r="ODV73" s="483"/>
      <c r="ODW73" s="483"/>
      <c r="ODX73" s="483"/>
      <c r="ODY73" s="483"/>
      <c r="ODZ73" s="483"/>
      <c r="OEA73" s="483"/>
      <c r="OEB73" s="483"/>
      <c r="OEC73" s="483"/>
      <c r="OED73" s="483"/>
      <c r="OEE73" s="483"/>
      <c r="OEF73" s="483"/>
      <c r="OEG73" s="483"/>
      <c r="OEH73" s="483"/>
      <c r="OEI73" s="483"/>
      <c r="OEJ73" s="483"/>
      <c r="OEK73" s="483"/>
      <c r="OEL73" s="483"/>
      <c r="OEM73" s="483"/>
      <c r="OEN73" s="483"/>
      <c r="OEO73" s="483"/>
      <c r="OEP73" s="483"/>
      <c r="OEQ73" s="483"/>
      <c r="OER73" s="483"/>
      <c r="OES73" s="483"/>
      <c r="OET73" s="483"/>
      <c r="OEU73" s="483"/>
      <c r="OEV73" s="483"/>
      <c r="OEW73" s="483"/>
      <c r="OEX73" s="483"/>
      <c r="OEY73" s="483"/>
      <c r="OEZ73" s="483"/>
      <c r="OFA73" s="483"/>
      <c r="OFB73" s="483"/>
      <c r="OFC73" s="483"/>
      <c r="OFD73" s="483"/>
      <c r="OFE73" s="483"/>
      <c r="OFF73" s="483"/>
      <c r="OFG73" s="483"/>
      <c r="OFH73" s="483"/>
      <c r="OFI73" s="483"/>
      <c r="OFJ73" s="483"/>
      <c r="OFK73" s="483"/>
      <c r="OFL73" s="483"/>
      <c r="OFM73" s="483"/>
      <c r="OFN73" s="483"/>
      <c r="OFO73" s="483"/>
      <c r="OFP73" s="483"/>
      <c r="OFQ73" s="483"/>
      <c r="OFR73" s="483"/>
      <c r="OFS73" s="483"/>
      <c r="OFT73" s="483"/>
      <c r="OFU73" s="483"/>
      <c r="OFV73" s="483"/>
      <c r="OFW73" s="483"/>
      <c r="OFX73" s="483"/>
      <c r="OFY73" s="483"/>
      <c r="OFZ73" s="483"/>
      <c r="OGA73" s="483"/>
      <c r="OGB73" s="483"/>
      <c r="OGC73" s="483"/>
      <c r="OGD73" s="483"/>
      <c r="OGE73" s="483"/>
      <c r="OGF73" s="483"/>
      <c r="OGG73" s="483"/>
      <c r="OGH73" s="483"/>
      <c r="OGI73" s="483"/>
      <c r="OGJ73" s="483"/>
      <c r="OGK73" s="483"/>
      <c r="OGL73" s="483"/>
      <c r="OGM73" s="483"/>
      <c r="OGN73" s="483"/>
      <c r="OGO73" s="483"/>
      <c r="OGP73" s="483"/>
      <c r="OGQ73" s="483"/>
      <c r="OGR73" s="483"/>
      <c r="OGS73" s="483"/>
      <c r="OGT73" s="483"/>
      <c r="OGU73" s="483"/>
      <c r="OGV73" s="483"/>
      <c r="OGW73" s="483"/>
      <c r="OGX73" s="483"/>
      <c r="OGY73" s="483"/>
      <c r="OGZ73" s="483"/>
      <c r="OHA73" s="483"/>
      <c r="OHB73" s="483"/>
      <c r="OHC73" s="483"/>
      <c r="OHD73" s="483"/>
      <c r="OHE73" s="483"/>
      <c r="OHF73" s="483"/>
      <c r="OHG73" s="483"/>
      <c r="OHH73" s="483"/>
      <c r="OHI73" s="483"/>
      <c r="OHJ73" s="483"/>
      <c r="OHK73" s="483"/>
      <c r="OHL73" s="483"/>
      <c r="OHM73" s="483"/>
      <c r="OHN73" s="483"/>
      <c r="OHO73" s="483"/>
      <c r="OHP73" s="483"/>
      <c r="OHQ73" s="483"/>
      <c r="OHR73" s="483"/>
      <c r="OHS73" s="483"/>
      <c r="OHT73" s="483"/>
      <c r="OHU73" s="483"/>
      <c r="OHV73" s="483"/>
      <c r="OHW73" s="483"/>
      <c r="OHX73" s="483"/>
      <c r="OHY73" s="483"/>
      <c r="OHZ73" s="483"/>
      <c r="OIA73" s="483"/>
      <c r="OIB73" s="483"/>
      <c r="OIC73" s="483"/>
      <c r="OID73" s="483"/>
      <c r="OIE73" s="483"/>
      <c r="OIF73" s="483"/>
      <c r="OIG73" s="483"/>
      <c r="OIH73" s="483"/>
      <c r="OII73" s="483"/>
      <c r="OIJ73" s="483"/>
      <c r="OIK73" s="483"/>
      <c r="OIL73" s="483"/>
      <c r="OIM73" s="483"/>
      <c r="OIN73" s="483"/>
      <c r="OIO73" s="483"/>
      <c r="OIP73" s="483"/>
      <c r="OIQ73" s="483"/>
      <c r="OIR73" s="483"/>
      <c r="OIS73" s="483"/>
      <c r="OIT73" s="483"/>
      <c r="OIU73" s="483"/>
      <c r="OIV73" s="483"/>
      <c r="OIW73" s="483"/>
      <c r="OIX73" s="483"/>
      <c r="OIY73" s="483"/>
      <c r="OIZ73" s="483"/>
      <c r="OJA73" s="483"/>
      <c r="OJB73" s="483"/>
      <c r="OJC73" s="483"/>
      <c r="OJD73" s="483"/>
      <c r="OJE73" s="483"/>
      <c r="OJF73" s="483"/>
      <c r="OJG73" s="483"/>
      <c r="OJH73" s="483"/>
      <c r="OJI73" s="483"/>
      <c r="OJJ73" s="483"/>
      <c r="OJK73" s="483"/>
      <c r="OJL73" s="483"/>
      <c r="OJM73" s="483"/>
      <c r="OJN73" s="483"/>
      <c r="OJO73" s="483"/>
      <c r="OJP73" s="483"/>
      <c r="OJQ73" s="483"/>
      <c r="OJR73" s="483"/>
      <c r="OJS73" s="483"/>
      <c r="OJT73" s="483"/>
      <c r="OJU73" s="483"/>
      <c r="OJV73" s="483"/>
      <c r="OJW73" s="483"/>
      <c r="OJX73" s="483"/>
      <c r="OJY73" s="483"/>
      <c r="OJZ73" s="483"/>
      <c r="OKA73" s="483"/>
      <c r="OKB73" s="483"/>
      <c r="OKC73" s="483"/>
      <c r="OKD73" s="483"/>
      <c r="OKE73" s="483"/>
      <c r="OKF73" s="483"/>
      <c r="OKG73" s="483"/>
      <c r="OKH73" s="483"/>
      <c r="OKI73" s="483"/>
      <c r="OKJ73" s="483"/>
      <c r="OKK73" s="483"/>
      <c r="OKL73" s="483"/>
      <c r="OKM73" s="483"/>
      <c r="OKN73" s="483"/>
      <c r="OKO73" s="483"/>
      <c r="OKP73" s="483"/>
      <c r="OKQ73" s="483"/>
      <c r="OKR73" s="483"/>
      <c r="OKS73" s="483"/>
      <c r="OKT73" s="483"/>
      <c r="OKU73" s="483"/>
      <c r="OKV73" s="483"/>
      <c r="OKW73" s="483"/>
      <c r="OKX73" s="483"/>
      <c r="OKY73" s="483"/>
      <c r="OKZ73" s="483"/>
      <c r="OLA73" s="483"/>
      <c r="OLB73" s="483"/>
      <c r="OLC73" s="483"/>
      <c r="OLD73" s="483"/>
      <c r="OLE73" s="483"/>
      <c r="OLF73" s="483"/>
      <c r="OLG73" s="483"/>
      <c r="OLH73" s="483"/>
      <c r="OLI73" s="483"/>
      <c r="OLJ73" s="483"/>
      <c r="OLK73" s="483"/>
      <c r="OLL73" s="483"/>
      <c r="OLM73" s="483"/>
      <c r="OLN73" s="483"/>
      <c r="OLO73" s="483"/>
      <c r="OLP73" s="483"/>
      <c r="OLQ73" s="483"/>
      <c r="OLR73" s="483"/>
      <c r="OLS73" s="483"/>
      <c r="OLT73" s="483"/>
      <c r="OLU73" s="483"/>
      <c r="OLV73" s="483"/>
      <c r="OLW73" s="483"/>
      <c r="OLX73" s="483"/>
      <c r="OLY73" s="483"/>
      <c r="OLZ73" s="483"/>
      <c r="OMA73" s="483"/>
      <c r="OMB73" s="483"/>
      <c r="OMC73" s="483"/>
      <c r="OMD73" s="483"/>
      <c r="OME73" s="483"/>
      <c r="OMF73" s="483"/>
      <c r="OMG73" s="483"/>
      <c r="OMH73" s="483"/>
      <c r="OMI73" s="483"/>
      <c r="OMJ73" s="483"/>
      <c r="OMK73" s="483"/>
      <c r="OML73" s="483"/>
      <c r="OMM73" s="483"/>
      <c r="OMN73" s="483"/>
      <c r="OMO73" s="483"/>
      <c r="OMP73" s="483"/>
      <c r="OMQ73" s="483"/>
      <c r="OMR73" s="483"/>
      <c r="OMS73" s="483"/>
      <c r="OMT73" s="483"/>
      <c r="OMU73" s="483"/>
      <c r="OMV73" s="483"/>
      <c r="OMW73" s="483"/>
      <c r="OMX73" s="483"/>
      <c r="OMY73" s="483"/>
      <c r="OMZ73" s="483"/>
      <c r="ONA73" s="483"/>
      <c r="ONB73" s="483"/>
      <c r="ONC73" s="483"/>
      <c r="OND73" s="483"/>
      <c r="ONE73" s="483"/>
      <c r="ONF73" s="483"/>
      <c r="ONG73" s="483"/>
      <c r="ONH73" s="483"/>
      <c r="ONI73" s="483"/>
      <c r="ONJ73" s="483"/>
      <c r="ONK73" s="483"/>
      <c r="ONL73" s="483"/>
      <c r="ONM73" s="483"/>
      <c r="ONN73" s="483"/>
      <c r="ONO73" s="483"/>
      <c r="ONP73" s="483"/>
      <c r="ONQ73" s="483"/>
      <c r="ONR73" s="483"/>
      <c r="ONS73" s="483"/>
      <c r="ONT73" s="483"/>
      <c r="ONU73" s="483"/>
      <c r="ONV73" s="483"/>
      <c r="ONW73" s="483"/>
      <c r="ONX73" s="483"/>
      <c r="ONY73" s="483"/>
      <c r="ONZ73" s="483"/>
      <c r="OOA73" s="483"/>
      <c r="OOB73" s="483"/>
      <c r="OOC73" s="483"/>
      <c r="OOD73" s="483"/>
      <c r="OOE73" s="483"/>
      <c r="OOF73" s="483"/>
      <c r="OOG73" s="483"/>
      <c r="OOH73" s="483"/>
      <c r="OOI73" s="483"/>
      <c r="OOJ73" s="483"/>
      <c r="OOK73" s="483"/>
      <c r="OOL73" s="483"/>
      <c r="OOM73" s="483"/>
      <c r="OON73" s="483"/>
      <c r="OOO73" s="483"/>
      <c r="OOP73" s="483"/>
      <c r="OOQ73" s="483"/>
      <c r="OOR73" s="483"/>
      <c r="OOS73" s="483"/>
      <c r="OOT73" s="483"/>
      <c r="OOU73" s="483"/>
      <c r="OOV73" s="483"/>
      <c r="OOW73" s="483"/>
      <c r="OOX73" s="483"/>
      <c r="OOY73" s="483"/>
      <c r="OOZ73" s="483"/>
      <c r="OPA73" s="483"/>
      <c r="OPB73" s="483"/>
      <c r="OPC73" s="483"/>
      <c r="OPD73" s="483"/>
      <c r="OPE73" s="483"/>
      <c r="OPF73" s="483"/>
      <c r="OPG73" s="483"/>
      <c r="OPH73" s="483"/>
      <c r="OPI73" s="483"/>
      <c r="OPJ73" s="483"/>
      <c r="OPK73" s="483"/>
      <c r="OPL73" s="483"/>
      <c r="OPM73" s="483"/>
      <c r="OPN73" s="483"/>
      <c r="OPO73" s="483"/>
      <c r="OPP73" s="483"/>
      <c r="OPQ73" s="483"/>
      <c r="OPR73" s="483"/>
      <c r="OPS73" s="483"/>
      <c r="OPT73" s="483"/>
      <c r="OPU73" s="483"/>
      <c r="OPV73" s="483"/>
      <c r="OPW73" s="483"/>
      <c r="OPX73" s="483"/>
      <c r="OPY73" s="483"/>
      <c r="OPZ73" s="483"/>
      <c r="OQA73" s="483"/>
      <c r="OQB73" s="483"/>
      <c r="OQC73" s="483"/>
      <c r="OQD73" s="483"/>
      <c r="OQE73" s="483"/>
      <c r="OQF73" s="483"/>
      <c r="OQG73" s="483"/>
      <c r="OQH73" s="483"/>
      <c r="OQI73" s="483"/>
      <c r="OQJ73" s="483"/>
      <c r="OQK73" s="483"/>
      <c r="OQL73" s="483"/>
      <c r="OQM73" s="483"/>
      <c r="OQN73" s="483"/>
      <c r="OQO73" s="483"/>
      <c r="OQP73" s="483"/>
      <c r="OQQ73" s="483"/>
      <c r="OQR73" s="483"/>
      <c r="OQS73" s="483"/>
      <c r="OQT73" s="483"/>
      <c r="OQU73" s="483"/>
      <c r="OQV73" s="483"/>
      <c r="OQW73" s="483"/>
      <c r="OQX73" s="483"/>
      <c r="OQY73" s="483"/>
      <c r="OQZ73" s="483"/>
      <c r="ORA73" s="483"/>
      <c r="ORB73" s="483"/>
      <c r="ORC73" s="483"/>
      <c r="ORD73" s="483"/>
      <c r="ORE73" s="483"/>
      <c r="ORF73" s="483"/>
      <c r="ORG73" s="483"/>
      <c r="ORH73" s="483"/>
      <c r="ORI73" s="483"/>
      <c r="ORJ73" s="483"/>
      <c r="ORK73" s="483"/>
      <c r="ORL73" s="483"/>
      <c r="ORM73" s="483"/>
      <c r="ORN73" s="483"/>
      <c r="ORO73" s="483"/>
      <c r="ORP73" s="483"/>
      <c r="ORQ73" s="483"/>
      <c r="ORR73" s="483"/>
      <c r="ORS73" s="483"/>
      <c r="ORT73" s="483"/>
      <c r="ORU73" s="483"/>
      <c r="ORV73" s="483"/>
      <c r="ORW73" s="483"/>
      <c r="ORX73" s="483"/>
      <c r="ORY73" s="483"/>
      <c r="ORZ73" s="483"/>
      <c r="OSA73" s="483"/>
      <c r="OSB73" s="483"/>
      <c r="OSC73" s="483"/>
      <c r="OSD73" s="483"/>
      <c r="OSE73" s="483"/>
      <c r="OSF73" s="483"/>
      <c r="OSG73" s="483"/>
      <c r="OSH73" s="483"/>
      <c r="OSI73" s="483"/>
      <c r="OSJ73" s="483"/>
      <c r="OSK73" s="483"/>
      <c r="OSL73" s="483"/>
      <c r="OSM73" s="483"/>
      <c r="OSN73" s="483"/>
      <c r="OSO73" s="483"/>
      <c r="OSP73" s="483"/>
      <c r="OSQ73" s="483"/>
      <c r="OSR73" s="483"/>
      <c r="OSS73" s="483"/>
      <c r="OST73" s="483"/>
      <c r="OSU73" s="483"/>
      <c r="OSV73" s="483"/>
      <c r="OSW73" s="483"/>
      <c r="OSX73" s="483"/>
      <c r="OSY73" s="483"/>
      <c r="OSZ73" s="483"/>
      <c r="OTA73" s="483"/>
      <c r="OTB73" s="483"/>
      <c r="OTC73" s="483"/>
      <c r="OTD73" s="483"/>
      <c r="OTE73" s="483"/>
      <c r="OTF73" s="483"/>
      <c r="OTG73" s="483"/>
      <c r="OTH73" s="483"/>
      <c r="OTI73" s="483"/>
      <c r="OTJ73" s="483"/>
      <c r="OTK73" s="483"/>
      <c r="OTL73" s="483"/>
      <c r="OTM73" s="483"/>
      <c r="OTN73" s="483"/>
      <c r="OTO73" s="483"/>
      <c r="OTP73" s="483"/>
      <c r="OTQ73" s="483"/>
      <c r="OTR73" s="483"/>
      <c r="OTS73" s="483"/>
      <c r="OTT73" s="483"/>
      <c r="OTU73" s="483"/>
      <c r="OTV73" s="483"/>
      <c r="OTW73" s="483"/>
      <c r="OTX73" s="483"/>
      <c r="OTY73" s="483"/>
      <c r="OTZ73" s="483"/>
      <c r="OUA73" s="483"/>
      <c r="OUB73" s="483"/>
      <c r="OUC73" s="483"/>
      <c r="OUD73" s="483"/>
      <c r="OUE73" s="483"/>
      <c r="OUF73" s="483"/>
      <c r="OUG73" s="483"/>
      <c r="OUH73" s="483"/>
      <c r="OUI73" s="483"/>
      <c r="OUJ73" s="483"/>
      <c r="OUK73" s="483"/>
      <c r="OUL73" s="483"/>
      <c r="OUM73" s="483"/>
      <c r="OUN73" s="483"/>
      <c r="OUO73" s="483"/>
      <c r="OUP73" s="483"/>
      <c r="OUQ73" s="483"/>
      <c r="OUR73" s="483"/>
      <c r="OUS73" s="483"/>
      <c r="OUT73" s="483"/>
      <c r="OUU73" s="483"/>
      <c r="OUV73" s="483"/>
      <c r="OUW73" s="483"/>
      <c r="OUX73" s="483"/>
      <c r="OUY73" s="483"/>
      <c r="OUZ73" s="483"/>
      <c r="OVA73" s="483"/>
      <c r="OVB73" s="483"/>
      <c r="OVC73" s="483"/>
      <c r="OVD73" s="483"/>
      <c r="OVE73" s="483"/>
      <c r="OVF73" s="483"/>
      <c r="OVG73" s="483"/>
      <c r="OVH73" s="483"/>
      <c r="OVI73" s="483"/>
      <c r="OVJ73" s="483"/>
      <c r="OVK73" s="483"/>
      <c r="OVL73" s="483"/>
      <c r="OVM73" s="483"/>
      <c r="OVN73" s="483"/>
      <c r="OVO73" s="483"/>
      <c r="OVP73" s="483"/>
      <c r="OVQ73" s="483"/>
      <c r="OVR73" s="483"/>
      <c r="OVS73" s="483"/>
      <c r="OVT73" s="483"/>
      <c r="OVU73" s="483"/>
      <c r="OVV73" s="483"/>
      <c r="OVW73" s="483"/>
      <c r="OVX73" s="483"/>
      <c r="OVY73" s="483"/>
      <c r="OVZ73" s="483"/>
      <c r="OWA73" s="483"/>
      <c r="OWB73" s="483"/>
      <c r="OWC73" s="483"/>
      <c r="OWD73" s="483"/>
      <c r="OWE73" s="483"/>
      <c r="OWF73" s="483"/>
      <c r="OWG73" s="483"/>
      <c r="OWH73" s="483"/>
      <c r="OWI73" s="483"/>
      <c r="OWJ73" s="483"/>
      <c r="OWK73" s="483"/>
      <c r="OWL73" s="483"/>
      <c r="OWM73" s="483"/>
      <c r="OWN73" s="483"/>
      <c r="OWO73" s="483"/>
      <c r="OWP73" s="483"/>
      <c r="OWQ73" s="483"/>
      <c r="OWR73" s="483"/>
      <c r="OWS73" s="483"/>
      <c r="OWT73" s="483"/>
      <c r="OWU73" s="483"/>
      <c r="OWV73" s="483"/>
      <c r="OWW73" s="483"/>
      <c r="OWX73" s="483"/>
      <c r="OWY73" s="483"/>
      <c r="OWZ73" s="483"/>
      <c r="OXA73" s="483"/>
      <c r="OXB73" s="483"/>
      <c r="OXC73" s="483"/>
      <c r="OXD73" s="483"/>
      <c r="OXE73" s="483"/>
      <c r="OXF73" s="483"/>
      <c r="OXG73" s="483"/>
      <c r="OXH73" s="483"/>
      <c r="OXI73" s="483"/>
      <c r="OXJ73" s="483"/>
      <c r="OXK73" s="483"/>
      <c r="OXL73" s="483"/>
      <c r="OXM73" s="483"/>
      <c r="OXN73" s="483"/>
      <c r="OXO73" s="483"/>
      <c r="OXP73" s="483"/>
      <c r="OXQ73" s="483"/>
      <c r="OXR73" s="483"/>
      <c r="OXS73" s="483"/>
      <c r="OXT73" s="483"/>
      <c r="OXU73" s="483"/>
      <c r="OXV73" s="483"/>
      <c r="OXW73" s="483"/>
      <c r="OXX73" s="483"/>
      <c r="OXY73" s="483"/>
      <c r="OXZ73" s="483"/>
      <c r="OYA73" s="483"/>
      <c r="OYB73" s="483"/>
      <c r="OYC73" s="483"/>
      <c r="OYD73" s="483"/>
      <c r="OYE73" s="483"/>
      <c r="OYF73" s="483"/>
      <c r="OYG73" s="483"/>
      <c r="OYH73" s="483"/>
      <c r="OYI73" s="483"/>
      <c r="OYJ73" s="483"/>
      <c r="OYK73" s="483"/>
      <c r="OYL73" s="483"/>
      <c r="OYM73" s="483"/>
      <c r="OYN73" s="483"/>
      <c r="OYO73" s="483"/>
      <c r="OYP73" s="483"/>
      <c r="OYQ73" s="483"/>
      <c r="OYR73" s="483"/>
      <c r="OYS73" s="483"/>
      <c r="OYT73" s="483"/>
      <c r="OYU73" s="483"/>
      <c r="OYV73" s="483"/>
      <c r="OYW73" s="483"/>
      <c r="OYX73" s="483"/>
      <c r="OYY73" s="483"/>
      <c r="OYZ73" s="483"/>
      <c r="OZA73" s="483"/>
      <c r="OZB73" s="483"/>
      <c r="OZC73" s="483"/>
      <c r="OZD73" s="483"/>
      <c r="OZE73" s="483"/>
      <c r="OZF73" s="483"/>
      <c r="OZG73" s="483"/>
      <c r="OZH73" s="483"/>
      <c r="OZI73" s="483"/>
      <c r="OZJ73" s="483"/>
      <c r="OZK73" s="483"/>
      <c r="OZL73" s="483"/>
      <c r="OZM73" s="483"/>
      <c r="OZN73" s="483"/>
      <c r="OZO73" s="483"/>
      <c r="OZP73" s="483"/>
      <c r="OZQ73" s="483"/>
      <c r="OZR73" s="483"/>
      <c r="OZS73" s="483"/>
      <c r="OZT73" s="483"/>
      <c r="OZU73" s="483"/>
      <c r="OZV73" s="483"/>
      <c r="OZW73" s="483"/>
      <c r="OZX73" s="483"/>
      <c r="OZY73" s="483"/>
      <c r="OZZ73" s="483"/>
      <c r="PAA73" s="483"/>
      <c r="PAB73" s="483"/>
      <c r="PAC73" s="483"/>
      <c r="PAD73" s="483"/>
      <c r="PAE73" s="483"/>
      <c r="PAF73" s="483"/>
      <c r="PAG73" s="483"/>
      <c r="PAH73" s="483"/>
      <c r="PAI73" s="483"/>
      <c r="PAJ73" s="483"/>
      <c r="PAK73" s="483"/>
      <c r="PAL73" s="483"/>
      <c r="PAM73" s="483"/>
      <c r="PAN73" s="483"/>
      <c r="PAO73" s="483"/>
      <c r="PAP73" s="483"/>
      <c r="PAQ73" s="483"/>
      <c r="PAR73" s="483"/>
      <c r="PAS73" s="483"/>
      <c r="PAT73" s="483"/>
      <c r="PAU73" s="483"/>
      <c r="PAV73" s="483"/>
      <c r="PAW73" s="483"/>
      <c r="PAX73" s="483"/>
      <c r="PAY73" s="483"/>
      <c r="PAZ73" s="483"/>
      <c r="PBA73" s="483"/>
      <c r="PBB73" s="483"/>
      <c r="PBC73" s="483"/>
      <c r="PBD73" s="483"/>
      <c r="PBE73" s="483"/>
      <c r="PBF73" s="483"/>
      <c r="PBG73" s="483"/>
      <c r="PBH73" s="483"/>
      <c r="PBI73" s="483"/>
      <c r="PBJ73" s="483"/>
      <c r="PBK73" s="483"/>
      <c r="PBL73" s="483"/>
      <c r="PBM73" s="483"/>
      <c r="PBN73" s="483"/>
      <c r="PBO73" s="483"/>
      <c r="PBP73" s="483"/>
      <c r="PBQ73" s="483"/>
      <c r="PBR73" s="483"/>
      <c r="PBS73" s="483"/>
      <c r="PBT73" s="483"/>
      <c r="PBU73" s="483"/>
      <c r="PBV73" s="483"/>
      <c r="PBW73" s="483"/>
      <c r="PBX73" s="483"/>
      <c r="PBY73" s="483"/>
      <c r="PBZ73" s="483"/>
      <c r="PCA73" s="483"/>
      <c r="PCB73" s="483"/>
      <c r="PCC73" s="483"/>
      <c r="PCD73" s="483"/>
      <c r="PCE73" s="483"/>
      <c r="PCF73" s="483"/>
      <c r="PCG73" s="483"/>
      <c r="PCH73" s="483"/>
      <c r="PCI73" s="483"/>
      <c r="PCJ73" s="483"/>
      <c r="PCK73" s="483"/>
      <c r="PCL73" s="483"/>
      <c r="PCM73" s="483"/>
      <c r="PCN73" s="483"/>
      <c r="PCO73" s="483"/>
      <c r="PCP73" s="483"/>
      <c r="PCQ73" s="483"/>
      <c r="PCR73" s="483"/>
      <c r="PCS73" s="483"/>
      <c r="PCT73" s="483"/>
      <c r="PCU73" s="483"/>
      <c r="PCV73" s="483"/>
      <c r="PCW73" s="483"/>
      <c r="PCX73" s="483"/>
      <c r="PCY73" s="483"/>
      <c r="PCZ73" s="483"/>
      <c r="PDA73" s="483"/>
      <c r="PDB73" s="483"/>
      <c r="PDC73" s="483"/>
      <c r="PDD73" s="483"/>
      <c r="PDE73" s="483"/>
      <c r="PDF73" s="483"/>
      <c r="PDG73" s="483"/>
      <c r="PDH73" s="483"/>
      <c r="PDI73" s="483"/>
      <c r="PDJ73" s="483"/>
      <c r="PDK73" s="483"/>
      <c r="PDL73" s="483"/>
      <c r="PDM73" s="483"/>
      <c r="PDN73" s="483"/>
      <c r="PDO73" s="483"/>
      <c r="PDP73" s="483"/>
      <c r="PDQ73" s="483"/>
      <c r="PDR73" s="483"/>
      <c r="PDS73" s="483"/>
      <c r="PDT73" s="483"/>
      <c r="PDU73" s="483"/>
      <c r="PDV73" s="483"/>
      <c r="PDW73" s="483"/>
      <c r="PDX73" s="483"/>
      <c r="PDY73" s="483"/>
      <c r="PDZ73" s="483"/>
      <c r="PEA73" s="483"/>
      <c r="PEB73" s="483"/>
      <c r="PEC73" s="483"/>
      <c r="PED73" s="483"/>
      <c r="PEE73" s="483"/>
      <c r="PEF73" s="483"/>
      <c r="PEG73" s="483"/>
      <c r="PEH73" s="483"/>
      <c r="PEI73" s="483"/>
      <c r="PEJ73" s="483"/>
      <c r="PEK73" s="483"/>
      <c r="PEL73" s="483"/>
      <c r="PEM73" s="483"/>
      <c r="PEN73" s="483"/>
      <c r="PEO73" s="483"/>
      <c r="PEP73" s="483"/>
      <c r="PEQ73" s="483"/>
      <c r="PER73" s="483"/>
      <c r="PES73" s="483"/>
      <c r="PET73" s="483"/>
      <c r="PEU73" s="483"/>
      <c r="PEV73" s="483"/>
      <c r="PEW73" s="483"/>
      <c r="PEX73" s="483"/>
      <c r="PEY73" s="483"/>
      <c r="PEZ73" s="483"/>
      <c r="PFA73" s="483"/>
      <c r="PFB73" s="483"/>
      <c r="PFC73" s="483"/>
      <c r="PFD73" s="483"/>
      <c r="PFE73" s="483"/>
      <c r="PFF73" s="483"/>
      <c r="PFG73" s="483"/>
      <c r="PFH73" s="483"/>
      <c r="PFI73" s="483"/>
      <c r="PFJ73" s="483"/>
      <c r="PFK73" s="483"/>
      <c r="PFL73" s="483"/>
      <c r="PFM73" s="483"/>
      <c r="PFN73" s="483"/>
      <c r="PFO73" s="483"/>
      <c r="PFP73" s="483"/>
      <c r="PFQ73" s="483"/>
      <c r="PFR73" s="483"/>
      <c r="PFS73" s="483"/>
      <c r="PFT73" s="483"/>
      <c r="PFU73" s="483"/>
      <c r="PFV73" s="483"/>
      <c r="PFW73" s="483"/>
      <c r="PFX73" s="483"/>
      <c r="PFY73" s="483"/>
      <c r="PFZ73" s="483"/>
      <c r="PGA73" s="483"/>
      <c r="PGB73" s="483"/>
      <c r="PGC73" s="483"/>
      <c r="PGD73" s="483"/>
      <c r="PGE73" s="483"/>
      <c r="PGF73" s="483"/>
      <c r="PGG73" s="483"/>
      <c r="PGH73" s="483"/>
      <c r="PGI73" s="483"/>
      <c r="PGJ73" s="483"/>
      <c r="PGK73" s="483"/>
      <c r="PGL73" s="483"/>
      <c r="PGM73" s="483"/>
      <c r="PGN73" s="483"/>
      <c r="PGO73" s="483"/>
      <c r="PGP73" s="483"/>
      <c r="PGQ73" s="483"/>
      <c r="PGR73" s="483"/>
      <c r="PGS73" s="483"/>
      <c r="PGT73" s="483"/>
      <c r="PGU73" s="483"/>
      <c r="PGV73" s="483"/>
      <c r="PGW73" s="483"/>
      <c r="PGX73" s="483"/>
      <c r="PGY73" s="483"/>
      <c r="PGZ73" s="483"/>
      <c r="PHA73" s="483"/>
      <c r="PHB73" s="483"/>
      <c r="PHC73" s="483"/>
      <c r="PHD73" s="483"/>
      <c r="PHE73" s="483"/>
      <c r="PHF73" s="483"/>
      <c r="PHG73" s="483"/>
      <c r="PHH73" s="483"/>
      <c r="PHI73" s="483"/>
      <c r="PHJ73" s="483"/>
      <c r="PHK73" s="483"/>
      <c r="PHL73" s="483"/>
      <c r="PHM73" s="483"/>
      <c r="PHN73" s="483"/>
      <c r="PHO73" s="483"/>
      <c r="PHP73" s="483"/>
      <c r="PHQ73" s="483"/>
      <c r="PHR73" s="483"/>
      <c r="PHS73" s="483"/>
      <c r="PHT73" s="483"/>
      <c r="PHU73" s="483"/>
      <c r="PHV73" s="483"/>
      <c r="PHW73" s="483"/>
      <c r="PHX73" s="483"/>
      <c r="PHY73" s="483"/>
      <c r="PHZ73" s="483"/>
      <c r="PIA73" s="483"/>
      <c r="PIB73" s="483"/>
      <c r="PIC73" s="483"/>
      <c r="PID73" s="483"/>
      <c r="PIE73" s="483"/>
      <c r="PIF73" s="483"/>
      <c r="PIG73" s="483"/>
      <c r="PIH73" s="483"/>
      <c r="PII73" s="483"/>
      <c r="PIJ73" s="483"/>
      <c r="PIK73" s="483"/>
      <c r="PIL73" s="483"/>
      <c r="PIM73" s="483"/>
      <c r="PIN73" s="483"/>
      <c r="PIO73" s="483"/>
      <c r="PIP73" s="483"/>
      <c r="PIQ73" s="483"/>
      <c r="PIR73" s="483"/>
      <c r="PIS73" s="483"/>
      <c r="PIT73" s="483"/>
      <c r="PIU73" s="483"/>
      <c r="PIV73" s="483"/>
      <c r="PIW73" s="483"/>
      <c r="PIX73" s="483"/>
      <c r="PIY73" s="483"/>
      <c r="PIZ73" s="483"/>
      <c r="PJA73" s="483"/>
      <c r="PJB73" s="483"/>
      <c r="PJC73" s="483"/>
      <c r="PJD73" s="483"/>
      <c r="PJE73" s="483"/>
      <c r="PJF73" s="483"/>
      <c r="PJG73" s="483"/>
      <c r="PJH73" s="483"/>
      <c r="PJI73" s="483"/>
      <c r="PJJ73" s="483"/>
      <c r="PJK73" s="483"/>
      <c r="PJL73" s="483"/>
      <c r="PJM73" s="483"/>
      <c r="PJN73" s="483"/>
      <c r="PJO73" s="483"/>
      <c r="PJP73" s="483"/>
      <c r="PJQ73" s="483"/>
      <c r="PJR73" s="483"/>
      <c r="PJS73" s="483"/>
      <c r="PJT73" s="483"/>
      <c r="PJU73" s="483"/>
      <c r="PJV73" s="483"/>
      <c r="PJW73" s="483"/>
      <c r="PJX73" s="483"/>
      <c r="PJY73" s="483"/>
      <c r="PJZ73" s="483"/>
      <c r="PKA73" s="483"/>
      <c r="PKB73" s="483"/>
      <c r="PKC73" s="483"/>
      <c r="PKD73" s="483"/>
      <c r="PKE73" s="483"/>
      <c r="PKF73" s="483"/>
      <c r="PKG73" s="483"/>
      <c r="PKH73" s="483"/>
      <c r="PKI73" s="483"/>
      <c r="PKJ73" s="483"/>
      <c r="PKK73" s="483"/>
      <c r="PKL73" s="483"/>
      <c r="PKM73" s="483"/>
      <c r="PKN73" s="483"/>
      <c r="PKO73" s="483"/>
      <c r="PKP73" s="483"/>
      <c r="PKQ73" s="483"/>
      <c r="PKR73" s="483"/>
      <c r="PKS73" s="483"/>
      <c r="PKT73" s="483"/>
      <c r="PKU73" s="483"/>
      <c r="PKV73" s="483"/>
      <c r="PKW73" s="483"/>
      <c r="PKX73" s="483"/>
      <c r="PKY73" s="483"/>
      <c r="PKZ73" s="483"/>
      <c r="PLA73" s="483"/>
      <c r="PLB73" s="483"/>
      <c r="PLC73" s="483"/>
      <c r="PLD73" s="483"/>
      <c r="PLE73" s="483"/>
      <c r="PLF73" s="483"/>
      <c r="PLG73" s="483"/>
      <c r="PLH73" s="483"/>
      <c r="PLI73" s="483"/>
      <c r="PLJ73" s="483"/>
      <c r="PLK73" s="483"/>
      <c r="PLL73" s="483"/>
      <c r="PLM73" s="483"/>
      <c r="PLN73" s="483"/>
      <c r="PLO73" s="483"/>
      <c r="PLP73" s="483"/>
      <c r="PLQ73" s="483"/>
      <c r="PLR73" s="483"/>
      <c r="PLS73" s="483"/>
      <c r="PLT73" s="483"/>
      <c r="PLU73" s="483"/>
      <c r="PLV73" s="483"/>
      <c r="PLW73" s="483"/>
      <c r="PLX73" s="483"/>
      <c r="PLY73" s="483"/>
      <c r="PLZ73" s="483"/>
      <c r="PMA73" s="483"/>
      <c r="PMB73" s="483"/>
      <c r="PMC73" s="483"/>
      <c r="PMD73" s="483"/>
      <c r="PME73" s="483"/>
      <c r="PMF73" s="483"/>
      <c r="PMG73" s="483"/>
      <c r="PMH73" s="483"/>
      <c r="PMI73" s="483"/>
      <c r="PMJ73" s="483"/>
      <c r="PMK73" s="483"/>
      <c r="PML73" s="483"/>
      <c r="PMM73" s="483"/>
      <c r="PMN73" s="483"/>
      <c r="PMO73" s="483"/>
      <c r="PMP73" s="483"/>
      <c r="PMQ73" s="483"/>
      <c r="PMR73" s="483"/>
      <c r="PMS73" s="483"/>
      <c r="PMT73" s="483"/>
      <c r="PMU73" s="483"/>
      <c r="PMV73" s="483"/>
      <c r="PMW73" s="483"/>
      <c r="PMX73" s="483"/>
      <c r="PMY73" s="483"/>
      <c r="PMZ73" s="483"/>
      <c r="PNA73" s="483"/>
      <c r="PNB73" s="483"/>
      <c r="PNC73" s="483"/>
      <c r="PND73" s="483"/>
      <c r="PNE73" s="483"/>
      <c r="PNF73" s="483"/>
      <c r="PNG73" s="483"/>
      <c r="PNH73" s="483"/>
      <c r="PNI73" s="483"/>
      <c r="PNJ73" s="483"/>
      <c r="PNK73" s="483"/>
      <c r="PNL73" s="483"/>
      <c r="PNM73" s="483"/>
      <c r="PNN73" s="483"/>
      <c r="PNO73" s="483"/>
      <c r="PNP73" s="483"/>
      <c r="PNQ73" s="483"/>
      <c r="PNR73" s="483"/>
      <c r="PNS73" s="483"/>
      <c r="PNT73" s="483"/>
      <c r="PNU73" s="483"/>
      <c r="PNV73" s="483"/>
      <c r="PNW73" s="483"/>
      <c r="PNX73" s="483"/>
      <c r="PNY73" s="483"/>
      <c r="PNZ73" s="483"/>
      <c r="POA73" s="483"/>
      <c r="POB73" s="483"/>
      <c r="POC73" s="483"/>
      <c r="POD73" s="483"/>
      <c r="POE73" s="483"/>
      <c r="POF73" s="483"/>
      <c r="POG73" s="483"/>
      <c r="POH73" s="483"/>
      <c r="POI73" s="483"/>
      <c r="POJ73" s="483"/>
      <c r="POK73" s="483"/>
      <c r="POL73" s="483"/>
      <c r="POM73" s="483"/>
      <c r="PON73" s="483"/>
      <c r="POO73" s="483"/>
      <c r="POP73" s="483"/>
      <c r="POQ73" s="483"/>
      <c r="POR73" s="483"/>
      <c r="POS73" s="483"/>
      <c r="POT73" s="483"/>
      <c r="POU73" s="483"/>
      <c r="POV73" s="483"/>
      <c r="POW73" s="483"/>
      <c r="POX73" s="483"/>
      <c r="POY73" s="483"/>
      <c r="POZ73" s="483"/>
      <c r="PPA73" s="483"/>
      <c r="PPB73" s="483"/>
      <c r="PPC73" s="483"/>
      <c r="PPD73" s="483"/>
      <c r="PPE73" s="483"/>
      <c r="PPF73" s="483"/>
      <c r="PPG73" s="483"/>
      <c r="PPH73" s="483"/>
      <c r="PPI73" s="483"/>
      <c r="PPJ73" s="483"/>
      <c r="PPK73" s="483"/>
      <c r="PPL73" s="483"/>
      <c r="PPM73" s="483"/>
      <c r="PPN73" s="483"/>
      <c r="PPO73" s="483"/>
      <c r="PPP73" s="483"/>
      <c r="PPQ73" s="483"/>
      <c r="PPR73" s="483"/>
      <c r="PPS73" s="483"/>
      <c r="PPT73" s="483"/>
      <c r="PPU73" s="483"/>
      <c r="PPV73" s="483"/>
      <c r="PPW73" s="483"/>
      <c r="PPX73" s="483"/>
      <c r="PPY73" s="483"/>
      <c r="PPZ73" s="483"/>
      <c r="PQA73" s="483"/>
      <c r="PQB73" s="483"/>
      <c r="PQC73" s="483"/>
      <c r="PQD73" s="483"/>
      <c r="PQE73" s="483"/>
      <c r="PQF73" s="483"/>
      <c r="PQG73" s="483"/>
      <c r="PQH73" s="483"/>
      <c r="PQI73" s="483"/>
      <c r="PQJ73" s="483"/>
      <c r="PQK73" s="483"/>
      <c r="PQL73" s="483"/>
      <c r="PQM73" s="483"/>
      <c r="PQN73" s="483"/>
      <c r="PQO73" s="483"/>
      <c r="PQP73" s="483"/>
      <c r="PQQ73" s="483"/>
      <c r="PQR73" s="483"/>
      <c r="PQS73" s="483"/>
      <c r="PQT73" s="483"/>
      <c r="PQU73" s="483"/>
      <c r="PQV73" s="483"/>
      <c r="PQW73" s="483"/>
      <c r="PQX73" s="483"/>
      <c r="PQY73" s="483"/>
      <c r="PQZ73" s="483"/>
      <c r="PRA73" s="483"/>
      <c r="PRB73" s="483"/>
      <c r="PRC73" s="483"/>
      <c r="PRD73" s="483"/>
      <c r="PRE73" s="483"/>
      <c r="PRF73" s="483"/>
      <c r="PRG73" s="483"/>
      <c r="PRH73" s="483"/>
      <c r="PRI73" s="483"/>
      <c r="PRJ73" s="483"/>
      <c r="PRK73" s="483"/>
      <c r="PRL73" s="483"/>
      <c r="PRM73" s="483"/>
      <c r="PRN73" s="483"/>
      <c r="PRO73" s="483"/>
      <c r="PRP73" s="483"/>
      <c r="PRQ73" s="483"/>
      <c r="PRR73" s="483"/>
      <c r="PRS73" s="483"/>
      <c r="PRT73" s="483"/>
      <c r="PRU73" s="483"/>
      <c r="PRV73" s="483"/>
      <c r="PRW73" s="483"/>
      <c r="PRX73" s="483"/>
      <c r="PRY73" s="483"/>
      <c r="PRZ73" s="483"/>
      <c r="PSA73" s="483"/>
      <c r="PSB73" s="483"/>
      <c r="PSC73" s="483"/>
      <c r="PSD73" s="483"/>
      <c r="PSE73" s="483"/>
      <c r="PSF73" s="483"/>
      <c r="PSG73" s="483"/>
      <c r="PSH73" s="483"/>
      <c r="PSI73" s="483"/>
      <c r="PSJ73" s="483"/>
      <c r="PSK73" s="483"/>
      <c r="PSL73" s="483"/>
      <c r="PSM73" s="483"/>
      <c r="PSN73" s="483"/>
      <c r="PSO73" s="483"/>
      <c r="PSP73" s="483"/>
      <c r="PSQ73" s="483"/>
      <c r="PSR73" s="483"/>
      <c r="PSS73" s="483"/>
      <c r="PST73" s="483"/>
      <c r="PSU73" s="483"/>
      <c r="PSV73" s="483"/>
      <c r="PSW73" s="483"/>
      <c r="PSX73" s="483"/>
      <c r="PSY73" s="483"/>
      <c r="PSZ73" s="483"/>
      <c r="PTA73" s="483"/>
      <c r="PTB73" s="483"/>
      <c r="PTC73" s="483"/>
      <c r="PTD73" s="483"/>
      <c r="PTE73" s="483"/>
      <c r="PTF73" s="483"/>
      <c r="PTG73" s="483"/>
      <c r="PTH73" s="483"/>
      <c r="PTI73" s="483"/>
      <c r="PTJ73" s="483"/>
      <c r="PTK73" s="483"/>
      <c r="PTL73" s="483"/>
      <c r="PTM73" s="483"/>
      <c r="PTN73" s="483"/>
      <c r="PTO73" s="483"/>
      <c r="PTP73" s="483"/>
      <c r="PTQ73" s="483"/>
      <c r="PTR73" s="483"/>
      <c r="PTS73" s="483"/>
      <c r="PTT73" s="483"/>
      <c r="PTU73" s="483"/>
      <c r="PTV73" s="483"/>
      <c r="PTW73" s="483"/>
      <c r="PTX73" s="483"/>
      <c r="PTY73" s="483"/>
      <c r="PTZ73" s="483"/>
      <c r="PUA73" s="483"/>
      <c r="PUB73" s="483"/>
      <c r="PUC73" s="483"/>
      <c r="PUD73" s="483"/>
      <c r="PUE73" s="483"/>
      <c r="PUF73" s="483"/>
      <c r="PUG73" s="483"/>
      <c r="PUH73" s="483"/>
      <c r="PUI73" s="483"/>
      <c r="PUJ73" s="483"/>
      <c r="PUK73" s="483"/>
      <c r="PUL73" s="483"/>
      <c r="PUM73" s="483"/>
      <c r="PUN73" s="483"/>
      <c r="PUO73" s="483"/>
      <c r="PUP73" s="483"/>
      <c r="PUQ73" s="483"/>
      <c r="PUR73" s="483"/>
      <c r="PUS73" s="483"/>
      <c r="PUT73" s="483"/>
      <c r="PUU73" s="483"/>
      <c r="PUV73" s="483"/>
      <c r="PUW73" s="483"/>
      <c r="PUX73" s="483"/>
      <c r="PUY73" s="483"/>
      <c r="PUZ73" s="483"/>
      <c r="PVA73" s="483"/>
      <c r="PVB73" s="483"/>
      <c r="PVC73" s="483"/>
      <c r="PVD73" s="483"/>
      <c r="PVE73" s="483"/>
      <c r="PVF73" s="483"/>
      <c r="PVG73" s="483"/>
      <c r="PVH73" s="483"/>
      <c r="PVI73" s="483"/>
      <c r="PVJ73" s="483"/>
      <c r="PVK73" s="483"/>
      <c r="PVL73" s="483"/>
      <c r="PVM73" s="483"/>
      <c r="PVN73" s="483"/>
      <c r="PVO73" s="483"/>
      <c r="PVP73" s="483"/>
      <c r="PVQ73" s="483"/>
      <c r="PVR73" s="483"/>
      <c r="PVS73" s="483"/>
      <c r="PVT73" s="483"/>
      <c r="PVU73" s="483"/>
      <c r="PVV73" s="483"/>
      <c r="PVW73" s="483"/>
      <c r="PVX73" s="483"/>
      <c r="PVY73" s="483"/>
      <c r="PVZ73" s="483"/>
      <c r="PWA73" s="483"/>
      <c r="PWB73" s="483"/>
      <c r="PWC73" s="483"/>
      <c r="PWD73" s="483"/>
      <c r="PWE73" s="483"/>
      <c r="PWF73" s="483"/>
      <c r="PWG73" s="483"/>
      <c r="PWH73" s="483"/>
      <c r="PWI73" s="483"/>
      <c r="PWJ73" s="483"/>
      <c r="PWK73" s="483"/>
      <c r="PWL73" s="483"/>
      <c r="PWM73" s="483"/>
      <c r="PWN73" s="483"/>
      <c r="PWO73" s="483"/>
      <c r="PWP73" s="483"/>
      <c r="PWQ73" s="483"/>
      <c r="PWR73" s="483"/>
      <c r="PWS73" s="483"/>
      <c r="PWT73" s="483"/>
      <c r="PWU73" s="483"/>
      <c r="PWV73" s="483"/>
      <c r="PWW73" s="483"/>
      <c r="PWX73" s="483"/>
      <c r="PWY73" s="483"/>
      <c r="PWZ73" s="483"/>
      <c r="PXA73" s="483"/>
      <c r="PXB73" s="483"/>
      <c r="PXC73" s="483"/>
      <c r="PXD73" s="483"/>
      <c r="PXE73" s="483"/>
      <c r="PXF73" s="483"/>
      <c r="PXG73" s="483"/>
      <c r="PXH73" s="483"/>
      <c r="PXI73" s="483"/>
      <c r="PXJ73" s="483"/>
      <c r="PXK73" s="483"/>
      <c r="PXL73" s="483"/>
      <c r="PXM73" s="483"/>
      <c r="PXN73" s="483"/>
      <c r="PXO73" s="483"/>
      <c r="PXP73" s="483"/>
      <c r="PXQ73" s="483"/>
      <c r="PXR73" s="483"/>
      <c r="PXS73" s="483"/>
      <c r="PXT73" s="483"/>
      <c r="PXU73" s="483"/>
      <c r="PXV73" s="483"/>
      <c r="PXW73" s="483"/>
      <c r="PXX73" s="483"/>
      <c r="PXY73" s="483"/>
      <c r="PXZ73" s="483"/>
      <c r="PYA73" s="483"/>
      <c r="PYB73" s="483"/>
      <c r="PYC73" s="483"/>
      <c r="PYD73" s="483"/>
      <c r="PYE73" s="483"/>
      <c r="PYF73" s="483"/>
      <c r="PYG73" s="483"/>
      <c r="PYH73" s="483"/>
      <c r="PYI73" s="483"/>
      <c r="PYJ73" s="483"/>
      <c r="PYK73" s="483"/>
      <c r="PYL73" s="483"/>
      <c r="PYM73" s="483"/>
      <c r="PYN73" s="483"/>
      <c r="PYO73" s="483"/>
      <c r="PYP73" s="483"/>
      <c r="PYQ73" s="483"/>
      <c r="PYR73" s="483"/>
      <c r="PYS73" s="483"/>
      <c r="PYT73" s="483"/>
      <c r="PYU73" s="483"/>
      <c r="PYV73" s="483"/>
      <c r="PYW73" s="483"/>
      <c r="PYX73" s="483"/>
      <c r="PYY73" s="483"/>
      <c r="PYZ73" s="483"/>
      <c r="PZA73" s="483"/>
      <c r="PZB73" s="483"/>
      <c r="PZC73" s="483"/>
      <c r="PZD73" s="483"/>
      <c r="PZE73" s="483"/>
      <c r="PZF73" s="483"/>
      <c r="PZG73" s="483"/>
      <c r="PZH73" s="483"/>
      <c r="PZI73" s="483"/>
      <c r="PZJ73" s="483"/>
      <c r="PZK73" s="483"/>
      <c r="PZL73" s="483"/>
      <c r="PZM73" s="483"/>
      <c r="PZN73" s="483"/>
      <c r="PZO73" s="483"/>
      <c r="PZP73" s="483"/>
      <c r="PZQ73" s="483"/>
      <c r="PZR73" s="483"/>
      <c r="PZS73" s="483"/>
      <c r="PZT73" s="483"/>
      <c r="PZU73" s="483"/>
      <c r="PZV73" s="483"/>
      <c r="PZW73" s="483"/>
      <c r="PZX73" s="483"/>
      <c r="PZY73" s="483"/>
      <c r="PZZ73" s="483"/>
      <c r="QAA73" s="483"/>
      <c r="QAB73" s="483"/>
      <c r="QAC73" s="483"/>
      <c r="QAD73" s="483"/>
      <c r="QAE73" s="483"/>
      <c r="QAF73" s="483"/>
      <c r="QAG73" s="483"/>
      <c r="QAH73" s="483"/>
      <c r="QAI73" s="483"/>
      <c r="QAJ73" s="483"/>
      <c r="QAK73" s="483"/>
      <c r="QAL73" s="483"/>
      <c r="QAM73" s="483"/>
      <c r="QAN73" s="483"/>
      <c r="QAO73" s="483"/>
      <c r="QAP73" s="483"/>
      <c r="QAQ73" s="483"/>
      <c r="QAR73" s="483"/>
      <c r="QAS73" s="483"/>
      <c r="QAT73" s="483"/>
      <c r="QAU73" s="483"/>
      <c r="QAV73" s="483"/>
      <c r="QAW73" s="483"/>
      <c r="QAX73" s="483"/>
      <c r="QAY73" s="483"/>
      <c r="QAZ73" s="483"/>
      <c r="QBA73" s="483"/>
      <c r="QBB73" s="483"/>
      <c r="QBC73" s="483"/>
      <c r="QBD73" s="483"/>
      <c r="QBE73" s="483"/>
      <c r="QBF73" s="483"/>
      <c r="QBG73" s="483"/>
      <c r="QBH73" s="483"/>
      <c r="QBI73" s="483"/>
      <c r="QBJ73" s="483"/>
      <c r="QBK73" s="483"/>
      <c r="QBL73" s="483"/>
      <c r="QBM73" s="483"/>
      <c r="QBN73" s="483"/>
      <c r="QBO73" s="483"/>
      <c r="QBP73" s="483"/>
      <c r="QBQ73" s="483"/>
      <c r="QBR73" s="483"/>
      <c r="QBS73" s="483"/>
      <c r="QBT73" s="483"/>
      <c r="QBU73" s="483"/>
      <c r="QBV73" s="483"/>
      <c r="QBW73" s="483"/>
      <c r="QBX73" s="483"/>
      <c r="QBY73" s="483"/>
      <c r="QBZ73" s="483"/>
      <c r="QCA73" s="483"/>
      <c r="QCB73" s="483"/>
      <c r="QCC73" s="483"/>
      <c r="QCD73" s="483"/>
      <c r="QCE73" s="483"/>
      <c r="QCF73" s="483"/>
      <c r="QCG73" s="483"/>
      <c r="QCH73" s="483"/>
      <c r="QCI73" s="483"/>
      <c r="QCJ73" s="483"/>
      <c r="QCK73" s="483"/>
      <c r="QCL73" s="483"/>
      <c r="QCM73" s="483"/>
      <c r="QCN73" s="483"/>
      <c r="QCO73" s="483"/>
      <c r="QCP73" s="483"/>
      <c r="QCQ73" s="483"/>
      <c r="QCR73" s="483"/>
      <c r="QCS73" s="483"/>
      <c r="QCT73" s="483"/>
      <c r="QCU73" s="483"/>
      <c r="QCV73" s="483"/>
      <c r="QCW73" s="483"/>
      <c r="QCX73" s="483"/>
      <c r="QCY73" s="483"/>
      <c r="QCZ73" s="483"/>
      <c r="QDA73" s="483"/>
      <c r="QDB73" s="483"/>
      <c r="QDC73" s="483"/>
      <c r="QDD73" s="483"/>
      <c r="QDE73" s="483"/>
      <c r="QDF73" s="483"/>
      <c r="QDG73" s="483"/>
      <c r="QDH73" s="483"/>
      <c r="QDI73" s="483"/>
      <c r="QDJ73" s="483"/>
      <c r="QDK73" s="483"/>
      <c r="QDL73" s="483"/>
      <c r="QDM73" s="483"/>
      <c r="QDN73" s="483"/>
      <c r="QDO73" s="483"/>
      <c r="QDP73" s="483"/>
      <c r="QDQ73" s="483"/>
      <c r="QDR73" s="483"/>
      <c r="QDS73" s="483"/>
      <c r="QDT73" s="483"/>
      <c r="QDU73" s="483"/>
      <c r="QDV73" s="483"/>
      <c r="QDW73" s="483"/>
      <c r="QDX73" s="483"/>
      <c r="QDY73" s="483"/>
      <c r="QDZ73" s="483"/>
      <c r="QEA73" s="483"/>
      <c r="QEB73" s="483"/>
      <c r="QEC73" s="483"/>
      <c r="QED73" s="483"/>
      <c r="QEE73" s="483"/>
      <c r="QEF73" s="483"/>
      <c r="QEG73" s="483"/>
      <c r="QEH73" s="483"/>
      <c r="QEI73" s="483"/>
      <c r="QEJ73" s="483"/>
      <c r="QEK73" s="483"/>
      <c r="QEL73" s="483"/>
      <c r="QEM73" s="483"/>
      <c r="QEN73" s="483"/>
      <c r="QEO73" s="483"/>
      <c r="QEP73" s="483"/>
      <c r="QEQ73" s="483"/>
      <c r="QER73" s="483"/>
      <c r="QES73" s="483"/>
      <c r="QET73" s="483"/>
      <c r="QEU73" s="483"/>
      <c r="QEV73" s="483"/>
      <c r="QEW73" s="483"/>
      <c r="QEX73" s="483"/>
      <c r="QEY73" s="483"/>
      <c r="QEZ73" s="483"/>
      <c r="QFA73" s="483"/>
      <c r="QFB73" s="483"/>
      <c r="QFC73" s="483"/>
      <c r="QFD73" s="483"/>
      <c r="QFE73" s="483"/>
      <c r="QFF73" s="483"/>
      <c r="QFG73" s="483"/>
      <c r="QFH73" s="483"/>
      <c r="QFI73" s="483"/>
      <c r="QFJ73" s="483"/>
      <c r="QFK73" s="483"/>
      <c r="QFL73" s="483"/>
      <c r="QFM73" s="483"/>
      <c r="QFN73" s="483"/>
      <c r="QFO73" s="483"/>
      <c r="QFP73" s="483"/>
      <c r="QFQ73" s="483"/>
      <c r="QFR73" s="483"/>
      <c r="QFS73" s="483"/>
      <c r="QFT73" s="483"/>
      <c r="QFU73" s="483"/>
      <c r="QFV73" s="483"/>
      <c r="QFW73" s="483"/>
      <c r="QFX73" s="483"/>
      <c r="QFY73" s="483"/>
      <c r="QFZ73" s="483"/>
      <c r="QGA73" s="483"/>
      <c r="QGB73" s="483"/>
      <c r="QGC73" s="483"/>
      <c r="QGD73" s="483"/>
      <c r="QGE73" s="483"/>
      <c r="QGF73" s="483"/>
      <c r="QGG73" s="483"/>
      <c r="QGH73" s="483"/>
      <c r="QGI73" s="483"/>
      <c r="QGJ73" s="483"/>
      <c r="QGK73" s="483"/>
      <c r="QGL73" s="483"/>
      <c r="QGM73" s="483"/>
      <c r="QGN73" s="483"/>
      <c r="QGO73" s="483"/>
      <c r="QGP73" s="483"/>
      <c r="QGQ73" s="483"/>
      <c r="QGR73" s="483"/>
      <c r="QGS73" s="483"/>
      <c r="QGT73" s="483"/>
      <c r="QGU73" s="483"/>
      <c r="QGV73" s="483"/>
      <c r="QGW73" s="483"/>
      <c r="QGX73" s="483"/>
      <c r="QGY73" s="483"/>
      <c r="QGZ73" s="483"/>
      <c r="QHA73" s="483"/>
      <c r="QHB73" s="483"/>
      <c r="QHC73" s="483"/>
      <c r="QHD73" s="483"/>
      <c r="QHE73" s="483"/>
      <c r="QHF73" s="483"/>
      <c r="QHG73" s="483"/>
      <c r="QHH73" s="483"/>
      <c r="QHI73" s="483"/>
      <c r="QHJ73" s="483"/>
      <c r="QHK73" s="483"/>
      <c r="QHL73" s="483"/>
      <c r="QHM73" s="483"/>
      <c r="QHN73" s="483"/>
      <c r="QHO73" s="483"/>
      <c r="QHP73" s="483"/>
      <c r="QHQ73" s="483"/>
      <c r="QHR73" s="483"/>
      <c r="QHS73" s="483"/>
      <c r="QHT73" s="483"/>
      <c r="QHU73" s="483"/>
      <c r="QHV73" s="483"/>
      <c r="QHW73" s="483"/>
      <c r="QHX73" s="483"/>
      <c r="QHY73" s="483"/>
      <c r="QHZ73" s="483"/>
      <c r="QIA73" s="483"/>
      <c r="QIB73" s="483"/>
      <c r="QIC73" s="483"/>
      <c r="QID73" s="483"/>
      <c r="QIE73" s="483"/>
      <c r="QIF73" s="483"/>
      <c r="QIG73" s="483"/>
      <c r="QIH73" s="483"/>
      <c r="QII73" s="483"/>
      <c r="QIJ73" s="483"/>
      <c r="QIK73" s="483"/>
      <c r="QIL73" s="483"/>
      <c r="QIM73" s="483"/>
      <c r="QIN73" s="483"/>
      <c r="QIO73" s="483"/>
      <c r="QIP73" s="483"/>
      <c r="QIQ73" s="483"/>
      <c r="QIR73" s="483"/>
      <c r="QIS73" s="483"/>
      <c r="QIT73" s="483"/>
      <c r="QIU73" s="483"/>
      <c r="QIV73" s="483"/>
      <c r="QIW73" s="483"/>
      <c r="QIX73" s="483"/>
      <c r="QIY73" s="483"/>
      <c r="QIZ73" s="483"/>
      <c r="QJA73" s="483"/>
      <c r="QJB73" s="483"/>
      <c r="QJC73" s="483"/>
      <c r="QJD73" s="483"/>
      <c r="QJE73" s="483"/>
      <c r="QJF73" s="483"/>
      <c r="QJG73" s="483"/>
      <c r="QJH73" s="483"/>
      <c r="QJI73" s="483"/>
      <c r="QJJ73" s="483"/>
      <c r="QJK73" s="483"/>
      <c r="QJL73" s="483"/>
      <c r="QJM73" s="483"/>
      <c r="QJN73" s="483"/>
      <c r="QJO73" s="483"/>
      <c r="QJP73" s="483"/>
      <c r="QJQ73" s="483"/>
      <c r="QJR73" s="483"/>
      <c r="QJS73" s="483"/>
      <c r="QJT73" s="483"/>
      <c r="QJU73" s="483"/>
      <c r="QJV73" s="483"/>
      <c r="QJW73" s="483"/>
      <c r="QJX73" s="483"/>
      <c r="QJY73" s="483"/>
      <c r="QJZ73" s="483"/>
      <c r="QKA73" s="483"/>
      <c r="QKB73" s="483"/>
      <c r="QKC73" s="483"/>
      <c r="QKD73" s="483"/>
      <c r="QKE73" s="483"/>
      <c r="QKF73" s="483"/>
      <c r="QKG73" s="483"/>
      <c r="QKH73" s="483"/>
      <c r="QKI73" s="483"/>
      <c r="QKJ73" s="483"/>
      <c r="QKK73" s="483"/>
      <c r="QKL73" s="483"/>
      <c r="QKM73" s="483"/>
      <c r="QKN73" s="483"/>
      <c r="QKO73" s="483"/>
      <c r="QKP73" s="483"/>
      <c r="QKQ73" s="483"/>
      <c r="QKR73" s="483"/>
      <c r="QKS73" s="483"/>
      <c r="QKT73" s="483"/>
      <c r="QKU73" s="483"/>
      <c r="QKV73" s="483"/>
      <c r="QKW73" s="483"/>
      <c r="QKX73" s="483"/>
      <c r="QKY73" s="483"/>
      <c r="QKZ73" s="483"/>
      <c r="QLA73" s="483"/>
      <c r="QLB73" s="483"/>
      <c r="QLC73" s="483"/>
      <c r="QLD73" s="483"/>
      <c r="QLE73" s="483"/>
      <c r="QLF73" s="483"/>
      <c r="QLG73" s="483"/>
      <c r="QLH73" s="483"/>
      <c r="QLI73" s="483"/>
      <c r="QLJ73" s="483"/>
      <c r="QLK73" s="483"/>
      <c r="QLL73" s="483"/>
      <c r="QLM73" s="483"/>
      <c r="QLN73" s="483"/>
      <c r="QLO73" s="483"/>
      <c r="QLP73" s="483"/>
      <c r="QLQ73" s="483"/>
      <c r="QLR73" s="483"/>
      <c r="QLS73" s="483"/>
      <c r="QLT73" s="483"/>
      <c r="QLU73" s="483"/>
      <c r="QLV73" s="483"/>
      <c r="QLW73" s="483"/>
      <c r="QLX73" s="483"/>
      <c r="QLY73" s="483"/>
      <c r="QLZ73" s="483"/>
      <c r="QMA73" s="483"/>
      <c r="QMB73" s="483"/>
      <c r="QMC73" s="483"/>
      <c r="QMD73" s="483"/>
      <c r="QME73" s="483"/>
      <c r="QMF73" s="483"/>
      <c r="QMG73" s="483"/>
      <c r="QMH73" s="483"/>
      <c r="QMI73" s="483"/>
      <c r="QMJ73" s="483"/>
      <c r="QMK73" s="483"/>
      <c r="QML73" s="483"/>
      <c r="QMM73" s="483"/>
      <c r="QMN73" s="483"/>
      <c r="QMO73" s="483"/>
      <c r="QMP73" s="483"/>
      <c r="QMQ73" s="483"/>
      <c r="QMR73" s="483"/>
      <c r="QMS73" s="483"/>
      <c r="QMT73" s="483"/>
      <c r="QMU73" s="483"/>
      <c r="QMV73" s="483"/>
      <c r="QMW73" s="483"/>
      <c r="QMX73" s="483"/>
      <c r="QMY73" s="483"/>
      <c r="QMZ73" s="483"/>
      <c r="QNA73" s="483"/>
      <c r="QNB73" s="483"/>
      <c r="QNC73" s="483"/>
      <c r="QND73" s="483"/>
      <c r="QNE73" s="483"/>
      <c r="QNF73" s="483"/>
      <c r="QNG73" s="483"/>
      <c r="QNH73" s="483"/>
      <c r="QNI73" s="483"/>
      <c r="QNJ73" s="483"/>
      <c r="QNK73" s="483"/>
      <c r="QNL73" s="483"/>
      <c r="QNM73" s="483"/>
      <c r="QNN73" s="483"/>
      <c r="QNO73" s="483"/>
      <c r="QNP73" s="483"/>
      <c r="QNQ73" s="483"/>
      <c r="QNR73" s="483"/>
      <c r="QNS73" s="483"/>
      <c r="QNT73" s="483"/>
      <c r="QNU73" s="483"/>
      <c r="QNV73" s="483"/>
      <c r="QNW73" s="483"/>
      <c r="QNX73" s="483"/>
      <c r="QNY73" s="483"/>
      <c r="QNZ73" s="483"/>
      <c r="QOA73" s="483"/>
      <c r="QOB73" s="483"/>
      <c r="QOC73" s="483"/>
      <c r="QOD73" s="483"/>
      <c r="QOE73" s="483"/>
      <c r="QOF73" s="483"/>
      <c r="QOG73" s="483"/>
      <c r="QOH73" s="483"/>
      <c r="QOI73" s="483"/>
      <c r="QOJ73" s="483"/>
      <c r="QOK73" s="483"/>
      <c r="QOL73" s="483"/>
      <c r="QOM73" s="483"/>
      <c r="QON73" s="483"/>
      <c r="QOO73" s="483"/>
      <c r="QOP73" s="483"/>
      <c r="QOQ73" s="483"/>
      <c r="QOR73" s="483"/>
      <c r="QOS73" s="483"/>
      <c r="QOT73" s="483"/>
      <c r="QOU73" s="483"/>
      <c r="QOV73" s="483"/>
      <c r="QOW73" s="483"/>
      <c r="QOX73" s="483"/>
      <c r="QOY73" s="483"/>
      <c r="QOZ73" s="483"/>
      <c r="QPA73" s="483"/>
      <c r="QPB73" s="483"/>
      <c r="QPC73" s="483"/>
      <c r="QPD73" s="483"/>
      <c r="QPE73" s="483"/>
      <c r="QPF73" s="483"/>
      <c r="QPG73" s="483"/>
      <c r="QPH73" s="483"/>
      <c r="QPI73" s="483"/>
      <c r="QPJ73" s="483"/>
      <c r="QPK73" s="483"/>
      <c r="QPL73" s="483"/>
      <c r="QPM73" s="483"/>
      <c r="QPN73" s="483"/>
      <c r="QPO73" s="483"/>
      <c r="QPP73" s="483"/>
      <c r="QPQ73" s="483"/>
      <c r="QPR73" s="483"/>
      <c r="QPS73" s="483"/>
      <c r="QPT73" s="483"/>
      <c r="QPU73" s="483"/>
      <c r="QPV73" s="483"/>
      <c r="QPW73" s="483"/>
      <c r="QPX73" s="483"/>
      <c r="QPY73" s="483"/>
      <c r="QPZ73" s="483"/>
      <c r="QQA73" s="483"/>
      <c r="QQB73" s="483"/>
      <c r="QQC73" s="483"/>
      <c r="QQD73" s="483"/>
      <c r="QQE73" s="483"/>
      <c r="QQF73" s="483"/>
      <c r="QQG73" s="483"/>
      <c r="QQH73" s="483"/>
      <c r="QQI73" s="483"/>
      <c r="QQJ73" s="483"/>
      <c r="QQK73" s="483"/>
      <c r="QQL73" s="483"/>
      <c r="QQM73" s="483"/>
      <c r="QQN73" s="483"/>
      <c r="QQO73" s="483"/>
      <c r="QQP73" s="483"/>
      <c r="QQQ73" s="483"/>
      <c r="QQR73" s="483"/>
      <c r="QQS73" s="483"/>
      <c r="QQT73" s="483"/>
      <c r="QQU73" s="483"/>
      <c r="QQV73" s="483"/>
      <c r="QQW73" s="483"/>
      <c r="QQX73" s="483"/>
      <c r="QQY73" s="483"/>
      <c r="QQZ73" s="483"/>
      <c r="QRA73" s="483"/>
      <c r="QRB73" s="483"/>
      <c r="QRC73" s="483"/>
      <c r="QRD73" s="483"/>
      <c r="QRE73" s="483"/>
      <c r="QRF73" s="483"/>
      <c r="QRG73" s="483"/>
      <c r="QRH73" s="483"/>
      <c r="QRI73" s="483"/>
      <c r="QRJ73" s="483"/>
      <c r="QRK73" s="483"/>
      <c r="QRL73" s="483"/>
      <c r="QRM73" s="483"/>
      <c r="QRN73" s="483"/>
      <c r="QRO73" s="483"/>
      <c r="QRP73" s="483"/>
      <c r="QRQ73" s="483"/>
      <c r="QRR73" s="483"/>
      <c r="QRS73" s="483"/>
      <c r="QRT73" s="483"/>
      <c r="QRU73" s="483"/>
      <c r="QRV73" s="483"/>
      <c r="QRW73" s="483"/>
      <c r="QRX73" s="483"/>
      <c r="QRY73" s="483"/>
      <c r="QRZ73" s="483"/>
      <c r="QSA73" s="483"/>
      <c r="QSB73" s="483"/>
      <c r="QSC73" s="483"/>
      <c r="QSD73" s="483"/>
      <c r="QSE73" s="483"/>
      <c r="QSF73" s="483"/>
      <c r="QSG73" s="483"/>
      <c r="QSH73" s="483"/>
      <c r="QSI73" s="483"/>
      <c r="QSJ73" s="483"/>
      <c r="QSK73" s="483"/>
      <c r="QSL73" s="483"/>
      <c r="QSM73" s="483"/>
      <c r="QSN73" s="483"/>
      <c r="QSO73" s="483"/>
      <c r="QSP73" s="483"/>
      <c r="QSQ73" s="483"/>
      <c r="QSR73" s="483"/>
      <c r="QSS73" s="483"/>
      <c r="QST73" s="483"/>
      <c r="QSU73" s="483"/>
      <c r="QSV73" s="483"/>
      <c r="QSW73" s="483"/>
      <c r="QSX73" s="483"/>
      <c r="QSY73" s="483"/>
      <c r="QSZ73" s="483"/>
      <c r="QTA73" s="483"/>
      <c r="QTB73" s="483"/>
      <c r="QTC73" s="483"/>
      <c r="QTD73" s="483"/>
      <c r="QTE73" s="483"/>
      <c r="QTF73" s="483"/>
      <c r="QTG73" s="483"/>
      <c r="QTH73" s="483"/>
      <c r="QTI73" s="483"/>
      <c r="QTJ73" s="483"/>
      <c r="QTK73" s="483"/>
      <c r="QTL73" s="483"/>
      <c r="QTM73" s="483"/>
      <c r="QTN73" s="483"/>
      <c r="QTO73" s="483"/>
      <c r="QTP73" s="483"/>
      <c r="QTQ73" s="483"/>
      <c r="QTR73" s="483"/>
      <c r="QTS73" s="483"/>
      <c r="QTT73" s="483"/>
      <c r="QTU73" s="483"/>
      <c r="QTV73" s="483"/>
      <c r="QTW73" s="483"/>
      <c r="QTX73" s="483"/>
      <c r="QTY73" s="483"/>
      <c r="QTZ73" s="483"/>
      <c r="QUA73" s="483"/>
      <c r="QUB73" s="483"/>
      <c r="QUC73" s="483"/>
      <c r="QUD73" s="483"/>
      <c r="QUE73" s="483"/>
      <c r="QUF73" s="483"/>
      <c r="QUG73" s="483"/>
      <c r="QUH73" s="483"/>
      <c r="QUI73" s="483"/>
      <c r="QUJ73" s="483"/>
      <c r="QUK73" s="483"/>
      <c r="QUL73" s="483"/>
      <c r="QUM73" s="483"/>
      <c r="QUN73" s="483"/>
      <c r="QUO73" s="483"/>
      <c r="QUP73" s="483"/>
      <c r="QUQ73" s="483"/>
      <c r="QUR73" s="483"/>
      <c r="QUS73" s="483"/>
      <c r="QUT73" s="483"/>
      <c r="QUU73" s="483"/>
      <c r="QUV73" s="483"/>
      <c r="QUW73" s="483"/>
      <c r="QUX73" s="483"/>
      <c r="QUY73" s="483"/>
      <c r="QUZ73" s="483"/>
      <c r="QVA73" s="483"/>
      <c r="QVB73" s="483"/>
      <c r="QVC73" s="483"/>
      <c r="QVD73" s="483"/>
      <c r="QVE73" s="483"/>
      <c r="QVF73" s="483"/>
      <c r="QVG73" s="483"/>
      <c r="QVH73" s="483"/>
      <c r="QVI73" s="483"/>
      <c r="QVJ73" s="483"/>
      <c r="QVK73" s="483"/>
      <c r="QVL73" s="483"/>
      <c r="QVM73" s="483"/>
      <c r="QVN73" s="483"/>
      <c r="QVO73" s="483"/>
      <c r="QVP73" s="483"/>
      <c r="QVQ73" s="483"/>
      <c r="QVR73" s="483"/>
      <c r="QVS73" s="483"/>
      <c r="QVT73" s="483"/>
      <c r="QVU73" s="483"/>
      <c r="QVV73" s="483"/>
      <c r="QVW73" s="483"/>
      <c r="QVX73" s="483"/>
      <c r="QVY73" s="483"/>
      <c r="QVZ73" s="483"/>
      <c r="QWA73" s="483"/>
      <c r="QWB73" s="483"/>
      <c r="QWC73" s="483"/>
      <c r="QWD73" s="483"/>
      <c r="QWE73" s="483"/>
      <c r="QWF73" s="483"/>
      <c r="QWG73" s="483"/>
      <c r="QWH73" s="483"/>
      <c r="QWI73" s="483"/>
      <c r="QWJ73" s="483"/>
      <c r="QWK73" s="483"/>
      <c r="QWL73" s="483"/>
      <c r="QWM73" s="483"/>
      <c r="QWN73" s="483"/>
      <c r="QWO73" s="483"/>
      <c r="QWP73" s="483"/>
      <c r="QWQ73" s="483"/>
      <c r="QWR73" s="483"/>
      <c r="QWS73" s="483"/>
      <c r="QWT73" s="483"/>
      <c r="QWU73" s="483"/>
      <c r="QWV73" s="483"/>
      <c r="QWW73" s="483"/>
      <c r="QWX73" s="483"/>
      <c r="QWY73" s="483"/>
      <c r="QWZ73" s="483"/>
      <c r="QXA73" s="483"/>
      <c r="QXB73" s="483"/>
      <c r="QXC73" s="483"/>
      <c r="QXD73" s="483"/>
      <c r="QXE73" s="483"/>
      <c r="QXF73" s="483"/>
      <c r="QXG73" s="483"/>
      <c r="QXH73" s="483"/>
      <c r="QXI73" s="483"/>
      <c r="QXJ73" s="483"/>
      <c r="QXK73" s="483"/>
      <c r="QXL73" s="483"/>
      <c r="QXM73" s="483"/>
      <c r="QXN73" s="483"/>
      <c r="QXO73" s="483"/>
      <c r="QXP73" s="483"/>
      <c r="QXQ73" s="483"/>
      <c r="QXR73" s="483"/>
      <c r="QXS73" s="483"/>
      <c r="QXT73" s="483"/>
      <c r="QXU73" s="483"/>
      <c r="QXV73" s="483"/>
      <c r="QXW73" s="483"/>
      <c r="QXX73" s="483"/>
      <c r="QXY73" s="483"/>
      <c r="QXZ73" s="483"/>
      <c r="QYA73" s="483"/>
      <c r="QYB73" s="483"/>
      <c r="QYC73" s="483"/>
      <c r="QYD73" s="483"/>
      <c r="QYE73" s="483"/>
      <c r="QYF73" s="483"/>
      <c r="QYG73" s="483"/>
      <c r="QYH73" s="483"/>
      <c r="QYI73" s="483"/>
      <c r="QYJ73" s="483"/>
      <c r="QYK73" s="483"/>
      <c r="QYL73" s="483"/>
      <c r="QYM73" s="483"/>
      <c r="QYN73" s="483"/>
      <c r="QYO73" s="483"/>
      <c r="QYP73" s="483"/>
      <c r="QYQ73" s="483"/>
      <c r="QYR73" s="483"/>
      <c r="QYS73" s="483"/>
      <c r="QYT73" s="483"/>
      <c r="QYU73" s="483"/>
      <c r="QYV73" s="483"/>
      <c r="QYW73" s="483"/>
      <c r="QYX73" s="483"/>
      <c r="QYY73" s="483"/>
      <c r="QYZ73" s="483"/>
      <c r="QZA73" s="483"/>
      <c r="QZB73" s="483"/>
      <c r="QZC73" s="483"/>
      <c r="QZD73" s="483"/>
      <c r="QZE73" s="483"/>
      <c r="QZF73" s="483"/>
      <c r="QZG73" s="483"/>
      <c r="QZH73" s="483"/>
      <c r="QZI73" s="483"/>
      <c r="QZJ73" s="483"/>
      <c r="QZK73" s="483"/>
      <c r="QZL73" s="483"/>
      <c r="QZM73" s="483"/>
      <c r="QZN73" s="483"/>
      <c r="QZO73" s="483"/>
      <c r="QZP73" s="483"/>
      <c r="QZQ73" s="483"/>
      <c r="QZR73" s="483"/>
      <c r="QZS73" s="483"/>
      <c r="QZT73" s="483"/>
      <c r="QZU73" s="483"/>
      <c r="QZV73" s="483"/>
      <c r="QZW73" s="483"/>
      <c r="QZX73" s="483"/>
      <c r="QZY73" s="483"/>
      <c r="QZZ73" s="483"/>
      <c r="RAA73" s="483"/>
      <c r="RAB73" s="483"/>
      <c r="RAC73" s="483"/>
      <c r="RAD73" s="483"/>
      <c r="RAE73" s="483"/>
      <c r="RAF73" s="483"/>
      <c r="RAG73" s="483"/>
      <c r="RAH73" s="483"/>
      <c r="RAI73" s="483"/>
      <c r="RAJ73" s="483"/>
      <c r="RAK73" s="483"/>
      <c r="RAL73" s="483"/>
      <c r="RAM73" s="483"/>
      <c r="RAN73" s="483"/>
      <c r="RAO73" s="483"/>
      <c r="RAP73" s="483"/>
      <c r="RAQ73" s="483"/>
      <c r="RAR73" s="483"/>
      <c r="RAS73" s="483"/>
      <c r="RAT73" s="483"/>
      <c r="RAU73" s="483"/>
      <c r="RAV73" s="483"/>
      <c r="RAW73" s="483"/>
      <c r="RAX73" s="483"/>
      <c r="RAY73" s="483"/>
      <c r="RAZ73" s="483"/>
      <c r="RBA73" s="483"/>
      <c r="RBB73" s="483"/>
      <c r="RBC73" s="483"/>
      <c r="RBD73" s="483"/>
      <c r="RBE73" s="483"/>
      <c r="RBF73" s="483"/>
      <c r="RBG73" s="483"/>
      <c r="RBH73" s="483"/>
      <c r="RBI73" s="483"/>
      <c r="RBJ73" s="483"/>
      <c r="RBK73" s="483"/>
      <c r="RBL73" s="483"/>
      <c r="RBM73" s="483"/>
      <c r="RBN73" s="483"/>
      <c r="RBO73" s="483"/>
      <c r="RBP73" s="483"/>
      <c r="RBQ73" s="483"/>
      <c r="RBR73" s="483"/>
      <c r="RBS73" s="483"/>
      <c r="RBT73" s="483"/>
      <c r="RBU73" s="483"/>
      <c r="RBV73" s="483"/>
      <c r="RBW73" s="483"/>
      <c r="RBX73" s="483"/>
      <c r="RBY73" s="483"/>
      <c r="RBZ73" s="483"/>
      <c r="RCA73" s="483"/>
      <c r="RCB73" s="483"/>
      <c r="RCC73" s="483"/>
      <c r="RCD73" s="483"/>
      <c r="RCE73" s="483"/>
      <c r="RCF73" s="483"/>
      <c r="RCG73" s="483"/>
      <c r="RCH73" s="483"/>
      <c r="RCI73" s="483"/>
      <c r="RCJ73" s="483"/>
      <c r="RCK73" s="483"/>
      <c r="RCL73" s="483"/>
      <c r="RCM73" s="483"/>
      <c r="RCN73" s="483"/>
      <c r="RCO73" s="483"/>
      <c r="RCP73" s="483"/>
      <c r="RCQ73" s="483"/>
      <c r="RCR73" s="483"/>
      <c r="RCS73" s="483"/>
      <c r="RCT73" s="483"/>
      <c r="RCU73" s="483"/>
      <c r="RCV73" s="483"/>
      <c r="RCW73" s="483"/>
      <c r="RCX73" s="483"/>
      <c r="RCY73" s="483"/>
      <c r="RCZ73" s="483"/>
      <c r="RDA73" s="483"/>
      <c r="RDB73" s="483"/>
      <c r="RDC73" s="483"/>
      <c r="RDD73" s="483"/>
      <c r="RDE73" s="483"/>
      <c r="RDF73" s="483"/>
      <c r="RDG73" s="483"/>
      <c r="RDH73" s="483"/>
      <c r="RDI73" s="483"/>
      <c r="RDJ73" s="483"/>
      <c r="RDK73" s="483"/>
      <c r="RDL73" s="483"/>
      <c r="RDM73" s="483"/>
      <c r="RDN73" s="483"/>
      <c r="RDO73" s="483"/>
      <c r="RDP73" s="483"/>
      <c r="RDQ73" s="483"/>
      <c r="RDR73" s="483"/>
      <c r="RDS73" s="483"/>
      <c r="RDT73" s="483"/>
      <c r="RDU73" s="483"/>
      <c r="RDV73" s="483"/>
      <c r="RDW73" s="483"/>
      <c r="RDX73" s="483"/>
      <c r="RDY73" s="483"/>
      <c r="RDZ73" s="483"/>
      <c r="REA73" s="483"/>
      <c r="REB73" s="483"/>
      <c r="REC73" s="483"/>
      <c r="RED73" s="483"/>
      <c r="REE73" s="483"/>
      <c r="REF73" s="483"/>
      <c r="REG73" s="483"/>
      <c r="REH73" s="483"/>
      <c r="REI73" s="483"/>
      <c r="REJ73" s="483"/>
      <c r="REK73" s="483"/>
      <c r="REL73" s="483"/>
      <c r="REM73" s="483"/>
      <c r="REN73" s="483"/>
      <c r="REO73" s="483"/>
      <c r="REP73" s="483"/>
      <c r="REQ73" s="483"/>
      <c r="RER73" s="483"/>
      <c r="RES73" s="483"/>
      <c r="RET73" s="483"/>
      <c r="REU73" s="483"/>
      <c r="REV73" s="483"/>
      <c r="REW73" s="483"/>
      <c r="REX73" s="483"/>
      <c r="REY73" s="483"/>
      <c r="REZ73" s="483"/>
      <c r="RFA73" s="483"/>
      <c r="RFB73" s="483"/>
      <c r="RFC73" s="483"/>
      <c r="RFD73" s="483"/>
      <c r="RFE73" s="483"/>
      <c r="RFF73" s="483"/>
      <c r="RFG73" s="483"/>
      <c r="RFH73" s="483"/>
      <c r="RFI73" s="483"/>
      <c r="RFJ73" s="483"/>
      <c r="RFK73" s="483"/>
      <c r="RFL73" s="483"/>
      <c r="RFM73" s="483"/>
      <c r="RFN73" s="483"/>
      <c r="RFO73" s="483"/>
      <c r="RFP73" s="483"/>
      <c r="RFQ73" s="483"/>
      <c r="RFR73" s="483"/>
      <c r="RFS73" s="483"/>
      <c r="RFT73" s="483"/>
      <c r="RFU73" s="483"/>
      <c r="RFV73" s="483"/>
      <c r="RFW73" s="483"/>
      <c r="RFX73" s="483"/>
      <c r="RFY73" s="483"/>
      <c r="RFZ73" s="483"/>
      <c r="RGA73" s="483"/>
      <c r="RGB73" s="483"/>
      <c r="RGC73" s="483"/>
      <c r="RGD73" s="483"/>
      <c r="RGE73" s="483"/>
      <c r="RGF73" s="483"/>
      <c r="RGG73" s="483"/>
      <c r="RGH73" s="483"/>
      <c r="RGI73" s="483"/>
      <c r="RGJ73" s="483"/>
      <c r="RGK73" s="483"/>
      <c r="RGL73" s="483"/>
      <c r="RGM73" s="483"/>
      <c r="RGN73" s="483"/>
      <c r="RGO73" s="483"/>
      <c r="RGP73" s="483"/>
      <c r="RGQ73" s="483"/>
      <c r="RGR73" s="483"/>
      <c r="RGS73" s="483"/>
      <c r="RGT73" s="483"/>
      <c r="RGU73" s="483"/>
      <c r="RGV73" s="483"/>
      <c r="RGW73" s="483"/>
      <c r="RGX73" s="483"/>
      <c r="RGY73" s="483"/>
      <c r="RGZ73" s="483"/>
      <c r="RHA73" s="483"/>
      <c r="RHB73" s="483"/>
      <c r="RHC73" s="483"/>
      <c r="RHD73" s="483"/>
      <c r="RHE73" s="483"/>
      <c r="RHF73" s="483"/>
      <c r="RHG73" s="483"/>
      <c r="RHH73" s="483"/>
      <c r="RHI73" s="483"/>
      <c r="RHJ73" s="483"/>
      <c r="RHK73" s="483"/>
      <c r="RHL73" s="483"/>
      <c r="RHM73" s="483"/>
      <c r="RHN73" s="483"/>
      <c r="RHO73" s="483"/>
      <c r="RHP73" s="483"/>
      <c r="RHQ73" s="483"/>
      <c r="RHR73" s="483"/>
      <c r="RHS73" s="483"/>
      <c r="RHT73" s="483"/>
      <c r="RHU73" s="483"/>
      <c r="RHV73" s="483"/>
      <c r="RHW73" s="483"/>
      <c r="RHX73" s="483"/>
      <c r="RHY73" s="483"/>
      <c r="RHZ73" s="483"/>
      <c r="RIA73" s="483"/>
      <c r="RIB73" s="483"/>
      <c r="RIC73" s="483"/>
      <c r="RID73" s="483"/>
      <c r="RIE73" s="483"/>
      <c r="RIF73" s="483"/>
      <c r="RIG73" s="483"/>
      <c r="RIH73" s="483"/>
      <c r="RII73" s="483"/>
      <c r="RIJ73" s="483"/>
      <c r="RIK73" s="483"/>
      <c r="RIL73" s="483"/>
      <c r="RIM73" s="483"/>
      <c r="RIN73" s="483"/>
      <c r="RIO73" s="483"/>
      <c r="RIP73" s="483"/>
      <c r="RIQ73" s="483"/>
      <c r="RIR73" s="483"/>
      <c r="RIS73" s="483"/>
      <c r="RIT73" s="483"/>
      <c r="RIU73" s="483"/>
      <c r="RIV73" s="483"/>
      <c r="RIW73" s="483"/>
      <c r="RIX73" s="483"/>
      <c r="RIY73" s="483"/>
      <c r="RIZ73" s="483"/>
      <c r="RJA73" s="483"/>
      <c r="RJB73" s="483"/>
      <c r="RJC73" s="483"/>
      <c r="RJD73" s="483"/>
      <c r="RJE73" s="483"/>
      <c r="RJF73" s="483"/>
      <c r="RJG73" s="483"/>
      <c r="RJH73" s="483"/>
      <c r="RJI73" s="483"/>
      <c r="RJJ73" s="483"/>
      <c r="RJK73" s="483"/>
      <c r="RJL73" s="483"/>
      <c r="RJM73" s="483"/>
      <c r="RJN73" s="483"/>
      <c r="RJO73" s="483"/>
      <c r="RJP73" s="483"/>
      <c r="RJQ73" s="483"/>
      <c r="RJR73" s="483"/>
      <c r="RJS73" s="483"/>
      <c r="RJT73" s="483"/>
      <c r="RJU73" s="483"/>
      <c r="RJV73" s="483"/>
      <c r="RJW73" s="483"/>
      <c r="RJX73" s="483"/>
      <c r="RJY73" s="483"/>
      <c r="RJZ73" s="483"/>
      <c r="RKA73" s="483"/>
      <c r="RKB73" s="483"/>
      <c r="RKC73" s="483"/>
      <c r="RKD73" s="483"/>
      <c r="RKE73" s="483"/>
      <c r="RKF73" s="483"/>
      <c r="RKG73" s="483"/>
      <c r="RKH73" s="483"/>
      <c r="RKI73" s="483"/>
      <c r="RKJ73" s="483"/>
      <c r="RKK73" s="483"/>
      <c r="RKL73" s="483"/>
      <c r="RKM73" s="483"/>
      <c r="RKN73" s="483"/>
      <c r="RKO73" s="483"/>
      <c r="RKP73" s="483"/>
      <c r="RKQ73" s="483"/>
      <c r="RKR73" s="483"/>
      <c r="RKS73" s="483"/>
      <c r="RKT73" s="483"/>
      <c r="RKU73" s="483"/>
      <c r="RKV73" s="483"/>
      <c r="RKW73" s="483"/>
      <c r="RKX73" s="483"/>
      <c r="RKY73" s="483"/>
      <c r="RKZ73" s="483"/>
      <c r="RLA73" s="483"/>
      <c r="RLB73" s="483"/>
      <c r="RLC73" s="483"/>
      <c r="RLD73" s="483"/>
      <c r="RLE73" s="483"/>
      <c r="RLF73" s="483"/>
      <c r="RLG73" s="483"/>
      <c r="RLH73" s="483"/>
      <c r="RLI73" s="483"/>
      <c r="RLJ73" s="483"/>
      <c r="RLK73" s="483"/>
      <c r="RLL73" s="483"/>
      <c r="RLM73" s="483"/>
      <c r="RLN73" s="483"/>
      <c r="RLO73" s="483"/>
      <c r="RLP73" s="483"/>
      <c r="RLQ73" s="483"/>
      <c r="RLR73" s="483"/>
      <c r="RLS73" s="483"/>
      <c r="RLT73" s="483"/>
      <c r="RLU73" s="483"/>
      <c r="RLV73" s="483"/>
      <c r="RLW73" s="483"/>
      <c r="RLX73" s="483"/>
      <c r="RLY73" s="483"/>
      <c r="RLZ73" s="483"/>
      <c r="RMA73" s="483"/>
      <c r="RMB73" s="483"/>
      <c r="RMC73" s="483"/>
      <c r="RMD73" s="483"/>
      <c r="RME73" s="483"/>
      <c r="RMF73" s="483"/>
      <c r="RMG73" s="483"/>
      <c r="RMH73" s="483"/>
      <c r="RMI73" s="483"/>
      <c r="RMJ73" s="483"/>
      <c r="RMK73" s="483"/>
      <c r="RML73" s="483"/>
      <c r="RMM73" s="483"/>
      <c r="RMN73" s="483"/>
      <c r="RMO73" s="483"/>
      <c r="RMP73" s="483"/>
      <c r="RMQ73" s="483"/>
      <c r="RMR73" s="483"/>
      <c r="RMS73" s="483"/>
      <c r="RMT73" s="483"/>
      <c r="RMU73" s="483"/>
      <c r="RMV73" s="483"/>
      <c r="RMW73" s="483"/>
      <c r="RMX73" s="483"/>
      <c r="RMY73" s="483"/>
      <c r="RMZ73" s="483"/>
      <c r="RNA73" s="483"/>
      <c r="RNB73" s="483"/>
      <c r="RNC73" s="483"/>
      <c r="RND73" s="483"/>
      <c r="RNE73" s="483"/>
      <c r="RNF73" s="483"/>
      <c r="RNG73" s="483"/>
      <c r="RNH73" s="483"/>
      <c r="RNI73" s="483"/>
      <c r="RNJ73" s="483"/>
      <c r="RNK73" s="483"/>
      <c r="RNL73" s="483"/>
      <c r="RNM73" s="483"/>
      <c r="RNN73" s="483"/>
      <c r="RNO73" s="483"/>
      <c r="RNP73" s="483"/>
      <c r="RNQ73" s="483"/>
      <c r="RNR73" s="483"/>
      <c r="RNS73" s="483"/>
      <c r="RNT73" s="483"/>
      <c r="RNU73" s="483"/>
      <c r="RNV73" s="483"/>
      <c r="RNW73" s="483"/>
      <c r="RNX73" s="483"/>
      <c r="RNY73" s="483"/>
      <c r="RNZ73" s="483"/>
      <c r="ROA73" s="483"/>
      <c r="ROB73" s="483"/>
      <c r="ROC73" s="483"/>
      <c r="ROD73" s="483"/>
      <c r="ROE73" s="483"/>
      <c r="ROF73" s="483"/>
      <c r="ROG73" s="483"/>
      <c r="ROH73" s="483"/>
      <c r="ROI73" s="483"/>
      <c r="ROJ73" s="483"/>
      <c r="ROK73" s="483"/>
      <c r="ROL73" s="483"/>
      <c r="ROM73" s="483"/>
      <c r="RON73" s="483"/>
      <c r="ROO73" s="483"/>
      <c r="ROP73" s="483"/>
      <c r="ROQ73" s="483"/>
      <c r="ROR73" s="483"/>
      <c r="ROS73" s="483"/>
      <c r="ROT73" s="483"/>
      <c r="ROU73" s="483"/>
      <c r="ROV73" s="483"/>
      <c r="ROW73" s="483"/>
      <c r="ROX73" s="483"/>
      <c r="ROY73" s="483"/>
      <c r="ROZ73" s="483"/>
      <c r="RPA73" s="483"/>
      <c r="RPB73" s="483"/>
      <c r="RPC73" s="483"/>
      <c r="RPD73" s="483"/>
      <c r="RPE73" s="483"/>
      <c r="RPF73" s="483"/>
      <c r="RPG73" s="483"/>
      <c r="RPH73" s="483"/>
      <c r="RPI73" s="483"/>
      <c r="RPJ73" s="483"/>
      <c r="RPK73" s="483"/>
      <c r="RPL73" s="483"/>
      <c r="RPM73" s="483"/>
      <c r="RPN73" s="483"/>
      <c r="RPO73" s="483"/>
      <c r="RPP73" s="483"/>
      <c r="RPQ73" s="483"/>
      <c r="RPR73" s="483"/>
      <c r="RPS73" s="483"/>
      <c r="RPT73" s="483"/>
      <c r="RPU73" s="483"/>
      <c r="RPV73" s="483"/>
      <c r="RPW73" s="483"/>
      <c r="RPX73" s="483"/>
      <c r="RPY73" s="483"/>
      <c r="RPZ73" s="483"/>
      <c r="RQA73" s="483"/>
      <c r="RQB73" s="483"/>
      <c r="RQC73" s="483"/>
      <c r="RQD73" s="483"/>
      <c r="RQE73" s="483"/>
      <c r="RQF73" s="483"/>
      <c r="RQG73" s="483"/>
      <c r="RQH73" s="483"/>
      <c r="RQI73" s="483"/>
      <c r="RQJ73" s="483"/>
      <c r="RQK73" s="483"/>
      <c r="RQL73" s="483"/>
      <c r="RQM73" s="483"/>
      <c r="RQN73" s="483"/>
      <c r="RQO73" s="483"/>
      <c r="RQP73" s="483"/>
      <c r="RQQ73" s="483"/>
      <c r="RQR73" s="483"/>
      <c r="RQS73" s="483"/>
      <c r="RQT73" s="483"/>
      <c r="RQU73" s="483"/>
      <c r="RQV73" s="483"/>
      <c r="RQW73" s="483"/>
      <c r="RQX73" s="483"/>
      <c r="RQY73" s="483"/>
      <c r="RQZ73" s="483"/>
      <c r="RRA73" s="483"/>
      <c r="RRB73" s="483"/>
      <c r="RRC73" s="483"/>
      <c r="RRD73" s="483"/>
      <c r="RRE73" s="483"/>
      <c r="RRF73" s="483"/>
      <c r="RRG73" s="483"/>
      <c r="RRH73" s="483"/>
      <c r="RRI73" s="483"/>
      <c r="RRJ73" s="483"/>
      <c r="RRK73" s="483"/>
      <c r="RRL73" s="483"/>
      <c r="RRM73" s="483"/>
      <c r="RRN73" s="483"/>
      <c r="RRO73" s="483"/>
      <c r="RRP73" s="483"/>
      <c r="RRQ73" s="483"/>
      <c r="RRR73" s="483"/>
      <c r="RRS73" s="483"/>
      <c r="RRT73" s="483"/>
      <c r="RRU73" s="483"/>
      <c r="RRV73" s="483"/>
      <c r="RRW73" s="483"/>
      <c r="RRX73" s="483"/>
      <c r="RRY73" s="483"/>
      <c r="RRZ73" s="483"/>
      <c r="RSA73" s="483"/>
      <c r="RSB73" s="483"/>
      <c r="RSC73" s="483"/>
      <c r="RSD73" s="483"/>
      <c r="RSE73" s="483"/>
      <c r="RSF73" s="483"/>
      <c r="RSG73" s="483"/>
      <c r="RSH73" s="483"/>
      <c r="RSI73" s="483"/>
      <c r="RSJ73" s="483"/>
      <c r="RSK73" s="483"/>
      <c r="RSL73" s="483"/>
      <c r="RSM73" s="483"/>
      <c r="RSN73" s="483"/>
      <c r="RSO73" s="483"/>
      <c r="RSP73" s="483"/>
      <c r="RSQ73" s="483"/>
      <c r="RSR73" s="483"/>
      <c r="RSS73" s="483"/>
      <c r="RST73" s="483"/>
      <c r="RSU73" s="483"/>
      <c r="RSV73" s="483"/>
      <c r="RSW73" s="483"/>
      <c r="RSX73" s="483"/>
      <c r="RSY73" s="483"/>
      <c r="RSZ73" s="483"/>
      <c r="RTA73" s="483"/>
      <c r="RTB73" s="483"/>
      <c r="RTC73" s="483"/>
      <c r="RTD73" s="483"/>
      <c r="RTE73" s="483"/>
      <c r="RTF73" s="483"/>
      <c r="RTG73" s="483"/>
      <c r="RTH73" s="483"/>
      <c r="RTI73" s="483"/>
      <c r="RTJ73" s="483"/>
      <c r="RTK73" s="483"/>
      <c r="RTL73" s="483"/>
      <c r="RTM73" s="483"/>
      <c r="RTN73" s="483"/>
      <c r="RTO73" s="483"/>
      <c r="RTP73" s="483"/>
      <c r="RTQ73" s="483"/>
      <c r="RTR73" s="483"/>
      <c r="RTS73" s="483"/>
      <c r="RTT73" s="483"/>
      <c r="RTU73" s="483"/>
      <c r="RTV73" s="483"/>
      <c r="RTW73" s="483"/>
      <c r="RTX73" s="483"/>
      <c r="RTY73" s="483"/>
      <c r="RTZ73" s="483"/>
      <c r="RUA73" s="483"/>
      <c r="RUB73" s="483"/>
      <c r="RUC73" s="483"/>
      <c r="RUD73" s="483"/>
      <c r="RUE73" s="483"/>
      <c r="RUF73" s="483"/>
      <c r="RUG73" s="483"/>
      <c r="RUH73" s="483"/>
      <c r="RUI73" s="483"/>
      <c r="RUJ73" s="483"/>
      <c r="RUK73" s="483"/>
      <c r="RUL73" s="483"/>
      <c r="RUM73" s="483"/>
      <c r="RUN73" s="483"/>
      <c r="RUO73" s="483"/>
      <c r="RUP73" s="483"/>
      <c r="RUQ73" s="483"/>
      <c r="RUR73" s="483"/>
      <c r="RUS73" s="483"/>
      <c r="RUT73" s="483"/>
      <c r="RUU73" s="483"/>
      <c r="RUV73" s="483"/>
      <c r="RUW73" s="483"/>
      <c r="RUX73" s="483"/>
      <c r="RUY73" s="483"/>
      <c r="RUZ73" s="483"/>
      <c r="RVA73" s="483"/>
      <c r="RVB73" s="483"/>
      <c r="RVC73" s="483"/>
      <c r="RVD73" s="483"/>
      <c r="RVE73" s="483"/>
      <c r="RVF73" s="483"/>
      <c r="RVG73" s="483"/>
      <c r="RVH73" s="483"/>
      <c r="RVI73" s="483"/>
      <c r="RVJ73" s="483"/>
      <c r="RVK73" s="483"/>
      <c r="RVL73" s="483"/>
      <c r="RVM73" s="483"/>
      <c r="RVN73" s="483"/>
      <c r="RVO73" s="483"/>
      <c r="RVP73" s="483"/>
      <c r="RVQ73" s="483"/>
      <c r="RVR73" s="483"/>
      <c r="RVS73" s="483"/>
      <c r="RVT73" s="483"/>
      <c r="RVU73" s="483"/>
      <c r="RVV73" s="483"/>
      <c r="RVW73" s="483"/>
      <c r="RVX73" s="483"/>
      <c r="RVY73" s="483"/>
      <c r="RVZ73" s="483"/>
      <c r="RWA73" s="483"/>
      <c r="RWB73" s="483"/>
      <c r="RWC73" s="483"/>
      <c r="RWD73" s="483"/>
      <c r="RWE73" s="483"/>
      <c r="RWF73" s="483"/>
      <c r="RWG73" s="483"/>
      <c r="RWH73" s="483"/>
      <c r="RWI73" s="483"/>
      <c r="RWJ73" s="483"/>
      <c r="RWK73" s="483"/>
      <c r="RWL73" s="483"/>
      <c r="RWM73" s="483"/>
      <c r="RWN73" s="483"/>
      <c r="RWO73" s="483"/>
      <c r="RWP73" s="483"/>
      <c r="RWQ73" s="483"/>
      <c r="RWR73" s="483"/>
      <c r="RWS73" s="483"/>
      <c r="RWT73" s="483"/>
      <c r="RWU73" s="483"/>
      <c r="RWV73" s="483"/>
      <c r="RWW73" s="483"/>
      <c r="RWX73" s="483"/>
      <c r="RWY73" s="483"/>
      <c r="RWZ73" s="483"/>
      <c r="RXA73" s="483"/>
      <c r="RXB73" s="483"/>
      <c r="RXC73" s="483"/>
      <c r="RXD73" s="483"/>
      <c r="RXE73" s="483"/>
      <c r="RXF73" s="483"/>
      <c r="RXG73" s="483"/>
      <c r="RXH73" s="483"/>
      <c r="RXI73" s="483"/>
      <c r="RXJ73" s="483"/>
      <c r="RXK73" s="483"/>
      <c r="RXL73" s="483"/>
      <c r="RXM73" s="483"/>
      <c r="RXN73" s="483"/>
      <c r="RXO73" s="483"/>
      <c r="RXP73" s="483"/>
      <c r="RXQ73" s="483"/>
      <c r="RXR73" s="483"/>
      <c r="RXS73" s="483"/>
      <c r="RXT73" s="483"/>
      <c r="RXU73" s="483"/>
      <c r="RXV73" s="483"/>
      <c r="RXW73" s="483"/>
      <c r="RXX73" s="483"/>
      <c r="RXY73" s="483"/>
      <c r="RXZ73" s="483"/>
      <c r="RYA73" s="483"/>
      <c r="RYB73" s="483"/>
      <c r="RYC73" s="483"/>
      <c r="RYD73" s="483"/>
      <c r="RYE73" s="483"/>
      <c r="RYF73" s="483"/>
      <c r="RYG73" s="483"/>
      <c r="RYH73" s="483"/>
      <c r="RYI73" s="483"/>
      <c r="RYJ73" s="483"/>
      <c r="RYK73" s="483"/>
      <c r="RYL73" s="483"/>
      <c r="RYM73" s="483"/>
      <c r="RYN73" s="483"/>
      <c r="RYO73" s="483"/>
      <c r="RYP73" s="483"/>
      <c r="RYQ73" s="483"/>
      <c r="RYR73" s="483"/>
      <c r="RYS73" s="483"/>
      <c r="RYT73" s="483"/>
      <c r="RYU73" s="483"/>
      <c r="RYV73" s="483"/>
      <c r="RYW73" s="483"/>
      <c r="RYX73" s="483"/>
      <c r="RYY73" s="483"/>
      <c r="RYZ73" s="483"/>
      <c r="RZA73" s="483"/>
      <c r="RZB73" s="483"/>
      <c r="RZC73" s="483"/>
      <c r="RZD73" s="483"/>
      <c r="RZE73" s="483"/>
      <c r="RZF73" s="483"/>
      <c r="RZG73" s="483"/>
      <c r="RZH73" s="483"/>
      <c r="RZI73" s="483"/>
      <c r="RZJ73" s="483"/>
      <c r="RZK73" s="483"/>
      <c r="RZL73" s="483"/>
      <c r="RZM73" s="483"/>
      <c r="RZN73" s="483"/>
      <c r="RZO73" s="483"/>
      <c r="RZP73" s="483"/>
      <c r="RZQ73" s="483"/>
      <c r="RZR73" s="483"/>
      <c r="RZS73" s="483"/>
      <c r="RZT73" s="483"/>
      <c r="RZU73" s="483"/>
      <c r="RZV73" s="483"/>
      <c r="RZW73" s="483"/>
      <c r="RZX73" s="483"/>
      <c r="RZY73" s="483"/>
      <c r="RZZ73" s="483"/>
      <c r="SAA73" s="483"/>
      <c r="SAB73" s="483"/>
      <c r="SAC73" s="483"/>
      <c r="SAD73" s="483"/>
      <c r="SAE73" s="483"/>
      <c r="SAF73" s="483"/>
      <c r="SAG73" s="483"/>
      <c r="SAH73" s="483"/>
      <c r="SAI73" s="483"/>
      <c r="SAJ73" s="483"/>
      <c r="SAK73" s="483"/>
      <c r="SAL73" s="483"/>
      <c r="SAM73" s="483"/>
      <c r="SAN73" s="483"/>
      <c r="SAO73" s="483"/>
      <c r="SAP73" s="483"/>
      <c r="SAQ73" s="483"/>
      <c r="SAR73" s="483"/>
      <c r="SAS73" s="483"/>
      <c r="SAT73" s="483"/>
      <c r="SAU73" s="483"/>
      <c r="SAV73" s="483"/>
      <c r="SAW73" s="483"/>
      <c r="SAX73" s="483"/>
      <c r="SAY73" s="483"/>
      <c r="SAZ73" s="483"/>
      <c r="SBA73" s="483"/>
      <c r="SBB73" s="483"/>
      <c r="SBC73" s="483"/>
      <c r="SBD73" s="483"/>
      <c r="SBE73" s="483"/>
      <c r="SBF73" s="483"/>
      <c r="SBG73" s="483"/>
      <c r="SBH73" s="483"/>
      <c r="SBI73" s="483"/>
      <c r="SBJ73" s="483"/>
      <c r="SBK73" s="483"/>
      <c r="SBL73" s="483"/>
      <c r="SBM73" s="483"/>
      <c r="SBN73" s="483"/>
      <c r="SBO73" s="483"/>
      <c r="SBP73" s="483"/>
      <c r="SBQ73" s="483"/>
      <c r="SBR73" s="483"/>
      <c r="SBS73" s="483"/>
      <c r="SBT73" s="483"/>
      <c r="SBU73" s="483"/>
      <c r="SBV73" s="483"/>
      <c r="SBW73" s="483"/>
      <c r="SBX73" s="483"/>
      <c r="SBY73" s="483"/>
      <c r="SBZ73" s="483"/>
      <c r="SCA73" s="483"/>
      <c r="SCB73" s="483"/>
      <c r="SCC73" s="483"/>
      <c r="SCD73" s="483"/>
      <c r="SCE73" s="483"/>
      <c r="SCF73" s="483"/>
      <c r="SCG73" s="483"/>
      <c r="SCH73" s="483"/>
      <c r="SCI73" s="483"/>
      <c r="SCJ73" s="483"/>
      <c r="SCK73" s="483"/>
      <c r="SCL73" s="483"/>
      <c r="SCM73" s="483"/>
      <c r="SCN73" s="483"/>
      <c r="SCO73" s="483"/>
      <c r="SCP73" s="483"/>
      <c r="SCQ73" s="483"/>
      <c r="SCR73" s="483"/>
      <c r="SCS73" s="483"/>
      <c r="SCT73" s="483"/>
      <c r="SCU73" s="483"/>
      <c r="SCV73" s="483"/>
      <c r="SCW73" s="483"/>
      <c r="SCX73" s="483"/>
      <c r="SCY73" s="483"/>
      <c r="SCZ73" s="483"/>
      <c r="SDA73" s="483"/>
      <c r="SDB73" s="483"/>
      <c r="SDC73" s="483"/>
      <c r="SDD73" s="483"/>
      <c r="SDE73" s="483"/>
      <c r="SDF73" s="483"/>
      <c r="SDG73" s="483"/>
      <c r="SDH73" s="483"/>
      <c r="SDI73" s="483"/>
      <c r="SDJ73" s="483"/>
      <c r="SDK73" s="483"/>
      <c r="SDL73" s="483"/>
      <c r="SDM73" s="483"/>
      <c r="SDN73" s="483"/>
      <c r="SDO73" s="483"/>
      <c r="SDP73" s="483"/>
      <c r="SDQ73" s="483"/>
      <c r="SDR73" s="483"/>
      <c r="SDS73" s="483"/>
      <c r="SDT73" s="483"/>
      <c r="SDU73" s="483"/>
      <c r="SDV73" s="483"/>
      <c r="SDW73" s="483"/>
      <c r="SDX73" s="483"/>
      <c r="SDY73" s="483"/>
      <c r="SDZ73" s="483"/>
      <c r="SEA73" s="483"/>
      <c r="SEB73" s="483"/>
      <c r="SEC73" s="483"/>
      <c r="SED73" s="483"/>
      <c r="SEE73" s="483"/>
      <c r="SEF73" s="483"/>
      <c r="SEG73" s="483"/>
      <c r="SEH73" s="483"/>
      <c r="SEI73" s="483"/>
      <c r="SEJ73" s="483"/>
      <c r="SEK73" s="483"/>
      <c r="SEL73" s="483"/>
      <c r="SEM73" s="483"/>
      <c r="SEN73" s="483"/>
      <c r="SEO73" s="483"/>
      <c r="SEP73" s="483"/>
      <c r="SEQ73" s="483"/>
      <c r="SER73" s="483"/>
      <c r="SES73" s="483"/>
      <c r="SET73" s="483"/>
      <c r="SEU73" s="483"/>
      <c r="SEV73" s="483"/>
      <c r="SEW73" s="483"/>
      <c r="SEX73" s="483"/>
      <c r="SEY73" s="483"/>
      <c r="SEZ73" s="483"/>
      <c r="SFA73" s="483"/>
      <c r="SFB73" s="483"/>
      <c r="SFC73" s="483"/>
      <c r="SFD73" s="483"/>
      <c r="SFE73" s="483"/>
      <c r="SFF73" s="483"/>
      <c r="SFG73" s="483"/>
      <c r="SFH73" s="483"/>
      <c r="SFI73" s="483"/>
      <c r="SFJ73" s="483"/>
      <c r="SFK73" s="483"/>
      <c r="SFL73" s="483"/>
      <c r="SFM73" s="483"/>
      <c r="SFN73" s="483"/>
      <c r="SFO73" s="483"/>
      <c r="SFP73" s="483"/>
      <c r="SFQ73" s="483"/>
      <c r="SFR73" s="483"/>
      <c r="SFS73" s="483"/>
      <c r="SFT73" s="483"/>
      <c r="SFU73" s="483"/>
      <c r="SFV73" s="483"/>
      <c r="SFW73" s="483"/>
      <c r="SFX73" s="483"/>
      <c r="SFY73" s="483"/>
      <c r="SFZ73" s="483"/>
      <c r="SGA73" s="483"/>
      <c r="SGB73" s="483"/>
      <c r="SGC73" s="483"/>
      <c r="SGD73" s="483"/>
      <c r="SGE73" s="483"/>
      <c r="SGF73" s="483"/>
      <c r="SGG73" s="483"/>
      <c r="SGH73" s="483"/>
      <c r="SGI73" s="483"/>
      <c r="SGJ73" s="483"/>
      <c r="SGK73" s="483"/>
      <c r="SGL73" s="483"/>
      <c r="SGM73" s="483"/>
      <c r="SGN73" s="483"/>
      <c r="SGO73" s="483"/>
      <c r="SGP73" s="483"/>
      <c r="SGQ73" s="483"/>
      <c r="SGR73" s="483"/>
      <c r="SGS73" s="483"/>
      <c r="SGT73" s="483"/>
      <c r="SGU73" s="483"/>
      <c r="SGV73" s="483"/>
      <c r="SGW73" s="483"/>
      <c r="SGX73" s="483"/>
      <c r="SGY73" s="483"/>
      <c r="SGZ73" s="483"/>
      <c r="SHA73" s="483"/>
      <c r="SHB73" s="483"/>
      <c r="SHC73" s="483"/>
      <c r="SHD73" s="483"/>
      <c r="SHE73" s="483"/>
      <c r="SHF73" s="483"/>
      <c r="SHG73" s="483"/>
      <c r="SHH73" s="483"/>
      <c r="SHI73" s="483"/>
      <c r="SHJ73" s="483"/>
      <c r="SHK73" s="483"/>
      <c r="SHL73" s="483"/>
      <c r="SHM73" s="483"/>
      <c r="SHN73" s="483"/>
      <c r="SHO73" s="483"/>
      <c r="SHP73" s="483"/>
      <c r="SHQ73" s="483"/>
      <c r="SHR73" s="483"/>
      <c r="SHS73" s="483"/>
      <c r="SHT73" s="483"/>
      <c r="SHU73" s="483"/>
      <c r="SHV73" s="483"/>
      <c r="SHW73" s="483"/>
      <c r="SHX73" s="483"/>
      <c r="SHY73" s="483"/>
      <c r="SHZ73" s="483"/>
      <c r="SIA73" s="483"/>
      <c r="SIB73" s="483"/>
      <c r="SIC73" s="483"/>
      <c r="SID73" s="483"/>
      <c r="SIE73" s="483"/>
      <c r="SIF73" s="483"/>
      <c r="SIG73" s="483"/>
      <c r="SIH73" s="483"/>
      <c r="SII73" s="483"/>
      <c r="SIJ73" s="483"/>
      <c r="SIK73" s="483"/>
      <c r="SIL73" s="483"/>
      <c r="SIM73" s="483"/>
      <c r="SIN73" s="483"/>
      <c r="SIO73" s="483"/>
      <c r="SIP73" s="483"/>
      <c r="SIQ73" s="483"/>
      <c r="SIR73" s="483"/>
      <c r="SIS73" s="483"/>
      <c r="SIT73" s="483"/>
      <c r="SIU73" s="483"/>
      <c r="SIV73" s="483"/>
      <c r="SIW73" s="483"/>
      <c r="SIX73" s="483"/>
      <c r="SIY73" s="483"/>
      <c r="SIZ73" s="483"/>
      <c r="SJA73" s="483"/>
      <c r="SJB73" s="483"/>
      <c r="SJC73" s="483"/>
      <c r="SJD73" s="483"/>
      <c r="SJE73" s="483"/>
      <c r="SJF73" s="483"/>
      <c r="SJG73" s="483"/>
      <c r="SJH73" s="483"/>
      <c r="SJI73" s="483"/>
      <c r="SJJ73" s="483"/>
      <c r="SJK73" s="483"/>
      <c r="SJL73" s="483"/>
      <c r="SJM73" s="483"/>
      <c r="SJN73" s="483"/>
      <c r="SJO73" s="483"/>
      <c r="SJP73" s="483"/>
      <c r="SJQ73" s="483"/>
      <c r="SJR73" s="483"/>
      <c r="SJS73" s="483"/>
      <c r="SJT73" s="483"/>
      <c r="SJU73" s="483"/>
      <c r="SJV73" s="483"/>
      <c r="SJW73" s="483"/>
      <c r="SJX73" s="483"/>
      <c r="SJY73" s="483"/>
      <c r="SJZ73" s="483"/>
      <c r="SKA73" s="483"/>
      <c r="SKB73" s="483"/>
      <c r="SKC73" s="483"/>
      <c r="SKD73" s="483"/>
      <c r="SKE73" s="483"/>
      <c r="SKF73" s="483"/>
      <c r="SKG73" s="483"/>
      <c r="SKH73" s="483"/>
      <c r="SKI73" s="483"/>
      <c r="SKJ73" s="483"/>
      <c r="SKK73" s="483"/>
      <c r="SKL73" s="483"/>
      <c r="SKM73" s="483"/>
      <c r="SKN73" s="483"/>
      <c r="SKO73" s="483"/>
      <c r="SKP73" s="483"/>
      <c r="SKQ73" s="483"/>
      <c r="SKR73" s="483"/>
      <c r="SKS73" s="483"/>
      <c r="SKT73" s="483"/>
      <c r="SKU73" s="483"/>
      <c r="SKV73" s="483"/>
      <c r="SKW73" s="483"/>
      <c r="SKX73" s="483"/>
      <c r="SKY73" s="483"/>
      <c r="SKZ73" s="483"/>
      <c r="SLA73" s="483"/>
      <c r="SLB73" s="483"/>
      <c r="SLC73" s="483"/>
      <c r="SLD73" s="483"/>
      <c r="SLE73" s="483"/>
      <c r="SLF73" s="483"/>
      <c r="SLG73" s="483"/>
      <c r="SLH73" s="483"/>
      <c r="SLI73" s="483"/>
      <c r="SLJ73" s="483"/>
      <c r="SLK73" s="483"/>
      <c r="SLL73" s="483"/>
      <c r="SLM73" s="483"/>
      <c r="SLN73" s="483"/>
      <c r="SLO73" s="483"/>
      <c r="SLP73" s="483"/>
      <c r="SLQ73" s="483"/>
      <c r="SLR73" s="483"/>
      <c r="SLS73" s="483"/>
      <c r="SLT73" s="483"/>
      <c r="SLU73" s="483"/>
      <c r="SLV73" s="483"/>
      <c r="SLW73" s="483"/>
      <c r="SLX73" s="483"/>
      <c r="SLY73" s="483"/>
      <c r="SLZ73" s="483"/>
      <c r="SMA73" s="483"/>
      <c r="SMB73" s="483"/>
      <c r="SMC73" s="483"/>
      <c r="SMD73" s="483"/>
      <c r="SME73" s="483"/>
      <c r="SMF73" s="483"/>
      <c r="SMG73" s="483"/>
      <c r="SMH73" s="483"/>
      <c r="SMI73" s="483"/>
      <c r="SMJ73" s="483"/>
      <c r="SMK73" s="483"/>
      <c r="SML73" s="483"/>
      <c r="SMM73" s="483"/>
      <c r="SMN73" s="483"/>
      <c r="SMO73" s="483"/>
      <c r="SMP73" s="483"/>
      <c r="SMQ73" s="483"/>
      <c r="SMR73" s="483"/>
      <c r="SMS73" s="483"/>
      <c r="SMT73" s="483"/>
      <c r="SMU73" s="483"/>
      <c r="SMV73" s="483"/>
      <c r="SMW73" s="483"/>
      <c r="SMX73" s="483"/>
      <c r="SMY73" s="483"/>
      <c r="SMZ73" s="483"/>
      <c r="SNA73" s="483"/>
      <c r="SNB73" s="483"/>
      <c r="SNC73" s="483"/>
      <c r="SND73" s="483"/>
      <c r="SNE73" s="483"/>
      <c r="SNF73" s="483"/>
      <c r="SNG73" s="483"/>
      <c r="SNH73" s="483"/>
      <c r="SNI73" s="483"/>
      <c r="SNJ73" s="483"/>
      <c r="SNK73" s="483"/>
      <c r="SNL73" s="483"/>
      <c r="SNM73" s="483"/>
      <c r="SNN73" s="483"/>
      <c r="SNO73" s="483"/>
      <c r="SNP73" s="483"/>
      <c r="SNQ73" s="483"/>
      <c r="SNR73" s="483"/>
      <c r="SNS73" s="483"/>
      <c r="SNT73" s="483"/>
      <c r="SNU73" s="483"/>
      <c r="SNV73" s="483"/>
      <c r="SNW73" s="483"/>
      <c r="SNX73" s="483"/>
      <c r="SNY73" s="483"/>
      <c r="SNZ73" s="483"/>
      <c r="SOA73" s="483"/>
      <c r="SOB73" s="483"/>
      <c r="SOC73" s="483"/>
      <c r="SOD73" s="483"/>
      <c r="SOE73" s="483"/>
      <c r="SOF73" s="483"/>
      <c r="SOG73" s="483"/>
      <c r="SOH73" s="483"/>
      <c r="SOI73" s="483"/>
      <c r="SOJ73" s="483"/>
      <c r="SOK73" s="483"/>
      <c r="SOL73" s="483"/>
      <c r="SOM73" s="483"/>
      <c r="SON73" s="483"/>
      <c r="SOO73" s="483"/>
      <c r="SOP73" s="483"/>
      <c r="SOQ73" s="483"/>
      <c r="SOR73" s="483"/>
      <c r="SOS73" s="483"/>
      <c r="SOT73" s="483"/>
      <c r="SOU73" s="483"/>
      <c r="SOV73" s="483"/>
      <c r="SOW73" s="483"/>
      <c r="SOX73" s="483"/>
      <c r="SOY73" s="483"/>
      <c r="SOZ73" s="483"/>
      <c r="SPA73" s="483"/>
      <c r="SPB73" s="483"/>
      <c r="SPC73" s="483"/>
      <c r="SPD73" s="483"/>
      <c r="SPE73" s="483"/>
      <c r="SPF73" s="483"/>
      <c r="SPG73" s="483"/>
      <c r="SPH73" s="483"/>
      <c r="SPI73" s="483"/>
      <c r="SPJ73" s="483"/>
      <c r="SPK73" s="483"/>
      <c r="SPL73" s="483"/>
      <c r="SPM73" s="483"/>
      <c r="SPN73" s="483"/>
      <c r="SPO73" s="483"/>
      <c r="SPP73" s="483"/>
      <c r="SPQ73" s="483"/>
      <c r="SPR73" s="483"/>
      <c r="SPS73" s="483"/>
      <c r="SPT73" s="483"/>
      <c r="SPU73" s="483"/>
      <c r="SPV73" s="483"/>
      <c r="SPW73" s="483"/>
      <c r="SPX73" s="483"/>
      <c r="SPY73" s="483"/>
      <c r="SPZ73" s="483"/>
      <c r="SQA73" s="483"/>
      <c r="SQB73" s="483"/>
      <c r="SQC73" s="483"/>
      <c r="SQD73" s="483"/>
      <c r="SQE73" s="483"/>
      <c r="SQF73" s="483"/>
      <c r="SQG73" s="483"/>
      <c r="SQH73" s="483"/>
      <c r="SQI73" s="483"/>
      <c r="SQJ73" s="483"/>
      <c r="SQK73" s="483"/>
      <c r="SQL73" s="483"/>
      <c r="SQM73" s="483"/>
      <c r="SQN73" s="483"/>
      <c r="SQO73" s="483"/>
      <c r="SQP73" s="483"/>
      <c r="SQQ73" s="483"/>
      <c r="SQR73" s="483"/>
      <c r="SQS73" s="483"/>
      <c r="SQT73" s="483"/>
      <c r="SQU73" s="483"/>
      <c r="SQV73" s="483"/>
      <c r="SQW73" s="483"/>
      <c r="SQX73" s="483"/>
      <c r="SQY73" s="483"/>
      <c r="SQZ73" s="483"/>
      <c r="SRA73" s="483"/>
      <c r="SRB73" s="483"/>
      <c r="SRC73" s="483"/>
      <c r="SRD73" s="483"/>
      <c r="SRE73" s="483"/>
      <c r="SRF73" s="483"/>
      <c r="SRG73" s="483"/>
      <c r="SRH73" s="483"/>
      <c r="SRI73" s="483"/>
      <c r="SRJ73" s="483"/>
      <c r="SRK73" s="483"/>
      <c r="SRL73" s="483"/>
      <c r="SRM73" s="483"/>
      <c r="SRN73" s="483"/>
      <c r="SRO73" s="483"/>
      <c r="SRP73" s="483"/>
      <c r="SRQ73" s="483"/>
      <c r="SRR73" s="483"/>
      <c r="SRS73" s="483"/>
      <c r="SRT73" s="483"/>
      <c r="SRU73" s="483"/>
      <c r="SRV73" s="483"/>
      <c r="SRW73" s="483"/>
      <c r="SRX73" s="483"/>
      <c r="SRY73" s="483"/>
      <c r="SRZ73" s="483"/>
      <c r="SSA73" s="483"/>
      <c r="SSB73" s="483"/>
      <c r="SSC73" s="483"/>
      <c r="SSD73" s="483"/>
      <c r="SSE73" s="483"/>
      <c r="SSF73" s="483"/>
      <c r="SSG73" s="483"/>
      <c r="SSH73" s="483"/>
      <c r="SSI73" s="483"/>
      <c r="SSJ73" s="483"/>
      <c r="SSK73" s="483"/>
      <c r="SSL73" s="483"/>
      <c r="SSM73" s="483"/>
      <c r="SSN73" s="483"/>
      <c r="SSO73" s="483"/>
      <c r="SSP73" s="483"/>
      <c r="SSQ73" s="483"/>
      <c r="SSR73" s="483"/>
      <c r="SSS73" s="483"/>
      <c r="SST73" s="483"/>
      <c r="SSU73" s="483"/>
      <c r="SSV73" s="483"/>
      <c r="SSW73" s="483"/>
      <c r="SSX73" s="483"/>
      <c r="SSY73" s="483"/>
      <c r="SSZ73" s="483"/>
      <c r="STA73" s="483"/>
      <c r="STB73" s="483"/>
      <c r="STC73" s="483"/>
      <c r="STD73" s="483"/>
      <c r="STE73" s="483"/>
      <c r="STF73" s="483"/>
      <c r="STG73" s="483"/>
      <c r="STH73" s="483"/>
      <c r="STI73" s="483"/>
      <c r="STJ73" s="483"/>
      <c r="STK73" s="483"/>
      <c r="STL73" s="483"/>
      <c r="STM73" s="483"/>
      <c r="STN73" s="483"/>
      <c r="STO73" s="483"/>
      <c r="STP73" s="483"/>
      <c r="STQ73" s="483"/>
      <c r="STR73" s="483"/>
      <c r="STS73" s="483"/>
      <c r="STT73" s="483"/>
      <c r="STU73" s="483"/>
      <c r="STV73" s="483"/>
      <c r="STW73" s="483"/>
      <c r="STX73" s="483"/>
      <c r="STY73" s="483"/>
      <c r="STZ73" s="483"/>
      <c r="SUA73" s="483"/>
      <c r="SUB73" s="483"/>
      <c r="SUC73" s="483"/>
      <c r="SUD73" s="483"/>
      <c r="SUE73" s="483"/>
      <c r="SUF73" s="483"/>
      <c r="SUG73" s="483"/>
      <c r="SUH73" s="483"/>
      <c r="SUI73" s="483"/>
      <c r="SUJ73" s="483"/>
      <c r="SUK73" s="483"/>
      <c r="SUL73" s="483"/>
      <c r="SUM73" s="483"/>
      <c r="SUN73" s="483"/>
      <c r="SUO73" s="483"/>
      <c r="SUP73" s="483"/>
      <c r="SUQ73" s="483"/>
      <c r="SUR73" s="483"/>
      <c r="SUS73" s="483"/>
      <c r="SUT73" s="483"/>
      <c r="SUU73" s="483"/>
      <c r="SUV73" s="483"/>
      <c r="SUW73" s="483"/>
      <c r="SUX73" s="483"/>
      <c r="SUY73" s="483"/>
      <c r="SUZ73" s="483"/>
      <c r="SVA73" s="483"/>
      <c r="SVB73" s="483"/>
      <c r="SVC73" s="483"/>
      <c r="SVD73" s="483"/>
      <c r="SVE73" s="483"/>
      <c r="SVF73" s="483"/>
      <c r="SVG73" s="483"/>
      <c r="SVH73" s="483"/>
      <c r="SVI73" s="483"/>
      <c r="SVJ73" s="483"/>
      <c r="SVK73" s="483"/>
      <c r="SVL73" s="483"/>
      <c r="SVM73" s="483"/>
      <c r="SVN73" s="483"/>
      <c r="SVO73" s="483"/>
      <c r="SVP73" s="483"/>
      <c r="SVQ73" s="483"/>
      <c r="SVR73" s="483"/>
      <c r="SVS73" s="483"/>
      <c r="SVT73" s="483"/>
      <c r="SVU73" s="483"/>
      <c r="SVV73" s="483"/>
      <c r="SVW73" s="483"/>
      <c r="SVX73" s="483"/>
      <c r="SVY73" s="483"/>
      <c r="SVZ73" s="483"/>
      <c r="SWA73" s="483"/>
      <c r="SWB73" s="483"/>
      <c r="SWC73" s="483"/>
      <c r="SWD73" s="483"/>
      <c r="SWE73" s="483"/>
      <c r="SWF73" s="483"/>
      <c r="SWG73" s="483"/>
      <c r="SWH73" s="483"/>
      <c r="SWI73" s="483"/>
      <c r="SWJ73" s="483"/>
      <c r="SWK73" s="483"/>
      <c r="SWL73" s="483"/>
      <c r="SWM73" s="483"/>
      <c r="SWN73" s="483"/>
      <c r="SWO73" s="483"/>
      <c r="SWP73" s="483"/>
      <c r="SWQ73" s="483"/>
      <c r="SWR73" s="483"/>
      <c r="SWS73" s="483"/>
      <c r="SWT73" s="483"/>
      <c r="SWU73" s="483"/>
      <c r="SWV73" s="483"/>
      <c r="SWW73" s="483"/>
      <c r="SWX73" s="483"/>
      <c r="SWY73" s="483"/>
      <c r="SWZ73" s="483"/>
      <c r="SXA73" s="483"/>
      <c r="SXB73" s="483"/>
      <c r="SXC73" s="483"/>
      <c r="SXD73" s="483"/>
      <c r="SXE73" s="483"/>
      <c r="SXF73" s="483"/>
      <c r="SXG73" s="483"/>
      <c r="SXH73" s="483"/>
      <c r="SXI73" s="483"/>
      <c r="SXJ73" s="483"/>
      <c r="SXK73" s="483"/>
      <c r="SXL73" s="483"/>
      <c r="SXM73" s="483"/>
      <c r="SXN73" s="483"/>
      <c r="SXO73" s="483"/>
      <c r="SXP73" s="483"/>
      <c r="SXQ73" s="483"/>
      <c r="SXR73" s="483"/>
      <c r="SXS73" s="483"/>
      <c r="SXT73" s="483"/>
      <c r="SXU73" s="483"/>
      <c r="SXV73" s="483"/>
      <c r="SXW73" s="483"/>
      <c r="SXX73" s="483"/>
      <c r="SXY73" s="483"/>
      <c r="SXZ73" s="483"/>
      <c r="SYA73" s="483"/>
      <c r="SYB73" s="483"/>
      <c r="SYC73" s="483"/>
      <c r="SYD73" s="483"/>
      <c r="SYE73" s="483"/>
      <c r="SYF73" s="483"/>
      <c r="SYG73" s="483"/>
      <c r="SYH73" s="483"/>
      <c r="SYI73" s="483"/>
      <c r="SYJ73" s="483"/>
      <c r="SYK73" s="483"/>
      <c r="SYL73" s="483"/>
      <c r="SYM73" s="483"/>
      <c r="SYN73" s="483"/>
      <c r="SYO73" s="483"/>
      <c r="SYP73" s="483"/>
      <c r="SYQ73" s="483"/>
      <c r="SYR73" s="483"/>
      <c r="SYS73" s="483"/>
      <c r="SYT73" s="483"/>
      <c r="SYU73" s="483"/>
      <c r="SYV73" s="483"/>
      <c r="SYW73" s="483"/>
      <c r="SYX73" s="483"/>
      <c r="SYY73" s="483"/>
      <c r="SYZ73" s="483"/>
      <c r="SZA73" s="483"/>
      <c r="SZB73" s="483"/>
      <c r="SZC73" s="483"/>
      <c r="SZD73" s="483"/>
      <c r="SZE73" s="483"/>
      <c r="SZF73" s="483"/>
      <c r="SZG73" s="483"/>
      <c r="SZH73" s="483"/>
      <c r="SZI73" s="483"/>
      <c r="SZJ73" s="483"/>
      <c r="SZK73" s="483"/>
      <c r="SZL73" s="483"/>
      <c r="SZM73" s="483"/>
      <c r="SZN73" s="483"/>
      <c r="SZO73" s="483"/>
      <c r="SZP73" s="483"/>
      <c r="SZQ73" s="483"/>
      <c r="SZR73" s="483"/>
      <c r="SZS73" s="483"/>
      <c r="SZT73" s="483"/>
      <c r="SZU73" s="483"/>
      <c r="SZV73" s="483"/>
      <c r="SZW73" s="483"/>
      <c r="SZX73" s="483"/>
      <c r="SZY73" s="483"/>
      <c r="SZZ73" s="483"/>
      <c r="TAA73" s="483"/>
      <c r="TAB73" s="483"/>
      <c r="TAC73" s="483"/>
      <c r="TAD73" s="483"/>
      <c r="TAE73" s="483"/>
      <c r="TAF73" s="483"/>
      <c r="TAG73" s="483"/>
      <c r="TAH73" s="483"/>
      <c r="TAI73" s="483"/>
      <c r="TAJ73" s="483"/>
      <c r="TAK73" s="483"/>
      <c r="TAL73" s="483"/>
      <c r="TAM73" s="483"/>
      <c r="TAN73" s="483"/>
      <c r="TAO73" s="483"/>
      <c r="TAP73" s="483"/>
      <c r="TAQ73" s="483"/>
      <c r="TAR73" s="483"/>
      <c r="TAS73" s="483"/>
      <c r="TAT73" s="483"/>
      <c r="TAU73" s="483"/>
      <c r="TAV73" s="483"/>
      <c r="TAW73" s="483"/>
      <c r="TAX73" s="483"/>
      <c r="TAY73" s="483"/>
      <c r="TAZ73" s="483"/>
      <c r="TBA73" s="483"/>
      <c r="TBB73" s="483"/>
      <c r="TBC73" s="483"/>
      <c r="TBD73" s="483"/>
      <c r="TBE73" s="483"/>
      <c r="TBF73" s="483"/>
      <c r="TBG73" s="483"/>
      <c r="TBH73" s="483"/>
      <c r="TBI73" s="483"/>
      <c r="TBJ73" s="483"/>
      <c r="TBK73" s="483"/>
      <c r="TBL73" s="483"/>
      <c r="TBM73" s="483"/>
      <c r="TBN73" s="483"/>
      <c r="TBO73" s="483"/>
      <c r="TBP73" s="483"/>
      <c r="TBQ73" s="483"/>
      <c r="TBR73" s="483"/>
      <c r="TBS73" s="483"/>
      <c r="TBT73" s="483"/>
      <c r="TBU73" s="483"/>
      <c r="TBV73" s="483"/>
      <c r="TBW73" s="483"/>
      <c r="TBX73" s="483"/>
      <c r="TBY73" s="483"/>
      <c r="TBZ73" s="483"/>
      <c r="TCA73" s="483"/>
      <c r="TCB73" s="483"/>
      <c r="TCC73" s="483"/>
      <c r="TCD73" s="483"/>
      <c r="TCE73" s="483"/>
      <c r="TCF73" s="483"/>
      <c r="TCG73" s="483"/>
      <c r="TCH73" s="483"/>
      <c r="TCI73" s="483"/>
      <c r="TCJ73" s="483"/>
      <c r="TCK73" s="483"/>
      <c r="TCL73" s="483"/>
      <c r="TCM73" s="483"/>
      <c r="TCN73" s="483"/>
      <c r="TCO73" s="483"/>
      <c r="TCP73" s="483"/>
      <c r="TCQ73" s="483"/>
      <c r="TCR73" s="483"/>
      <c r="TCS73" s="483"/>
      <c r="TCT73" s="483"/>
      <c r="TCU73" s="483"/>
      <c r="TCV73" s="483"/>
      <c r="TCW73" s="483"/>
      <c r="TCX73" s="483"/>
      <c r="TCY73" s="483"/>
      <c r="TCZ73" s="483"/>
      <c r="TDA73" s="483"/>
      <c r="TDB73" s="483"/>
      <c r="TDC73" s="483"/>
      <c r="TDD73" s="483"/>
      <c r="TDE73" s="483"/>
      <c r="TDF73" s="483"/>
      <c r="TDG73" s="483"/>
      <c r="TDH73" s="483"/>
      <c r="TDI73" s="483"/>
      <c r="TDJ73" s="483"/>
      <c r="TDK73" s="483"/>
      <c r="TDL73" s="483"/>
      <c r="TDM73" s="483"/>
      <c r="TDN73" s="483"/>
      <c r="TDO73" s="483"/>
      <c r="TDP73" s="483"/>
      <c r="TDQ73" s="483"/>
      <c r="TDR73" s="483"/>
      <c r="TDS73" s="483"/>
      <c r="TDT73" s="483"/>
      <c r="TDU73" s="483"/>
      <c r="TDV73" s="483"/>
      <c r="TDW73" s="483"/>
      <c r="TDX73" s="483"/>
      <c r="TDY73" s="483"/>
      <c r="TDZ73" s="483"/>
      <c r="TEA73" s="483"/>
      <c r="TEB73" s="483"/>
      <c r="TEC73" s="483"/>
      <c r="TED73" s="483"/>
      <c r="TEE73" s="483"/>
      <c r="TEF73" s="483"/>
      <c r="TEG73" s="483"/>
      <c r="TEH73" s="483"/>
      <c r="TEI73" s="483"/>
      <c r="TEJ73" s="483"/>
      <c r="TEK73" s="483"/>
      <c r="TEL73" s="483"/>
      <c r="TEM73" s="483"/>
      <c r="TEN73" s="483"/>
      <c r="TEO73" s="483"/>
      <c r="TEP73" s="483"/>
      <c r="TEQ73" s="483"/>
      <c r="TER73" s="483"/>
      <c r="TES73" s="483"/>
      <c r="TET73" s="483"/>
      <c r="TEU73" s="483"/>
      <c r="TEV73" s="483"/>
      <c r="TEW73" s="483"/>
      <c r="TEX73" s="483"/>
      <c r="TEY73" s="483"/>
      <c r="TEZ73" s="483"/>
      <c r="TFA73" s="483"/>
      <c r="TFB73" s="483"/>
      <c r="TFC73" s="483"/>
      <c r="TFD73" s="483"/>
      <c r="TFE73" s="483"/>
      <c r="TFF73" s="483"/>
      <c r="TFG73" s="483"/>
      <c r="TFH73" s="483"/>
      <c r="TFI73" s="483"/>
      <c r="TFJ73" s="483"/>
      <c r="TFK73" s="483"/>
      <c r="TFL73" s="483"/>
      <c r="TFM73" s="483"/>
      <c r="TFN73" s="483"/>
      <c r="TFO73" s="483"/>
      <c r="TFP73" s="483"/>
      <c r="TFQ73" s="483"/>
      <c r="TFR73" s="483"/>
      <c r="TFS73" s="483"/>
      <c r="TFT73" s="483"/>
      <c r="TFU73" s="483"/>
      <c r="TFV73" s="483"/>
      <c r="TFW73" s="483"/>
      <c r="TFX73" s="483"/>
      <c r="TFY73" s="483"/>
      <c r="TFZ73" s="483"/>
      <c r="TGA73" s="483"/>
      <c r="TGB73" s="483"/>
      <c r="TGC73" s="483"/>
      <c r="TGD73" s="483"/>
      <c r="TGE73" s="483"/>
      <c r="TGF73" s="483"/>
      <c r="TGG73" s="483"/>
      <c r="TGH73" s="483"/>
      <c r="TGI73" s="483"/>
      <c r="TGJ73" s="483"/>
      <c r="TGK73" s="483"/>
      <c r="TGL73" s="483"/>
      <c r="TGM73" s="483"/>
      <c r="TGN73" s="483"/>
      <c r="TGO73" s="483"/>
      <c r="TGP73" s="483"/>
      <c r="TGQ73" s="483"/>
      <c r="TGR73" s="483"/>
      <c r="TGS73" s="483"/>
      <c r="TGT73" s="483"/>
      <c r="TGU73" s="483"/>
      <c r="TGV73" s="483"/>
      <c r="TGW73" s="483"/>
      <c r="TGX73" s="483"/>
      <c r="TGY73" s="483"/>
      <c r="TGZ73" s="483"/>
      <c r="THA73" s="483"/>
      <c r="THB73" s="483"/>
      <c r="THC73" s="483"/>
      <c r="THD73" s="483"/>
      <c r="THE73" s="483"/>
      <c r="THF73" s="483"/>
      <c r="THG73" s="483"/>
      <c r="THH73" s="483"/>
      <c r="THI73" s="483"/>
      <c r="THJ73" s="483"/>
      <c r="THK73" s="483"/>
      <c r="THL73" s="483"/>
      <c r="THM73" s="483"/>
      <c r="THN73" s="483"/>
      <c r="THO73" s="483"/>
      <c r="THP73" s="483"/>
      <c r="THQ73" s="483"/>
      <c r="THR73" s="483"/>
      <c r="THS73" s="483"/>
      <c r="THT73" s="483"/>
      <c r="THU73" s="483"/>
      <c r="THV73" s="483"/>
      <c r="THW73" s="483"/>
      <c r="THX73" s="483"/>
      <c r="THY73" s="483"/>
      <c r="THZ73" s="483"/>
      <c r="TIA73" s="483"/>
      <c r="TIB73" s="483"/>
      <c r="TIC73" s="483"/>
      <c r="TID73" s="483"/>
      <c r="TIE73" s="483"/>
      <c r="TIF73" s="483"/>
      <c r="TIG73" s="483"/>
      <c r="TIH73" s="483"/>
      <c r="TII73" s="483"/>
      <c r="TIJ73" s="483"/>
      <c r="TIK73" s="483"/>
      <c r="TIL73" s="483"/>
      <c r="TIM73" s="483"/>
      <c r="TIN73" s="483"/>
      <c r="TIO73" s="483"/>
      <c r="TIP73" s="483"/>
      <c r="TIQ73" s="483"/>
      <c r="TIR73" s="483"/>
      <c r="TIS73" s="483"/>
      <c r="TIT73" s="483"/>
      <c r="TIU73" s="483"/>
      <c r="TIV73" s="483"/>
      <c r="TIW73" s="483"/>
      <c r="TIX73" s="483"/>
      <c r="TIY73" s="483"/>
      <c r="TIZ73" s="483"/>
      <c r="TJA73" s="483"/>
      <c r="TJB73" s="483"/>
      <c r="TJC73" s="483"/>
      <c r="TJD73" s="483"/>
      <c r="TJE73" s="483"/>
      <c r="TJF73" s="483"/>
      <c r="TJG73" s="483"/>
      <c r="TJH73" s="483"/>
      <c r="TJI73" s="483"/>
      <c r="TJJ73" s="483"/>
      <c r="TJK73" s="483"/>
      <c r="TJL73" s="483"/>
      <c r="TJM73" s="483"/>
      <c r="TJN73" s="483"/>
      <c r="TJO73" s="483"/>
      <c r="TJP73" s="483"/>
      <c r="TJQ73" s="483"/>
      <c r="TJR73" s="483"/>
      <c r="TJS73" s="483"/>
      <c r="TJT73" s="483"/>
      <c r="TJU73" s="483"/>
      <c r="TJV73" s="483"/>
      <c r="TJW73" s="483"/>
      <c r="TJX73" s="483"/>
      <c r="TJY73" s="483"/>
      <c r="TJZ73" s="483"/>
      <c r="TKA73" s="483"/>
      <c r="TKB73" s="483"/>
      <c r="TKC73" s="483"/>
      <c r="TKD73" s="483"/>
      <c r="TKE73" s="483"/>
      <c r="TKF73" s="483"/>
      <c r="TKG73" s="483"/>
      <c r="TKH73" s="483"/>
      <c r="TKI73" s="483"/>
      <c r="TKJ73" s="483"/>
      <c r="TKK73" s="483"/>
      <c r="TKL73" s="483"/>
      <c r="TKM73" s="483"/>
      <c r="TKN73" s="483"/>
      <c r="TKO73" s="483"/>
      <c r="TKP73" s="483"/>
      <c r="TKQ73" s="483"/>
      <c r="TKR73" s="483"/>
      <c r="TKS73" s="483"/>
      <c r="TKT73" s="483"/>
      <c r="TKU73" s="483"/>
      <c r="TKV73" s="483"/>
      <c r="TKW73" s="483"/>
      <c r="TKX73" s="483"/>
      <c r="TKY73" s="483"/>
      <c r="TKZ73" s="483"/>
      <c r="TLA73" s="483"/>
      <c r="TLB73" s="483"/>
      <c r="TLC73" s="483"/>
      <c r="TLD73" s="483"/>
      <c r="TLE73" s="483"/>
      <c r="TLF73" s="483"/>
      <c r="TLG73" s="483"/>
      <c r="TLH73" s="483"/>
      <c r="TLI73" s="483"/>
      <c r="TLJ73" s="483"/>
      <c r="TLK73" s="483"/>
      <c r="TLL73" s="483"/>
      <c r="TLM73" s="483"/>
      <c r="TLN73" s="483"/>
      <c r="TLO73" s="483"/>
      <c r="TLP73" s="483"/>
      <c r="TLQ73" s="483"/>
      <c r="TLR73" s="483"/>
      <c r="TLS73" s="483"/>
      <c r="TLT73" s="483"/>
      <c r="TLU73" s="483"/>
      <c r="TLV73" s="483"/>
      <c r="TLW73" s="483"/>
      <c r="TLX73" s="483"/>
      <c r="TLY73" s="483"/>
      <c r="TLZ73" s="483"/>
      <c r="TMA73" s="483"/>
      <c r="TMB73" s="483"/>
      <c r="TMC73" s="483"/>
      <c r="TMD73" s="483"/>
      <c r="TME73" s="483"/>
      <c r="TMF73" s="483"/>
      <c r="TMG73" s="483"/>
      <c r="TMH73" s="483"/>
      <c r="TMI73" s="483"/>
      <c r="TMJ73" s="483"/>
      <c r="TMK73" s="483"/>
      <c r="TML73" s="483"/>
      <c r="TMM73" s="483"/>
      <c r="TMN73" s="483"/>
      <c r="TMO73" s="483"/>
      <c r="TMP73" s="483"/>
      <c r="TMQ73" s="483"/>
      <c r="TMR73" s="483"/>
      <c r="TMS73" s="483"/>
      <c r="TMT73" s="483"/>
      <c r="TMU73" s="483"/>
      <c r="TMV73" s="483"/>
      <c r="TMW73" s="483"/>
      <c r="TMX73" s="483"/>
      <c r="TMY73" s="483"/>
      <c r="TMZ73" s="483"/>
      <c r="TNA73" s="483"/>
      <c r="TNB73" s="483"/>
      <c r="TNC73" s="483"/>
      <c r="TND73" s="483"/>
      <c r="TNE73" s="483"/>
      <c r="TNF73" s="483"/>
      <c r="TNG73" s="483"/>
      <c r="TNH73" s="483"/>
      <c r="TNI73" s="483"/>
      <c r="TNJ73" s="483"/>
      <c r="TNK73" s="483"/>
      <c r="TNL73" s="483"/>
      <c r="TNM73" s="483"/>
      <c r="TNN73" s="483"/>
      <c r="TNO73" s="483"/>
      <c r="TNP73" s="483"/>
      <c r="TNQ73" s="483"/>
      <c r="TNR73" s="483"/>
      <c r="TNS73" s="483"/>
      <c r="TNT73" s="483"/>
      <c r="TNU73" s="483"/>
      <c r="TNV73" s="483"/>
      <c r="TNW73" s="483"/>
      <c r="TNX73" s="483"/>
      <c r="TNY73" s="483"/>
      <c r="TNZ73" s="483"/>
      <c r="TOA73" s="483"/>
      <c r="TOB73" s="483"/>
      <c r="TOC73" s="483"/>
      <c r="TOD73" s="483"/>
      <c r="TOE73" s="483"/>
      <c r="TOF73" s="483"/>
      <c r="TOG73" s="483"/>
      <c r="TOH73" s="483"/>
      <c r="TOI73" s="483"/>
      <c r="TOJ73" s="483"/>
      <c r="TOK73" s="483"/>
      <c r="TOL73" s="483"/>
      <c r="TOM73" s="483"/>
      <c r="TON73" s="483"/>
      <c r="TOO73" s="483"/>
      <c r="TOP73" s="483"/>
      <c r="TOQ73" s="483"/>
      <c r="TOR73" s="483"/>
      <c r="TOS73" s="483"/>
      <c r="TOT73" s="483"/>
      <c r="TOU73" s="483"/>
      <c r="TOV73" s="483"/>
      <c r="TOW73" s="483"/>
      <c r="TOX73" s="483"/>
      <c r="TOY73" s="483"/>
      <c r="TOZ73" s="483"/>
      <c r="TPA73" s="483"/>
      <c r="TPB73" s="483"/>
      <c r="TPC73" s="483"/>
      <c r="TPD73" s="483"/>
      <c r="TPE73" s="483"/>
      <c r="TPF73" s="483"/>
      <c r="TPG73" s="483"/>
      <c r="TPH73" s="483"/>
      <c r="TPI73" s="483"/>
      <c r="TPJ73" s="483"/>
      <c r="TPK73" s="483"/>
      <c r="TPL73" s="483"/>
      <c r="TPM73" s="483"/>
      <c r="TPN73" s="483"/>
      <c r="TPO73" s="483"/>
      <c r="TPP73" s="483"/>
      <c r="TPQ73" s="483"/>
      <c r="TPR73" s="483"/>
      <c r="TPS73" s="483"/>
      <c r="TPT73" s="483"/>
      <c r="TPU73" s="483"/>
      <c r="TPV73" s="483"/>
      <c r="TPW73" s="483"/>
      <c r="TPX73" s="483"/>
      <c r="TPY73" s="483"/>
      <c r="TPZ73" s="483"/>
      <c r="TQA73" s="483"/>
      <c r="TQB73" s="483"/>
      <c r="TQC73" s="483"/>
      <c r="TQD73" s="483"/>
      <c r="TQE73" s="483"/>
      <c r="TQF73" s="483"/>
      <c r="TQG73" s="483"/>
      <c r="TQH73" s="483"/>
      <c r="TQI73" s="483"/>
      <c r="TQJ73" s="483"/>
      <c r="TQK73" s="483"/>
      <c r="TQL73" s="483"/>
      <c r="TQM73" s="483"/>
      <c r="TQN73" s="483"/>
      <c r="TQO73" s="483"/>
      <c r="TQP73" s="483"/>
      <c r="TQQ73" s="483"/>
      <c r="TQR73" s="483"/>
      <c r="TQS73" s="483"/>
      <c r="TQT73" s="483"/>
      <c r="TQU73" s="483"/>
      <c r="TQV73" s="483"/>
      <c r="TQW73" s="483"/>
      <c r="TQX73" s="483"/>
      <c r="TQY73" s="483"/>
      <c r="TQZ73" s="483"/>
      <c r="TRA73" s="483"/>
      <c r="TRB73" s="483"/>
      <c r="TRC73" s="483"/>
      <c r="TRD73" s="483"/>
      <c r="TRE73" s="483"/>
      <c r="TRF73" s="483"/>
      <c r="TRG73" s="483"/>
      <c r="TRH73" s="483"/>
      <c r="TRI73" s="483"/>
      <c r="TRJ73" s="483"/>
      <c r="TRK73" s="483"/>
      <c r="TRL73" s="483"/>
      <c r="TRM73" s="483"/>
      <c r="TRN73" s="483"/>
      <c r="TRO73" s="483"/>
      <c r="TRP73" s="483"/>
      <c r="TRQ73" s="483"/>
      <c r="TRR73" s="483"/>
      <c r="TRS73" s="483"/>
      <c r="TRT73" s="483"/>
      <c r="TRU73" s="483"/>
      <c r="TRV73" s="483"/>
      <c r="TRW73" s="483"/>
      <c r="TRX73" s="483"/>
      <c r="TRY73" s="483"/>
      <c r="TRZ73" s="483"/>
      <c r="TSA73" s="483"/>
      <c r="TSB73" s="483"/>
      <c r="TSC73" s="483"/>
      <c r="TSD73" s="483"/>
      <c r="TSE73" s="483"/>
      <c r="TSF73" s="483"/>
      <c r="TSG73" s="483"/>
      <c r="TSH73" s="483"/>
      <c r="TSI73" s="483"/>
      <c r="TSJ73" s="483"/>
      <c r="TSK73" s="483"/>
      <c r="TSL73" s="483"/>
      <c r="TSM73" s="483"/>
      <c r="TSN73" s="483"/>
      <c r="TSO73" s="483"/>
      <c r="TSP73" s="483"/>
      <c r="TSQ73" s="483"/>
      <c r="TSR73" s="483"/>
      <c r="TSS73" s="483"/>
      <c r="TST73" s="483"/>
      <c r="TSU73" s="483"/>
      <c r="TSV73" s="483"/>
      <c r="TSW73" s="483"/>
      <c r="TSX73" s="483"/>
      <c r="TSY73" s="483"/>
      <c r="TSZ73" s="483"/>
      <c r="TTA73" s="483"/>
      <c r="TTB73" s="483"/>
      <c r="TTC73" s="483"/>
      <c r="TTD73" s="483"/>
      <c r="TTE73" s="483"/>
      <c r="TTF73" s="483"/>
      <c r="TTG73" s="483"/>
      <c r="TTH73" s="483"/>
      <c r="TTI73" s="483"/>
      <c r="TTJ73" s="483"/>
      <c r="TTK73" s="483"/>
      <c r="TTL73" s="483"/>
      <c r="TTM73" s="483"/>
      <c r="TTN73" s="483"/>
      <c r="TTO73" s="483"/>
      <c r="TTP73" s="483"/>
      <c r="TTQ73" s="483"/>
      <c r="TTR73" s="483"/>
      <c r="TTS73" s="483"/>
      <c r="TTT73" s="483"/>
      <c r="TTU73" s="483"/>
      <c r="TTV73" s="483"/>
      <c r="TTW73" s="483"/>
      <c r="TTX73" s="483"/>
      <c r="TTY73" s="483"/>
      <c r="TTZ73" s="483"/>
      <c r="TUA73" s="483"/>
      <c r="TUB73" s="483"/>
      <c r="TUC73" s="483"/>
      <c r="TUD73" s="483"/>
      <c r="TUE73" s="483"/>
      <c r="TUF73" s="483"/>
      <c r="TUG73" s="483"/>
      <c r="TUH73" s="483"/>
      <c r="TUI73" s="483"/>
      <c r="TUJ73" s="483"/>
      <c r="TUK73" s="483"/>
      <c r="TUL73" s="483"/>
      <c r="TUM73" s="483"/>
      <c r="TUN73" s="483"/>
      <c r="TUO73" s="483"/>
      <c r="TUP73" s="483"/>
      <c r="TUQ73" s="483"/>
      <c r="TUR73" s="483"/>
      <c r="TUS73" s="483"/>
      <c r="TUT73" s="483"/>
      <c r="TUU73" s="483"/>
      <c r="TUV73" s="483"/>
      <c r="TUW73" s="483"/>
      <c r="TUX73" s="483"/>
      <c r="TUY73" s="483"/>
      <c r="TUZ73" s="483"/>
      <c r="TVA73" s="483"/>
      <c r="TVB73" s="483"/>
      <c r="TVC73" s="483"/>
      <c r="TVD73" s="483"/>
      <c r="TVE73" s="483"/>
      <c r="TVF73" s="483"/>
      <c r="TVG73" s="483"/>
      <c r="TVH73" s="483"/>
      <c r="TVI73" s="483"/>
      <c r="TVJ73" s="483"/>
      <c r="TVK73" s="483"/>
      <c r="TVL73" s="483"/>
      <c r="TVM73" s="483"/>
      <c r="TVN73" s="483"/>
      <c r="TVO73" s="483"/>
      <c r="TVP73" s="483"/>
      <c r="TVQ73" s="483"/>
      <c r="TVR73" s="483"/>
      <c r="TVS73" s="483"/>
      <c r="TVT73" s="483"/>
      <c r="TVU73" s="483"/>
      <c r="TVV73" s="483"/>
      <c r="TVW73" s="483"/>
      <c r="TVX73" s="483"/>
      <c r="TVY73" s="483"/>
      <c r="TVZ73" s="483"/>
      <c r="TWA73" s="483"/>
      <c r="TWB73" s="483"/>
      <c r="TWC73" s="483"/>
      <c r="TWD73" s="483"/>
      <c r="TWE73" s="483"/>
      <c r="TWF73" s="483"/>
      <c r="TWG73" s="483"/>
      <c r="TWH73" s="483"/>
      <c r="TWI73" s="483"/>
      <c r="TWJ73" s="483"/>
      <c r="TWK73" s="483"/>
      <c r="TWL73" s="483"/>
      <c r="TWM73" s="483"/>
      <c r="TWN73" s="483"/>
      <c r="TWO73" s="483"/>
      <c r="TWP73" s="483"/>
      <c r="TWQ73" s="483"/>
      <c r="TWR73" s="483"/>
      <c r="TWS73" s="483"/>
      <c r="TWT73" s="483"/>
      <c r="TWU73" s="483"/>
      <c r="TWV73" s="483"/>
      <c r="TWW73" s="483"/>
      <c r="TWX73" s="483"/>
      <c r="TWY73" s="483"/>
      <c r="TWZ73" s="483"/>
      <c r="TXA73" s="483"/>
      <c r="TXB73" s="483"/>
      <c r="TXC73" s="483"/>
      <c r="TXD73" s="483"/>
      <c r="TXE73" s="483"/>
      <c r="TXF73" s="483"/>
      <c r="TXG73" s="483"/>
      <c r="TXH73" s="483"/>
      <c r="TXI73" s="483"/>
      <c r="TXJ73" s="483"/>
      <c r="TXK73" s="483"/>
      <c r="TXL73" s="483"/>
      <c r="TXM73" s="483"/>
      <c r="TXN73" s="483"/>
      <c r="TXO73" s="483"/>
      <c r="TXP73" s="483"/>
      <c r="TXQ73" s="483"/>
      <c r="TXR73" s="483"/>
      <c r="TXS73" s="483"/>
      <c r="TXT73" s="483"/>
      <c r="TXU73" s="483"/>
      <c r="TXV73" s="483"/>
      <c r="TXW73" s="483"/>
      <c r="TXX73" s="483"/>
      <c r="TXY73" s="483"/>
      <c r="TXZ73" s="483"/>
      <c r="TYA73" s="483"/>
      <c r="TYB73" s="483"/>
      <c r="TYC73" s="483"/>
      <c r="TYD73" s="483"/>
      <c r="TYE73" s="483"/>
      <c r="TYF73" s="483"/>
      <c r="TYG73" s="483"/>
      <c r="TYH73" s="483"/>
      <c r="TYI73" s="483"/>
      <c r="TYJ73" s="483"/>
      <c r="TYK73" s="483"/>
      <c r="TYL73" s="483"/>
      <c r="TYM73" s="483"/>
      <c r="TYN73" s="483"/>
      <c r="TYO73" s="483"/>
      <c r="TYP73" s="483"/>
      <c r="TYQ73" s="483"/>
      <c r="TYR73" s="483"/>
      <c r="TYS73" s="483"/>
      <c r="TYT73" s="483"/>
      <c r="TYU73" s="483"/>
      <c r="TYV73" s="483"/>
      <c r="TYW73" s="483"/>
      <c r="TYX73" s="483"/>
      <c r="TYY73" s="483"/>
      <c r="TYZ73" s="483"/>
      <c r="TZA73" s="483"/>
      <c r="TZB73" s="483"/>
      <c r="TZC73" s="483"/>
      <c r="TZD73" s="483"/>
      <c r="TZE73" s="483"/>
      <c r="TZF73" s="483"/>
      <c r="TZG73" s="483"/>
      <c r="TZH73" s="483"/>
      <c r="TZI73" s="483"/>
      <c r="TZJ73" s="483"/>
      <c r="TZK73" s="483"/>
      <c r="TZL73" s="483"/>
      <c r="TZM73" s="483"/>
      <c r="TZN73" s="483"/>
      <c r="TZO73" s="483"/>
      <c r="TZP73" s="483"/>
      <c r="TZQ73" s="483"/>
      <c r="TZR73" s="483"/>
      <c r="TZS73" s="483"/>
      <c r="TZT73" s="483"/>
      <c r="TZU73" s="483"/>
      <c r="TZV73" s="483"/>
      <c r="TZW73" s="483"/>
      <c r="TZX73" s="483"/>
      <c r="TZY73" s="483"/>
      <c r="TZZ73" s="483"/>
      <c r="UAA73" s="483"/>
      <c r="UAB73" s="483"/>
      <c r="UAC73" s="483"/>
      <c r="UAD73" s="483"/>
      <c r="UAE73" s="483"/>
      <c r="UAF73" s="483"/>
      <c r="UAG73" s="483"/>
      <c r="UAH73" s="483"/>
      <c r="UAI73" s="483"/>
      <c r="UAJ73" s="483"/>
      <c r="UAK73" s="483"/>
      <c r="UAL73" s="483"/>
      <c r="UAM73" s="483"/>
      <c r="UAN73" s="483"/>
      <c r="UAO73" s="483"/>
      <c r="UAP73" s="483"/>
      <c r="UAQ73" s="483"/>
      <c r="UAR73" s="483"/>
      <c r="UAS73" s="483"/>
      <c r="UAT73" s="483"/>
      <c r="UAU73" s="483"/>
      <c r="UAV73" s="483"/>
      <c r="UAW73" s="483"/>
      <c r="UAX73" s="483"/>
      <c r="UAY73" s="483"/>
      <c r="UAZ73" s="483"/>
      <c r="UBA73" s="483"/>
      <c r="UBB73" s="483"/>
      <c r="UBC73" s="483"/>
      <c r="UBD73" s="483"/>
      <c r="UBE73" s="483"/>
      <c r="UBF73" s="483"/>
      <c r="UBG73" s="483"/>
      <c r="UBH73" s="483"/>
      <c r="UBI73" s="483"/>
      <c r="UBJ73" s="483"/>
      <c r="UBK73" s="483"/>
      <c r="UBL73" s="483"/>
      <c r="UBM73" s="483"/>
      <c r="UBN73" s="483"/>
      <c r="UBO73" s="483"/>
      <c r="UBP73" s="483"/>
      <c r="UBQ73" s="483"/>
      <c r="UBR73" s="483"/>
      <c r="UBS73" s="483"/>
      <c r="UBT73" s="483"/>
      <c r="UBU73" s="483"/>
      <c r="UBV73" s="483"/>
      <c r="UBW73" s="483"/>
      <c r="UBX73" s="483"/>
      <c r="UBY73" s="483"/>
      <c r="UBZ73" s="483"/>
      <c r="UCA73" s="483"/>
      <c r="UCB73" s="483"/>
      <c r="UCC73" s="483"/>
      <c r="UCD73" s="483"/>
      <c r="UCE73" s="483"/>
      <c r="UCF73" s="483"/>
      <c r="UCG73" s="483"/>
      <c r="UCH73" s="483"/>
      <c r="UCI73" s="483"/>
      <c r="UCJ73" s="483"/>
      <c r="UCK73" s="483"/>
      <c r="UCL73" s="483"/>
      <c r="UCM73" s="483"/>
      <c r="UCN73" s="483"/>
      <c r="UCO73" s="483"/>
      <c r="UCP73" s="483"/>
      <c r="UCQ73" s="483"/>
      <c r="UCR73" s="483"/>
      <c r="UCS73" s="483"/>
      <c r="UCT73" s="483"/>
      <c r="UCU73" s="483"/>
      <c r="UCV73" s="483"/>
      <c r="UCW73" s="483"/>
      <c r="UCX73" s="483"/>
      <c r="UCY73" s="483"/>
      <c r="UCZ73" s="483"/>
      <c r="UDA73" s="483"/>
      <c r="UDB73" s="483"/>
      <c r="UDC73" s="483"/>
      <c r="UDD73" s="483"/>
      <c r="UDE73" s="483"/>
      <c r="UDF73" s="483"/>
      <c r="UDG73" s="483"/>
      <c r="UDH73" s="483"/>
      <c r="UDI73" s="483"/>
      <c r="UDJ73" s="483"/>
      <c r="UDK73" s="483"/>
      <c r="UDL73" s="483"/>
      <c r="UDM73" s="483"/>
      <c r="UDN73" s="483"/>
      <c r="UDO73" s="483"/>
      <c r="UDP73" s="483"/>
      <c r="UDQ73" s="483"/>
      <c r="UDR73" s="483"/>
      <c r="UDS73" s="483"/>
      <c r="UDT73" s="483"/>
      <c r="UDU73" s="483"/>
      <c r="UDV73" s="483"/>
      <c r="UDW73" s="483"/>
      <c r="UDX73" s="483"/>
      <c r="UDY73" s="483"/>
      <c r="UDZ73" s="483"/>
      <c r="UEA73" s="483"/>
      <c r="UEB73" s="483"/>
      <c r="UEC73" s="483"/>
      <c r="UED73" s="483"/>
      <c r="UEE73" s="483"/>
      <c r="UEF73" s="483"/>
      <c r="UEG73" s="483"/>
      <c r="UEH73" s="483"/>
      <c r="UEI73" s="483"/>
      <c r="UEJ73" s="483"/>
      <c r="UEK73" s="483"/>
      <c r="UEL73" s="483"/>
      <c r="UEM73" s="483"/>
      <c r="UEN73" s="483"/>
      <c r="UEO73" s="483"/>
      <c r="UEP73" s="483"/>
      <c r="UEQ73" s="483"/>
      <c r="UER73" s="483"/>
      <c r="UES73" s="483"/>
      <c r="UET73" s="483"/>
      <c r="UEU73" s="483"/>
      <c r="UEV73" s="483"/>
      <c r="UEW73" s="483"/>
      <c r="UEX73" s="483"/>
      <c r="UEY73" s="483"/>
      <c r="UEZ73" s="483"/>
      <c r="UFA73" s="483"/>
      <c r="UFB73" s="483"/>
      <c r="UFC73" s="483"/>
      <c r="UFD73" s="483"/>
      <c r="UFE73" s="483"/>
      <c r="UFF73" s="483"/>
      <c r="UFG73" s="483"/>
      <c r="UFH73" s="483"/>
      <c r="UFI73" s="483"/>
      <c r="UFJ73" s="483"/>
      <c r="UFK73" s="483"/>
      <c r="UFL73" s="483"/>
      <c r="UFM73" s="483"/>
      <c r="UFN73" s="483"/>
      <c r="UFO73" s="483"/>
      <c r="UFP73" s="483"/>
      <c r="UFQ73" s="483"/>
      <c r="UFR73" s="483"/>
      <c r="UFS73" s="483"/>
      <c r="UFT73" s="483"/>
      <c r="UFU73" s="483"/>
      <c r="UFV73" s="483"/>
      <c r="UFW73" s="483"/>
      <c r="UFX73" s="483"/>
      <c r="UFY73" s="483"/>
      <c r="UFZ73" s="483"/>
      <c r="UGA73" s="483"/>
      <c r="UGB73" s="483"/>
      <c r="UGC73" s="483"/>
      <c r="UGD73" s="483"/>
      <c r="UGE73" s="483"/>
      <c r="UGF73" s="483"/>
      <c r="UGG73" s="483"/>
      <c r="UGH73" s="483"/>
      <c r="UGI73" s="483"/>
      <c r="UGJ73" s="483"/>
      <c r="UGK73" s="483"/>
      <c r="UGL73" s="483"/>
      <c r="UGM73" s="483"/>
      <c r="UGN73" s="483"/>
      <c r="UGO73" s="483"/>
      <c r="UGP73" s="483"/>
      <c r="UGQ73" s="483"/>
      <c r="UGR73" s="483"/>
      <c r="UGS73" s="483"/>
      <c r="UGT73" s="483"/>
      <c r="UGU73" s="483"/>
      <c r="UGV73" s="483"/>
      <c r="UGW73" s="483"/>
      <c r="UGX73" s="483"/>
      <c r="UGY73" s="483"/>
      <c r="UGZ73" s="483"/>
      <c r="UHA73" s="483"/>
      <c r="UHB73" s="483"/>
      <c r="UHC73" s="483"/>
      <c r="UHD73" s="483"/>
      <c r="UHE73" s="483"/>
      <c r="UHF73" s="483"/>
      <c r="UHG73" s="483"/>
      <c r="UHH73" s="483"/>
      <c r="UHI73" s="483"/>
      <c r="UHJ73" s="483"/>
      <c r="UHK73" s="483"/>
      <c r="UHL73" s="483"/>
      <c r="UHM73" s="483"/>
      <c r="UHN73" s="483"/>
      <c r="UHO73" s="483"/>
      <c r="UHP73" s="483"/>
      <c r="UHQ73" s="483"/>
      <c r="UHR73" s="483"/>
      <c r="UHS73" s="483"/>
      <c r="UHT73" s="483"/>
      <c r="UHU73" s="483"/>
      <c r="UHV73" s="483"/>
      <c r="UHW73" s="483"/>
      <c r="UHX73" s="483"/>
      <c r="UHY73" s="483"/>
      <c r="UHZ73" s="483"/>
      <c r="UIA73" s="483"/>
      <c r="UIB73" s="483"/>
      <c r="UIC73" s="483"/>
      <c r="UID73" s="483"/>
      <c r="UIE73" s="483"/>
      <c r="UIF73" s="483"/>
      <c r="UIG73" s="483"/>
      <c r="UIH73" s="483"/>
      <c r="UII73" s="483"/>
      <c r="UIJ73" s="483"/>
      <c r="UIK73" s="483"/>
      <c r="UIL73" s="483"/>
      <c r="UIM73" s="483"/>
      <c r="UIN73" s="483"/>
      <c r="UIO73" s="483"/>
      <c r="UIP73" s="483"/>
      <c r="UIQ73" s="483"/>
      <c r="UIR73" s="483"/>
      <c r="UIS73" s="483"/>
      <c r="UIT73" s="483"/>
      <c r="UIU73" s="483"/>
      <c r="UIV73" s="483"/>
      <c r="UIW73" s="483"/>
      <c r="UIX73" s="483"/>
      <c r="UIY73" s="483"/>
      <c r="UIZ73" s="483"/>
      <c r="UJA73" s="483"/>
      <c r="UJB73" s="483"/>
      <c r="UJC73" s="483"/>
      <c r="UJD73" s="483"/>
      <c r="UJE73" s="483"/>
      <c r="UJF73" s="483"/>
      <c r="UJG73" s="483"/>
      <c r="UJH73" s="483"/>
      <c r="UJI73" s="483"/>
      <c r="UJJ73" s="483"/>
      <c r="UJK73" s="483"/>
      <c r="UJL73" s="483"/>
      <c r="UJM73" s="483"/>
      <c r="UJN73" s="483"/>
      <c r="UJO73" s="483"/>
      <c r="UJP73" s="483"/>
      <c r="UJQ73" s="483"/>
      <c r="UJR73" s="483"/>
      <c r="UJS73" s="483"/>
      <c r="UJT73" s="483"/>
      <c r="UJU73" s="483"/>
      <c r="UJV73" s="483"/>
      <c r="UJW73" s="483"/>
      <c r="UJX73" s="483"/>
      <c r="UJY73" s="483"/>
      <c r="UJZ73" s="483"/>
      <c r="UKA73" s="483"/>
      <c r="UKB73" s="483"/>
      <c r="UKC73" s="483"/>
      <c r="UKD73" s="483"/>
      <c r="UKE73" s="483"/>
      <c r="UKF73" s="483"/>
      <c r="UKG73" s="483"/>
      <c r="UKH73" s="483"/>
      <c r="UKI73" s="483"/>
      <c r="UKJ73" s="483"/>
      <c r="UKK73" s="483"/>
      <c r="UKL73" s="483"/>
      <c r="UKM73" s="483"/>
      <c r="UKN73" s="483"/>
      <c r="UKO73" s="483"/>
      <c r="UKP73" s="483"/>
      <c r="UKQ73" s="483"/>
      <c r="UKR73" s="483"/>
      <c r="UKS73" s="483"/>
      <c r="UKT73" s="483"/>
      <c r="UKU73" s="483"/>
      <c r="UKV73" s="483"/>
      <c r="UKW73" s="483"/>
      <c r="UKX73" s="483"/>
      <c r="UKY73" s="483"/>
      <c r="UKZ73" s="483"/>
      <c r="ULA73" s="483"/>
      <c r="ULB73" s="483"/>
      <c r="ULC73" s="483"/>
      <c r="ULD73" s="483"/>
      <c r="ULE73" s="483"/>
      <c r="ULF73" s="483"/>
      <c r="ULG73" s="483"/>
      <c r="ULH73" s="483"/>
      <c r="ULI73" s="483"/>
      <c r="ULJ73" s="483"/>
      <c r="ULK73" s="483"/>
      <c r="ULL73" s="483"/>
      <c r="ULM73" s="483"/>
      <c r="ULN73" s="483"/>
      <c r="ULO73" s="483"/>
      <c r="ULP73" s="483"/>
      <c r="ULQ73" s="483"/>
      <c r="ULR73" s="483"/>
      <c r="ULS73" s="483"/>
      <c r="ULT73" s="483"/>
      <c r="ULU73" s="483"/>
      <c r="ULV73" s="483"/>
      <c r="ULW73" s="483"/>
      <c r="ULX73" s="483"/>
      <c r="ULY73" s="483"/>
      <c r="ULZ73" s="483"/>
      <c r="UMA73" s="483"/>
      <c r="UMB73" s="483"/>
      <c r="UMC73" s="483"/>
      <c r="UMD73" s="483"/>
      <c r="UME73" s="483"/>
      <c r="UMF73" s="483"/>
      <c r="UMG73" s="483"/>
      <c r="UMH73" s="483"/>
      <c r="UMI73" s="483"/>
      <c r="UMJ73" s="483"/>
      <c r="UMK73" s="483"/>
      <c r="UML73" s="483"/>
      <c r="UMM73" s="483"/>
      <c r="UMN73" s="483"/>
      <c r="UMO73" s="483"/>
      <c r="UMP73" s="483"/>
      <c r="UMQ73" s="483"/>
      <c r="UMR73" s="483"/>
      <c r="UMS73" s="483"/>
      <c r="UMT73" s="483"/>
      <c r="UMU73" s="483"/>
      <c r="UMV73" s="483"/>
      <c r="UMW73" s="483"/>
      <c r="UMX73" s="483"/>
      <c r="UMY73" s="483"/>
      <c r="UMZ73" s="483"/>
      <c r="UNA73" s="483"/>
      <c r="UNB73" s="483"/>
      <c r="UNC73" s="483"/>
      <c r="UND73" s="483"/>
      <c r="UNE73" s="483"/>
      <c r="UNF73" s="483"/>
      <c r="UNG73" s="483"/>
      <c r="UNH73" s="483"/>
      <c r="UNI73" s="483"/>
      <c r="UNJ73" s="483"/>
      <c r="UNK73" s="483"/>
      <c r="UNL73" s="483"/>
      <c r="UNM73" s="483"/>
      <c r="UNN73" s="483"/>
      <c r="UNO73" s="483"/>
      <c r="UNP73" s="483"/>
      <c r="UNQ73" s="483"/>
      <c r="UNR73" s="483"/>
      <c r="UNS73" s="483"/>
      <c r="UNT73" s="483"/>
      <c r="UNU73" s="483"/>
      <c r="UNV73" s="483"/>
      <c r="UNW73" s="483"/>
      <c r="UNX73" s="483"/>
      <c r="UNY73" s="483"/>
      <c r="UNZ73" s="483"/>
      <c r="UOA73" s="483"/>
      <c r="UOB73" s="483"/>
      <c r="UOC73" s="483"/>
      <c r="UOD73" s="483"/>
      <c r="UOE73" s="483"/>
      <c r="UOF73" s="483"/>
      <c r="UOG73" s="483"/>
      <c r="UOH73" s="483"/>
      <c r="UOI73" s="483"/>
      <c r="UOJ73" s="483"/>
      <c r="UOK73" s="483"/>
      <c r="UOL73" s="483"/>
      <c r="UOM73" s="483"/>
      <c r="UON73" s="483"/>
      <c r="UOO73" s="483"/>
      <c r="UOP73" s="483"/>
      <c r="UOQ73" s="483"/>
      <c r="UOR73" s="483"/>
      <c r="UOS73" s="483"/>
      <c r="UOT73" s="483"/>
      <c r="UOU73" s="483"/>
      <c r="UOV73" s="483"/>
      <c r="UOW73" s="483"/>
      <c r="UOX73" s="483"/>
      <c r="UOY73" s="483"/>
      <c r="UOZ73" s="483"/>
      <c r="UPA73" s="483"/>
      <c r="UPB73" s="483"/>
      <c r="UPC73" s="483"/>
      <c r="UPD73" s="483"/>
      <c r="UPE73" s="483"/>
      <c r="UPF73" s="483"/>
      <c r="UPG73" s="483"/>
      <c r="UPH73" s="483"/>
      <c r="UPI73" s="483"/>
      <c r="UPJ73" s="483"/>
      <c r="UPK73" s="483"/>
      <c r="UPL73" s="483"/>
      <c r="UPM73" s="483"/>
      <c r="UPN73" s="483"/>
      <c r="UPO73" s="483"/>
      <c r="UPP73" s="483"/>
      <c r="UPQ73" s="483"/>
      <c r="UPR73" s="483"/>
      <c r="UPS73" s="483"/>
      <c r="UPT73" s="483"/>
      <c r="UPU73" s="483"/>
      <c r="UPV73" s="483"/>
      <c r="UPW73" s="483"/>
      <c r="UPX73" s="483"/>
      <c r="UPY73" s="483"/>
      <c r="UPZ73" s="483"/>
      <c r="UQA73" s="483"/>
      <c r="UQB73" s="483"/>
      <c r="UQC73" s="483"/>
      <c r="UQD73" s="483"/>
      <c r="UQE73" s="483"/>
      <c r="UQF73" s="483"/>
      <c r="UQG73" s="483"/>
      <c r="UQH73" s="483"/>
      <c r="UQI73" s="483"/>
      <c r="UQJ73" s="483"/>
      <c r="UQK73" s="483"/>
      <c r="UQL73" s="483"/>
      <c r="UQM73" s="483"/>
      <c r="UQN73" s="483"/>
      <c r="UQO73" s="483"/>
      <c r="UQP73" s="483"/>
      <c r="UQQ73" s="483"/>
      <c r="UQR73" s="483"/>
      <c r="UQS73" s="483"/>
      <c r="UQT73" s="483"/>
      <c r="UQU73" s="483"/>
      <c r="UQV73" s="483"/>
      <c r="UQW73" s="483"/>
      <c r="UQX73" s="483"/>
      <c r="UQY73" s="483"/>
      <c r="UQZ73" s="483"/>
      <c r="URA73" s="483"/>
      <c r="URB73" s="483"/>
      <c r="URC73" s="483"/>
      <c r="URD73" s="483"/>
      <c r="URE73" s="483"/>
      <c r="URF73" s="483"/>
      <c r="URG73" s="483"/>
      <c r="URH73" s="483"/>
      <c r="URI73" s="483"/>
      <c r="URJ73" s="483"/>
      <c r="URK73" s="483"/>
      <c r="URL73" s="483"/>
      <c r="URM73" s="483"/>
      <c r="URN73" s="483"/>
      <c r="URO73" s="483"/>
      <c r="URP73" s="483"/>
      <c r="URQ73" s="483"/>
      <c r="URR73" s="483"/>
      <c r="URS73" s="483"/>
      <c r="URT73" s="483"/>
      <c r="URU73" s="483"/>
      <c r="URV73" s="483"/>
      <c r="URW73" s="483"/>
      <c r="URX73" s="483"/>
      <c r="URY73" s="483"/>
      <c r="URZ73" s="483"/>
      <c r="USA73" s="483"/>
      <c r="USB73" s="483"/>
      <c r="USC73" s="483"/>
      <c r="USD73" s="483"/>
      <c r="USE73" s="483"/>
      <c r="USF73" s="483"/>
      <c r="USG73" s="483"/>
      <c r="USH73" s="483"/>
      <c r="USI73" s="483"/>
      <c r="USJ73" s="483"/>
      <c r="USK73" s="483"/>
      <c r="USL73" s="483"/>
      <c r="USM73" s="483"/>
      <c r="USN73" s="483"/>
      <c r="USO73" s="483"/>
      <c r="USP73" s="483"/>
      <c r="USQ73" s="483"/>
      <c r="USR73" s="483"/>
      <c r="USS73" s="483"/>
      <c r="UST73" s="483"/>
      <c r="USU73" s="483"/>
      <c r="USV73" s="483"/>
      <c r="USW73" s="483"/>
      <c r="USX73" s="483"/>
      <c r="USY73" s="483"/>
      <c r="USZ73" s="483"/>
      <c r="UTA73" s="483"/>
      <c r="UTB73" s="483"/>
      <c r="UTC73" s="483"/>
      <c r="UTD73" s="483"/>
      <c r="UTE73" s="483"/>
      <c r="UTF73" s="483"/>
      <c r="UTG73" s="483"/>
      <c r="UTH73" s="483"/>
      <c r="UTI73" s="483"/>
      <c r="UTJ73" s="483"/>
      <c r="UTK73" s="483"/>
      <c r="UTL73" s="483"/>
      <c r="UTM73" s="483"/>
      <c r="UTN73" s="483"/>
      <c r="UTO73" s="483"/>
      <c r="UTP73" s="483"/>
      <c r="UTQ73" s="483"/>
      <c r="UTR73" s="483"/>
      <c r="UTS73" s="483"/>
      <c r="UTT73" s="483"/>
      <c r="UTU73" s="483"/>
      <c r="UTV73" s="483"/>
      <c r="UTW73" s="483"/>
      <c r="UTX73" s="483"/>
      <c r="UTY73" s="483"/>
      <c r="UTZ73" s="483"/>
      <c r="UUA73" s="483"/>
      <c r="UUB73" s="483"/>
      <c r="UUC73" s="483"/>
      <c r="UUD73" s="483"/>
      <c r="UUE73" s="483"/>
      <c r="UUF73" s="483"/>
      <c r="UUG73" s="483"/>
      <c r="UUH73" s="483"/>
      <c r="UUI73" s="483"/>
      <c r="UUJ73" s="483"/>
      <c r="UUK73" s="483"/>
      <c r="UUL73" s="483"/>
      <c r="UUM73" s="483"/>
      <c r="UUN73" s="483"/>
      <c r="UUO73" s="483"/>
      <c r="UUP73" s="483"/>
      <c r="UUQ73" s="483"/>
      <c r="UUR73" s="483"/>
      <c r="UUS73" s="483"/>
      <c r="UUT73" s="483"/>
      <c r="UUU73" s="483"/>
      <c r="UUV73" s="483"/>
      <c r="UUW73" s="483"/>
      <c r="UUX73" s="483"/>
      <c r="UUY73" s="483"/>
      <c r="UUZ73" s="483"/>
      <c r="UVA73" s="483"/>
      <c r="UVB73" s="483"/>
      <c r="UVC73" s="483"/>
      <c r="UVD73" s="483"/>
      <c r="UVE73" s="483"/>
      <c r="UVF73" s="483"/>
      <c r="UVG73" s="483"/>
      <c r="UVH73" s="483"/>
      <c r="UVI73" s="483"/>
      <c r="UVJ73" s="483"/>
      <c r="UVK73" s="483"/>
      <c r="UVL73" s="483"/>
      <c r="UVM73" s="483"/>
      <c r="UVN73" s="483"/>
      <c r="UVO73" s="483"/>
      <c r="UVP73" s="483"/>
      <c r="UVQ73" s="483"/>
      <c r="UVR73" s="483"/>
      <c r="UVS73" s="483"/>
      <c r="UVT73" s="483"/>
      <c r="UVU73" s="483"/>
      <c r="UVV73" s="483"/>
      <c r="UVW73" s="483"/>
      <c r="UVX73" s="483"/>
      <c r="UVY73" s="483"/>
      <c r="UVZ73" s="483"/>
      <c r="UWA73" s="483"/>
      <c r="UWB73" s="483"/>
      <c r="UWC73" s="483"/>
      <c r="UWD73" s="483"/>
      <c r="UWE73" s="483"/>
      <c r="UWF73" s="483"/>
      <c r="UWG73" s="483"/>
      <c r="UWH73" s="483"/>
      <c r="UWI73" s="483"/>
      <c r="UWJ73" s="483"/>
      <c r="UWK73" s="483"/>
      <c r="UWL73" s="483"/>
      <c r="UWM73" s="483"/>
      <c r="UWN73" s="483"/>
      <c r="UWO73" s="483"/>
      <c r="UWP73" s="483"/>
      <c r="UWQ73" s="483"/>
      <c r="UWR73" s="483"/>
      <c r="UWS73" s="483"/>
      <c r="UWT73" s="483"/>
      <c r="UWU73" s="483"/>
      <c r="UWV73" s="483"/>
      <c r="UWW73" s="483"/>
      <c r="UWX73" s="483"/>
      <c r="UWY73" s="483"/>
      <c r="UWZ73" s="483"/>
      <c r="UXA73" s="483"/>
      <c r="UXB73" s="483"/>
      <c r="UXC73" s="483"/>
      <c r="UXD73" s="483"/>
      <c r="UXE73" s="483"/>
      <c r="UXF73" s="483"/>
      <c r="UXG73" s="483"/>
      <c r="UXH73" s="483"/>
      <c r="UXI73" s="483"/>
      <c r="UXJ73" s="483"/>
      <c r="UXK73" s="483"/>
      <c r="UXL73" s="483"/>
      <c r="UXM73" s="483"/>
      <c r="UXN73" s="483"/>
      <c r="UXO73" s="483"/>
      <c r="UXP73" s="483"/>
      <c r="UXQ73" s="483"/>
      <c r="UXR73" s="483"/>
      <c r="UXS73" s="483"/>
      <c r="UXT73" s="483"/>
      <c r="UXU73" s="483"/>
      <c r="UXV73" s="483"/>
      <c r="UXW73" s="483"/>
      <c r="UXX73" s="483"/>
      <c r="UXY73" s="483"/>
      <c r="UXZ73" s="483"/>
      <c r="UYA73" s="483"/>
      <c r="UYB73" s="483"/>
      <c r="UYC73" s="483"/>
      <c r="UYD73" s="483"/>
      <c r="UYE73" s="483"/>
      <c r="UYF73" s="483"/>
      <c r="UYG73" s="483"/>
      <c r="UYH73" s="483"/>
      <c r="UYI73" s="483"/>
      <c r="UYJ73" s="483"/>
      <c r="UYK73" s="483"/>
      <c r="UYL73" s="483"/>
      <c r="UYM73" s="483"/>
      <c r="UYN73" s="483"/>
      <c r="UYO73" s="483"/>
      <c r="UYP73" s="483"/>
      <c r="UYQ73" s="483"/>
      <c r="UYR73" s="483"/>
      <c r="UYS73" s="483"/>
      <c r="UYT73" s="483"/>
      <c r="UYU73" s="483"/>
      <c r="UYV73" s="483"/>
      <c r="UYW73" s="483"/>
      <c r="UYX73" s="483"/>
      <c r="UYY73" s="483"/>
      <c r="UYZ73" s="483"/>
      <c r="UZA73" s="483"/>
      <c r="UZB73" s="483"/>
      <c r="UZC73" s="483"/>
      <c r="UZD73" s="483"/>
      <c r="UZE73" s="483"/>
      <c r="UZF73" s="483"/>
      <c r="UZG73" s="483"/>
      <c r="UZH73" s="483"/>
      <c r="UZI73" s="483"/>
      <c r="UZJ73" s="483"/>
      <c r="UZK73" s="483"/>
      <c r="UZL73" s="483"/>
      <c r="UZM73" s="483"/>
      <c r="UZN73" s="483"/>
      <c r="UZO73" s="483"/>
      <c r="UZP73" s="483"/>
      <c r="UZQ73" s="483"/>
      <c r="UZR73" s="483"/>
      <c r="UZS73" s="483"/>
      <c r="UZT73" s="483"/>
      <c r="UZU73" s="483"/>
      <c r="UZV73" s="483"/>
      <c r="UZW73" s="483"/>
      <c r="UZX73" s="483"/>
      <c r="UZY73" s="483"/>
      <c r="UZZ73" s="483"/>
      <c r="VAA73" s="483"/>
      <c r="VAB73" s="483"/>
      <c r="VAC73" s="483"/>
      <c r="VAD73" s="483"/>
      <c r="VAE73" s="483"/>
      <c r="VAF73" s="483"/>
      <c r="VAG73" s="483"/>
      <c r="VAH73" s="483"/>
      <c r="VAI73" s="483"/>
      <c r="VAJ73" s="483"/>
      <c r="VAK73" s="483"/>
      <c r="VAL73" s="483"/>
      <c r="VAM73" s="483"/>
      <c r="VAN73" s="483"/>
      <c r="VAO73" s="483"/>
      <c r="VAP73" s="483"/>
      <c r="VAQ73" s="483"/>
      <c r="VAR73" s="483"/>
      <c r="VAS73" s="483"/>
      <c r="VAT73" s="483"/>
      <c r="VAU73" s="483"/>
      <c r="VAV73" s="483"/>
      <c r="VAW73" s="483"/>
      <c r="VAX73" s="483"/>
      <c r="VAY73" s="483"/>
      <c r="VAZ73" s="483"/>
      <c r="VBA73" s="483"/>
      <c r="VBB73" s="483"/>
      <c r="VBC73" s="483"/>
      <c r="VBD73" s="483"/>
      <c r="VBE73" s="483"/>
      <c r="VBF73" s="483"/>
      <c r="VBG73" s="483"/>
      <c r="VBH73" s="483"/>
      <c r="VBI73" s="483"/>
      <c r="VBJ73" s="483"/>
      <c r="VBK73" s="483"/>
      <c r="VBL73" s="483"/>
      <c r="VBM73" s="483"/>
      <c r="VBN73" s="483"/>
      <c r="VBO73" s="483"/>
      <c r="VBP73" s="483"/>
      <c r="VBQ73" s="483"/>
      <c r="VBR73" s="483"/>
      <c r="VBS73" s="483"/>
      <c r="VBT73" s="483"/>
      <c r="VBU73" s="483"/>
      <c r="VBV73" s="483"/>
      <c r="VBW73" s="483"/>
      <c r="VBX73" s="483"/>
      <c r="VBY73" s="483"/>
      <c r="VBZ73" s="483"/>
      <c r="VCA73" s="483"/>
      <c r="VCB73" s="483"/>
      <c r="VCC73" s="483"/>
      <c r="VCD73" s="483"/>
      <c r="VCE73" s="483"/>
      <c r="VCF73" s="483"/>
      <c r="VCG73" s="483"/>
      <c r="VCH73" s="483"/>
      <c r="VCI73" s="483"/>
      <c r="VCJ73" s="483"/>
      <c r="VCK73" s="483"/>
      <c r="VCL73" s="483"/>
      <c r="VCM73" s="483"/>
      <c r="VCN73" s="483"/>
      <c r="VCO73" s="483"/>
      <c r="VCP73" s="483"/>
      <c r="VCQ73" s="483"/>
      <c r="VCR73" s="483"/>
      <c r="VCS73" s="483"/>
      <c r="VCT73" s="483"/>
      <c r="VCU73" s="483"/>
      <c r="VCV73" s="483"/>
      <c r="VCW73" s="483"/>
      <c r="VCX73" s="483"/>
      <c r="VCY73" s="483"/>
      <c r="VCZ73" s="483"/>
      <c r="VDA73" s="483"/>
      <c r="VDB73" s="483"/>
      <c r="VDC73" s="483"/>
      <c r="VDD73" s="483"/>
      <c r="VDE73" s="483"/>
      <c r="VDF73" s="483"/>
      <c r="VDG73" s="483"/>
      <c r="VDH73" s="483"/>
      <c r="VDI73" s="483"/>
      <c r="VDJ73" s="483"/>
      <c r="VDK73" s="483"/>
      <c r="VDL73" s="483"/>
      <c r="VDM73" s="483"/>
      <c r="VDN73" s="483"/>
      <c r="VDO73" s="483"/>
      <c r="VDP73" s="483"/>
      <c r="VDQ73" s="483"/>
      <c r="VDR73" s="483"/>
      <c r="VDS73" s="483"/>
      <c r="VDT73" s="483"/>
      <c r="VDU73" s="483"/>
      <c r="VDV73" s="483"/>
      <c r="VDW73" s="483"/>
      <c r="VDX73" s="483"/>
      <c r="VDY73" s="483"/>
      <c r="VDZ73" s="483"/>
      <c r="VEA73" s="483"/>
      <c r="VEB73" s="483"/>
      <c r="VEC73" s="483"/>
      <c r="VED73" s="483"/>
      <c r="VEE73" s="483"/>
      <c r="VEF73" s="483"/>
      <c r="VEG73" s="483"/>
      <c r="VEH73" s="483"/>
      <c r="VEI73" s="483"/>
      <c r="VEJ73" s="483"/>
      <c r="VEK73" s="483"/>
      <c r="VEL73" s="483"/>
      <c r="VEM73" s="483"/>
      <c r="VEN73" s="483"/>
      <c r="VEO73" s="483"/>
      <c r="VEP73" s="483"/>
      <c r="VEQ73" s="483"/>
      <c r="VER73" s="483"/>
      <c r="VES73" s="483"/>
      <c r="VET73" s="483"/>
      <c r="VEU73" s="483"/>
      <c r="VEV73" s="483"/>
      <c r="VEW73" s="483"/>
      <c r="VEX73" s="483"/>
      <c r="VEY73" s="483"/>
      <c r="VEZ73" s="483"/>
      <c r="VFA73" s="483"/>
      <c r="VFB73" s="483"/>
      <c r="VFC73" s="483"/>
      <c r="VFD73" s="483"/>
      <c r="VFE73" s="483"/>
      <c r="VFF73" s="483"/>
      <c r="VFG73" s="483"/>
      <c r="VFH73" s="483"/>
      <c r="VFI73" s="483"/>
      <c r="VFJ73" s="483"/>
      <c r="VFK73" s="483"/>
      <c r="VFL73" s="483"/>
      <c r="VFM73" s="483"/>
      <c r="VFN73" s="483"/>
      <c r="VFO73" s="483"/>
      <c r="VFP73" s="483"/>
      <c r="VFQ73" s="483"/>
      <c r="VFR73" s="483"/>
      <c r="VFS73" s="483"/>
      <c r="VFT73" s="483"/>
      <c r="VFU73" s="483"/>
      <c r="VFV73" s="483"/>
      <c r="VFW73" s="483"/>
      <c r="VFX73" s="483"/>
      <c r="VFY73" s="483"/>
      <c r="VFZ73" s="483"/>
      <c r="VGA73" s="483"/>
      <c r="VGB73" s="483"/>
      <c r="VGC73" s="483"/>
      <c r="VGD73" s="483"/>
      <c r="VGE73" s="483"/>
      <c r="VGF73" s="483"/>
      <c r="VGG73" s="483"/>
      <c r="VGH73" s="483"/>
      <c r="VGI73" s="483"/>
      <c r="VGJ73" s="483"/>
      <c r="VGK73" s="483"/>
      <c r="VGL73" s="483"/>
      <c r="VGM73" s="483"/>
      <c r="VGN73" s="483"/>
      <c r="VGO73" s="483"/>
      <c r="VGP73" s="483"/>
      <c r="VGQ73" s="483"/>
      <c r="VGR73" s="483"/>
      <c r="VGS73" s="483"/>
      <c r="VGT73" s="483"/>
      <c r="VGU73" s="483"/>
      <c r="VGV73" s="483"/>
      <c r="VGW73" s="483"/>
      <c r="VGX73" s="483"/>
      <c r="VGY73" s="483"/>
      <c r="VGZ73" s="483"/>
      <c r="VHA73" s="483"/>
      <c r="VHB73" s="483"/>
      <c r="VHC73" s="483"/>
      <c r="VHD73" s="483"/>
      <c r="VHE73" s="483"/>
      <c r="VHF73" s="483"/>
      <c r="VHG73" s="483"/>
      <c r="VHH73" s="483"/>
      <c r="VHI73" s="483"/>
      <c r="VHJ73" s="483"/>
      <c r="VHK73" s="483"/>
      <c r="VHL73" s="483"/>
      <c r="VHM73" s="483"/>
      <c r="VHN73" s="483"/>
      <c r="VHO73" s="483"/>
      <c r="VHP73" s="483"/>
      <c r="VHQ73" s="483"/>
      <c r="VHR73" s="483"/>
      <c r="VHS73" s="483"/>
      <c r="VHT73" s="483"/>
      <c r="VHU73" s="483"/>
      <c r="VHV73" s="483"/>
      <c r="VHW73" s="483"/>
      <c r="VHX73" s="483"/>
      <c r="VHY73" s="483"/>
      <c r="VHZ73" s="483"/>
      <c r="VIA73" s="483"/>
      <c r="VIB73" s="483"/>
      <c r="VIC73" s="483"/>
      <c r="VID73" s="483"/>
      <c r="VIE73" s="483"/>
      <c r="VIF73" s="483"/>
      <c r="VIG73" s="483"/>
      <c r="VIH73" s="483"/>
      <c r="VII73" s="483"/>
      <c r="VIJ73" s="483"/>
      <c r="VIK73" s="483"/>
      <c r="VIL73" s="483"/>
      <c r="VIM73" s="483"/>
      <c r="VIN73" s="483"/>
      <c r="VIO73" s="483"/>
      <c r="VIP73" s="483"/>
      <c r="VIQ73" s="483"/>
      <c r="VIR73" s="483"/>
      <c r="VIS73" s="483"/>
      <c r="VIT73" s="483"/>
      <c r="VIU73" s="483"/>
      <c r="VIV73" s="483"/>
      <c r="VIW73" s="483"/>
      <c r="VIX73" s="483"/>
      <c r="VIY73" s="483"/>
      <c r="VIZ73" s="483"/>
      <c r="VJA73" s="483"/>
      <c r="VJB73" s="483"/>
      <c r="VJC73" s="483"/>
      <c r="VJD73" s="483"/>
      <c r="VJE73" s="483"/>
      <c r="VJF73" s="483"/>
      <c r="VJG73" s="483"/>
      <c r="VJH73" s="483"/>
      <c r="VJI73" s="483"/>
      <c r="VJJ73" s="483"/>
      <c r="VJK73" s="483"/>
      <c r="VJL73" s="483"/>
      <c r="VJM73" s="483"/>
      <c r="VJN73" s="483"/>
      <c r="VJO73" s="483"/>
      <c r="VJP73" s="483"/>
      <c r="VJQ73" s="483"/>
      <c r="VJR73" s="483"/>
      <c r="VJS73" s="483"/>
      <c r="VJT73" s="483"/>
      <c r="VJU73" s="483"/>
      <c r="VJV73" s="483"/>
      <c r="VJW73" s="483"/>
      <c r="VJX73" s="483"/>
      <c r="VJY73" s="483"/>
      <c r="VJZ73" s="483"/>
      <c r="VKA73" s="483"/>
      <c r="VKB73" s="483"/>
      <c r="VKC73" s="483"/>
      <c r="VKD73" s="483"/>
      <c r="VKE73" s="483"/>
      <c r="VKF73" s="483"/>
      <c r="VKG73" s="483"/>
      <c r="VKH73" s="483"/>
      <c r="VKI73" s="483"/>
      <c r="VKJ73" s="483"/>
      <c r="VKK73" s="483"/>
      <c r="VKL73" s="483"/>
      <c r="VKM73" s="483"/>
      <c r="VKN73" s="483"/>
      <c r="VKO73" s="483"/>
      <c r="VKP73" s="483"/>
      <c r="VKQ73" s="483"/>
      <c r="VKR73" s="483"/>
      <c r="VKS73" s="483"/>
      <c r="VKT73" s="483"/>
      <c r="VKU73" s="483"/>
      <c r="VKV73" s="483"/>
      <c r="VKW73" s="483"/>
      <c r="VKX73" s="483"/>
      <c r="VKY73" s="483"/>
      <c r="VKZ73" s="483"/>
      <c r="VLA73" s="483"/>
      <c r="VLB73" s="483"/>
      <c r="VLC73" s="483"/>
      <c r="VLD73" s="483"/>
      <c r="VLE73" s="483"/>
      <c r="VLF73" s="483"/>
      <c r="VLG73" s="483"/>
      <c r="VLH73" s="483"/>
      <c r="VLI73" s="483"/>
      <c r="VLJ73" s="483"/>
      <c r="VLK73" s="483"/>
      <c r="VLL73" s="483"/>
      <c r="VLM73" s="483"/>
      <c r="VLN73" s="483"/>
      <c r="VLO73" s="483"/>
      <c r="VLP73" s="483"/>
      <c r="VLQ73" s="483"/>
      <c r="VLR73" s="483"/>
      <c r="VLS73" s="483"/>
      <c r="VLT73" s="483"/>
      <c r="VLU73" s="483"/>
      <c r="VLV73" s="483"/>
      <c r="VLW73" s="483"/>
      <c r="VLX73" s="483"/>
      <c r="VLY73" s="483"/>
      <c r="VLZ73" s="483"/>
      <c r="VMA73" s="483"/>
      <c r="VMB73" s="483"/>
      <c r="VMC73" s="483"/>
      <c r="VMD73" s="483"/>
      <c r="VME73" s="483"/>
      <c r="VMF73" s="483"/>
      <c r="VMG73" s="483"/>
      <c r="VMH73" s="483"/>
      <c r="VMI73" s="483"/>
      <c r="VMJ73" s="483"/>
      <c r="VMK73" s="483"/>
      <c r="VML73" s="483"/>
      <c r="VMM73" s="483"/>
      <c r="VMN73" s="483"/>
      <c r="VMO73" s="483"/>
      <c r="VMP73" s="483"/>
      <c r="VMQ73" s="483"/>
      <c r="VMR73" s="483"/>
      <c r="VMS73" s="483"/>
      <c r="VMT73" s="483"/>
      <c r="VMU73" s="483"/>
      <c r="VMV73" s="483"/>
      <c r="VMW73" s="483"/>
      <c r="VMX73" s="483"/>
      <c r="VMY73" s="483"/>
      <c r="VMZ73" s="483"/>
      <c r="VNA73" s="483"/>
      <c r="VNB73" s="483"/>
      <c r="VNC73" s="483"/>
      <c r="VND73" s="483"/>
      <c r="VNE73" s="483"/>
      <c r="VNF73" s="483"/>
      <c r="VNG73" s="483"/>
      <c r="VNH73" s="483"/>
      <c r="VNI73" s="483"/>
      <c r="VNJ73" s="483"/>
      <c r="VNK73" s="483"/>
      <c r="VNL73" s="483"/>
      <c r="VNM73" s="483"/>
      <c r="VNN73" s="483"/>
      <c r="VNO73" s="483"/>
      <c r="VNP73" s="483"/>
      <c r="VNQ73" s="483"/>
      <c r="VNR73" s="483"/>
      <c r="VNS73" s="483"/>
      <c r="VNT73" s="483"/>
      <c r="VNU73" s="483"/>
      <c r="VNV73" s="483"/>
      <c r="VNW73" s="483"/>
      <c r="VNX73" s="483"/>
      <c r="VNY73" s="483"/>
      <c r="VNZ73" s="483"/>
      <c r="VOA73" s="483"/>
      <c r="VOB73" s="483"/>
      <c r="VOC73" s="483"/>
      <c r="VOD73" s="483"/>
      <c r="VOE73" s="483"/>
      <c r="VOF73" s="483"/>
      <c r="VOG73" s="483"/>
      <c r="VOH73" s="483"/>
      <c r="VOI73" s="483"/>
      <c r="VOJ73" s="483"/>
      <c r="VOK73" s="483"/>
      <c r="VOL73" s="483"/>
      <c r="VOM73" s="483"/>
      <c r="VON73" s="483"/>
      <c r="VOO73" s="483"/>
      <c r="VOP73" s="483"/>
      <c r="VOQ73" s="483"/>
      <c r="VOR73" s="483"/>
      <c r="VOS73" s="483"/>
      <c r="VOT73" s="483"/>
      <c r="VOU73" s="483"/>
      <c r="VOV73" s="483"/>
      <c r="VOW73" s="483"/>
      <c r="VOX73" s="483"/>
      <c r="VOY73" s="483"/>
      <c r="VOZ73" s="483"/>
      <c r="VPA73" s="483"/>
      <c r="VPB73" s="483"/>
      <c r="VPC73" s="483"/>
      <c r="VPD73" s="483"/>
      <c r="VPE73" s="483"/>
      <c r="VPF73" s="483"/>
      <c r="VPG73" s="483"/>
      <c r="VPH73" s="483"/>
      <c r="VPI73" s="483"/>
      <c r="VPJ73" s="483"/>
      <c r="VPK73" s="483"/>
      <c r="VPL73" s="483"/>
      <c r="VPM73" s="483"/>
      <c r="VPN73" s="483"/>
      <c r="VPO73" s="483"/>
      <c r="VPP73" s="483"/>
      <c r="VPQ73" s="483"/>
      <c r="VPR73" s="483"/>
      <c r="VPS73" s="483"/>
      <c r="VPT73" s="483"/>
      <c r="VPU73" s="483"/>
      <c r="VPV73" s="483"/>
      <c r="VPW73" s="483"/>
      <c r="VPX73" s="483"/>
      <c r="VPY73" s="483"/>
      <c r="VPZ73" s="483"/>
      <c r="VQA73" s="483"/>
      <c r="VQB73" s="483"/>
      <c r="VQC73" s="483"/>
      <c r="VQD73" s="483"/>
      <c r="VQE73" s="483"/>
      <c r="VQF73" s="483"/>
      <c r="VQG73" s="483"/>
      <c r="VQH73" s="483"/>
      <c r="VQI73" s="483"/>
      <c r="VQJ73" s="483"/>
      <c r="VQK73" s="483"/>
      <c r="VQL73" s="483"/>
      <c r="VQM73" s="483"/>
      <c r="VQN73" s="483"/>
      <c r="VQO73" s="483"/>
      <c r="VQP73" s="483"/>
      <c r="VQQ73" s="483"/>
      <c r="VQR73" s="483"/>
      <c r="VQS73" s="483"/>
      <c r="VQT73" s="483"/>
      <c r="VQU73" s="483"/>
      <c r="VQV73" s="483"/>
      <c r="VQW73" s="483"/>
      <c r="VQX73" s="483"/>
      <c r="VQY73" s="483"/>
      <c r="VQZ73" s="483"/>
      <c r="VRA73" s="483"/>
      <c r="VRB73" s="483"/>
      <c r="VRC73" s="483"/>
      <c r="VRD73" s="483"/>
      <c r="VRE73" s="483"/>
      <c r="VRF73" s="483"/>
      <c r="VRG73" s="483"/>
      <c r="VRH73" s="483"/>
      <c r="VRI73" s="483"/>
      <c r="VRJ73" s="483"/>
      <c r="VRK73" s="483"/>
      <c r="VRL73" s="483"/>
      <c r="VRM73" s="483"/>
      <c r="VRN73" s="483"/>
      <c r="VRO73" s="483"/>
      <c r="VRP73" s="483"/>
      <c r="VRQ73" s="483"/>
      <c r="VRR73" s="483"/>
      <c r="VRS73" s="483"/>
      <c r="VRT73" s="483"/>
      <c r="VRU73" s="483"/>
      <c r="VRV73" s="483"/>
      <c r="VRW73" s="483"/>
      <c r="VRX73" s="483"/>
      <c r="VRY73" s="483"/>
      <c r="VRZ73" s="483"/>
      <c r="VSA73" s="483"/>
      <c r="VSB73" s="483"/>
      <c r="VSC73" s="483"/>
      <c r="VSD73" s="483"/>
      <c r="VSE73" s="483"/>
      <c r="VSF73" s="483"/>
      <c r="VSG73" s="483"/>
      <c r="VSH73" s="483"/>
      <c r="VSI73" s="483"/>
      <c r="VSJ73" s="483"/>
      <c r="VSK73" s="483"/>
      <c r="VSL73" s="483"/>
      <c r="VSM73" s="483"/>
      <c r="VSN73" s="483"/>
      <c r="VSO73" s="483"/>
      <c r="VSP73" s="483"/>
      <c r="VSQ73" s="483"/>
      <c r="VSR73" s="483"/>
      <c r="VSS73" s="483"/>
      <c r="VST73" s="483"/>
      <c r="VSU73" s="483"/>
      <c r="VSV73" s="483"/>
      <c r="VSW73" s="483"/>
      <c r="VSX73" s="483"/>
      <c r="VSY73" s="483"/>
      <c r="VSZ73" s="483"/>
      <c r="VTA73" s="483"/>
      <c r="VTB73" s="483"/>
      <c r="VTC73" s="483"/>
      <c r="VTD73" s="483"/>
      <c r="VTE73" s="483"/>
      <c r="VTF73" s="483"/>
      <c r="VTG73" s="483"/>
      <c r="VTH73" s="483"/>
      <c r="VTI73" s="483"/>
      <c r="VTJ73" s="483"/>
      <c r="VTK73" s="483"/>
      <c r="VTL73" s="483"/>
      <c r="VTM73" s="483"/>
      <c r="VTN73" s="483"/>
      <c r="VTO73" s="483"/>
      <c r="VTP73" s="483"/>
      <c r="VTQ73" s="483"/>
      <c r="VTR73" s="483"/>
      <c r="VTS73" s="483"/>
      <c r="VTT73" s="483"/>
      <c r="VTU73" s="483"/>
      <c r="VTV73" s="483"/>
      <c r="VTW73" s="483"/>
      <c r="VTX73" s="483"/>
      <c r="VTY73" s="483"/>
      <c r="VTZ73" s="483"/>
      <c r="VUA73" s="483"/>
      <c r="VUB73" s="483"/>
      <c r="VUC73" s="483"/>
      <c r="VUD73" s="483"/>
      <c r="VUE73" s="483"/>
      <c r="VUF73" s="483"/>
      <c r="VUG73" s="483"/>
      <c r="VUH73" s="483"/>
      <c r="VUI73" s="483"/>
      <c r="VUJ73" s="483"/>
      <c r="VUK73" s="483"/>
      <c r="VUL73" s="483"/>
      <c r="VUM73" s="483"/>
      <c r="VUN73" s="483"/>
      <c r="VUO73" s="483"/>
      <c r="VUP73" s="483"/>
      <c r="VUQ73" s="483"/>
      <c r="VUR73" s="483"/>
      <c r="VUS73" s="483"/>
      <c r="VUT73" s="483"/>
      <c r="VUU73" s="483"/>
      <c r="VUV73" s="483"/>
      <c r="VUW73" s="483"/>
      <c r="VUX73" s="483"/>
      <c r="VUY73" s="483"/>
      <c r="VUZ73" s="483"/>
      <c r="VVA73" s="483"/>
      <c r="VVB73" s="483"/>
      <c r="VVC73" s="483"/>
      <c r="VVD73" s="483"/>
      <c r="VVE73" s="483"/>
      <c r="VVF73" s="483"/>
      <c r="VVG73" s="483"/>
      <c r="VVH73" s="483"/>
      <c r="VVI73" s="483"/>
      <c r="VVJ73" s="483"/>
      <c r="VVK73" s="483"/>
      <c r="VVL73" s="483"/>
      <c r="VVM73" s="483"/>
      <c r="VVN73" s="483"/>
      <c r="VVO73" s="483"/>
      <c r="VVP73" s="483"/>
      <c r="VVQ73" s="483"/>
      <c r="VVR73" s="483"/>
      <c r="VVS73" s="483"/>
      <c r="VVT73" s="483"/>
      <c r="VVU73" s="483"/>
      <c r="VVV73" s="483"/>
      <c r="VVW73" s="483"/>
      <c r="VVX73" s="483"/>
      <c r="VVY73" s="483"/>
      <c r="VVZ73" s="483"/>
      <c r="VWA73" s="483"/>
      <c r="VWB73" s="483"/>
      <c r="VWC73" s="483"/>
      <c r="VWD73" s="483"/>
      <c r="VWE73" s="483"/>
      <c r="VWF73" s="483"/>
      <c r="VWG73" s="483"/>
      <c r="VWH73" s="483"/>
      <c r="VWI73" s="483"/>
      <c r="VWJ73" s="483"/>
      <c r="VWK73" s="483"/>
      <c r="VWL73" s="483"/>
      <c r="VWM73" s="483"/>
      <c r="VWN73" s="483"/>
      <c r="VWO73" s="483"/>
      <c r="VWP73" s="483"/>
      <c r="VWQ73" s="483"/>
      <c r="VWR73" s="483"/>
      <c r="VWS73" s="483"/>
      <c r="VWT73" s="483"/>
      <c r="VWU73" s="483"/>
      <c r="VWV73" s="483"/>
      <c r="VWW73" s="483"/>
      <c r="VWX73" s="483"/>
      <c r="VWY73" s="483"/>
      <c r="VWZ73" s="483"/>
      <c r="VXA73" s="483"/>
      <c r="VXB73" s="483"/>
      <c r="VXC73" s="483"/>
      <c r="VXD73" s="483"/>
      <c r="VXE73" s="483"/>
      <c r="VXF73" s="483"/>
      <c r="VXG73" s="483"/>
      <c r="VXH73" s="483"/>
      <c r="VXI73" s="483"/>
      <c r="VXJ73" s="483"/>
      <c r="VXK73" s="483"/>
      <c r="VXL73" s="483"/>
      <c r="VXM73" s="483"/>
      <c r="VXN73" s="483"/>
      <c r="VXO73" s="483"/>
      <c r="VXP73" s="483"/>
      <c r="VXQ73" s="483"/>
      <c r="VXR73" s="483"/>
      <c r="VXS73" s="483"/>
      <c r="VXT73" s="483"/>
      <c r="VXU73" s="483"/>
      <c r="VXV73" s="483"/>
      <c r="VXW73" s="483"/>
      <c r="VXX73" s="483"/>
      <c r="VXY73" s="483"/>
      <c r="VXZ73" s="483"/>
      <c r="VYA73" s="483"/>
      <c r="VYB73" s="483"/>
      <c r="VYC73" s="483"/>
      <c r="VYD73" s="483"/>
      <c r="VYE73" s="483"/>
      <c r="VYF73" s="483"/>
      <c r="VYG73" s="483"/>
      <c r="VYH73" s="483"/>
      <c r="VYI73" s="483"/>
      <c r="VYJ73" s="483"/>
      <c r="VYK73" s="483"/>
      <c r="VYL73" s="483"/>
      <c r="VYM73" s="483"/>
      <c r="VYN73" s="483"/>
      <c r="VYO73" s="483"/>
      <c r="VYP73" s="483"/>
      <c r="VYQ73" s="483"/>
      <c r="VYR73" s="483"/>
      <c r="VYS73" s="483"/>
      <c r="VYT73" s="483"/>
      <c r="VYU73" s="483"/>
      <c r="VYV73" s="483"/>
      <c r="VYW73" s="483"/>
      <c r="VYX73" s="483"/>
      <c r="VYY73" s="483"/>
      <c r="VYZ73" s="483"/>
      <c r="VZA73" s="483"/>
      <c r="VZB73" s="483"/>
      <c r="VZC73" s="483"/>
      <c r="VZD73" s="483"/>
      <c r="VZE73" s="483"/>
      <c r="VZF73" s="483"/>
      <c r="VZG73" s="483"/>
      <c r="VZH73" s="483"/>
      <c r="VZI73" s="483"/>
      <c r="VZJ73" s="483"/>
      <c r="VZK73" s="483"/>
      <c r="VZL73" s="483"/>
      <c r="VZM73" s="483"/>
      <c r="VZN73" s="483"/>
      <c r="VZO73" s="483"/>
      <c r="VZP73" s="483"/>
      <c r="VZQ73" s="483"/>
      <c r="VZR73" s="483"/>
      <c r="VZS73" s="483"/>
      <c r="VZT73" s="483"/>
      <c r="VZU73" s="483"/>
      <c r="VZV73" s="483"/>
      <c r="VZW73" s="483"/>
      <c r="VZX73" s="483"/>
      <c r="VZY73" s="483"/>
      <c r="VZZ73" s="483"/>
      <c r="WAA73" s="483"/>
      <c r="WAB73" s="483"/>
      <c r="WAC73" s="483"/>
      <c r="WAD73" s="483"/>
      <c r="WAE73" s="483"/>
      <c r="WAF73" s="483"/>
      <c r="WAG73" s="483"/>
      <c r="WAH73" s="483"/>
      <c r="WAI73" s="483"/>
      <c r="WAJ73" s="483"/>
      <c r="WAK73" s="483"/>
      <c r="WAL73" s="483"/>
      <c r="WAM73" s="483"/>
      <c r="WAN73" s="483"/>
      <c r="WAO73" s="483"/>
      <c r="WAP73" s="483"/>
      <c r="WAQ73" s="483"/>
      <c r="WAR73" s="483"/>
      <c r="WAS73" s="483"/>
      <c r="WAT73" s="483"/>
      <c r="WAU73" s="483"/>
      <c r="WAV73" s="483"/>
      <c r="WAW73" s="483"/>
      <c r="WAX73" s="483"/>
      <c r="WAY73" s="483"/>
      <c r="WAZ73" s="483"/>
      <c r="WBA73" s="483"/>
      <c r="WBB73" s="483"/>
      <c r="WBC73" s="483"/>
      <c r="WBD73" s="483"/>
      <c r="WBE73" s="483"/>
      <c r="WBF73" s="483"/>
      <c r="WBG73" s="483"/>
      <c r="WBH73" s="483"/>
      <c r="WBI73" s="483"/>
      <c r="WBJ73" s="483"/>
      <c r="WBK73" s="483"/>
      <c r="WBL73" s="483"/>
      <c r="WBM73" s="483"/>
      <c r="WBN73" s="483"/>
      <c r="WBO73" s="483"/>
      <c r="WBP73" s="483"/>
      <c r="WBQ73" s="483"/>
      <c r="WBR73" s="483"/>
      <c r="WBS73" s="483"/>
      <c r="WBT73" s="483"/>
      <c r="WBU73" s="483"/>
      <c r="WBV73" s="483"/>
      <c r="WBW73" s="483"/>
      <c r="WBX73" s="483"/>
      <c r="WBY73" s="483"/>
      <c r="WBZ73" s="483"/>
      <c r="WCA73" s="483"/>
      <c r="WCB73" s="483"/>
      <c r="WCC73" s="483"/>
      <c r="WCD73" s="483"/>
      <c r="WCE73" s="483"/>
      <c r="WCF73" s="483"/>
      <c r="WCG73" s="483"/>
      <c r="WCH73" s="483"/>
      <c r="WCI73" s="483"/>
      <c r="WCJ73" s="483"/>
      <c r="WCK73" s="483"/>
      <c r="WCL73" s="483"/>
      <c r="WCM73" s="483"/>
      <c r="WCN73" s="483"/>
      <c r="WCO73" s="483"/>
      <c r="WCP73" s="483"/>
      <c r="WCQ73" s="483"/>
      <c r="WCR73" s="483"/>
      <c r="WCS73" s="483"/>
      <c r="WCT73" s="483"/>
      <c r="WCU73" s="483"/>
      <c r="WCV73" s="483"/>
      <c r="WCW73" s="483"/>
      <c r="WCX73" s="483"/>
      <c r="WCY73" s="483"/>
      <c r="WCZ73" s="483"/>
      <c r="WDA73" s="483"/>
      <c r="WDB73" s="483"/>
      <c r="WDC73" s="483"/>
      <c r="WDD73" s="483"/>
      <c r="WDE73" s="483"/>
      <c r="WDF73" s="483"/>
      <c r="WDG73" s="483"/>
      <c r="WDH73" s="483"/>
      <c r="WDI73" s="483"/>
      <c r="WDJ73" s="483"/>
      <c r="WDK73" s="483"/>
      <c r="WDL73" s="483"/>
      <c r="WDM73" s="483"/>
      <c r="WDN73" s="483"/>
      <c r="WDO73" s="483"/>
      <c r="WDP73" s="483"/>
      <c r="WDQ73" s="483"/>
      <c r="WDR73" s="483"/>
      <c r="WDS73" s="483"/>
      <c r="WDT73" s="483"/>
      <c r="WDU73" s="483"/>
      <c r="WDV73" s="483"/>
      <c r="WDW73" s="483"/>
      <c r="WDX73" s="483"/>
      <c r="WDY73" s="483"/>
      <c r="WDZ73" s="483"/>
      <c r="WEA73" s="483"/>
      <c r="WEB73" s="483"/>
      <c r="WEC73" s="483"/>
      <c r="WED73" s="483"/>
      <c r="WEE73" s="483"/>
      <c r="WEF73" s="483"/>
      <c r="WEG73" s="483"/>
      <c r="WEH73" s="483"/>
      <c r="WEI73" s="483"/>
      <c r="WEJ73" s="483"/>
      <c r="WEK73" s="483"/>
      <c r="WEL73" s="483"/>
      <c r="WEM73" s="483"/>
      <c r="WEN73" s="483"/>
      <c r="WEO73" s="483"/>
      <c r="WEP73" s="483"/>
      <c r="WEQ73" s="483"/>
      <c r="WER73" s="483"/>
      <c r="WES73" s="483"/>
      <c r="WET73" s="483"/>
      <c r="WEU73" s="483"/>
      <c r="WEV73" s="483"/>
      <c r="WEW73" s="483"/>
      <c r="WEX73" s="483"/>
      <c r="WEY73" s="483"/>
      <c r="WEZ73" s="483"/>
      <c r="WFA73" s="483"/>
      <c r="WFB73" s="483"/>
      <c r="WFC73" s="483"/>
      <c r="WFD73" s="483"/>
      <c r="WFE73" s="483"/>
      <c r="WFF73" s="483"/>
      <c r="WFG73" s="483"/>
      <c r="WFH73" s="483"/>
      <c r="WFI73" s="483"/>
      <c r="WFJ73" s="483"/>
      <c r="WFK73" s="483"/>
      <c r="WFL73" s="483"/>
      <c r="WFM73" s="483"/>
      <c r="WFN73" s="483"/>
      <c r="WFO73" s="483"/>
      <c r="WFP73" s="483"/>
      <c r="WFQ73" s="483"/>
      <c r="WFR73" s="483"/>
      <c r="WFS73" s="483"/>
      <c r="WFT73" s="483"/>
      <c r="WFU73" s="483"/>
      <c r="WFV73" s="483"/>
      <c r="WFW73" s="483"/>
      <c r="WFX73" s="483"/>
      <c r="WFY73" s="483"/>
      <c r="WFZ73" s="483"/>
      <c r="WGA73" s="483"/>
      <c r="WGB73" s="483"/>
      <c r="WGC73" s="483"/>
      <c r="WGD73" s="483"/>
      <c r="WGE73" s="483"/>
      <c r="WGF73" s="483"/>
      <c r="WGG73" s="483"/>
      <c r="WGH73" s="483"/>
      <c r="WGI73" s="483"/>
      <c r="WGJ73" s="483"/>
      <c r="WGK73" s="483"/>
      <c r="WGL73" s="483"/>
      <c r="WGM73" s="483"/>
      <c r="WGN73" s="483"/>
      <c r="WGO73" s="483"/>
      <c r="WGP73" s="483"/>
      <c r="WGQ73" s="483"/>
      <c r="WGR73" s="483"/>
      <c r="WGS73" s="483"/>
      <c r="WGT73" s="483"/>
      <c r="WGU73" s="483"/>
      <c r="WGV73" s="483"/>
      <c r="WGW73" s="483"/>
      <c r="WGX73" s="483"/>
      <c r="WGY73" s="483"/>
      <c r="WGZ73" s="483"/>
      <c r="WHA73" s="483"/>
      <c r="WHB73" s="483"/>
      <c r="WHC73" s="483"/>
      <c r="WHD73" s="483"/>
      <c r="WHE73" s="483"/>
      <c r="WHF73" s="483"/>
      <c r="WHG73" s="483"/>
      <c r="WHH73" s="483"/>
      <c r="WHI73" s="483"/>
      <c r="WHJ73" s="483"/>
      <c r="WHK73" s="483"/>
      <c r="WHL73" s="483"/>
      <c r="WHM73" s="483"/>
      <c r="WHN73" s="483"/>
      <c r="WHO73" s="483"/>
      <c r="WHP73" s="483"/>
      <c r="WHQ73" s="483"/>
      <c r="WHR73" s="483"/>
      <c r="WHS73" s="483"/>
      <c r="WHT73" s="483"/>
      <c r="WHU73" s="483"/>
      <c r="WHV73" s="483"/>
      <c r="WHW73" s="483"/>
      <c r="WHX73" s="483"/>
      <c r="WHY73" s="483"/>
      <c r="WHZ73" s="483"/>
      <c r="WIA73" s="483"/>
      <c r="WIB73" s="483"/>
      <c r="WIC73" s="483"/>
      <c r="WID73" s="483"/>
      <c r="WIE73" s="483"/>
      <c r="WIF73" s="483"/>
      <c r="WIG73" s="483"/>
      <c r="WIH73" s="483"/>
      <c r="WII73" s="483"/>
      <c r="WIJ73" s="483"/>
      <c r="WIK73" s="483"/>
      <c r="WIL73" s="483"/>
      <c r="WIM73" s="483"/>
      <c r="WIN73" s="483"/>
      <c r="WIO73" s="483"/>
      <c r="WIP73" s="483"/>
      <c r="WIQ73" s="483"/>
      <c r="WIR73" s="483"/>
      <c r="WIS73" s="483"/>
      <c r="WIT73" s="483"/>
      <c r="WIU73" s="483"/>
      <c r="WIV73" s="483"/>
      <c r="WIW73" s="483"/>
      <c r="WIX73" s="483"/>
      <c r="WIY73" s="483"/>
      <c r="WIZ73" s="483"/>
      <c r="WJA73" s="483"/>
      <c r="WJB73" s="483"/>
      <c r="WJC73" s="483"/>
      <c r="WJD73" s="483"/>
      <c r="WJE73" s="483"/>
      <c r="WJF73" s="483"/>
      <c r="WJG73" s="483"/>
      <c r="WJH73" s="483"/>
      <c r="WJI73" s="483"/>
      <c r="WJJ73" s="483"/>
      <c r="WJK73" s="483"/>
      <c r="WJL73" s="483"/>
      <c r="WJM73" s="483"/>
      <c r="WJN73" s="483"/>
      <c r="WJO73" s="483"/>
      <c r="WJP73" s="483"/>
      <c r="WJQ73" s="483"/>
      <c r="WJR73" s="483"/>
      <c r="WJS73" s="483"/>
      <c r="WJT73" s="483"/>
      <c r="WJU73" s="483"/>
      <c r="WJV73" s="483"/>
      <c r="WJW73" s="483"/>
      <c r="WJX73" s="483"/>
      <c r="WJY73" s="483"/>
      <c r="WJZ73" s="483"/>
      <c r="WKA73" s="483"/>
      <c r="WKB73" s="483"/>
      <c r="WKC73" s="483"/>
      <c r="WKD73" s="483"/>
      <c r="WKE73" s="483"/>
      <c r="WKF73" s="483"/>
      <c r="WKG73" s="483"/>
      <c r="WKH73" s="483"/>
      <c r="WKI73" s="483"/>
      <c r="WKJ73" s="483"/>
      <c r="WKK73" s="483"/>
      <c r="WKL73" s="483"/>
      <c r="WKM73" s="483"/>
      <c r="WKN73" s="483"/>
      <c r="WKO73" s="483"/>
      <c r="WKP73" s="483"/>
      <c r="WKQ73" s="483"/>
      <c r="WKR73" s="483"/>
      <c r="WKS73" s="483"/>
      <c r="WKT73" s="483"/>
      <c r="WKU73" s="483"/>
      <c r="WKV73" s="483"/>
      <c r="WKW73" s="483"/>
      <c r="WKX73" s="483"/>
      <c r="WKY73" s="483"/>
      <c r="WKZ73" s="483"/>
      <c r="WLA73" s="483"/>
      <c r="WLB73" s="483"/>
      <c r="WLC73" s="483"/>
      <c r="WLD73" s="483"/>
      <c r="WLE73" s="483"/>
      <c r="WLF73" s="483"/>
      <c r="WLG73" s="483"/>
      <c r="WLH73" s="483"/>
      <c r="WLI73" s="483"/>
      <c r="WLJ73" s="483"/>
      <c r="WLK73" s="483"/>
      <c r="WLL73" s="483"/>
      <c r="WLM73" s="483"/>
      <c r="WLN73" s="483"/>
      <c r="WLO73" s="483"/>
      <c r="WLP73" s="483"/>
      <c r="WLQ73" s="483"/>
      <c r="WLR73" s="483"/>
      <c r="WLS73" s="483"/>
      <c r="WLT73" s="483"/>
      <c r="WLU73" s="483"/>
      <c r="WLV73" s="483"/>
      <c r="WLW73" s="483"/>
      <c r="WLX73" s="483"/>
      <c r="WLY73" s="483"/>
      <c r="WLZ73" s="483"/>
      <c r="WMA73" s="483"/>
      <c r="WMB73" s="483"/>
      <c r="WMC73" s="483"/>
      <c r="WMD73" s="483"/>
      <c r="WME73" s="483"/>
      <c r="WMF73" s="483"/>
      <c r="WMG73" s="483"/>
      <c r="WMH73" s="483"/>
      <c r="WMI73" s="483"/>
      <c r="WMJ73" s="483"/>
      <c r="WMK73" s="483"/>
      <c r="WML73" s="483"/>
      <c r="WMM73" s="483"/>
      <c r="WMN73" s="483"/>
      <c r="WMO73" s="483"/>
      <c r="WMP73" s="483"/>
      <c r="WMQ73" s="483"/>
      <c r="WMR73" s="483"/>
      <c r="WMS73" s="483"/>
      <c r="WMT73" s="483"/>
      <c r="WMU73" s="483"/>
      <c r="WMV73" s="483"/>
      <c r="WMW73" s="483"/>
      <c r="WMX73" s="483"/>
      <c r="WMY73" s="483"/>
      <c r="WMZ73" s="483"/>
      <c r="WNA73" s="483"/>
      <c r="WNB73" s="483"/>
      <c r="WNC73" s="483"/>
      <c r="WND73" s="483"/>
      <c r="WNE73" s="483"/>
      <c r="WNF73" s="483"/>
      <c r="WNG73" s="483"/>
      <c r="WNH73" s="483"/>
      <c r="WNI73" s="483"/>
      <c r="WNJ73" s="483"/>
      <c r="WNK73" s="483"/>
      <c r="WNL73" s="483"/>
      <c r="WNM73" s="483"/>
      <c r="WNN73" s="483"/>
      <c r="WNO73" s="483"/>
      <c r="WNP73" s="483"/>
      <c r="WNQ73" s="483"/>
      <c r="WNR73" s="483"/>
      <c r="WNS73" s="483"/>
      <c r="WNT73" s="483"/>
      <c r="WNU73" s="483"/>
      <c r="WNV73" s="483"/>
      <c r="WNW73" s="483"/>
      <c r="WNX73" s="483"/>
      <c r="WNY73" s="483"/>
      <c r="WNZ73" s="483"/>
      <c r="WOA73" s="483"/>
      <c r="WOB73" s="483"/>
      <c r="WOC73" s="483"/>
      <c r="WOD73" s="483"/>
      <c r="WOE73" s="483"/>
      <c r="WOF73" s="483"/>
      <c r="WOG73" s="483"/>
      <c r="WOH73" s="483"/>
      <c r="WOI73" s="483"/>
      <c r="WOJ73" s="483"/>
      <c r="WOK73" s="483"/>
      <c r="WOL73" s="483"/>
      <c r="WOM73" s="483"/>
      <c r="WON73" s="483"/>
      <c r="WOO73" s="483"/>
      <c r="WOP73" s="483"/>
      <c r="WOQ73" s="483"/>
      <c r="WOR73" s="483"/>
      <c r="WOS73" s="483"/>
      <c r="WOT73" s="483"/>
      <c r="WOU73" s="483"/>
      <c r="WOV73" s="483"/>
      <c r="WOW73" s="483"/>
      <c r="WOX73" s="483"/>
      <c r="WOY73" s="483"/>
      <c r="WOZ73" s="483"/>
      <c r="WPA73" s="483"/>
      <c r="WPB73" s="483"/>
      <c r="WPC73" s="483"/>
      <c r="WPD73" s="483"/>
      <c r="WPE73" s="483"/>
      <c r="WPF73" s="483"/>
      <c r="WPG73" s="483"/>
      <c r="WPH73" s="483"/>
      <c r="WPI73" s="483"/>
      <c r="WPJ73" s="483"/>
      <c r="WPK73" s="483"/>
      <c r="WPL73" s="483"/>
      <c r="WPM73" s="483"/>
      <c r="WPN73" s="483"/>
      <c r="WPO73" s="483"/>
      <c r="WPP73" s="483"/>
      <c r="WPQ73" s="483"/>
      <c r="WPR73" s="483"/>
      <c r="WPS73" s="483"/>
      <c r="WPT73" s="483"/>
      <c r="WPU73" s="483"/>
      <c r="WPV73" s="483"/>
      <c r="WPW73" s="483"/>
      <c r="WPX73" s="483"/>
      <c r="WPY73" s="483"/>
      <c r="WPZ73" s="483"/>
      <c r="WQA73" s="483"/>
      <c r="WQB73" s="483"/>
      <c r="WQC73" s="483"/>
      <c r="WQD73" s="483"/>
      <c r="WQE73" s="483"/>
      <c r="WQF73" s="483"/>
      <c r="WQG73" s="483"/>
      <c r="WQH73" s="483"/>
      <c r="WQI73" s="483"/>
      <c r="WQJ73" s="483"/>
      <c r="WQK73" s="483"/>
      <c r="WQL73" s="483"/>
      <c r="WQM73" s="483"/>
      <c r="WQN73" s="483"/>
      <c r="WQO73" s="483"/>
      <c r="WQP73" s="483"/>
      <c r="WQQ73" s="483"/>
      <c r="WQR73" s="483"/>
      <c r="WQS73" s="483"/>
      <c r="WQT73" s="483"/>
      <c r="WQU73" s="483"/>
      <c r="WQV73" s="483"/>
      <c r="WQW73" s="483"/>
      <c r="WQX73" s="483"/>
      <c r="WQY73" s="483"/>
      <c r="WQZ73" s="483"/>
      <c r="WRA73" s="483"/>
      <c r="WRB73" s="483"/>
      <c r="WRC73" s="483"/>
      <c r="WRD73" s="483"/>
      <c r="WRE73" s="483"/>
      <c r="WRF73" s="483"/>
      <c r="WRG73" s="483"/>
      <c r="WRH73" s="483"/>
      <c r="WRI73" s="483"/>
      <c r="WRJ73" s="483"/>
      <c r="WRK73" s="483"/>
      <c r="WRL73" s="483"/>
      <c r="WRM73" s="483"/>
      <c r="WRN73" s="483"/>
      <c r="WRO73" s="483"/>
      <c r="WRP73" s="483"/>
      <c r="WRQ73" s="483"/>
      <c r="WRR73" s="483"/>
      <c r="WRS73" s="483"/>
      <c r="WRT73" s="483"/>
      <c r="WRU73" s="483"/>
      <c r="WRV73" s="483"/>
      <c r="WRW73" s="483"/>
      <c r="WRX73" s="483"/>
      <c r="WRY73" s="483"/>
      <c r="WRZ73" s="483"/>
      <c r="WSA73" s="483"/>
      <c r="WSB73" s="483"/>
      <c r="WSC73" s="483"/>
      <c r="WSD73" s="483"/>
      <c r="WSE73" s="483"/>
      <c r="WSF73" s="483"/>
      <c r="WSG73" s="483"/>
      <c r="WSH73" s="483"/>
      <c r="WSI73" s="483"/>
      <c r="WSJ73" s="483"/>
      <c r="WSK73" s="483"/>
      <c r="WSL73" s="483"/>
      <c r="WSM73" s="483"/>
      <c r="WSN73" s="483"/>
      <c r="WSO73" s="483"/>
      <c r="WSP73" s="483"/>
      <c r="WSQ73" s="483"/>
      <c r="WSR73" s="483"/>
      <c r="WSS73" s="483"/>
      <c r="WST73" s="483"/>
      <c r="WSU73" s="483"/>
      <c r="WSV73" s="483"/>
      <c r="WSW73" s="483"/>
      <c r="WSX73" s="483"/>
      <c r="WSY73" s="483"/>
      <c r="WSZ73" s="483"/>
      <c r="WTA73" s="483"/>
      <c r="WTB73" s="483"/>
      <c r="WTC73" s="483"/>
      <c r="WTD73" s="483"/>
      <c r="WTE73" s="483"/>
      <c r="WTF73" s="483"/>
      <c r="WTG73" s="483"/>
      <c r="WTH73" s="483"/>
      <c r="WTI73" s="483"/>
      <c r="WTJ73" s="483"/>
      <c r="WTK73" s="483"/>
      <c r="WTL73" s="483"/>
      <c r="WTM73" s="483"/>
      <c r="WTN73" s="483"/>
      <c r="WTO73" s="483"/>
      <c r="WTP73" s="483"/>
      <c r="WTQ73" s="483"/>
      <c r="WTR73" s="483"/>
      <c r="WTS73" s="483"/>
      <c r="WTT73" s="483"/>
      <c r="WTU73" s="483"/>
      <c r="WTV73" s="483"/>
      <c r="WTW73" s="483"/>
      <c r="WTX73" s="483"/>
      <c r="WTY73" s="483"/>
      <c r="WTZ73" s="483"/>
      <c r="WUA73" s="483"/>
      <c r="WUB73" s="483"/>
      <c r="WUC73" s="483"/>
      <c r="WUD73" s="483"/>
      <c r="WUE73" s="483"/>
      <c r="WUF73" s="483"/>
      <c r="WUG73" s="483"/>
      <c r="WUH73" s="483"/>
      <c r="WUI73" s="483"/>
      <c r="WUJ73" s="483"/>
      <c r="WUK73" s="483"/>
      <c r="WUL73" s="483"/>
      <c r="WUM73" s="483"/>
      <c r="WUN73" s="483"/>
      <c r="WUO73" s="483"/>
      <c r="WUP73" s="483"/>
      <c r="WUQ73" s="483"/>
      <c r="WUR73" s="483"/>
      <c r="WUS73" s="483"/>
      <c r="WUT73" s="483"/>
      <c r="WUU73" s="483"/>
      <c r="WUV73" s="483"/>
      <c r="WUW73" s="483"/>
      <c r="WUX73" s="483"/>
      <c r="WUY73" s="483"/>
      <c r="WUZ73" s="483"/>
      <c r="WVA73" s="483"/>
      <c r="WVB73" s="483"/>
      <c r="WVC73" s="483"/>
      <c r="WVD73" s="483"/>
      <c r="WVE73" s="483"/>
      <c r="WVF73" s="483"/>
      <c r="WVG73" s="483"/>
      <c r="WVH73" s="483"/>
      <c r="WVI73" s="483"/>
      <c r="WVJ73" s="483"/>
      <c r="WVK73" s="483"/>
      <c r="WVL73" s="483"/>
      <c r="WVM73" s="483"/>
      <c r="WVN73" s="483"/>
      <c r="WVO73" s="483"/>
      <c r="WVP73" s="483"/>
      <c r="WVQ73" s="483"/>
      <c r="WVR73" s="483"/>
      <c r="WVS73" s="483"/>
      <c r="WVT73" s="483"/>
      <c r="WVU73" s="483"/>
      <c r="WVV73" s="483"/>
      <c r="WVW73" s="483"/>
      <c r="WVX73" s="483"/>
      <c r="WVY73" s="483"/>
      <c r="WVZ73" s="483"/>
      <c r="WWA73" s="483"/>
      <c r="WWB73" s="483"/>
      <c r="WWC73" s="483"/>
      <c r="WWD73" s="483"/>
      <c r="WWE73" s="483"/>
      <c r="WWF73" s="483"/>
      <c r="WWG73" s="483"/>
      <c r="WWH73" s="483"/>
      <c r="WWI73" s="483"/>
      <c r="WWJ73" s="483"/>
      <c r="WWK73" s="483"/>
      <c r="WWL73" s="483"/>
      <c r="WWM73" s="483"/>
      <c r="WWN73" s="483"/>
      <c r="WWO73" s="483"/>
      <c r="WWP73" s="483"/>
      <c r="WWQ73" s="483"/>
      <c r="WWR73" s="483"/>
      <c r="WWS73" s="483"/>
      <c r="WWT73" s="483"/>
      <c r="WWU73" s="483"/>
      <c r="WWV73" s="483"/>
      <c r="WWW73" s="483"/>
      <c r="WWX73" s="483"/>
      <c r="WWY73" s="483"/>
      <c r="WWZ73" s="483"/>
      <c r="WXA73" s="483"/>
      <c r="WXB73" s="483"/>
      <c r="WXC73" s="483"/>
      <c r="WXD73" s="483"/>
      <c r="WXE73" s="483"/>
      <c r="WXF73" s="483"/>
      <c r="WXG73" s="483"/>
      <c r="WXH73" s="483"/>
      <c r="WXI73" s="483"/>
      <c r="WXJ73" s="483"/>
      <c r="WXK73" s="483"/>
      <c r="WXL73" s="483"/>
      <c r="WXM73" s="483"/>
      <c r="WXN73" s="483"/>
      <c r="WXO73" s="483"/>
      <c r="WXP73" s="483"/>
      <c r="WXQ73" s="483"/>
      <c r="WXR73" s="483"/>
      <c r="WXS73" s="483"/>
      <c r="WXT73" s="483"/>
      <c r="WXU73" s="483"/>
      <c r="WXV73" s="483"/>
      <c r="WXW73" s="483"/>
      <c r="WXX73" s="483"/>
      <c r="WXY73" s="483"/>
      <c r="WXZ73" s="483"/>
      <c r="WYA73" s="483"/>
      <c r="WYB73" s="483"/>
      <c r="WYC73" s="483"/>
      <c r="WYD73" s="483"/>
      <c r="WYE73" s="483"/>
      <c r="WYF73" s="483"/>
      <c r="WYG73" s="483"/>
      <c r="WYH73" s="483"/>
      <c r="WYI73" s="483"/>
      <c r="WYJ73" s="483"/>
      <c r="WYK73" s="483"/>
      <c r="WYL73" s="483"/>
      <c r="WYM73" s="483"/>
      <c r="WYN73" s="483"/>
      <c r="WYO73" s="483"/>
      <c r="WYP73" s="483"/>
      <c r="WYQ73" s="483"/>
      <c r="WYR73" s="483"/>
      <c r="WYS73" s="483"/>
      <c r="WYT73" s="483"/>
      <c r="WYU73" s="483"/>
      <c r="WYV73" s="483"/>
      <c r="WYW73" s="483"/>
      <c r="WYX73" s="483"/>
      <c r="WYY73" s="483"/>
      <c r="WYZ73" s="483"/>
      <c r="WZA73" s="483"/>
      <c r="WZB73" s="483"/>
      <c r="WZC73" s="483"/>
      <c r="WZD73" s="483"/>
      <c r="WZE73" s="483"/>
      <c r="WZF73" s="483"/>
      <c r="WZG73" s="483"/>
      <c r="WZH73" s="483"/>
      <c r="WZI73" s="483"/>
      <c r="WZJ73" s="483"/>
      <c r="WZK73" s="483"/>
      <c r="WZL73" s="483"/>
      <c r="WZM73" s="483"/>
      <c r="WZN73" s="483"/>
      <c r="WZO73" s="483"/>
      <c r="WZP73" s="483"/>
      <c r="WZQ73" s="483"/>
      <c r="WZR73" s="483"/>
      <c r="WZS73" s="483"/>
      <c r="WZT73" s="483"/>
      <c r="WZU73" s="483"/>
      <c r="WZV73" s="483"/>
      <c r="WZW73" s="483"/>
      <c r="WZX73" s="483"/>
      <c r="WZY73" s="483"/>
      <c r="WZZ73" s="483"/>
      <c r="XAA73" s="483"/>
      <c r="XAB73" s="483"/>
      <c r="XAC73" s="483"/>
      <c r="XAD73" s="483"/>
      <c r="XAE73" s="483"/>
      <c r="XAF73" s="483"/>
      <c r="XAG73" s="483"/>
      <c r="XAH73" s="483"/>
      <c r="XAI73" s="483"/>
      <c r="XAJ73" s="483"/>
      <c r="XAK73" s="483"/>
      <c r="XAL73" s="483"/>
      <c r="XAM73" s="483"/>
      <c r="XAN73" s="483"/>
      <c r="XAO73" s="483"/>
      <c r="XAP73" s="483"/>
      <c r="XAQ73" s="483"/>
      <c r="XAR73" s="483"/>
      <c r="XAS73" s="483"/>
      <c r="XAT73" s="483"/>
      <c r="XAU73" s="483"/>
      <c r="XAV73" s="483"/>
      <c r="XAW73" s="483"/>
      <c r="XAX73" s="483"/>
      <c r="XAY73" s="483"/>
      <c r="XAZ73" s="483"/>
      <c r="XBA73" s="483"/>
      <c r="XBB73" s="483"/>
      <c r="XBC73" s="483"/>
      <c r="XBD73" s="483"/>
      <c r="XBE73" s="483"/>
      <c r="XBF73" s="483"/>
      <c r="XBG73" s="483"/>
      <c r="XBH73" s="483"/>
      <c r="XBI73" s="483"/>
      <c r="XBJ73" s="483"/>
      <c r="XBK73" s="483"/>
      <c r="XBL73" s="483"/>
      <c r="XBM73" s="483"/>
      <c r="XBN73" s="483"/>
      <c r="XBO73" s="483"/>
      <c r="XBP73" s="483"/>
      <c r="XBQ73" s="483"/>
      <c r="XBR73" s="483"/>
      <c r="XBS73" s="483"/>
      <c r="XBT73" s="483"/>
      <c r="XBU73" s="483"/>
      <c r="XBV73" s="483"/>
      <c r="XBW73" s="483"/>
      <c r="XBX73" s="483"/>
      <c r="XBY73" s="483"/>
      <c r="XBZ73" s="483"/>
      <c r="XCA73" s="483"/>
      <c r="XCB73" s="483"/>
      <c r="XCC73" s="483"/>
      <c r="XCD73" s="483"/>
      <c r="XCE73" s="483"/>
      <c r="XCF73" s="483"/>
      <c r="XCG73" s="483"/>
      <c r="XCH73" s="483"/>
      <c r="XCI73" s="483"/>
      <c r="XCJ73" s="483"/>
      <c r="XCK73" s="483"/>
      <c r="XCL73" s="483"/>
      <c r="XCM73" s="483"/>
      <c r="XCN73" s="483"/>
      <c r="XCO73" s="483"/>
      <c r="XCP73" s="483"/>
      <c r="XCQ73" s="483"/>
      <c r="XCR73" s="483"/>
      <c r="XCS73" s="483"/>
      <c r="XCT73" s="483"/>
      <c r="XCU73" s="483"/>
      <c r="XCV73" s="483"/>
      <c r="XCW73" s="483"/>
      <c r="XCX73" s="483"/>
      <c r="XCY73" s="483"/>
      <c r="XCZ73" s="483"/>
      <c r="XDA73" s="483"/>
      <c r="XDB73" s="483"/>
      <c r="XDC73" s="483"/>
      <c r="XDD73" s="483"/>
      <c r="XDE73" s="483"/>
      <c r="XDF73" s="483"/>
      <c r="XDG73" s="483"/>
      <c r="XDH73" s="483"/>
      <c r="XDI73" s="483"/>
      <c r="XDJ73" s="483"/>
      <c r="XDK73" s="483"/>
      <c r="XDL73" s="483"/>
      <c r="XDM73" s="483"/>
      <c r="XDN73" s="483"/>
      <c r="XDO73" s="483"/>
      <c r="XDP73" s="483"/>
      <c r="XDQ73" s="483"/>
      <c r="XDR73" s="483"/>
      <c r="XDS73" s="483"/>
      <c r="XDT73" s="483"/>
      <c r="XDU73" s="483"/>
      <c r="XDV73" s="483"/>
      <c r="XDW73" s="483"/>
      <c r="XDX73" s="483"/>
      <c r="XDY73" s="483"/>
      <c r="XDZ73" s="483"/>
      <c r="XEA73" s="483"/>
      <c r="XEB73" s="483"/>
      <c r="XEC73" s="483"/>
      <c r="XED73" s="483"/>
      <c r="XEE73" s="483"/>
      <c r="XEF73" s="483"/>
      <c r="XEG73" s="483"/>
      <c r="XEH73" s="483"/>
      <c r="XEI73" s="483"/>
      <c r="XEJ73" s="483"/>
      <c r="XEK73" s="483"/>
      <c r="XEL73" s="483"/>
      <c r="XEM73" s="483"/>
      <c r="XEN73" s="483"/>
      <c r="XEO73" s="483"/>
      <c r="XEP73" s="483"/>
      <c r="XEQ73" s="483"/>
      <c r="XER73" s="483"/>
      <c r="XES73" s="483"/>
      <c r="XET73" s="483"/>
      <c r="XEU73" s="483"/>
      <c r="XEV73" s="483"/>
      <c r="XEW73" s="483"/>
      <c r="XEX73" s="483"/>
      <c r="XEY73" s="483"/>
      <c r="XEZ73" s="483"/>
      <c r="XFA73" s="483"/>
      <c r="XFB73" s="483"/>
      <c r="XFC73" s="483"/>
      <c r="XFD73" s="483"/>
    </row>
    <row r="74" spans="1:16384" ht="20.25" hidden="1" customHeight="1" outlineLevel="1" thickBot="1">
      <c r="A74" s="484" t="s">
        <v>151</v>
      </c>
      <c r="B74" s="484"/>
      <c r="C74" s="484"/>
      <c r="D74" s="484"/>
      <c r="E74" s="484"/>
      <c r="F74" s="78"/>
      <c r="J74" s="209"/>
    </row>
    <row r="75" spans="1:16384" ht="15" hidden="1" customHeight="1" outlineLevel="2">
      <c r="A75" s="485" t="s">
        <v>102</v>
      </c>
      <c r="B75" s="487" t="s">
        <v>142</v>
      </c>
      <c r="C75" s="488"/>
      <c r="D75" s="487" t="s">
        <v>143</v>
      </c>
      <c r="E75" s="489"/>
    </row>
    <row r="76" spans="1:16384" ht="15" hidden="1" customHeight="1" outlineLevel="2" thickBot="1">
      <c r="A76" s="486"/>
      <c r="B76" s="6" t="s">
        <v>145</v>
      </c>
      <c r="C76" s="354" t="s">
        <v>146</v>
      </c>
      <c r="D76" s="6" t="s">
        <v>145</v>
      </c>
      <c r="E76" s="354" t="s">
        <v>146</v>
      </c>
    </row>
    <row r="77" spans="1:16384" ht="18" hidden="1" customHeight="1" outlineLevel="2">
      <c r="A77" s="377" t="s">
        <v>54</v>
      </c>
      <c r="B77" s="167">
        <v>0.10819277516701192</v>
      </c>
      <c r="C77" s="167">
        <v>0.10894659881280255</v>
      </c>
      <c r="D77" s="167">
        <v>0.78029513569390474</v>
      </c>
      <c r="E77" s="168">
        <v>2.5654903262806832E-3</v>
      </c>
      <c r="F77" s="60"/>
      <c r="G77" s="60"/>
    </row>
    <row r="78" spans="1:16384" ht="18" hidden="1" customHeight="1" outlineLevel="2">
      <c r="A78" s="382" t="s">
        <v>55</v>
      </c>
      <c r="B78" s="161">
        <v>0.23903128817964986</v>
      </c>
      <c r="C78" s="161">
        <v>1.35643599832412E-2</v>
      </c>
      <c r="D78" s="161">
        <v>0.74061165964869735</v>
      </c>
      <c r="E78" s="162">
        <v>6.7926921884114665E-3</v>
      </c>
      <c r="G78" s="60"/>
    </row>
    <row r="79" spans="1:16384" ht="18" hidden="1" customHeight="1" outlineLevel="2">
      <c r="A79" s="74" t="s">
        <v>103</v>
      </c>
      <c r="B79" s="161">
        <v>0.22757016840608216</v>
      </c>
      <c r="C79" s="161">
        <v>3.3224967071822924E-2</v>
      </c>
      <c r="D79" s="161">
        <v>0.73881714311333746</v>
      </c>
      <c r="E79" s="162">
        <v>3.8772140875736335E-4</v>
      </c>
      <c r="G79" s="60"/>
    </row>
    <row r="80" spans="1:16384" ht="18" hidden="1" customHeight="1" outlineLevel="2">
      <c r="A80" s="379" t="s">
        <v>104</v>
      </c>
      <c r="B80" s="93">
        <v>0.66941272627595338</v>
      </c>
      <c r="C80" s="93">
        <v>0.1674128766898639</v>
      </c>
      <c r="D80" s="93">
        <v>0.16112727112979047</v>
      </c>
      <c r="E80" s="94">
        <v>2.0471259043922298E-3</v>
      </c>
      <c r="G80" s="60"/>
    </row>
    <row r="81" spans="1:12" ht="18" hidden="1" customHeight="1" outlineLevel="2">
      <c r="A81" s="380" t="s">
        <v>105</v>
      </c>
      <c r="B81" s="93">
        <v>0.12433324248662961</v>
      </c>
      <c r="C81" s="93">
        <v>1.8718367819067626E-3</v>
      </c>
      <c r="D81" s="93">
        <v>0.87379492073146359</v>
      </c>
      <c r="E81" s="94">
        <v>0</v>
      </c>
      <c r="G81" s="60"/>
    </row>
    <row r="82" spans="1:12" ht="18" hidden="1" customHeight="1" outlineLevel="2">
      <c r="A82" s="26" t="s">
        <v>147</v>
      </c>
      <c r="B82" s="169">
        <v>0.22317054576240511</v>
      </c>
      <c r="C82" s="169">
        <v>3.3283986071918299E-2</v>
      </c>
      <c r="D82" s="169">
        <v>0.74311359931567289</v>
      </c>
      <c r="E82" s="170">
        <v>4.31868850003545E-4</v>
      </c>
      <c r="G82" s="60"/>
    </row>
    <row r="83" spans="1:12" ht="18" hidden="1" customHeight="1" outlineLevel="2">
      <c r="A83" s="381" t="s">
        <v>69</v>
      </c>
      <c r="B83" s="171">
        <v>0.61399408950909218</v>
      </c>
      <c r="C83" s="171">
        <v>0.22258575890589508</v>
      </c>
      <c r="D83" s="171">
        <v>0.16186739976702305</v>
      </c>
      <c r="E83" s="172">
        <v>1.5527518179897048E-3</v>
      </c>
      <c r="F83" s="60"/>
      <c r="G83" s="60"/>
    </row>
    <row r="84" spans="1:12" ht="18" hidden="1" customHeight="1" outlineLevel="2" thickBot="1">
      <c r="A84" s="7" t="s">
        <v>148</v>
      </c>
      <c r="B84" s="163">
        <v>0.59337389519591421</v>
      </c>
      <c r="C84" s="163">
        <v>0.21259803067886762</v>
      </c>
      <c r="D84" s="163">
        <v>0.19253446107962852</v>
      </c>
      <c r="E84" s="165">
        <v>1.4936130455896804E-3</v>
      </c>
      <c r="F84" s="60"/>
      <c r="G84" s="60"/>
    </row>
    <row r="85" spans="1:12" hidden="1" outlineLevel="2">
      <c r="A85" s="61" t="s">
        <v>149</v>
      </c>
    </row>
    <row r="86" spans="1:12" s="480" customFormat="1" ht="12.75" hidden="1" customHeight="1" outlineLevel="1"/>
    <row r="87" spans="1:12" s="480" customFormat="1" ht="12.75" customHeight="1" collapsed="1"/>
    <row r="88" spans="1:12" s="65" customFormat="1" ht="15" customHeight="1" thickBot="1">
      <c r="A88" s="496" t="s">
        <v>155</v>
      </c>
      <c r="B88" s="496"/>
      <c r="C88" s="496"/>
      <c r="D88" s="496"/>
      <c r="E88" s="496"/>
      <c r="F88" s="496"/>
      <c r="G88" s="496"/>
      <c r="H88" s="496"/>
      <c r="I88" s="496"/>
      <c r="J88" s="496"/>
    </row>
    <row r="89" spans="1:12" ht="20.25" hidden="1" customHeight="1" outlineLevel="1" thickBot="1">
      <c r="A89" s="495" t="s">
        <v>153</v>
      </c>
      <c r="B89" s="495"/>
      <c r="C89" s="495"/>
      <c r="D89" s="495"/>
      <c r="E89" s="495"/>
      <c r="F89" s="495"/>
      <c r="G89" s="495"/>
      <c r="H89" s="495"/>
      <c r="I89" s="495"/>
      <c r="J89" s="495"/>
    </row>
    <row r="90" spans="1:12" ht="15" hidden="1" customHeight="1" outlineLevel="2">
      <c r="A90" s="485" t="s">
        <v>102</v>
      </c>
      <c r="B90" s="487" t="s">
        <v>142</v>
      </c>
      <c r="C90" s="489"/>
      <c r="D90" s="489"/>
      <c r="E90" s="488"/>
      <c r="F90" s="487" t="s">
        <v>143</v>
      </c>
      <c r="G90" s="489"/>
      <c r="H90" s="489"/>
      <c r="I90" s="489"/>
      <c r="J90" s="490" t="s">
        <v>144</v>
      </c>
    </row>
    <row r="91" spans="1:12" ht="15" hidden="1" customHeight="1" outlineLevel="2" thickBot="1">
      <c r="A91" s="486"/>
      <c r="B91" s="492" t="s">
        <v>145</v>
      </c>
      <c r="C91" s="493"/>
      <c r="D91" s="492" t="s">
        <v>146</v>
      </c>
      <c r="E91" s="493"/>
      <c r="F91" s="492" t="s">
        <v>145</v>
      </c>
      <c r="G91" s="493"/>
      <c r="H91" s="492" t="s">
        <v>146</v>
      </c>
      <c r="I91" s="494"/>
      <c r="J91" s="491"/>
    </row>
    <row r="92" spans="1:12" ht="18" hidden="1" customHeight="1" outlineLevel="2">
      <c r="A92" s="377" t="s">
        <v>54</v>
      </c>
      <c r="B92" s="95">
        <v>19</v>
      </c>
      <c r="C92" s="231">
        <v>1.1480362537764351E-2</v>
      </c>
      <c r="D92" s="95">
        <v>3</v>
      </c>
      <c r="E92" s="231">
        <v>1.8126888217522659E-3</v>
      </c>
      <c r="F92" s="95">
        <v>1632</v>
      </c>
      <c r="G92" s="231">
        <v>0.98610271903323266</v>
      </c>
      <c r="H92" s="95">
        <v>1</v>
      </c>
      <c r="I92" s="231">
        <v>6.0422960725075529E-4</v>
      </c>
      <c r="J92" s="99">
        <f>SUM(H92,F92,D92,B92)</f>
        <v>1655</v>
      </c>
      <c r="K92" s="328"/>
      <c r="L92" s="329"/>
    </row>
    <row r="93" spans="1:12" ht="18" hidden="1" customHeight="1" outlineLevel="2">
      <c r="A93" s="378" t="s">
        <v>55</v>
      </c>
      <c r="B93" s="96">
        <v>18</v>
      </c>
      <c r="C93" s="232">
        <v>7.2049570104231714E-5</v>
      </c>
      <c r="D93" s="96">
        <v>1</v>
      </c>
      <c r="E93" s="232">
        <v>4.0027538946795397E-6</v>
      </c>
      <c r="F93" s="96">
        <v>249791</v>
      </c>
      <c r="G93" s="232">
        <v>0.99985189810589681</v>
      </c>
      <c r="H93" s="96">
        <v>18</v>
      </c>
      <c r="I93" s="232">
        <v>7.2049570104231714E-5</v>
      </c>
      <c r="J93" s="100">
        <f t="shared" ref="J93:J99" si="3">SUM(H93,F93,D93,B93)</f>
        <v>249828</v>
      </c>
      <c r="K93" s="330"/>
      <c r="L93" s="329"/>
    </row>
    <row r="94" spans="1:12" ht="18" hidden="1" customHeight="1" outlineLevel="2">
      <c r="A94" s="74" t="s">
        <v>103</v>
      </c>
      <c r="B94" s="81">
        <v>352</v>
      </c>
      <c r="C94" s="233">
        <v>9.4117647058823528E-2</v>
      </c>
      <c r="D94" s="81">
        <v>20</v>
      </c>
      <c r="E94" s="233">
        <v>5.3475935828877002E-3</v>
      </c>
      <c r="F94" s="81">
        <v>3360</v>
      </c>
      <c r="G94" s="233">
        <v>0.89839572192513373</v>
      </c>
      <c r="H94" s="81">
        <v>8</v>
      </c>
      <c r="I94" s="233">
        <v>2.1390374331550803E-3</v>
      </c>
      <c r="J94" s="84">
        <f>SUM(H94,F94,D94,B94)</f>
        <v>3740</v>
      </c>
      <c r="K94" s="331"/>
      <c r="L94" s="329"/>
    </row>
    <row r="95" spans="1:12" ht="18" hidden="1" customHeight="1" outlineLevel="2">
      <c r="A95" s="379" t="s">
        <v>104</v>
      </c>
      <c r="B95" s="97">
        <v>162</v>
      </c>
      <c r="C95" s="234">
        <v>4.6458273587611128E-2</v>
      </c>
      <c r="D95" s="97">
        <v>12</v>
      </c>
      <c r="E95" s="234">
        <v>3.4413535990823058E-3</v>
      </c>
      <c r="F95" s="97">
        <v>3305</v>
      </c>
      <c r="G95" s="234">
        <v>0.94780613708058503</v>
      </c>
      <c r="H95" s="97">
        <v>8</v>
      </c>
      <c r="I95" s="234">
        <v>2.294235732721537E-3</v>
      </c>
      <c r="J95" s="101">
        <f t="shared" si="3"/>
        <v>3487</v>
      </c>
      <c r="K95" s="330"/>
      <c r="L95" s="329"/>
    </row>
    <row r="96" spans="1:12" ht="18" hidden="1" customHeight="1" outlineLevel="2">
      <c r="A96" s="380" t="s">
        <v>105</v>
      </c>
      <c r="B96" s="97">
        <v>190</v>
      </c>
      <c r="C96" s="234">
        <v>0.75098814229249011</v>
      </c>
      <c r="D96" s="97">
        <v>8</v>
      </c>
      <c r="E96" s="234">
        <v>3.1620553359683792E-2</v>
      </c>
      <c r="F96" s="97">
        <v>55</v>
      </c>
      <c r="G96" s="234">
        <v>0.21739130434782608</v>
      </c>
      <c r="H96" s="97">
        <v>0</v>
      </c>
      <c r="I96" s="234">
        <v>0</v>
      </c>
      <c r="J96" s="101">
        <f t="shared" si="3"/>
        <v>253</v>
      </c>
      <c r="K96" s="328"/>
      <c r="L96" s="329"/>
    </row>
    <row r="97" spans="1:12" ht="18" hidden="1" customHeight="1" outlineLevel="2">
      <c r="A97" s="72" t="s">
        <v>147</v>
      </c>
      <c r="B97" s="33">
        <v>389</v>
      </c>
      <c r="C97" s="235">
        <v>1.52415730557199E-3</v>
      </c>
      <c r="D97" s="33">
        <v>24</v>
      </c>
      <c r="E97" s="235">
        <v>9.4035412168965967E-5</v>
      </c>
      <c r="F97" s="33">
        <v>254783</v>
      </c>
      <c r="G97" s="235">
        <v>0.99827601744356897</v>
      </c>
      <c r="H97" s="33">
        <v>27</v>
      </c>
      <c r="I97" s="235">
        <v>1.0578983869008671E-4</v>
      </c>
      <c r="J97" s="79">
        <f t="shared" si="3"/>
        <v>255223</v>
      </c>
      <c r="K97" s="332"/>
      <c r="L97" s="333"/>
    </row>
    <row r="98" spans="1:12" ht="18" hidden="1" customHeight="1" outlineLevel="2">
      <c r="A98" s="381" t="s">
        <v>69</v>
      </c>
      <c r="B98" s="98">
        <v>2819</v>
      </c>
      <c r="C98" s="236">
        <v>0.72748387096774192</v>
      </c>
      <c r="D98" s="98">
        <v>394</v>
      </c>
      <c r="E98" s="236">
        <v>0.10167741935483871</v>
      </c>
      <c r="F98" s="98">
        <v>652</v>
      </c>
      <c r="G98" s="236">
        <v>0.16825806451612904</v>
      </c>
      <c r="H98" s="98">
        <v>10</v>
      </c>
      <c r="I98" s="236">
        <v>2.5806451612903226E-3</v>
      </c>
      <c r="J98" s="102">
        <f t="shared" si="3"/>
        <v>3875</v>
      </c>
      <c r="K98" s="334"/>
      <c r="L98" s="329"/>
    </row>
    <row r="99" spans="1:12" ht="18" hidden="1" customHeight="1" outlineLevel="2" thickBot="1">
      <c r="A99" s="7" t="s">
        <v>148</v>
      </c>
      <c r="B99" s="34">
        <v>3208</v>
      </c>
      <c r="C99" s="237">
        <v>1.2381415526171564E-2</v>
      </c>
      <c r="D99" s="34">
        <v>418</v>
      </c>
      <c r="E99" s="237">
        <v>1.6132891801557711E-3</v>
      </c>
      <c r="F99" s="34">
        <v>255435</v>
      </c>
      <c r="G99" s="237">
        <v>0.98586249218442445</v>
      </c>
      <c r="H99" s="34">
        <v>37</v>
      </c>
      <c r="I99" s="237">
        <v>1.4280310924823811E-4</v>
      </c>
      <c r="J99" s="80">
        <f t="shared" si="3"/>
        <v>259098</v>
      </c>
      <c r="K99" s="335"/>
      <c r="L99" s="336"/>
    </row>
    <row r="100" spans="1:12" s="482" customFormat="1" ht="13.5" hidden="1" outlineLevel="1" thickBot="1"/>
    <row r="101" spans="1:12" ht="20.25" hidden="1" customHeight="1" outlineLevel="1" thickBot="1">
      <c r="A101" s="484" t="s">
        <v>151</v>
      </c>
      <c r="B101" s="484"/>
      <c r="C101" s="484"/>
      <c r="D101" s="484"/>
      <c r="E101" s="484"/>
      <c r="F101" s="60"/>
    </row>
    <row r="102" spans="1:12" ht="15" hidden="1" customHeight="1" outlineLevel="2">
      <c r="A102" s="485" t="s">
        <v>102</v>
      </c>
      <c r="B102" s="487" t="s">
        <v>142</v>
      </c>
      <c r="C102" s="488"/>
      <c r="D102" s="487" t="s">
        <v>143</v>
      </c>
      <c r="E102" s="489"/>
    </row>
    <row r="103" spans="1:12" ht="15" hidden="1" customHeight="1" outlineLevel="2" thickBot="1">
      <c r="A103" s="486"/>
      <c r="B103" s="6" t="s">
        <v>145</v>
      </c>
      <c r="C103" s="354" t="s">
        <v>146</v>
      </c>
      <c r="D103" s="6" t="s">
        <v>145</v>
      </c>
      <c r="E103" s="354" t="s">
        <v>146</v>
      </c>
    </row>
    <row r="104" spans="1:12" ht="18" hidden="1" customHeight="1" outlineLevel="2">
      <c r="A104" s="377" t="s">
        <v>54</v>
      </c>
      <c r="B104" s="231">
        <v>9.6924290786604708E-2</v>
      </c>
      <c r="C104" s="231">
        <v>0.10457710792477493</v>
      </c>
      <c r="D104" s="231">
        <v>0.79612829956554576</v>
      </c>
      <c r="E104" s="337">
        <v>2.3703017230746175E-3</v>
      </c>
      <c r="F104" s="60"/>
    </row>
    <row r="105" spans="1:12" ht="18" hidden="1" customHeight="1" outlineLevel="2">
      <c r="A105" s="378" t="s">
        <v>55</v>
      </c>
      <c r="B105" s="232">
        <v>0.26984250363522844</v>
      </c>
      <c r="C105" s="232">
        <v>1.9612010389267739E-2</v>
      </c>
      <c r="D105" s="232">
        <v>0.71020874676587931</v>
      </c>
      <c r="E105" s="338">
        <v>3.3673920962456647E-4</v>
      </c>
    </row>
    <row r="106" spans="1:12" ht="18" hidden="1" customHeight="1" outlineLevel="2">
      <c r="A106" s="74" t="s">
        <v>103</v>
      </c>
      <c r="B106" s="232">
        <v>0.22289215698338366</v>
      </c>
      <c r="C106" s="232">
        <v>3.1161275924119106E-2</v>
      </c>
      <c r="D106" s="232">
        <v>0.74576074005583182</v>
      </c>
      <c r="E106" s="338">
        <v>1.8582703666548047E-4</v>
      </c>
    </row>
    <row r="107" spans="1:12" ht="18" hidden="1" customHeight="1" outlineLevel="2">
      <c r="A107" s="379" t="s">
        <v>104</v>
      </c>
      <c r="B107" s="234">
        <v>0.69238116302929886</v>
      </c>
      <c r="C107" s="234">
        <v>0.15213160963500033</v>
      </c>
      <c r="D107" s="234">
        <v>0.1544612863655028</v>
      </c>
      <c r="E107" s="339">
        <v>1.0259409701979078E-3</v>
      </c>
    </row>
    <row r="108" spans="1:12" ht="18" hidden="1" customHeight="1" outlineLevel="2">
      <c r="A108" s="380" t="s">
        <v>105</v>
      </c>
      <c r="B108" s="234">
        <v>0.11904463433404439</v>
      </c>
      <c r="C108" s="234">
        <v>4.4035258848982113E-3</v>
      </c>
      <c r="D108" s="234">
        <v>0.87655183978105744</v>
      </c>
      <c r="E108" s="339">
        <v>0</v>
      </c>
    </row>
    <row r="109" spans="1:12" ht="18" hidden="1" customHeight="1" outlineLevel="2">
      <c r="A109" s="72" t="s">
        <v>147</v>
      </c>
      <c r="B109" s="235">
        <v>0.21098345749008995</v>
      </c>
      <c r="C109" s="235">
        <v>3.2151642801191038E-2</v>
      </c>
      <c r="D109" s="235">
        <v>0.7566619660386722</v>
      </c>
      <c r="E109" s="340">
        <v>2.0293367004685855E-4</v>
      </c>
    </row>
    <row r="110" spans="1:12" ht="18" hidden="1" customHeight="1" outlineLevel="2">
      <c r="A110" s="381" t="s">
        <v>69</v>
      </c>
      <c r="B110" s="236">
        <v>0.63422049547497017</v>
      </c>
      <c r="C110" s="236">
        <v>0.23986780676349412</v>
      </c>
      <c r="D110" s="236">
        <v>0.12475532330717491</v>
      </c>
      <c r="E110" s="341">
        <v>1.1563744543607877E-3</v>
      </c>
      <c r="F110" s="60"/>
    </row>
    <row r="111" spans="1:12" ht="18" hidden="1" customHeight="1" outlineLevel="2" thickBot="1">
      <c r="A111" s="7" t="s">
        <v>148</v>
      </c>
      <c r="B111" s="237">
        <v>0.60956878697380124</v>
      </c>
      <c r="C111" s="237">
        <v>0.22776924764551204</v>
      </c>
      <c r="D111" s="237">
        <v>0.16156112468679248</v>
      </c>
      <c r="E111" s="342">
        <v>1.1008406938942178E-3</v>
      </c>
      <c r="F111" s="60"/>
    </row>
    <row r="112" spans="1:12" hidden="1" outlineLevel="2">
      <c r="A112" s="61" t="s">
        <v>149</v>
      </c>
    </row>
    <row r="113" s="480" customFormat="1" ht="13.15" hidden="1" customHeight="1" outlineLevel="1"/>
    <row r="114" collapsed="1"/>
  </sheetData>
  <mergeCells count="64">
    <mergeCell ref="A62:J62"/>
    <mergeCell ref="A33:XFD33"/>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88:J88"/>
    <mergeCell ref="A34:J34"/>
    <mergeCell ref="A35:J35"/>
    <mergeCell ref="A36:A37"/>
    <mergeCell ref="B36:E36"/>
    <mergeCell ref="F36:I36"/>
    <mergeCell ref="J36:J37"/>
    <mergeCell ref="B37:C37"/>
    <mergeCell ref="D37:E37"/>
    <mergeCell ref="F37:G37"/>
    <mergeCell ref="H37:I37"/>
    <mergeCell ref="A47:E47"/>
    <mergeCell ref="A48:A49"/>
    <mergeCell ref="B48:C48"/>
    <mergeCell ref="D48:E48"/>
    <mergeCell ref="A60:XFD60"/>
    <mergeCell ref="H64:I64"/>
    <mergeCell ref="A113:XFD113"/>
    <mergeCell ref="A89:J89"/>
    <mergeCell ref="A90:A91"/>
    <mergeCell ref="B90:E90"/>
    <mergeCell ref="F90:I90"/>
    <mergeCell ref="J90:J91"/>
    <mergeCell ref="B91:C91"/>
    <mergeCell ref="D91:E91"/>
    <mergeCell ref="F91:G91"/>
    <mergeCell ref="H91:I91"/>
    <mergeCell ref="A100:XFD100"/>
    <mergeCell ref="A101:E101"/>
    <mergeCell ref="A102:A103"/>
    <mergeCell ref="B102:C102"/>
    <mergeCell ref="D102:E102"/>
    <mergeCell ref="A61:J61"/>
    <mergeCell ref="A87:XFD87"/>
    <mergeCell ref="A86:XFD86"/>
    <mergeCell ref="A59:XFD59"/>
    <mergeCell ref="A73:XFD73"/>
    <mergeCell ref="A74:E74"/>
    <mergeCell ref="A75:A76"/>
    <mergeCell ref="B75:C75"/>
    <mergeCell ref="D75:E75"/>
    <mergeCell ref="A63:A64"/>
    <mergeCell ref="B63:E63"/>
    <mergeCell ref="F63:I63"/>
    <mergeCell ref="J63:J64"/>
    <mergeCell ref="B64:C64"/>
    <mergeCell ref="D64:E64"/>
    <mergeCell ref="F64:G64"/>
  </mergeCells>
  <conditionalFormatting sqref="K92:K99">
    <cfRule type="cellIs" dxfId="39" priority="3" operator="lessThan">
      <formula>0</formula>
    </cfRule>
  </conditionalFormatting>
  <conditionalFormatting sqref="B92:L99">
    <cfRule type="cellIs" dxfId="38" priority="2" operator="lessThan">
      <formula>0</formula>
    </cfRule>
  </conditionalFormatting>
  <conditionalFormatting sqref="B104:E111">
    <cfRule type="cellIs" dxfId="37"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O18"/>
  <sheetViews>
    <sheetView zoomScaleNormal="100" workbookViewId="0">
      <selection sqref="A1:XFD1"/>
    </sheetView>
  </sheetViews>
  <sheetFormatPr defaultColWidth="9.140625" defaultRowHeight="14.25" outlineLevelRow="1" outlineLevelCol="1"/>
  <cols>
    <col min="1" max="1" width="26.28515625" style="210" customWidth="1"/>
    <col min="2" max="5" width="9.28515625" style="210" customWidth="1"/>
    <col min="6" max="9" width="14" style="210" customWidth="1"/>
    <col min="10" max="11" width="12.42578125" style="210" hidden="1" customWidth="1" outlineLevel="1"/>
    <col min="12" max="13" width="11.7109375" style="210" hidden="1" customWidth="1" outlineLevel="1"/>
    <col min="14" max="14" width="9.28515625" style="210" customWidth="1" collapsed="1"/>
    <col min="15" max="15" width="9.28515625" style="210" customWidth="1"/>
    <col min="16" max="27" width="9" style="210" customWidth="1"/>
    <col min="28" max="16384" width="9.140625" style="210"/>
  </cols>
  <sheetData>
    <row r="1" spans="1:15" s="499" customFormat="1" ht="25.15" customHeight="1">
      <c r="A1" s="499" t="s">
        <v>156</v>
      </c>
    </row>
    <row r="2" spans="1:15" s="500" customFormat="1" ht="18.75" customHeight="1" thickBot="1">
      <c r="A2" s="500" t="s">
        <v>157</v>
      </c>
    </row>
    <row r="3" spans="1:15" ht="21" customHeight="1">
      <c r="A3" s="501" t="s">
        <v>219</v>
      </c>
      <c r="B3" s="503" t="s">
        <v>54</v>
      </c>
      <c r="C3" s="504"/>
      <c r="D3" s="503" t="s">
        <v>55</v>
      </c>
      <c r="E3" s="504"/>
      <c r="F3" s="505" t="s">
        <v>158</v>
      </c>
      <c r="G3" s="506"/>
      <c r="H3" s="505" t="s">
        <v>159</v>
      </c>
      <c r="I3" s="506"/>
      <c r="J3" s="503" t="s">
        <v>103</v>
      </c>
      <c r="K3" s="504"/>
      <c r="L3" s="503" t="s">
        <v>147</v>
      </c>
      <c r="M3" s="504"/>
      <c r="N3" s="503" t="s">
        <v>69</v>
      </c>
      <c r="O3" s="507"/>
    </row>
    <row r="4" spans="1:15" ht="21.75" customHeight="1" thickBot="1">
      <c r="A4" s="502"/>
      <c r="B4" s="383" t="s">
        <v>160</v>
      </c>
      <c r="C4" s="384" t="s">
        <v>2</v>
      </c>
      <c r="D4" s="383" t="s">
        <v>160</v>
      </c>
      <c r="E4" s="384" t="s">
        <v>2</v>
      </c>
      <c r="F4" s="383" t="s">
        <v>160</v>
      </c>
      <c r="G4" s="384" t="s">
        <v>2</v>
      </c>
      <c r="H4" s="383" t="s">
        <v>160</v>
      </c>
      <c r="I4" s="384" t="s">
        <v>2</v>
      </c>
      <c r="J4" s="383" t="s">
        <v>160</v>
      </c>
      <c r="K4" s="384" t="s">
        <v>2</v>
      </c>
      <c r="L4" s="383" t="s">
        <v>160</v>
      </c>
      <c r="M4" s="384" t="s">
        <v>2</v>
      </c>
      <c r="N4" s="383" t="s">
        <v>160</v>
      </c>
      <c r="O4" s="385" t="s">
        <v>2</v>
      </c>
    </row>
    <row r="5" spans="1:15" s="211" customFormat="1" ht="19.899999999999999" customHeight="1">
      <c r="A5" s="386" t="s">
        <v>161</v>
      </c>
      <c r="B5" s="272">
        <v>1.2556326009752989</v>
      </c>
      <c r="C5" s="273">
        <v>0.20153659908716517</v>
      </c>
      <c r="D5" s="272">
        <v>3.394805485355048</v>
      </c>
      <c r="E5" s="273">
        <v>0.8526704159708407</v>
      </c>
      <c r="F5" s="272">
        <v>-3.597685955909935</v>
      </c>
      <c r="G5" s="273">
        <v>-4.9594646405546054E-2</v>
      </c>
      <c r="H5" s="272">
        <v>-0.2823790710679952</v>
      </c>
      <c r="I5" s="273">
        <v>-3.194715697510626E-3</v>
      </c>
      <c r="J5" s="272">
        <v>-1.1825469390398857</v>
      </c>
      <c r="K5" s="273">
        <v>-1.3918310180500189E-2</v>
      </c>
      <c r="L5" s="272">
        <v>-1.1699491059382283</v>
      </c>
      <c r="M5" s="273">
        <v>-1.3908440720321625E-2</v>
      </c>
      <c r="N5" s="274">
        <v>0.2305052103850791</v>
      </c>
      <c r="O5" s="275">
        <v>2.69718251969136E-3</v>
      </c>
    </row>
    <row r="6" spans="1:15" s="211" customFormat="1" ht="19.899999999999999" customHeight="1">
      <c r="A6" s="515" t="s">
        <v>162</v>
      </c>
      <c r="B6" s="276" t="s">
        <v>1</v>
      </c>
      <c r="C6" s="278" t="s">
        <v>1</v>
      </c>
      <c r="D6" s="276" t="s">
        <v>1</v>
      </c>
      <c r="E6" s="278" t="s">
        <v>1</v>
      </c>
      <c r="F6" s="276">
        <v>-4.8030253810980271E-3</v>
      </c>
      <c r="G6" s="278">
        <v>-5.155825809761394E-2</v>
      </c>
      <c r="H6" s="276">
        <v>8.4600587069321928E-2</v>
      </c>
      <c r="I6" s="278">
        <v>0.12135535290289814</v>
      </c>
      <c r="J6" s="276">
        <v>5.8635118953383365E-2</v>
      </c>
      <c r="K6" s="278">
        <v>0.10349310095577698</v>
      </c>
      <c r="L6" s="276">
        <v>5.7813749446248945E-2</v>
      </c>
      <c r="M6" s="278">
        <v>0.10313535561660357</v>
      </c>
      <c r="N6" s="276">
        <v>-5.3996962602143039E-2</v>
      </c>
      <c r="O6" s="279">
        <v>-1.4922853092812384E-2</v>
      </c>
    </row>
    <row r="7" spans="1:15" s="211" customFormat="1" ht="28.9" customHeight="1">
      <c r="A7" s="387" t="s">
        <v>163</v>
      </c>
      <c r="B7" s="280">
        <v>-7.6756203969311487</v>
      </c>
      <c r="C7" s="281">
        <v>-0.2202508638696774</v>
      </c>
      <c r="D7" s="280">
        <v>-2.9060108134226201</v>
      </c>
      <c r="E7" s="281">
        <v>-0.2096405422904897</v>
      </c>
      <c r="F7" s="280">
        <v>-6.7699327801695688</v>
      </c>
      <c r="G7" s="281">
        <v>-0.58181438052108558</v>
      </c>
      <c r="H7" s="280">
        <v>-0.19934381779968291</v>
      </c>
      <c r="I7" s="281">
        <v>-9.0787749325478048E-2</v>
      </c>
      <c r="J7" s="280">
        <v>-1.5923396121725912</v>
      </c>
      <c r="K7" s="281">
        <v>-0.37585811692953214</v>
      </c>
      <c r="L7" s="280">
        <v>-1.6261661824409974</v>
      </c>
      <c r="M7" s="281">
        <v>-0.36542288783491073</v>
      </c>
      <c r="N7" s="280">
        <v>8.388075190264091E-2</v>
      </c>
      <c r="O7" s="282">
        <v>5.7869780915680388E-2</v>
      </c>
    </row>
    <row r="8" spans="1:15" s="211" customFormat="1" ht="19.899999999999999" customHeight="1">
      <c r="A8" s="388" t="s">
        <v>164</v>
      </c>
      <c r="B8" s="276">
        <v>-7.988195427606655E-3</v>
      </c>
      <c r="C8" s="278">
        <v>-6.7346459919788333E-3</v>
      </c>
      <c r="D8" s="276" t="s">
        <v>1</v>
      </c>
      <c r="E8" s="278" t="s">
        <v>1</v>
      </c>
      <c r="F8" s="276">
        <v>-9.0789598570235452E-4</v>
      </c>
      <c r="G8" s="278">
        <v>-1.7806982929146994E-2</v>
      </c>
      <c r="H8" s="276" t="s">
        <v>1</v>
      </c>
      <c r="I8" s="278" t="s">
        <v>1</v>
      </c>
      <c r="J8" s="276">
        <v>2.8311759429467087E-4</v>
      </c>
      <c r="K8" s="278">
        <v>2.5685879033307827E-2</v>
      </c>
      <c r="L8" s="276">
        <v>4.3645388843184085E-4</v>
      </c>
      <c r="M8" s="278">
        <v>2.5353363007288666E-2</v>
      </c>
      <c r="N8" s="276">
        <v>-1.6064352794658369E-6</v>
      </c>
      <c r="O8" s="279">
        <v>-1.6061938839543768E-3</v>
      </c>
    </row>
    <row r="9" spans="1:15" s="211" customFormat="1" ht="19.899999999999999" customHeight="1">
      <c r="A9" s="387" t="s">
        <v>165</v>
      </c>
      <c r="B9" s="280">
        <v>5.1895368497820362</v>
      </c>
      <c r="C9" s="281">
        <v>0.22074225241462819</v>
      </c>
      <c r="D9" s="280">
        <v>-1.905115485771347</v>
      </c>
      <c r="E9" s="281">
        <v>-3.7413653352662279E-2</v>
      </c>
      <c r="F9" s="280">
        <v>9.5811450440144608</v>
      </c>
      <c r="G9" s="281">
        <v>1.4086283605229177</v>
      </c>
      <c r="H9" s="280">
        <v>-0.32918758774526358</v>
      </c>
      <c r="I9" s="281">
        <v>-0.76340618428879492</v>
      </c>
      <c r="J9" s="280">
        <v>1.9691399418894424</v>
      </c>
      <c r="K9" s="281">
        <v>1.0888677072653659</v>
      </c>
      <c r="L9" s="280">
        <v>1.9768760804845031</v>
      </c>
      <c r="M9" s="281">
        <v>0.90573312155784846</v>
      </c>
      <c r="N9" s="280">
        <v>-7.0403929125200951E-2</v>
      </c>
      <c r="O9" s="282">
        <v>-0.27420604091453887</v>
      </c>
    </row>
    <row r="10" spans="1:15" s="211" customFormat="1" ht="19.899999999999999" customHeight="1">
      <c r="A10" s="517" t="s">
        <v>166</v>
      </c>
      <c r="B10" s="276">
        <v>1.6084204577868417</v>
      </c>
      <c r="C10" s="278">
        <v>0.9320456598902247</v>
      </c>
      <c r="D10" s="276" t="s">
        <v>1</v>
      </c>
      <c r="E10" s="278" t="s">
        <v>1</v>
      </c>
      <c r="F10" s="276" t="s">
        <v>1</v>
      </c>
      <c r="G10" s="278" t="s">
        <v>1</v>
      </c>
      <c r="H10" s="276">
        <v>3.7369676183357774E-4</v>
      </c>
      <c r="I10" s="278">
        <v>2.6705190869602967E-3</v>
      </c>
      <c r="J10" s="276">
        <v>0.24820309834890597</v>
      </c>
      <c r="K10" s="277">
        <v>2.2629256630526684</v>
      </c>
      <c r="L10" s="276">
        <v>0.25458868187954559</v>
      </c>
      <c r="M10" s="277">
        <v>2.1630254238655264</v>
      </c>
      <c r="N10" s="276">
        <v>-3.4680560916046208E-3</v>
      </c>
      <c r="O10" s="279">
        <v>-0.86464616246203196</v>
      </c>
    </row>
    <row r="11" spans="1:15" s="211" customFormat="1" ht="19.899999999999999" customHeight="1">
      <c r="A11" s="390" t="s">
        <v>167</v>
      </c>
      <c r="B11" s="280">
        <v>-0.3251333947790036</v>
      </c>
      <c r="C11" s="281">
        <v>-1.0335000755298408E-2</v>
      </c>
      <c r="D11" s="280">
        <v>-2.0280207455973143</v>
      </c>
      <c r="E11" s="281">
        <v>-6.6219021187549271E-2</v>
      </c>
      <c r="F11" s="280">
        <v>-0.44523976515715435</v>
      </c>
      <c r="G11" s="281">
        <v>-5.9312613734784796E-2</v>
      </c>
      <c r="H11" s="280">
        <v>0.47471320926448579</v>
      </c>
      <c r="I11" s="281">
        <v>9.0464213359840742E-2</v>
      </c>
      <c r="J11" s="280">
        <v>0.28865267079843171</v>
      </c>
      <c r="K11" s="281">
        <v>5.032371152677511E-2</v>
      </c>
      <c r="L11" s="280">
        <v>0.28085805650482909</v>
      </c>
      <c r="M11" s="281">
        <v>4.6779363159192372E-2</v>
      </c>
      <c r="N11" s="280">
        <v>-3.1868744375696673E-2</v>
      </c>
      <c r="O11" s="282">
        <v>-9.9782721432745743E-3</v>
      </c>
    </row>
    <row r="12" spans="1:15" s="211" customFormat="1" ht="19.899999999999999" customHeight="1">
      <c r="A12" s="390" t="s">
        <v>168</v>
      </c>
      <c r="B12" s="276">
        <v>-4.4847921406429049E-2</v>
      </c>
      <c r="C12" s="278">
        <v>-4.314354379839494E-2</v>
      </c>
      <c r="D12" s="280">
        <v>-2.6127754457850802E-2</v>
      </c>
      <c r="E12" s="281">
        <v>-4.2799907780853984E-2</v>
      </c>
      <c r="F12" s="280">
        <v>7.4941470806404342E-2</v>
      </c>
      <c r="G12" s="281">
        <v>8.6190739976898065E-2</v>
      </c>
      <c r="H12" s="280">
        <v>5.9997070259668744E-3</v>
      </c>
      <c r="I12" s="281">
        <v>2.3688013538586249E-3</v>
      </c>
      <c r="J12" s="280">
        <v>5.6409564965609338E-3</v>
      </c>
      <c r="K12" s="281">
        <v>2.5956705779420232E-3</v>
      </c>
      <c r="L12" s="280">
        <v>4.7640608008825414E-3</v>
      </c>
      <c r="M12" s="281">
        <v>2.2066532754293805E-3</v>
      </c>
      <c r="N12" s="280">
        <v>-0.19852847647742372</v>
      </c>
      <c r="O12" s="282">
        <v>-6.3659731432486086E-2</v>
      </c>
    </row>
    <row r="13" spans="1:15" s="211" customFormat="1" ht="31.9" hidden="1" customHeight="1" outlineLevel="1">
      <c r="A13" s="391" t="s">
        <v>217</v>
      </c>
      <c r="B13" s="276" t="s">
        <v>1</v>
      </c>
      <c r="C13" s="278" t="s">
        <v>1</v>
      </c>
      <c r="D13" s="276" t="s">
        <v>1</v>
      </c>
      <c r="E13" s="278" t="s">
        <v>1</v>
      </c>
      <c r="F13" s="276" t="s">
        <v>1</v>
      </c>
      <c r="G13" s="278" t="s">
        <v>1</v>
      </c>
      <c r="H13" s="276" t="s">
        <v>1</v>
      </c>
      <c r="I13" s="278" t="s">
        <v>1</v>
      </c>
      <c r="J13" s="276" t="s">
        <v>1</v>
      </c>
      <c r="K13" s="278" t="s">
        <v>1</v>
      </c>
      <c r="L13" s="276" t="s">
        <v>1</v>
      </c>
      <c r="M13" s="278" t="s">
        <v>1</v>
      </c>
      <c r="N13" s="276" t="s">
        <v>1</v>
      </c>
      <c r="O13" s="279" t="s">
        <v>1</v>
      </c>
    </row>
    <row r="14" spans="1:15" s="211" customFormat="1" ht="19.899999999999999" customHeight="1" collapsed="1">
      <c r="A14" s="515" t="s">
        <v>169</v>
      </c>
      <c r="B14" s="276" t="s">
        <v>1</v>
      </c>
      <c r="C14" s="278" t="s">
        <v>1</v>
      </c>
      <c r="D14" s="276" t="s">
        <v>1</v>
      </c>
      <c r="E14" s="278" t="s">
        <v>1</v>
      </c>
      <c r="F14" s="276">
        <v>-2.5791352663364405E-2</v>
      </c>
      <c r="G14" s="278">
        <v>-5.1558258097613961E-2</v>
      </c>
      <c r="H14" s="276">
        <v>1.0087558717659147E-3</v>
      </c>
      <c r="I14" s="278">
        <v>2.7541754648534398E-3</v>
      </c>
      <c r="J14" s="276">
        <v>-3.7590760679172969E-3</v>
      </c>
      <c r="K14" s="278">
        <v>-9.5111774967223551E-3</v>
      </c>
      <c r="L14" s="276">
        <v>-3.8448425078287628E-3</v>
      </c>
      <c r="M14" s="278">
        <v>-9.8322875783775961E-3</v>
      </c>
      <c r="N14" s="276">
        <v>-7.5810142586656484E-2</v>
      </c>
      <c r="O14" s="279">
        <v>-3.29146471809552E-2</v>
      </c>
    </row>
    <row r="15" spans="1:15" s="211" customFormat="1" ht="19.899999999999999" hidden="1" customHeight="1" outlineLevel="1">
      <c r="A15" s="515" t="s">
        <v>218</v>
      </c>
      <c r="B15" s="276" t="s">
        <v>1</v>
      </c>
      <c r="C15" s="278" t="s">
        <v>1</v>
      </c>
      <c r="D15" s="276" t="s">
        <v>1</v>
      </c>
      <c r="E15" s="278" t="s">
        <v>1</v>
      </c>
      <c r="F15" s="276" t="s">
        <v>1</v>
      </c>
      <c r="G15" s="278" t="s">
        <v>1</v>
      </c>
      <c r="H15" s="276" t="s">
        <v>1</v>
      </c>
      <c r="I15" s="278" t="s">
        <v>1</v>
      </c>
      <c r="J15" s="276" t="s">
        <v>1</v>
      </c>
      <c r="K15" s="278" t="s">
        <v>1</v>
      </c>
      <c r="L15" s="276" t="s">
        <v>1</v>
      </c>
      <c r="M15" s="278" t="s">
        <v>1</v>
      </c>
      <c r="N15" s="276" t="s">
        <v>1</v>
      </c>
      <c r="O15" s="279" t="s">
        <v>1</v>
      </c>
    </row>
    <row r="16" spans="1:15" s="211" customFormat="1" ht="19.899999999999999" customHeight="1" collapsed="1">
      <c r="A16" s="516" t="s">
        <v>220</v>
      </c>
      <c r="B16" s="276" t="s">
        <v>1</v>
      </c>
      <c r="C16" s="278" t="s">
        <v>1</v>
      </c>
      <c r="D16" s="276">
        <v>3.4704693138940881</v>
      </c>
      <c r="E16" s="277" t="s">
        <v>1</v>
      </c>
      <c r="F16" s="276">
        <v>8.4203759549986282E-2</v>
      </c>
      <c r="G16" s="277" t="s">
        <v>1</v>
      </c>
      <c r="H16" s="276">
        <v>0.24421452061958304</v>
      </c>
      <c r="I16" s="278" t="s">
        <v>1</v>
      </c>
      <c r="J16" s="276">
        <v>0.20809072319935701</v>
      </c>
      <c r="K16" s="277" t="s">
        <v>1</v>
      </c>
      <c r="L16" s="276">
        <v>0.2246230478826178</v>
      </c>
      <c r="M16" s="277" t="s">
        <v>1</v>
      </c>
      <c r="N16" s="283">
        <v>0.11969195540631368</v>
      </c>
      <c r="O16" s="284">
        <v>0.20176132159830013</v>
      </c>
    </row>
    <row r="17" spans="1:15" s="211" customFormat="1" ht="19.899999999999999" customHeight="1" thickBot="1">
      <c r="A17" s="392" t="s">
        <v>221</v>
      </c>
      <c r="B17" s="285">
        <v>6.4279759913834393</v>
      </c>
      <c r="C17" s="286">
        <v>0.11133754979525178</v>
      </c>
      <c r="D17" s="285">
        <v>-0.48879467193242432</v>
      </c>
      <c r="E17" s="286">
        <v>-5.9495379309381039E-3</v>
      </c>
      <c r="F17" s="285">
        <v>10.373329657446298</v>
      </c>
      <c r="G17" s="286">
        <v>0.6616429404898887</v>
      </c>
      <c r="H17" s="285">
        <v>0.39712230179837077</v>
      </c>
      <c r="I17" s="286">
        <v>4.5553380264688262E-2</v>
      </c>
      <c r="J17" s="285">
        <v>2.7159683146647811</v>
      </c>
      <c r="K17" s="286">
        <v>0.26568601453111629</v>
      </c>
      <c r="L17" s="285">
        <v>2.7378650850445481</v>
      </c>
      <c r="M17" s="286">
        <v>0.25223994115890513</v>
      </c>
      <c r="N17" s="285">
        <v>-0.26038739325026927</v>
      </c>
      <c r="O17" s="287">
        <v>-2.7497079666717356E-2</v>
      </c>
    </row>
    <row r="18" spans="1:15" ht="15" customHeight="1">
      <c r="A18" s="212"/>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36" priority="1"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Q102"/>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499" customFormat="1" ht="25.15" customHeight="1">
      <c r="A1" s="499" t="s">
        <v>156</v>
      </c>
    </row>
    <row r="2" spans="1:17" s="500" customFormat="1" ht="18.75" customHeight="1" thickBot="1">
      <c r="A2" s="500" t="s">
        <v>155</v>
      </c>
    </row>
    <row r="3" spans="1:17" s="48" customFormat="1" ht="36" customHeight="1" thickBot="1">
      <c r="A3" s="510" t="s">
        <v>173</v>
      </c>
      <c r="B3" s="510"/>
      <c r="D3" s="510" t="s">
        <v>174</v>
      </c>
      <c r="E3" s="510"/>
      <c r="G3" s="510" t="s">
        <v>175</v>
      </c>
      <c r="H3" s="510"/>
      <c r="J3" s="510" t="s">
        <v>177</v>
      </c>
      <c r="K3" s="510"/>
      <c r="M3" s="511" t="s">
        <v>178</v>
      </c>
      <c r="N3" s="511"/>
      <c r="P3" s="510" t="s">
        <v>179</v>
      </c>
      <c r="Q3" s="510"/>
    </row>
    <row r="4" spans="1:17" s="48" customFormat="1" ht="14.45" customHeight="1">
      <c r="A4" s="393" t="s">
        <v>172</v>
      </c>
      <c r="B4" s="518">
        <v>7.4859282726425294E-2</v>
      </c>
      <c r="D4" s="393" t="s">
        <v>176</v>
      </c>
      <c r="E4" s="518">
        <v>7.3761861240743604E-2</v>
      </c>
      <c r="G4" s="393" t="s">
        <v>161</v>
      </c>
      <c r="H4" s="519">
        <v>0.68944134919087052</v>
      </c>
      <c r="I4" s="520"/>
      <c r="J4" s="393" t="s">
        <v>161</v>
      </c>
      <c r="K4" s="519">
        <v>0.88107042024533566</v>
      </c>
      <c r="L4" s="520"/>
      <c r="M4" s="393" t="s">
        <v>161</v>
      </c>
      <c r="N4" s="519">
        <v>0.83780851900616382</v>
      </c>
      <c r="O4" s="520"/>
      <c r="P4" s="393" t="s">
        <v>161</v>
      </c>
      <c r="Q4" s="519">
        <v>0.82947971045155022</v>
      </c>
    </row>
    <row r="5" spans="1:17" s="48" customFormat="1" ht="14.45" customHeight="1">
      <c r="A5" s="48" t="s">
        <v>163</v>
      </c>
      <c r="B5" s="518">
        <v>0.27173824740649877</v>
      </c>
      <c r="D5" s="48" t="s">
        <v>163</v>
      </c>
      <c r="E5" s="518">
        <v>0.10955863333973397</v>
      </c>
      <c r="G5" s="393" t="s">
        <v>162</v>
      </c>
      <c r="H5" s="519">
        <v>8.8354221553128896E-4</v>
      </c>
      <c r="I5" s="520"/>
      <c r="J5" s="393" t="s">
        <v>162</v>
      </c>
      <c r="K5" s="519">
        <v>7.8173165748048577E-3</v>
      </c>
      <c r="L5" s="520"/>
      <c r="M5" s="393" t="s">
        <v>162</v>
      </c>
      <c r="N5" s="519">
        <v>6.2519577287019268E-3</v>
      </c>
      <c r="O5" s="520"/>
      <c r="P5" s="393" t="s">
        <v>162</v>
      </c>
      <c r="Q5" s="519">
        <v>6.1837563533498697E-3</v>
      </c>
    </row>
    <row r="6" spans="1:17" s="48" customFormat="1" ht="14.45" customHeight="1">
      <c r="A6" s="48" t="s">
        <v>164</v>
      </c>
      <c r="B6" s="518">
        <v>1.1781462260580714E-2</v>
      </c>
      <c r="D6" s="48" t="s">
        <v>164</v>
      </c>
      <c r="E6" s="518">
        <v>0</v>
      </c>
      <c r="G6" s="393" t="s">
        <v>163</v>
      </c>
      <c r="H6" s="519">
        <v>4.8659652086465048E-2</v>
      </c>
      <c r="I6" s="520"/>
      <c r="J6" s="393" t="s">
        <v>163</v>
      </c>
      <c r="K6" s="519">
        <v>1.9963689218677208E-2</v>
      </c>
      <c r="L6" s="520"/>
      <c r="M6" s="393" t="s">
        <v>163</v>
      </c>
      <c r="N6" s="519">
        <v>2.6442048189568058E-2</v>
      </c>
      <c r="O6" s="520"/>
      <c r="P6" s="393" t="s">
        <v>163</v>
      </c>
      <c r="Q6" s="519">
        <v>2.8239277678198851E-2</v>
      </c>
    </row>
    <row r="7" spans="1:17" s="48" customFormat="1" ht="14.45" customHeight="1">
      <c r="A7" s="48" t="s">
        <v>165</v>
      </c>
      <c r="B7" s="518">
        <v>0.28699022655129081</v>
      </c>
      <c r="D7" s="48" t="s">
        <v>165</v>
      </c>
      <c r="E7" s="518">
        <v>0.49015212123341512</v>
      </c>
      <c r="G7" s="393" t="s">
        <v>164</v>
      </c>
      <c r="H7" s="519">
        <v>5.0077494931715988E-4</v>
      </c>
      <c r="I7" s="520"/>
      <c r="J7" s="393" t="s">
        <v>164</v>
      </c>
      <c r="K7" s="519">
        <v>0</v>
      </c>
      <c r="L7" s="520"/>
      <c r="M7" s="393" t="s">
        <v>164</v>
      </c>
      <c r="N7" s="519">
        <v>1.1305422648660996E-4</v>
      </c>
      <c r="O7" s="520"/>
      <c r="P7" s="393" t="s">
        <v>164</v>
      </c>
      <c r="Q7" s="519">
        <v>1.7651286031464212E-4</v>
      </c>
    </row>
    <row r="8" spans="1:17" s="48" customFormat="1" ht="14.45" customHeight="1">
      <c r="A8" s="389" t="s">
        <v>166</v>
      </c>
      <c r="B8" s="518">
        <v>3.3341089374438145E-2</v>
      </c>
      <c r="D8" s="389" t="s">
        <v>166</v>
      </c>
      <c r="E8" s="518">
        <v>0</v>
      </c>
      <c r="G8" s="48" t="s">
        <v>165</v>
      </c>
      <c r="H8" s="519">
        <v>0.16382900079287002</v>
      </c>
      <c r="I8" s="520"/>
      <c r="J8" s="48" t="s">
        <v>165</v>
      </c>
      <c r="K8" s="519">
        <v>1.0202137351294472E-3</v>
      </c>
      <c r="L8" s="520"/>
      <c r="M8" s="48" t="s">
        <v>165</v>
      </c>
      <c r="N8" s="519">
        <v>3.7775689445594125E-2</v>
      </c>
      <c r="O8" s="520"/>
      <c r="P8" s="48" t="s">
        <v>165</v>
      </c>
      <c r="Q8" s="519">
        <v>4.1595014404628414E-2</v>
      </c>
    </row>
    <row r="9" spans="1:17" s="48" customFormat="1" ht="14.45" customHeight="1">
      <c r="A9" s="48" t="s">
        <v>167</v>
      </c>
      <c r="B9" s="518">
        <v>0.31134312276990167</v>
      </c>
      <c r="D9" s="48" t="s">
        <v>167</v>
      </c>
      <c r="E9" s="518">
        <v>0.2859793399108535</v>
      </c>
      <c r="G9" s="389" t="s">
        <v>166</v>
      </c>
      <c r="H9" s="519">
        <v>1.1040705008959631E-2</v>
      </c>
      <c r="I9" s="520"/>
      <c r="J9" s="389" t="s">
        <v>166</v>
      </c>
      <c r="K9" s="519">
        <v>1.4030782554536382E-3</v>
      </c>
      <c r="L9" s="520"/>
      <c r="M9" s="389" t="s">
        <v>166</v>
      </c>
      <c r="N9" s="519">
        <v>3.5788548977756744E-3</v>
      </c>
      <c r="O9" s="520"/>
      <c r="P9" s="389" t="s">
        <v>166</v>
      </c>
      <c r="Q9" s="519">
        <v>3.7228895441012546E-3</v>
      </c>
    </row>
    <row r="10" spans="1:17" s="48" customFormat="1" ht="14.45" customHeight="1">
      <c r="A10" s="48" t="s">
        <v>168</v>
      </c>
      <c r="B10" s="518">
        <v>9.9465689108645464E-3</v>
      </c>
      <c r="D10" s="48" t="s">
        <v>168</v>
      </c>
      <c r="E10" s="518">
        <v>5.8433511363128864E-3</v>
      </c>
      <c r="G10" s="393" t="s">
        <v>167</v>
      </c>
      <c r="H10" s="519">
        <v>7.0614225975577205E-2</v>
      </c>
      <c r="I10" s="520"/>
      <c r="J10" s="393" t="s">
        <v>167</v>
      </c>
      <c r="K10" s="519">
        <v>5.7222380772054972E-2</v>
      </c>
      <c r="L10" s="520"/>
      <c r="M10" s="393" t="s">
        <v>167</v>
      </c>
      <c r="N10" s="519">
        <v>6.024570432842908E-2</v>
      </c>
      <c r="O10" s="520"/>
      <c r="P10" s="393" t="s">
        <v>167</v>
      </c>
      <c r="Q10" s="519">
        <v>6.2847460433732252E-2</v>
      </c>
    </row>
    <row r="11" spans="1:17" s="48" customFormat="1" ht="14.45" customHeight="1">
      <c r="A11" s="16"/>
      <c r="B11" s="518"/>
      <c r="D11" s="393" t="s">
        <v>170</v>
      </c>
      <c r="E11" s="518">
        <v>3.4704693138940881E-2</v>
      </c>
      <c r="G11" s="393" t="s">
        <v>168</v>
      </c>
      <c r="H11" s="519">
        <v>9.4442548761019453E-3</v>
      </c>
      <c r="I11" s="520"/>
      <c r="J11" s="393" t="s">
        <v>168</v>
      </c>
      <c r="K11" s="519">
        <v>2.5388026439179687E-2</v>
      </c>
      <c r="L11" s="520"/>
      <c r="M11" s="393" t="s">
        <v>168</v>
      </c>
      <c r="N11" s="519">
        <v>2.1788583687898284E-2</v>
      </c>
      <c r="O11" s="520"/>
      <c r="P11" s="393" t="s">
        <v>168</v>
      </c>
      <c r="Q11" s="519">
        <v>2.1637171024632747E-2</v>
      </c>
    </row>
    <row r="12" spans="1:17" s="48" customFormat="1" ht="14.45" customHeight="1">
      <c r="B12" s="521"/>
      <c r="C12" s="522"/>
      <c r="E12" s="521"/>
      <c r="G12" s="393" t="s">
        <v>169</v>
      </c>
      <c r="H12" s="523">
        <v>4.7444573088073604E-3</v>
      </c>
      <c r="I12" s="520"/>
      <c r="J12" s="393" t="s">
        <v>169</v>
      </c>
      <c r="K12" s="519">
        <v>3.6727295531687803E-3</v>
      </c>
      <c r="L12" s="520"/>
      <c r="M12" s="393" t="s">
        <v>169</v>
      </c>
      <c r="N12" s="519">
        <v>3.9146812573887385E-3</v>
      </c>
      <c r="O12" s="520"/>
      <c r="P12" s="393" t="s">
        <v>169</v>
      </c>
      <c r="Q12" s="519">
        <v>3.8719767706656225E-3</v>
      </c>
    </row>
    <row r="13" spans="1:17" s="48" customFormat="1" ht="14.45" customHeight="1">
      <c r="B13" s="521"/>
      <c r="C13" s="16"/>
      <c r="E13" s="521"/>
      <c r="F13" s="47"/>
      <c r="G13" s="393" t="s">
        <v>170</v>
      </c>
      <c r="H13" s="523">
        <v>8.4203759549986287E-4</v>
      </c>
      <c r="I13" s="520"/>
      <c r="J13" s="393" t="s">
        <v>170</v>
      </c>
      <c r="K13" s="523">
        <v>2.4421452061958305E-3</v>
      </c>
      <c r="L13" s="520"/>
      <c r="M13" s="393" t="s">
        <v>170</v>
      </c>
      <c r="N13" s="523">
        <v>2.0809072319935701E-3</v>
      </c>
      <c r="O13" s="520"/>
      <c r="P13" s="393" t="s">
        <v>170</v>
      </c>
      <c r="Q13" s="519">
        <v>2.246230478826178E-3</v>
      </c>
    </row>
    <row r="14" spans="1:17" s="528" customFormat="1" ht="14.45" customHeight="1">
      <c r="A14" s="394" t="s">
        <v>171</v>
      </c>
      <c r="B14" s="524">
        <f>SUM(B7:B10)</f>
        <v>0.6416210076064951</v>
      </c>
      <c r="C14" s="525"/>
      <c r="D14" s="394" t="s">
        <v>171</v>
      </c>
      <c r="E14" s="524">
        <f>SUM(E7:E10)</f>
        <v>0.78197481228058152</v>
      </c>
      <c r="F14" s="526"/>
      <c r="G14" s="394" t="s">
        <v>171</v>
      </c>
      <c r="H14" s="157">
        <f>SUM(H8:H13)</f>
        <v>0.26051468155781604</v>
      </c>
      <c r="I14" s="527"/>
      <c r="J14" s="394" t="s">
        <v>171</v>
      </c>
      <c r="K14" s="157">
        <f>SUM(K8:K13)</f>
        <v>9.1148573961182353E-2</v>
      </c>
      <c r="L14" s="527"/>
      <c r="M14" s="394" t="s">
        <v>171</v>
      </c>
      <c r="N14" s="157">
        <f>SUM(N8:N13)</f>
        <v>0.12938442084907947</v>
      </c>
      <c r="O14" s="527"/>
      <c r="P14" s="394" t="s">
        <v>171</v>
      </c>
      <c r="Q14" s="157">
        <f>SUM(Q8:Q13)</f>
        <v>0.13592074265658646</v>
      </c>
    </row>
    <row r="15" spans="1:17" s="48" customFormat="1" ht="14.25">
      <c r="A15" s="49"/>
      <c r="B15" s="50"/>
      <c r="C15" s="16"/>
      <c r="D15" s="49"/>
      <c r="E15" s="50"/>
      <c r="F15" s="47"/>
      <c r="G15" s="49"/>
      <c r="H15" s="73"/>
      <c r="J15" s="49"/>
      <c r="K15" s="73"/>
      <c r="M15" s="103"/>
      <c r="N15" s="104"/>
      <c r="P15" s="103"/>
      <c r="Q15" s="104"/>
    </row>
    <row r="16" spans="1:17" s="508" customFormat="1" ht="14.45" customHeight="1">
      <c r="A16" s="508" t="s">
        <v>180</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81" customFormat="1" ht="13.5" thickBot="1"/>
    <row r="62" spans="1:2" ht="16.5" thickBot="1">
      <c r="A62" s="509" t="s">
        <v>181</v>
      </c>
      <c r="B62" s="509"/>
    </row>
    <row r="63" spans="1:2" s="48" customFormat="1" ht="14.45" customHeight="1">
      <c r="A63" s="393" t="s">
        <v>161</v>
      </c>
      <c r="B63" s="151">
        <v>0.85691985366891477</v>
      </c>
    </row>
    <row r="64" spans="1:2" s="48" customFormat="1" ht="14.45" customHeight="1">
      <c r="A64" s="393" t="s">
        <v>162</v>
      </c>
      <c r="B64" s="151">
        <v>3.5644104737178432E-2</v>
      </c>
    </row>
    <row r="65" spans="1:4" s="48" customFormat="1" ht="14.45" customHeight="1">
      <c r="A65" s="393" t="s">
        <v>163</v>
      </c>
      <c r="B65" s="151">
        <v>1.5333549088008675E-2</v>
      </c>
      <c r="D65" s="16"/>
    </row>
    <row r="66" spans="1:4" s="48" customFormat="1" ht="14.45" customHeight="1">
      <c r="A66" s="48" t="s">
        <v>164</v>
      </c>
      <c r="B66" s="151">
        <v>9.985438551144098E-6</v>
      </c>
    </row>
    <row r="67" spans="1:4" s="48" customFormat="1" ht="14.45" customHeight="1">
      <c r="A67" s="48" t="s">
        <v>165</v>
      </c>
      <c r="B67" s="151">
        <v>1.8635164376585574E-3</v>
      </c>
    </row>
    <row r="68" spans="1:4" s="48" customFormat="1" ht="14.45" customHeight="1">
      <c r="A68" s="389" t="s">
        <v>166</v>
      </c>
      <c r="B68" s="151">
        <v>5.4289803294677199E-6</v>
      </c>
    </row>
    <row r="69" spans="1:4" s="48" customFormat="1" ht="14.45" customHeight="1">
      <c r="A69" s="393" t="s">
        <v>167</v>
      </c>
      <c r="B69" s="151">
        <v>3.1619451662998538E-2</v>
      </c>
    </row>
    <row r="70" spans="1:4" s="48" customFormat="1" ht="14.45" customHeight="1">
      <c r="A70" s="393" t="s">
        <v>168</v>
      </c>
      <c r="B70" s="151">
        <v>2.9200595541361177E-2</v>
      </c>
    </row>
    <row r="71" spans="1:4" s="48" customFormat="1" ht="14.45" customHeight="1">
      <c r="A71" s="393" t="s">
        <v>169</v>
      </c>
      <c r="B71" s="151">
        <v>2.2274241035492436E-2</v>
      </c>
    </row>
    <row r="72" spans="1:4" s="48" customFormat="1" ht="14.45" customHeight="1">
      <c r="A72" s="393" t="s">
        <v>220</v>
      </c>
      <c r="B72" s="151">
        <v>7.1292734095070595E-3</v>
      </c>
    </row>
    <row r="73" spans="1:4" s="48" customFormat="1" ht="14.45" customHeight="1">
      <c r="A73" s="393"/>
      <c r="B73" s="151"/>
    </row>
    <row r="74" spans="1:4" s="528" customFormat="1" ht="14.45" customHeight="1">
      <c r="A74" s="394" t="s">
        <v>221</v>
      </c>
      <c r="B74" s="157">
        <f>SUM(B67:B72)</f>
        <v>9.2092507067347229E-2</v>
      </c>
    </row>
    <row r="75" spans="1:4" s="154" customFormat="1" ht="14.25">
      <c r="A75" s="156"/>
      <c r="B75" s="157"/>
    </row>
    <row r="76" spans="1:4" s="508" customFormat="1" ht="14.45" customHeight="1">
      <c r="A76" s="508" t="s">
        <v>180</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2:B62"/>
    <mergeCell ref="A76:XFD76"/>
    <mergeCell ref="A1:XFD1"/>
    <mergeCell ref="A2:XFD2"/>
    <mergeCell ref="A3:B3"/>
    <mergeCell ref="D3:E3"/>
    <mergeCell ref="G3:H3"/>
    <mergeCell ref="J3:K3"/>
    <mergeCell ref="M3:N3"/>
    <mergeCell ref="P3:Q3"/>
    <mergeCell ref="A61:XFD6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30"/>
  <sheetViews>
    <sheetView zoomScaleNormal="100" workbookViewId="0">
      <pane ySplit="1" topLeftCell="A3" activePane="bottomLeft" state="frozen"/>
      <selection activeCell="L24" sqref="L24"/>
      <selection pane="bottomLeft" sqref="A1:XFD1"/>
    </sheetView>
  </sheetViews>
  <sheetFormatPr defaultColWidth="9.140625" defaultRowHeight="12.75" outlineLevelRow="1"/>
  <cols>
    <col min="1" max="1" width="28.28515625" style="213" customWidth="1"/>
    <col min="2" max="3" width="25.42578125" style="213" customWidth="1"/>
    <col min="4" max="4" width="18" style="213" customWidth="1"/>
    <col min="5" max="5" width="17.5703125" style="213" customWidth="1"/>
    <col min="6" max="254" width="9.140625" style="307"/>
    <col min="255" max="255" width="26.42578125" style="307" customWidth="1"/>
    <col min="256" max="258" width="19.7109375" style="307" customWidth="1"/>
    <col min="259" max="259" width="11.7109375" style="307" customWidth="1"/>
    <col min="260" max="261" width="17.5703125" style="307" customWidth="1"/>
    <col min="262" max="510" width="9.140625" style="307"/>
    <col min="511" max="511" width="26.42578125" style="307" customWidth="1"/>
    <col min="512" max="514" width="19.7109375" style="307" customWidth="1"/>
    <col min="515" max="515" width="11.7109375" style="307" customWidth="1"/>
    <col min="516" max="517" width="17.5703125" style="307" customWidth="1"/>
    <col min="518" max="766" width="9.140625" style="307"/>
    <col min="767" max="767" width="26.42578125" style="307" customWidth="1"/>
    <col min="768" max="770" width="19.7109375" style="307" customWidth="1"/>
    <col min="771" max="771" width="11.7109375" style="307" customWidth="1"/>
    <col min="772" max="773" width="17.5703125" style="307" customWidth="1"/>
    <col min="774" max="1022" width="9.140625" style="307"/>
    <col min="1023" max="1023" width="26.42578125" style="307" customWidth="1"/>
    <col min="1024" max="1026" width="19.7109375" style="307" customWidth="1"/>
    <col min="1027" max="1027" width="11.7109375" style="307" customWidth="1"/>
    <col min="1028" max="1029" width="17.5703125" style="307" customWidth="1"/>
    <col min="1030" max="1278" width="9.140625" style="307"/>
    <col min="1279" max="1279" width="26.42578125" style="307" customWidth="1"/>
    <col min="1280" max="1282" width="19.7109375" style="307" customWidth="1"/>
    <col min="1283" max="1283" width="11.7109375" style="307" customWidth="1"/>
    <col min="1284" max="1285" width="17.5703125" style="307" customWidth="1"/>
    <col min="1286" max="1534" width="9.140625" style="307"/>
    <col min="1535" max="1535" width="26.42578125" style="307" customWidth="1"/>
    <col min="1536" max="1538" width="19.7109375" style="307" customWidth="1"/>
    <col min="1539" max="1539" width="11.7109375" style="307" customWidth="1"/>
    <col min="1540" max="1541" width="17.5703125" style="307" customWidth="1"/>
    <col min="1542" max="1790" width="9.140625" style="307"/>
    <col min="1791" max="1791" width="26.42578125" style="307" customWidth="1"/>
    <col min="1792" max="1794" width="19.7109375" style="307" customWidth="1"/>
    <col min="1795" max="1795" width="11.7109375" style="307" customWidth="1"/>
    <col min="1796" max="1797" width="17.5703125" style="307" customWidth="1"/>
    <col min="1798" max="2046" width="9.140625" style="307"/>
    <col min="2047" max="2047" width="26.42578125" style="307" customWidth="1"/>
    <col min="2048" max="2050" width="19.7109375" style="307" customWidth="1"/>
    <col min="2051" max="2051" width="11.7109375" style="307" customWidth="1"/>
    <col min="2052" max="2053" width="17.5703125" style="307" customWidth="1"/>
    <col min="2054" max="2302" width="9.140625" style="307"/>
    <col min="2303" max="2303" width="26.42578125" style="307" customWidth="1"/>
    <col min="2304" max="2306" width="19.7109375" style="307" customWidth="1"/>
    <col min="2307" max="2307" width="11.7109375" style="307" customWidth="1"/>
    <col min="2308" max="2309" width="17.5703125" style="307" customWidth="1"/>
    <col min="2310" max="2558" width="9.140625" style="307"/>
    <col min="2559" max="2559" width="26.42578125" style="307" customWidth="1"/>
    <col min="2560" max="2562" width="19.7109375" style="307" customWidth="1"/>
    <col min="2563" max="2563" width="11.7109375" style="307" customWidth="1"/>
    <col min="2564" max="2565" width="17.5703125" style="307" customWidth="1"/>
    <col min="2566" max="2814" width="9.140625" style="307"/>
    <col min="2815" max="2815" width="26.42578125" style="307" customWidth="1"/>
    <col min="2816" max="2818" width="19.7109375" style="307" customWidth="1"/>
    <col min="2819" max="2819" width="11.7109375" style="307" customWidth="1"/>
    <col min="2820" max="2821" width="17.5703125" style="307" customWidth="1"/>
    <col min="2822" max="3070" width="9.140625" style="307"/>
    <col min="3071" max="3071" width="26.42578125" style="307" customWidth="1"/>
    <col min="3072" max="3074" width="19.7109375" style="307" customWidth="1"/>
    <col min="3075" max="3075" width="11.7109375" style="307" customWidth="1"/>
    <col min="3076" max="3077" width="17.5703125" style="307" customWidth="1"/>
    <col min="3078" max="3326" width="9.140625" style="307"/>
    <col min="3327" max="3327" width="26.42578125" style="307" customWidth="1"/>
    <col min="3328" max="3330" width="19.7109375" style="307" customWidth="1"/>
    <col min="3331" max="3331" width="11.7109375" style="307" customWidth="1"/>
    <col min="3332" max="3333" width="17.5703125" style="307" customWidth="1"/>
    <col min="3334" max="3582" width="9.140625" style="307"/>
    <col min="3583" max="3583" width="26.42578125" style="307" customWidth="1"/>
    <col min="3584" max="3586" width="19.7109375" style="307" customWidth="1"/>
    <col min="3587" max="3587" width="11.7109375" style="307" customWidth="1"/>
    <col min="3588" max="3589" width="17.5703125" style="307" customWidth="1"/>
    <col min="3590" max="3838" width="9.140625" style="307"/>
    <col min="3839" max="3839" width="26.42578125" style="307" customWidth="1"/>
    <col min="3840" max="3842" width="19.7109375" style="307" customWidth="1"/>
    <col min="3843" max="3843" width="11.7109375" style="307" customWidth="1"/>
    <col min="3844" max="3845" width="17.5703125" style="307" customWidth="1"/>
    <col min="3846" max="4094" width="9.140625" style="307"/>
    <col min="4095" max="4095" width="26.42578125" style="307" customWidth="1"/>
    <col min="4096" max="4098" width="19.7109375" style="307" customWidth="1"/>
    <col min="4099" max="4099" width="11.7109375" style="307" customWidth="1"/>
    <col min="4100" max="4101" width="17.5703125" style="307" customWidth="1"/>
    <col min="4102" max="4350" width="9.140625" style="307"/>
    <col min="4351" max="4351" width="26.42578125" style="307" customWidth="1"/>
    <col min="4352" max="4354" width="19.7109375" style="307" customWidth="1"/>
    <col min="4355" max="4355" width="11.7109375" style="307" customWidth="1"/>
    <col min="4356" max="4357" width="17.5703125" style="307" customWidth="1"/>
    <col min="4358" max="4606" width="9.140625" style="307"/>
    <col min="4607" max="4607" width="26.42578125" style="307" customWidth="1"/>
    <col min="4608" max="4610" width="19.7109375" style="307" customWidth="1"/>
    <col min="4611" max="4611" width="11.7109375" style="307" customWidth="1"/>
    <col min="4612" max="4613" width="17.5703125" style="307" customWidth="1"/>
    <col min="4614" max="4862" width="9.140625" style="307"/>
    <col min="4863" max="4863" width="26.42578125" style="307" customWidth="1"/>
    <col min="4864" max="4866" width="19.7109375" style="307" customWidth="1"/>
    <col min="4867" max="4867" width="11.7109375" style="307" customWidth="1"/>
    <col min="4868" max="4869" width="17.5703125" style="307" customWidth="1"/>
    <col min="4870" max="5118" width="9.140625" style="307"/>
    <col min="5119" max="5119" width="26.42578125" style="307" customWidth="1"/>
    <col min="5120" max="5122" width="19.7109375" style="307" customWidth="1"/>
    <col min="5123" max="5123" width="11.7109375" style="307" customWidth="1"/>
    <col min="5124" max="5125" width="17.5703125" style="307" customWidth="1"/>
    <col min="5126" max="5374" width="9.140625" style="307"/>
    <col min="5375" max="5375" width="26.42578125" style="307" customWidth="1"/>
    <col min="5376" max="5378" width="19.7109375" style="307" customWidth="1"/>
    <col min="5379" max="5379" width="11.7109375" style="307" customWidth="1"/>
    <col min="5380" max="5381" width="17.5703125" style="307" customWidth="1"/>
    <col min="5382" max="5630" width="9.140625" style="307"/>
    <col min="5631" max="5631" width="26.42578125" style="307" customWidth="1"/>
    <col min="5632" max="5634" width="19.7109375" style="307" customWidth="1"/>
    <col min="5635" max="5635" width="11.7109375" style="307" customWidth="1"/>
    <col min="5636" max="5637" width="17.5703125" style="307" customWidth="1"/>
    <col min="5638" max="5886" width="9.140625" style="307"/>
    <col min="5887" max="5887" width="26.42578125" style="307" customWidth="1"/>
    <col min="5888" max="5890" width="19.7109375" style="307" customWidth="1"/>
    <col min="5891" max="5891" width="11.7109375" style="307" customWidth="1"/>
    <col min="5892" max="5893" width="17.5703125" style="307" customWidth="1"/>
    <col min="5894" max="6142" width="9.140625" style="307"/>
    <col min="6143" max="6143" width="26.42578125" style="307" customWidth="1"/>
    <col min="6144" max="6146" width="19.7109375" style="307" customWidth="1"/>
    <col min="6147" max="6147" width="11.7109375" style="307" customWidth="1"/>
    <col min="6148" max="6149" width="17.5703125" style="307" customWidth="1"/>
    <col min="6150" max="6398" width="9.140625" style="307"/>
    <col min="6399" max="6399" width="26.42578125" style="307" customWidth="1"/>
    <col min="6400" max="6402" width="19.7109375" style="307" customWidth="1"/>
    <col min="6403" max="6403" width="11.7109375" style="307" customWidth="1"/>
    <col min="6404" max="6405" width="17.5703125" style="307" customWidth="1"/>
    <col min="6406" max="6654" width="9.140625" style="307"/>
    <col min="6655" max="6655" width="26.42578125" style="307" customWidth="1"/>
    <col min="6656" max="6658" width="19.7109375" style="307" customWidth="1"/>
    <col min="6659" max="6659" width="11.7109375" style="307" customWidth="1"/>
    <col min="6660" max="6661" width="17.5703125" style="307" customWidth="1"/>
    <col min="6662" max="6910" width="9.140625" style="307"/>
    <col min="6911" max="6911" width="26.42578125" style="307" customWidth="1"/>
    <col min="6912" max="6914" width="19.7109375" style="307" customWidth="1"/>
    <col min="6915" max="6915" width="11.7109375" style="307" customWidth="1"/>
    <col min="6916" max="6917" width="17.5703125" style="307" customWidth="1"/>
    <col min="6918" max="7166" width="9.140625" style="307"/>
    <col min="7167" max="7167" width="26.42578125" style="307" customWidth="1"/>
    <col min="7168" max="7170" width="19.7109375" style="307" customWidth="1"/>
    <col min="7171" max="7171" width="11.7109375" style="307" customWidth="1"/>
    <col min="7172" max="7173" width="17.5703125" style="307" customWidth="1"/>
    <col min="7174" max="7422" width="9.140625" style="307"/>
    <col min="7423" max="7423" width="26.42578125" style="307" customWidth="1"/>
    <col min="7424" max="7426" width="19.7109375" style="307" customWidth="1"/>
    <col min="7427" max="7427" width="11.7109375" style="307" customWidth="1"/>
    <col min="7428" max="7429" width="17.5703125" style="307" customWidth="1"/>
    <col min="7430" max="7678" width="9.140625" style="307"/>
    <col min="7679" max="7679" width="26.42578125" style="307" customWidth="1"/>
    <col min="7680" max="7682" width="19.7109375" style="307" customWidth="1"/>
    <col min="7683" max="7683" width="11.7109375" style="307" customWidth="1"/>
    <col min="7684" max="7685" width="17.5703125" style="307" customWidth="1"/>
    <col min="7686" max="7934" width="9.140625" style="307"/>
    <col min="7935" max="7935" width="26.42578125" style="307" customWidth="1"/>
    <col min="7936" max="7938" width="19.7109375" style="307" customWidth="1"/>
    <col min="7939" max="7939" width="11.7109375" style="307" customWidth="1"/>
    <col min="7940" max="7941" width="17.5703125" style="307" customWidth="1"/>
    <col min="7942" max="8190" width="9.140625" style="307"/>
    <col min="8191" max="8191" width="26.42578125" style="307" customWidth="1"/>
    <col min="8192" max="8194" width="19.7109375" style="307" customWidth="1"/>
    <col min="8195" max="8195" width="11.7109375" style="307" customWidth="1"/>
    <col min="8196" max="8197" width="17.5703125" style="307" customWidth="1"/>
    <col min="8198" max="8446" width="9.140625" style="307"/>
    <col min="8447" max="8447" width="26.42578125" style="307" customWidth="1"/>
    <col min="8448" max="8450" width="19.7109375" style="307" customWidth="1"/>
    <col min="8451" max="8451" width="11.7109375" style="307" customWidth="1"/>
    <col min="8452" max="8453" width="17.5703125" style="307" customWidth="1"/>
    <col min="8454" max="8702" width="9.140625" style="307"/>
    <col min="8703" max="8703" width="26.42578125" style="307" customWidth="1"/>
    <col min="8704" max="8706" width="19.7109375" style="307" customWidth="1"/>
    <col min="8707" max="8707" width="11.7109375" style="307" customWidth="1"/>
    <col min="8708" max="8709" width="17.5703125" style="307" customWidth="1"/>
    <col min="8710" max="8958" width="9.140625" style="307"/>
    <col min="8959" max="8959" width="26.42578125" style="307" customWidth="1"/>
    <col min="8960" max="8962" width="19.7109375" style="307" customWidth="1"/>
    <col min="8963" max="8963" width="11.7109375" style="307" customWidth="1"/>
    <col min="8964" max="8965" width="17.5703125" style="307" customWidth="1"/>
    <col min="8966" max="9214" width="9.140625" style="307"/>
    <col min="9215" max="9215" width="26.42578125" style="307" customWidth="1"/>
    <col min="9216" max="9218" width="19.7109375" style="307" customWidth="1"/>
    <col min="9219" max="9219" width="11.7109375" style="307" customWidth="1"/>
    <col min="9220" max="9221" width="17.5703125" style="307" customWidth="1"/>
    <col min="9222" max="9470" width="9.140625" style="307"/>
    <col min="9471" max="9471" width="26.42578125" style="307" customWidth="1"/>
    <col min="9472" max="9474" width="19.7109375" style="307" customWidth="1"/>
    <col min="9475" max="9475" width="11.7109375" style="307" customWidth="1"/>
    <col min="9476" max="9477" width="17.5703125" style="307" customWidth="1"/>
    <col min="9478" max="9726" width="9.140625" style="307"/>
    <col min="9727" max="9727" width="26.42578125" style="307" customWidth="1"/>
    <col min="9728" max="9730" width="19.7109375" style="307" customWidth="1"/>
    <col min="9731" max="9731" width="11.7109375" style="307" customWidth="1"/>
    <col min="9732" max="9733" width="17.5703125" style="307" customWidth="1"/>
    <col min="9734" max="9982" width="9.140625" style="307"/>
    <col min="9983" max="9983" width="26.42578125" style="307" customWidth="1"/>
    <col min="9984" max="9986" width="19.7109375" style="307" customWidth="1"/>
    <col min="9987" max="9987" width="11.7109375" style="307" customWidth="1"/>
    <col min="9988" max="9989" width="17.5703125" style="307" customWidth="1"/>
    <col min="9990" max="10238" width="9.140625" style="307"/>
    <col min="10239" max="10239" width="26.42578125" style="307" customWidth="1"/>
    <col min="10240" max="10242" width="19.7109375" style="307" customWidth="1"/>
    <col min="10243" max="10243" width="11.7109375" style="307" customWidth="1"/>
    <col min="10244" max="10245" width="17.5703125" style="307" customWidth="1"/>
    <col min="10246" max="10494" width="9.140625" style="307"/>
    <col min="10495" max="10495" width="26.42578125" style="307" customWidth="1"/>
    <col min="10496" max="10498" width="19.7109375" style="307" customWidth="1"/>
    <col min="10499" max="10499" width="11.7109375" style="307" customWidth="1"/>
    <col min="10500" max="10501" width="17.5703125" style="307" customWidth="1"/>
    <col min="10502" max="10750" width="9.140625" style="307"/>
    <col min="10751" max="10751" width="26.42578125" style="307" customWidth="1"/>
    <col min="10752" max="10754" width="19.7109375" style="307" customWidth="1"/>
    <col min="10755" max="10755" width="11.7109375" style="307" customWidth="1"/>
    <col min="10756" max="10757" width="17.5703125" style="307" customWidth="1"/>
    <col min="10758" max="11006" width="9.140625" style="307"/>
    <col min="11007" max="11007" width="26.42578125" style="307" customWidth="1"/>
    <col min="11008" max="11010" width="19.7109375" style="307" customWidth="1"/>
    <col min="11011" max="11011" width="11.7109375" style="307" customWidth="1"/>
    <col min="11012" max="11013" width="17.5703125" style="307" customWidth="1"/>
    <col min="11014" max="11262" width="9.140625" style="307"/>
    <col min="11263" max="11263" width="26.42578125" style="307" customWidth="1"/>
    <col min="11264" max="11266" width="19.7109375" style="307" customWidth="1"/>
    <col min="11267" max="11267" width="11.7109375" style="307" customWidth="1"/>
    <col min="11268" max="11269" width="17.5703125" style="307" customWidth="1"/>
    <col min="11270" max="11518" width="9.140625" style="307"/>
    <col min="11519" max="11519" width="26.42578125" style="307" customWidth="1"/>
    <col min="11520" max="11522" width="19.7109375" style="307" customWidth="1"/>
    <col min="11523" max="11523" width="11.7109375" style="307" customWidth="1"/>
    <col min="11524" max="11525" width="17.5703125" style="307" customWidth="1"/>
    <col min="11526" max="11774" width="9.140625" style="307"/>
    <col min="11775" max="11775" width="26.42578125" style="307" customWidth="1"/>
    <col min="11776" max="11778" width="19.7109375" style="307" customWidth="1"/>
    <col min="11779" max="11779" width="11.7109375" style="307" customWidth="1"/>
    <col min="11780" max="11781" width="17.5703125" style="307" customWidth="1"/>
    <col min="11782" max="12030" width="9.140625" style="307"/>
    <col min="12031" max="12031" width="26.42578125" style="307" customWidth="1"/>
    <col min="12032" max="12034" width="19.7109375" style="307" customWidth="1"/>
    <col min="12035" max="12035" width="11.7109375" style="307" customWidth="1"/>
    <col min="12036" max="12037" width="17.5703125" style="307" customWidth="1"/>
    <col min="12038" max="12286" width="9.140625" style="307"/>
    <col min="12287" max="12287" width="26.42578125" style="307" customWidth="1"/>
    <col min="12288" max="12290" width="19.7109375" style="307" customWidth="1"/>
    <col min="12291" max="12291" width="11.7109375" style="307" customWidth="1"/>
    <col min="12292" max="12293" width="17.5703125" style="307" customWidth="1"/>
    <col min="12294" max="12542" width="9.140625" style="307"/>
    <col min="12543" max="12543" width="26.42578125" style="307" customWidth="1"/>
    <col min="12544" max="12546" width="19.7109375" style="307" customWidth="1"/>
    <col min="12547" max="12547" width="11.7109375" style="307" customWidth="1"/>
    <col min="12548" max="12549" width="17.5703125" style="307" customWidth="1"/>
    <col min="12550" max="12798" width="9.140625" style="307"/>
    <col min="12799" max="12799" width="26.42578125" style="307" customWidth="1"/>
    <col min="12800" max="12802" width="19.7109375" style="307" customWidth="1"/>
    <col min="12803" max="12803" width="11.7109375" style="307" customWidth="1"/>
    <col min="12804" max="12805" width="17.5703125" style="307" customWidth="1"/>
    <col min="12806" max="13054" width="9.140625" style="307"/>
    <col min="13055" max="13055" width="26.42578125" style="307" customWidth="1"/>
    <col min="13056" max="13058" width="19.7109375" style="307" customWidth="1"/>
    <col min="13059" max="13059" width="11.7109375" style="307" customWidth="1"/>
    <col min="13060" max="13061" width="17.5703125" style="307" customWidth="1"/>
    <col min="13062" max="13310" width="9.140625" style="307"/>
    <col min="13311" max="13311" width="26.42578125" style="307" customWidth="1"/>
    <col min="13312" max="13314" width="19.7109375" style="307" customWidth="1"/>
    <col min="13315" max="13315" width="11.7109375" style="307" customWidth="1"/>
    <col min="13316" max="13317" width="17.5703125" style="307" customWidth="1"/>
    <col min="13318" max="13566" width="9.140625" style="307"/>
    <col min="13567" max="13567" width="26.42578125" style="307" customWidth="1"/>
    <col min="13568" max="13570" width="19.7109375" style="307" customWidth="1"/>
    <col min="13571" max="13571" width="11.7109375" style="307" customWidth="1"/>
    <col min="13572" max="13573" width="17.5703125" style="307" customWidth="1"/>
    <col min="13574" max="13822" width="9.140625" style="307"/>
    <col min="13823" max="13823" width="26.42578125" style="307" customWidth="1"/>
    <col min="13824" max="13826" width="19.7109375" style="307" customWidth="1"/>
    <col min="13827" max="13827" width="11.7109375" style="307" customWidth="1"/>
    <col min="13828" max="13829" width="17.5703125" style="307" customWidth="1"/>
    <col min="13830" max="14078" width="9.140625" style="307"/>
    <col min="14079" max="14079" width="26.42578125" style="307" customWidth="1"/>
    <col min="14080" max="14082" width="19.7109375" style="307" customWidth="1"/>
    <col min="14083" max="14083" width="11.7109375" style="307" customWidth="1"/>
    <col min="14084" max="14085" width="17.5703125" style="307" customWidth="1"/>
    <col min="14086" max="14334" width="9.140625" style="307"/>
    <col min="14335" max="14335" width="26.42578125" style="307" customWidth="1"/>
    <col min="14336" max="14338" width="19.7109375" style="307" customWidth="1"/>
    <col min="14339" max="14339" width="11.7109375" style="307" customWidth="1"/>
    <col min="14340" max="14341" width="17.5703125" style="307" customWidth="1"/>
    <col min="14342" max="14590" width="9.140625" style="307"/>
    <col min="14591" max="14591" width="26.42578125" style="307" customWidth="1"/>
    <col min="14592" max="14594" width="19.7109375" style="307" customWidth="1"/>
    <col min="14595" max="14595" width="11.7109375" style="307" customWidth="1"/>
    <col min="14596" max="14597" width="17.5703125" style="307" customWidth="1"/>
    <col min="14598" max="14846" width="9.140625" style="307"/>
    <col min="14847" max="14847" width="26.42578125" style="307" customWidth="1"/>
    <col min="14848" max="14850" width="19.7109375" style="307" customWidth="1"/>
    <col min="14851" max="14851" width="11.7109375" style="307" customWidth="1"/>
    <col min="14852" max="14853" width="17.5703125" style="307" customWidth="1"/>
    <col min="14854" max="15102" width="9.140625" style="307"/>
    <col min="15103" max="15103" width="26.42578125" style="307" customWidth="1"/>
    <col min="15104" max="15106" width="19.7109375" style="307" customWidth="1"/>
    <col min="15107" max="15107" width="11.7109375" style="307" customWidth="1"/>
    <col min="15108" max="15109" width="17.5703125" style="307" customWidth="1"/>
    <col min="15110" max="15358" width="9.140625" style="307"/>
    <col min="15359" max="15359" width="26.42578125" style="307" customWidth="1"/>
    <col min="15360" max="15362" width="19.7109375" style="307" customWidth="1"/>
    <col min="15363" max="15363" width="11.7109375" style="307" customWidth="1"/>
    <col min="15364" max="15365" width="17.5703125" style="307" customWidth="1"/>
    <col min="15366" max="15614" width="9.140625" style="307"/>
    <col min="15615" max="15615" width="26.42578125" style="307" customWidth="1"/>
    <col min="15616" max="15618" width="19.7109375" style="307" customWidth="1"/>
    <col min="15619" max="15619" width="11.7109375" style="307" customWidth="1"/>
    <col min="15620" max="15621" width="17.5703125" style="307" customWidth="1"/>
    <col min="15622" max="15870" width="9.140625" style="307"/>
    <col min="15871" max="15871" width="26.42578125" style="307" customWidth="1"/>
    <col min="15872" max="15874" width="19.7109375" style="307" customWidth="1"/>
    <col min="15875" max="15875" width="11.7109375" style="307" customWidth="1"/>
    <col min="15876" max="15877" width="17.5703125" style="307" customWidth="1"/>
    <col min="15878" max="16126" width="9.140625" style="307"/>
    <col min="16127" max="16127" width="26.42578125" style="307" customWidth="1"/>
    <col min="16128" max="16130" width="19.7109375" style="307" customWidth="1"/>
    <col min="16131" max="16131" width="11.7109375" style="307" customWidth="1"/>
    <col min="16132" max="16133" width="17.5703125" style="307" customWidth="1"/>
    <col min="16134" max="16384" width="9.140625" style="307"/>
  </cols>
  <sheetData>
    <row r="1" spans="1:5" s="512" customFormat="1" ht="25.15" customHeight="1" thickBot="1">
      <c r="A1" s="512" t="s">
        <v>182</v>
      </c>
    </row>
    <row r="2" spans="1:5" s="532" customFormat="1" ht="51.75" customHeight="1" outlineLevel="1" thickBot="1">
      <c r="A2" s="529" t="s">
        <v>183</v>
      </c>
      <c r="B2" s="530" t="s">
        <v>184</v>
      </c>
      <c r="C2" s="531" t="s">
        <v>185</v>
      </c>
      <c r="D2" s="531" t="s">
        <v>186</v>
      </c>
      <c r="E2" s="531" t="s">
        <v>187</v>
      </c>
    </row>
    <row r="3" spans="1:5" s="532" customFormat="1" ht="20.45" customHeight="1" outlineLevel="1">
      <c r="A3" s="533" t="s">
        <v>167</v>
      </c>
      <c r="B3" s="534">
        <v>12248.0206179172</v>
      </c>
      <c r="C3" s="535">
        <v>0.35099397355199635</v>
      </c>
      <c r="D3" s="536">
        <v>402.04128513929368</v>
      </c>
      <c r="E3" s="535">
        <v>3.393905002238546E-2</v>
      </c>
    </row>
    <row r="4" spans="1:5" s="532" customFormat="1" ht="18" customHeight="1" outlineLevel="1">
      <c r="A4" s="533" t="s">
        <v>168</v>
      </c>
      <c r="B4" s="534">
        <v>10710.497282581204</v>
      </c>
      <c r="C4" s="535">
        <v>0.30693286019062205</v>
      </c>
      <c r="D4" s="536">
        <v>-251.50346943999099</v>
      </c>
      <c r="E4" s="535">
        <v>-2.2943208555574884E-2</v>
      </c>
    </row>
    <row r="5" spans="1:5" s="532" customFormat="1" ht="16.899999999999999" customHeight="1" outlineLevel="1">
      <c r="A5" s="533" t="s">
        <v>169</v>
      </c>
      <c r="B5" s="537">
        <v>7961.5622541017965</v>
      </c>
      <c r="C5" s="535">
        <v>0.22815607994330614</v>
      </c>
      <c r="D5" s="538">
        <v>62.154532838792804</v>
      </c>
      <c r="E5" s="535">
        <v>7.8682522832047436E-3</v>
      </c>
    </row>
    <row r="6" spans="1:5" s="532" customFormat="1" ht="16.899999999999999" customHeight="1" outlineLevel="1">
      <c r="A6" s="533" t="s">
        <v>188</v>
      </c>
      <c r="B6" s="534">
        <v>1346.9660232799997</v>
      </c>
      <c r="C6" s="535">
        <v>3.8600274403438634E-2</v>
      </c>
      <c r="D6" s="536">
        <v>116.96399778999972</v>
      </c>
      <c r="E6" s="535">
        <v>9.5092524537432679E-2</v>
      </c>
    </row>
    <row r="7" spans="1:5" s="532" customFormat="1" ht="16.899999999999999" customHeight="1" outlineLevel="1">
      <c r="A7" s="533" t="s">
        <v>166</v>
      </c>
      <c r="B7" s="534">
        <v>63.344478649999999</v>
      </c>
      <c r="C7" s="535">
        <v>1.8152753785716563E-3</v>
      </c>
      <c r="D7" s="536">
        <v>30.47323171</v>
      </c>
      <c r="E7" s="535">
        <v>0.92704824266700003</v>
      </c>
    </row>
    <row r="8" spans="1:5" s="532" customFormat="1" ht="16.899999999999999" customHeight="1" outlineLevel="1">
      <c r="A8" s="533" t="s">
        <v>189</v>
      </c>
      <c r="B8" s="539">
        <v>2564.8541078440035</v>
      </c>
      <c r="C8" s="540">
        <v>7.3501536532065093E-2</v>
      </c>
      <c r="D8" s="541">
        <v>546.87973956999895</v>
      </c>
      <c r="E8" s="540">
        <v>0.2710043042012229</v>
      </c>
    </row>
    <row r="9" spans="1:5" s="532" customFormat="1" ht="16.899999999999999" customHeight="1" outlineLevel="1" thickBot="1">
      <c r="A9" s="542" t="s">
        <v>144</v>
      </c>
      <c r="B9" s="543">
        <v>34895.244764374205</v>
      </c>
      <c r="C9" s="544">
        <v>1</v>
      </c>
      <c r="D9" s="545">
        <v>907.00931760809328</v>
      </c>
      <c r="E9" s="546">
        <v>2.6685978418288046E-2</v>
      </c>
    </row>
    <row r="10" spans="1:5" s="532" customFormat="1" ht="16.899999999999999" customHeight="1">
      <c r="A10" s="547"/>
      <c r="B10" s="547"/>
      <c r="C10" s="547"/>
      <c r="D10" s="548"/>
      <c r="E10" s="548"/>
    </row>
    <row r="11" spans="1:5" s="532" customFormat="1" ht="16.899999999999999" customHeight="1" thickBot="1">
      <c r="A11" s="549" t="s">
        <v>190</v>
      </c>
      <c r="B11" s="549"/>
      <c r="C11" s="549"/>
      <c r="D11" s="549"/>
      <c r="E11" s="549"/>
    </row>
    <row r="12" spans="1:5" s="532" customFormat="1" ht="16.899999999999999" customHeight="1" outlineLevel="1">
      <c r="A12" s="550" t="s">
        <v>167</v>
      </c>
      <c r="B12" s="534">
        <v>1036.8458628332</v>
      </c>
      <c r="C12" s="535">
        <v>0.46238314480462245</v>
      </c>
      <c r="D12" s="536">
        <v>56.122722928999785</v>
      </c>
      <c r="E12" s="535">
        <v>5.7225857783351583E-2</v>
      </c>
    </row>
    <row r="13" spans="1:5" s="532" customFormat="1" ht="18" customHeight="1" outlineLevel="1">
      <c r="A13" s="533" t="s">
        <v>188</v>
      </c>
      <c r="B13" s="534">
        <v>686.22691039999995</v>
      </c>
      <c r="C13" s="535">
        <v>0.306024037182619</v>
      </c>
      <c r="D13" s="536">
        <v>329.69940672999996</v>
      </c>
      <c r="E13" s="535">
        <v>0.92475167647982637</v>
      </c>
    </row>
    <row r="14" spans="1:5" s="532" customFormat="1" ht="18" customHeight="1" outlineLevel="1">
      <c r="A14" s="533" t="s">
        <v>168</v>
      </c>
      <c r="B14" s="534">
        <v>356.96607477020001</v>
      </c>
      <c r="C14" s="535">
        <v>0.15918961743242246</v>
      </c>
      <c r="D14" s="538">
        <v>4.3053971299999949</v>
      </c>
      <c r="E14" s="535">
        <v>1.2208327729672633E-2</v>
      </c>
    </row>
    <row r="15" spans="1:5" s="532" customFormat="1" ht="18" customHeight="1" outlineLevel="1">
      <c r="A15" s="533" t="s">
        <v>169</v>
      </c>
      <c r="B15" s="534">
        <v>63.879161830000001</v>
      </c>
      <c r="C15" s="535">
        <v>2.8487018941975983E-2</v>
      </c>
      <c r="D15" s="538">
        <v>3.1454099999964238E-3</v>
      </c>
      <c r="E15" s="535">
        <v>4.924242581620314E-5</v>
      </c>
    </row>
    <row r="16" spans="1:5" s="532" customFormat="1" ht="16.899999999999999" customHeight="1" outlineLevel="1">
      <c r="A16" s="533" t="s">
        <v>166</v>
      </c>
      <c r="B16" s="534">
        <v>61.419548140000003</v>
      </c>
      <c r="C16" s="535">
        <v>2.7390150107606474E-2</v>
      </c>
      <c r="D16" s="536">
        <v>42.193443139999999</v>
      </c>
      <c r="E16" s="535">
        <v>2.1945913194586217</v>
      </c>
    </row>
    <row r="17" spans="1:5" s="532" customFormat="1" ht="16.899999999999999" customHeight="1" outlineLevel="1">
      <c r="A17" s="533" t="s">
        <v>189</v>
      </c>
      <c r="B17" s="539">
        <v>37.057898010000002</v>
      </c>
      <c r="C17" s="540">
        <v>1.6526031530753483E-2</v>
      </c>
      <c r="D17" s="541">
        <v>37.057898010000002</v>
      </c>
      <c r="E17" s="540" t="s">
        <v>1</v>
      </c>
    </row>
    <row r="18" spans="1:5" s="532" customFormat="1" ht="16.899999999999999" customHeight="1" outlineLevel="1" thickBot="1">
      <c r="A18" s="542" t="s">
        <v>144</v>
      </c>
      <c r="B18" s="543">
        <v>2242.3954559834006</v>
      </c>
      <c r="C18" s="544">
        <v>1</v>
      </c>
      <c r="D18" s="545">
        <v>469.38201334899998</v>
      </c>
      <c r="E18" s="546">
        <v>0.26473686101983362</v>
      </c>
    </row>
    <row r="19" spans="1:5" s="532" customFormat="1" ht="16.899999999999999" customHeight="1">
      <c r="A19" s="548"/>
      <c r="B19" s="548"/>
      <c r="C19" s="548"/>
      <c r="D19" s="548"/>
      <c r="E19" s="548"/>
    </row>
    <row r="20" spans="1:5" s="532" customFormat="1" ht="16.899999999999999" customHeight="1" thickBot="1">
      <c r="A20" s="549" t="s">
        <v>191</v>
      </c>
      <c r="B20" s="549"/>
      <c r="C20" s="549"/>
      <c r="D20" s="549"/>
      <c r="E20" s="549"/>
    </row>
    <row r="21" spans="1:5" s="532" customFormat="1" ht="16.899999999999999" customHeight="1" outlineLevel="1">
      <c r="A21" s="550" t="s">
        <v>167</v>
      </c>
      <c r="B21" s="534">
        <v>40.882349832199992</v>
      </c>
      <c r="C21" s="551">
        <v>0.58240798163911744</v>
      </c>
      <c r="D21" s="536">
        <v>0.44674404900000242</v>
      </c>
      <c r="E21" s="535">
        <v>1.1048283816873438E-2</v>
      </c>
    </row>
    <row r="22" spans="1:5" s="532" customFormat="1" ht="16.899999999999999" customHeight="1" outlineLevel="1">
      <c r="A22" s="533" t="s">
        <v>188</v>
      </c>
      <c r="B22" s="534">
        <v>25.246132659999997</v>
      </c>
      <c r="C22" s="552">
        <v>0.35965518682399972</v>
      </c>
      <c r="D22" s="536">
        <v>5.8239325700000002</v>
      </c>
      <c r="E22" s="535">
        <v>0.29985957013173792</v>
      </c>
    </row>
    <row r="23" spans="1:5" s="532" customFormat="1" ht="16.899999999999999" customHeight="1" outlineLevel="1">
      <c r="A23" s="533" t="s">
        <v>166</v>
      </c>
      <c r="B23" s="534">
        <v>3.0203487800000004</v>
      </c>
      <c r="C23" s="535">
        <v>4.3027742877452653E-2</v>
      </c>
      <c r="D23" s="538">
        <v>1.5209442800000004</v>
      </c>
      <c r="E23" s="535">
        <v>1.0143655564592478</v>
      </c>
    </row>
    <row r="24" spans="1:5" s="532" customFormat="1" ht="18" customHeight="1" outlineLevel="1">
      <c r="A24" s="533" t="s">
        <v>168</v>
      </c>
      <c r="B24" s="534">
        <v>1.0465491501999999</v>
      </c>
      <c r="C24" s="535">
        <v>1.4909088659430308E-2</v>
      </c>
      <c r="D24" s="536">
        <v>-5.2303300000001909E-3</v>
      </c>
      <c r="E24" s="535">
        <v>-4.9728389823745396E-3</v>
      </c>
    </row>
    <row r="25" spans="1:5" s="532" customFormat="1" ht="18" customHeight="1" outlineLevel="1" thickBot="1">
      <c r="A25" s="542" t="s">
        <v>144</v>
      </c>
      <c r="B25" s="543">
        <v>70.195380422399978</v>
      </c>
      <c r="C25" s="544">
        <v>1</v>
      </c>
      <c r="D25" s="545">
        <v>7.7863905689999982</v>
      </c>
      <c r="E25" s="546">
        <v>0.12476392563459834</v>
      </c>
    </row>
    <row r="26" spans="1:5" ht="16.899999999999999" customHeight="1"/>
    <row r="27" spans="1:5" ht="16.899999999999999" customHeight="1"/>
    <row r="28" spans="1:5" ht="16.899999999999999" customHeight="1"/>
    <row r="29" spans="1:5" ht="16.899999999999999" customHeight="1"/>
    <row r="30" spans="1:5" ht="16.899999999999999" customHeight="1"/>
  </sheetData>
  <mergeCells count="4">
    <mergeCell ref="A1:XFD1"/>
    <mergeCell ref="A10:C10"/>
    <mergeCell ref="A11:E11"/>
    <mergeCell ref="A20:E20"/>
  </mergeCells>
  <conditionalFormatting sqref="A1:XFD1">
    <cfRule type="cellIs" dxfId="35" priority="20" operator="lessThan">
      <formula>0</formula>
    </cfRule>
  </conditionalFormatting>
  <conditionalFormatting sqref="A2:D2">
    <cfRule type="cellIs" dxfId="34" priority="19" operator="lessThan">
      <formula>0</formula>
    </cfRule>
  </conditionalFormatting>
  <conditionalFormatting sqref="E2">
    <cfRule type="cellIs" dxfId="33" priority="18" operator="lessThan">
      <formula>0</formula>
    </cfRule>
  </conditionalFormatting>
  <conditionalFormatting sqref="A3:A4">
    <cfRule type="cellIs" dxfId="32" priority="17" operator="lessThan">
      <formula>0</formula>
    </cfRule>
  </conditionalFormatting>
  <conditionalFormatting sqref="A9">
    <cfRule type="cellIs" dxfId="30" priority="15" operator="lessThan">
      <formula>0</formula>
    </cfRule>
  </conditionalFormatting>
  <conditionalFormatting sqref="A12:A13">
    <cfRule type="cellIs" dxfId="29" priority="14" operator="lessThan">
      <formula>0</formula>
    </cfRule>
  </conditionalFormatting>
  <conditionalFormatting sqref="A25">
    <cfRule type="cellIs" dxfId="26" priority="11" operator="lessThan">
      <formula>0</formula>
    </cfRule>
  </conditionalFormatting>
  <conditionalFormatting sqref="A21:A22">
    <cfRule type="cellIs" dxfId="25" priority="10" operator="lessThan">
      <formula>0</formula>
    </cfRule>
  </conditionalFormatting>
  <conditionalFormatting sqref="A24">
    <cfRule type="cellIs" dxfId="24" priority="9" operator="lessThan">
      <formula>0</formula>
    </cfRule>
  </conditionalFormatting>
  <conditionalFormatting sqref="A5:A8">
    <cfRule type="cellIs" dxfId="22" priority="7" operator="lessThan">
      <formula>0</formula>
    </cfRule>
  </conditionalFormatting>
  <conditionalFormatting sqref="A14">
    <cfRule type="cellIs" dxfId="21" priority="6" operator="lessThan">
      <formula>0</formula>
    </cfRule>
  </conditionalFormatting>
  <conditionalFormatting sqref="A18">
    <cfRule type="cellIs" dxfId="19" priority="5" operator="lessThan">
      <formula>0</formula>
    </cfRule>
  </conditionalFormatting>
  <conditionalFormatting sqref="A15">
    <cfRule type="cellIs" dxfId="18" priority="4" operator="lessThan">
      <formula>0</formula>
    </cfRule>
  </conditionalFormatting>
  <conditionalFormatting sqref="A17">
    <cfRule type="cellIs" dxfId="17" priority="3" operator="lessThan">
      <formula>0</formula>
    </cfRule>
  </conditionalFormatting>
  <conditionalFormatting sqref="A16">
    <cfRule type="cellIs" dxfId="16" priority="2" operator="lessThan">
      <formula>0</formula>
    </cfRule>
  </conditionalFormatting>
  <conditionalFormatting sqref="A23">
    <cfRule type="cellIs" dxfId="15" priority="1"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AMC and CII</vt:lpstr>
      <vt:lpstr>Fund Types</vt:lpstr>
      <vt:lpstr>Regional Breakdown</vt:lpstr>
      <vt:lpstr>Assets and NAV</vt:lpstr>
      <vt:lpstr>Capital Flow in Open-ended CII</vt:lpstr>
      <vt:lpstr>Investors</vt:lpstr>
      <vt:lpstr>Asset Structure_Change</vt:lpstr>
      <vt:lpstr>Asset Structure_CII Types</vt:lpstr>
      <vt:lpstr>Asset Structure_Securities Type</vt:lpstr>
      <vt:lpstr>Rates of Return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2020-10-20T13:38:26Z</dcterms:modified>
</cp:coreProperties>
</file>