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НА САЙТ\2020\Q1 2020\"/>
    </mc:Choice>
  </mc:AlternateContent>
  <bookViews>
    <workbookView xWindow="0" yWindow="0" windowWidth="19992" windowHeight="8724" tabRatio="917"/>
  </bookViews>
  <sheets>
    <sheet name="IC under Management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5" l="1"/>
  <c r="G10" i="45"/>
  <c r="E10" i="45"/>
  <c r="F21" i="45" l="1"/>
  <c r="L21" i="45" l="1"/>
</calcChain>
</file>

<file path=xl/sharedStrings.xml><?xml version="1.0" encoding="utf-8"?>
<sst xmlns="http://schemas.openxmlformats.org/spreadsheetml/2006/main" count="41" uniqueCount="33">
  <si>
    <t>-</t>
  </si>
  <si>
    <t>https://www.uaib.com.ua/analituaib/rankings/kua/kua-insur</t>
  </si>
  <si>
    <t>Period</t>
  </si>
  <si>
    <t xml:space="preserve">Change of IC Assets  Managed </t>
  </si>
  <si>
    <t>YTD</t>
  </si>
  <si>
    <t>Number of companies</t>
  </si>
  <si>
    <t>Statistics of IC* Asset Management Market for Q1 2020</t>
  </si>
  <si>
    <t>* IC - Insuarance Companies</t>
  </si>
  <si>
    <t>For more details on AMC performance in IC Asset Management see AMC Rankings:</t>
  </si>
  <si>
    <t>Q1 2019</t>
  </si>
  <si>
    <t>Q2 2019</t>
  </si>
  <si>
    <t>Q3 2019</t>
  </si>
  <si>
    <t>Q4 2019</t>
  </si>
  <si>
    <t>Q1 2020</t>
  </si>
  <si>
    <t xml:space="preserve">Structure of IC assets under management* </t>
  </si>
  <si>
    <t>Bank metals</t>
  </si>
  <si>
    <t>Real estate</t>
  </si>
  <si>
    <t>Other assets</t>
  </si>
  <si>
    <t>Securities, total</t>
  </si>
  <si>
    <t>Equities</t>
  </si>
  <si>
    <t>Corporate bonds</t>
  </si>
  <si>
    <t>Municipal bonds</t>
  </si>
  <si>
    <t>State bonds (incl. OVDP)</t>
  </si>
  <si>
    <t>Mortgage Certificates</t>
  </si>
  <si>
    <t>TOTAL</t>
  </si>
  <si>
    <t>UAH M</t>
  </si>
  <si>
    <t>* According to data provided by AMC with assets of IC in management</t>
  </si>
  <si>
    <t>Cash (current and deposit accounts, including those in foreign currency)</t>
  </si>
  <si>
    <t>IC Assets under management, UAH M</t>
  </si>
  <si>
    <t>Annual</t>
  </si>
  <si>
    <t>quarterly</t>
  </si>
  <si>
    <t>Number of AMC Managing IC Assets (lhs)</t>
  </si>
  <si>
    <t>Number of IC managed (lhs)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</si>
</sst>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</numFmts>
  <fonts count="4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2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7" fillId="0" borderId="17" xfId="58" applyNumberFormat="1" applyFont="1" applyBorder="1" applyAlignment="1">
      <alignment horizontal="center" vertical="center" wrapText="1"/>
    </xf>
    <xf numFmtId="0" fontId="6" fillId="0" borderId="25" xfId="58" applyNumberFormat="1" applyFont="1" applyBorder="1" applyAlignment="1">
      <alignment horizontal="center" vertical="center" wrapText="1"/>
    </xf>
    <xf numFmtId="0" fontId="6" fillId="0" borderId="24" xfId="58" applyFont="1" applyBorder="1" applyAlignment="1">
      <alignment horizontal="center" vertical="center"/>
    </xf>
    <xf numFmtId="166" fontId="6" fillId="0" borderId="24" xfId="58" applyNumberFormat="1" applyFont="1" applyBorder="1" applyAlignment="1">
      <alignment horizontal="center" vertical="center"/>
    </xf>
    <xf numFmtId="165" fontId="6" fillId="0" borderId="24" xfId="58" applyNumberFormat="1" applyFont="1" applyBorder="1" applyAlignment="1">
      <alignment horizontal="center" vertical="center"/>
    </xf>
    <xf numFmtId="165" fontId="6" fillId="0" borderId="26" xfId="58" applyNumberFormat="1" applyFont="1" applyBorder="1" applyAlignment="1">
      <alignment horizontal="center" vertical="center"/>
    </xf>
    <xf numFmtId="0" fontId="7" fillId="0" borderId="23" xfId="58" applyNumberFormat="1" applyFont="1" applyBorder="1" applyAlignment="1">
      <alignment horizontal="center" vertical="center" wrapText="1"/>
    </xf>
    <xf numFmtId="0" fontId="7" fillId="0" borderId="27" xfId="58" applyFont="1" applyBorder="1" applyAlignment="1">
      <alignment horizontal="center" vertical="center"/>
    </xf>
    <xf numFmtId="165" fontId="7" fillId="0" borderId="27" xfId="58" applyNumberFormat="1" applyFont="1" applyBorder="1" applyAlignment="1">
      <alignment horizontal="center" vertical="center"/>
    </xf>
    <xf numFmtId="165" fontId="7" fillId="0" borderId="28" xfId="58" applyNumberFormat="1" applyFont="1" applyBorder="1" applyAlignment="1">
      <alignment horizontal="center" vertical="center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166" fontId="7" fillId="0" borderId="27" xfId="58" applyNumberFormat="1" applyFont="1" applyFill="1" applyBorder="1" applyAlignment="1">
      <alignment horizontal="center" vertical="center"/>
    </xf>
    <xf numFmtId="0" fontId="6" fillId="0" borderId="0" xfId="58" applyFont="1" applyFill="1" applyAlignment="1">
      <alignment vertical="center"/>
    </xf>
    <xf numFmtId="4" fontId="7" fillId="0" borderId="31" xfId="58" applyNumberFormat="1" applyFont="1" applyFill="1" applyBorder="1" applyAlignment="1">
      <alignment vertical="center"/>
    </xf>
    <xf numFmtId="4" fontId="7" fillId="0" borderId="29" xfId="58" applyNumberFormat="1" applyFont="1" applyBorder="1" applyAlignment="1">
      <alignment vertical="center"/>
    </xf>
    <xf numFmtId="4" fontId="6" fillId="0" borderId="29" xfId="58" applyNumberFormat="1" applyFont="1" applyBorder="1" applyAlignment="1">
      <alignment vertical="center"/>
    </xf>
    <xf numFmtId="4" fontId="7" fillId="0" borderId="30" xfId="58" applyNumberFormat="1" applyFont="1" applyBorder="1" applyAlignment="1">
      <alignment vertical="center"/>
    </xf>
    <xf numFmtId="4" fontId="7" fillId="0" borderId="32" xfId="58" applyNumberFormat="1" applyFont="1" applyFill="1" applyBorder="1" applyAlignment="1">
      <alignment vertical="center"/>
    </xf>
    <xf numFmtId="4" fontId="6" fillId="0" borderId="31" xfId="58" applyNumberFormat="1" applyFont="1" applyFill="1" applyBorder="1" applyAlignment="1">
      <alignment vertical="center"/>
    </xf>
    <xf numFmtId="4" fontId="6" fillId="0" borderId="32" xfId="58" applyNumberFormat="1" applyFont="1" applyFill="1" applyBorder="1" applyAlignment="1">
      <alignment vertical="center"/>
    </xf>
    <xf numFmtId="4" fontId="7" fillId="0" borderId="28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10" fontId="42" fillId="0" borderId="0" xfId="87" applyNumberFormat="1" applyFont="1" applyAlignment="1">
      <alignment vertical="center"/>
    </xf>
    <xf numFmtId="0" fontId="42" fillId="0" borderId="0" xfId="58" applyFont="1" applyAlignment="1">
      <alignment horizontal="center" vertical="center"/>
    </xf>
    <xf numFmtId="0" fontId="6" fillId="0" borderId="33" xfId="58" applyFont="1" applyBorder="1" applyAlignment="1">
      <alignment horizontal="center" vertical="center"/>
    </xf>
    <xf numFmtId="166" fontId="6" fillId="0" borderId="33" xfId="58" applyNumberFormat="1" applyFont="1" applyFill="1" applyBorder="1" applyAlignment="1">
      <alignment horizontal="center" vertical="center"/>
    </xf>
    <xf numFmtId="165" fontId="6" fillId="0" borderId="33" xfId="58" applyNumberFormat="1" applyFont="1" applyBorder="1" applyAlignment="1">
      <alignment horizontal="center" vertical="center"/>
    </xf>
    <xf numFmtId="165" fontId="6" fillId="0" borderId="34" xfId="58" applyNumberFormat="1" applyFont="1" applyBorder="1" applyAlignment="1">
      <alignment horizontal="center" vertical="center"/>
    </xf>
    <xf numFmtId="0" fontId="6" fillId="0" borderId="35" xfId="58" applyBorder="1" applyAlignment="1">
      <alignment horizontal="center" vertical="center" wrapText="1"/>
    </xf>
    <xf numFmtId="0" fontId="6" fillId="0" borderId="25" xfId="58" applyBorder="1" applyAlignment="1">
      <alignment horizontal="center" vertical="center" wrapText="1"/>
    </xf>
    <xf numFmtId="14" fontId="6" fillId="0" borderId="13" xfId="58" applyNumberFormat="1" applyBorder="1" applyAlignment="1">
      <alignment horizontal="center" vertical="center" wrapText="1"/>
    </xf>
    <xf numFmtId="14" fontId="6" fillId="0" borderId="14" xfId="58" applyNumberFormat="1" applyBorder="1" applyAlignment="1">
      <alignment horizontal="center" vertical="center" wrapText="1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1" fillId="25" borderId="0" xfId="58" applyFont="1" applyFill="1" applyAlignment="1">
      <alignment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" xfId="87" builtinId="5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6406232813514E-2"/>
          <c:y val="6.7234974880402559E-2"/>
          <c:w val="0.88712074264026786"/>
          <c:h val="0.71056742823771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'IC under Management'!$B$4:$B$5</c:f>
              <c:strCache>
                <c:ptCount val="2"/>
                <c:pt idx="0">
                  <c:v>Number of AMC Managing IC Assets (lhs)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'IC under Management'!$A$6:$A$10</c:f>
              <c:strCache>
                <c:ptCount val="5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Q1 2020</c:v>
                </c:pt>
              </c:strCache>
            </c:strRef>
          </c:cat>
          <c:val>
            <c:numRef>
              <c:f>'IC under Management'!$B$6:$B$10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4-4F81-B798-4B515CAB669B}"/>
            </c:ext>
          </c:extLst>
        </c:ser>
        <c:ser>
          <c:idx val="0"/>
          <c:order val="1"/>
          <c:tx>
            <c:strRef>
              <c:f>'IC under Management'!$C$4:$C$5</c:f>
              <c:strCache>
                <c:ptCount val="2"/>
                <c:pt idx="0">
                  <c:v>Number of IC managed (lhs)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4E4-4F81-B798-4B515CAB66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'IC under Management'!$A$6:$A$10</c:f>
              <c:strCache>
                <c:ptCount val="5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Q1 2020</c:v>
                </c:pt>
              </c:strCache>
            </c:strRef>
          </c:cat>
          <c:val>
            <c:numRef>
              <c:f>'IC under Management'!$C$6:$C$10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4E4-4F81-B798-4B515CAB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776720"/>
        <c:axId val="283182672"/>
      </c:barChart>
      <c:lineChart>
        <c:grouping val="standard"/>
        <c:varyColors val="0"/>
        <c:ser>
          <c:idx val="2"/>
          <c:order val="2"/>
          <c:tx>
            <c:strRef>
              <c:f>'IC under Management'!$D$4:$D$5</c:f>
              <c:strCache>
                <c:ptCount val="2"/>
                <c:pt idx="0">
                  <c:v>IC Assets under management, UAH M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334342653432784E-2"/>
                  <c:y val="-4.06295203434924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4E4-4F81-B798-4B515CAB66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34125752044693E-2"/>
                  <c:y val="-4.06295203434923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4E4-4F81-B798-4B515CAB66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274038991489471E-2"/>
                  <c:y val="-4.06295203434923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4E4-4F81-B798-4B515CAB66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934780628418401E-2"/>
                  <c:y val="-6.39728558018294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4E4-4F81-B798-4B515CAB669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494429413988034E-2"/>
                  <c:y val="-4.06295203434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4E4-4F81-B798-4B515CAB669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9609680654383507E-2"/>
                  <c:y val="-5.0460925979585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4E4-4F81-B798-4B515CAB669B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'IC under Management'!$A$6:$A$10</c:f>
              <c:strCache>
                <c:ptCount val="5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Q1 2020</c:v>
                </c:pt>
              </c:strCache>
            </c:strRef>
          </c:cat>
          <c:val>
            <c:numRef>
              <c:f>'IC under Management'!$D$6:$D$10</c:f>
              <c:numCache>
                <c:formatCode>0.0</c:formatCode>
                <c:ptCount val="5"/>
                <c:pt idx="0">
                  <c:v>89.83</c:v>
                </c:pt>
                <c:pt idx="1">
                  <c:v>92.75</c:v>
                </c:pt>
                <c:pt idx="2">
                  <c:v>97.75</c:v>
                </c:pt>
                <c:pt idx="3">
                  <c:v>96.65</c:v>
                </c:pt>
                <c:pt idx="4">
                  <c:v>131.15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44E4-4F81-B798-4B515CAB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183232"/>
        <c:axId val="283183792"/>
      </c:lineChart>
      <c:catAx>
        <c:axId val="283776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83182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3182672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83776720"/>
        <c:crosses val="autoZero"/>
        <c:crossBetween val="between"/>
      </c:valAx>
      <c:catAx>
        <c:axId val="28318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3183792"/>
        <c:crosses val="autoZero"/>
        <c:auto val="0"/>
        <c:lblAlgn val="ctr"/>
        <c:lblOffset val="100"/>
        <c:noMultiLvlLbl val="0"/>
      </c:catAx>
      <c:valAx>
        <c:axId val="283183792"/>
        <c:scaling>
          <c:orientation val="minMax"/>
          <c:max val="150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83183232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31.03.2019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6700583893629"/>
          <c:y val="0.23992640992664402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9E-4FD4-A67D-CAD6BCB7542B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9E-4FD4-A67D-CAD6BCB7542B}"/>
              </c:ext>
            </c:extLst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9E-4FD4-A67D-CAD6BCB7542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69E-4FD4-A67D-CAD6BCB7542B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69E-4FD4-A67D-CAD6BCB7542B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69E-4FD4-A67D-CAD6BCB7542B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69E-4FD4-A67D-CAD6BCB7542B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69E-4FD4-A67D-CAD6BCB7542B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69E-4FD4-A67D-CAD6BCB7542B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69E-4FD4-A67D-CAD6BCB7542B}"/>
              </c:ext>
            </c:extLst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69E-4FD4-A67D-CAD6BCB754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9E-4FD4-A67D-CAD6BCB754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69E-4FD4-A67D-CAD6BCB7542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9E-4FD4-A67D-CAD6BCB754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9E-4FD4-A67D-CAD6BCB754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69E-4FD4-A67D-CAD6BCB7542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69E-4FD4-A67D-CAD6BCB7542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69E-4FD4-A67D-CAD6BCB754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69E-4FD4-A67D-CAD6BCB7542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50" b="1" i="1"/>
                      <a:t>Securities
99.79%</a:t>
                    </a:r>
                    <a:endParaRPr lang="en-US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69E-4FD4-A67D-CAD6BCB754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('IC under Management'!$B$16:$E$16,'IC under Management'!$G$16:$K$16)</c:f>
              <c:strCache>
                <c:ptCount val="9"/>
                <c:pt idx="0">
                  <c:v>Cash (current and deposit accounts, including those in foreign currency)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 OVDP)</c:v>
                </c:pt>
                <c:pt idx="8">
                  <c:v>Mortgage Certificates</c:v>
                </c:pt>
              </c:strCache>
            </c:strRef>
          </c:cat>
          <c:val>
            <c:numRef>
              <c:f>('IC under Management'!$B$17:$E$17,'IC under Management'!$G$17:$K$17)</c:f>
              <c:numCache>
                <c:formatCode>#,##0.00</c:formatCode>
                <c:ptCount val="9"/>
                <c:pt idx="0">
                  <c:v>0.19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2.58</c:v>
                </c:pt>
                <c:pt idx="5">
                  <c:v>0</c:v>
                </c:pt>
                <c:pt idx="6">
                  <c:v>0</c:v>
                </c:pt>
                <c:pt idx="7">
                  <c:v>87.05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69E-4FD4-A67D-CAD6BCB75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31.03.2020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62464970627222"/>
          <c:y val="0.23054270915029862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D8-4B15-A353-F2AEF56D0D3F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D8-4B15-A353-F2AEF56D0D3F}"/>
              </c:ext>
            </c:extLst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D8-4B15-A353-F2AEF56D0D3F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ED8-4B15-A353-F2AEF56D0D3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ED8-4B15-A353-F2AEF56D0D3F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ED8-4B15-A353-F2AEF56D0D3F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ED8-4B15-A353-F2AEF56D0D3F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ED8-4B15-A353-F2AEF56D0D3F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ED8-4B15-A353-F2AEF56D0D3F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ED8-4B15-A353-F2AEF56D0D3F}"/>
              </c:ext>
            </c:extLst>
          </c:dPt>
          <c:dLbls>
            <c:dLbl>
              <c:idx val="0"/>
              <c:layout>
                <c:manualLayout>
                  <c:x val="2.5060087421452649E-2"/>
                  <c:y val="-0.2692457920002758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D8-4B15-A353-F2AEF56D0D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D8-4B15-A353-F2AEF56D0D3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D8-4B15-A353-F2AEF56D0D3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ED8-4B15-A353-F2AEF56D0D3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ED8-4B15-A353-F2AEF56D0D3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ED8-4B15-A353-F2AEF56D0D3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ED8-4B15-A353-F2AEF56D0D3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ED8-4B15-A353-F2AEF56D0D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ED8-4B15-A353-F2AEF56D0D3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50" b="1" i="1">
                        <a:solidFill>
                          <a:sysClr val="windowText" lastClr="000000"/>
                        </a:solidFill>
                      </a:rPr>
                      <a:t>Securities</a:t>
                    </a:r>
                    <a:r>
                      <a:rPr lang="en-US" sz="1050" b="1" i="1"/>
                      <a:t>
99.99%</a:t>
                    </a:r>
                    <a:endParaRPr lang="en-US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ED8-4B15-A353-F2AEF56D0D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('IC under Management'!$B$16:$E$16,'IC under Management'!$G$16:$K$16)</c:f>
              <c:strCache>
                <c:ptCount val="9"/>
                <c:pt idx="0">
                  <c:v>Cash (current and deposit accounts, including those in foreign currency)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 OVDP)</c:v>
                </c:pt>
                <c:pt idx="8">
                  <c:v>Mortgage Certificates</c:v>
                </c:pt>
              </c:strCache>
            </c:strRef>
          </c:cat>
          <c:val>
            <c:numRef>
              <c:f>('IC under Management'!$B$21:$E$21,'IC under Management'!$G$21:$K$21)</c:f>
              <c:numCache>
                <c:formatCode>#,##0.00</c:formatCode>
                <c:ptCount val="9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131.13999999999999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ED8-4B15-A353-F2AEF56D0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ru-RU" sz="1100" b="1" i="0" baseline="0">
                <a:effectLst/>
              </a:rPr>
              <a:t>1</a:t>
            </a:r>
            <a:r>
              <a:rPr lang="uk-UA" sz="1100" b="1" i="0" baseline="0">
                <a:effectLst/>
              </a:rPr>
              <a:t>.12.2019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41551360712760627"/>
          <c:y val="4.2393905557654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407-4C8B-9E3A-3B3EA0F78DFB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07-4C8B-9E3A-3B3EA0F78DFB}"/>
              </c:ext>
            </c:extLst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407-4C8B-9E3A-3B3EA0F78DF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407-4C8B-9E3A-3B3EA0F78DFB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407-4C8B-9E3A-3B3EA0F78DFB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407-4C8B-9E3A-3B3EA0F78DFB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407-4C8B-9E3A-3B3EA0F78DFB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407-4C8B-9E3A-3B3EA0F78DFB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407-4C8B-9E3A-3B3EA0F78DFB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407-4C8B-9E3A-3B3EA0F78DFB}"/>
              </c:ext>
            </c:extLst>
          </c:dPt>
          <c:dLbls>
            <c:dLbl>
              <c:idx val="0"/>
              <c:layout>
                <c:manualLayout>
                  <c:x val="1.463630607917801E-2"/>
                  <c:y val="-0.2634762974253160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07-4C8B-9E3A-3B3EA0F78D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07-4C8B-9E3A-3B3EA0F78DF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07-4C8B-9E3A-3B3EA0F78DF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407-4C8B-9E3A-3B3EA0F78DF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407-4C8B-9E3A-3B3EA0F78DF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407-4C8B-9E3A-3B3EA0F78DF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407-4C8B-9E3A-3B3EA0F78DF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407-4C8B-9E3A-3B3EA0F78D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407-4C8B-9E3A-3B3EA0F78DF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 sz="1050" b="1" i="1"/>
                      <a:t>Securities
99.58%</a:t>
                    </a:r>
                    <a:endParaRPr lang="en-US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407-4C8B-9E3A-3B3EA0F78D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('IC under Management'!$B$16:$E$16,'IC under Management'!$G$16:$K$16)</c:f>
              <c:strCache>
                <c:ptCount val="9"/>
                <c:pt idx="0">
                  <c:v>Cash (current and deposit accounts, including those in foreign currency)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 OVDP)</c:v>
                </c:pt>
                <c:pt idx="8">
                  <c:v>Mortgage Certificates</c:v>
                </c:pt>
              </c:strCache>
            </c:strRef>
          </c:cat>
          <c:val>
            <c:numRef>
              <c:f>('IC under Management'!$B$20:$E$20,'IC under Management'!$G$20:$K$20)</c:f>
              <c:numCache>
                <c:formatCode>#,##0.00</c:formatCode>
                <c:ptCount val="9"/>
                <c:pt idx="0">
                  <c:v>0.41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96.243979679999995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407-4C8B-9E3A-3B3EA0F78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8964</xdr:colOff>
      <xdr:row>3</xdr:row>
      <xdr:rowOff>0</xdr:rowOff>
    </xdr:from>
    <xdr:to>
      <xdr:col>17</xdr:col>
      <xdr:colOff>600636</xdr:colOff>
      <xdr:row>13</xdr:row>
      <xdr:rowOff>161363</xdr:rowOff>
    </xdr:to>
    <xdr:graphicFrame macro="">
      <xdr:nvGraphicFramePr>
        <xdr:cNvPr id="2" name="Диаграмма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35857</xdr:colOff>
      <xdr:row>22</xdr:row>
      <xdr:rowOff>10886</xdr:rowOff>
    </xdr:from>
    <xdr:to>
      <xdr:col>5</xdr:col>
      <xdr:colOff>268940</xdr:colOff>
      <xdr:row>38</xdr:row>
      <xdr:rowOff>105017</xdr:rowOff>
    </xdr:to>
    <xdr:graphicFrame macro="">
      <xdr:nvGraphicFramePr>
        <xdr:cNvPr id="3" name="Диаграмма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216434</xdr:colOff>
      <xdr:row>22</xdr:row>
      <xdr:rowOff>8965</xdr:rowOff>
    </xdr:from>
    <xdr:to>
      <xdr:col>11</xdr:col>
      <xdr:colOff>385483</xdr:colOff>
      <xdr:row>38</xdr:row>
      <xdr:rowOff>143435</xdr:rowOff>
    </xdr:to>
    <xdr:graphicFrame macro="">
      <xdr:nvGraphicFramePr>
        <xdr:cNvPr id="4" name="Диаграмма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280467</xdr:colOff>
      <xdr:row>38</xdr:row>
      <xdr:rowOff>83884</xdr:rowOff>
    </xdr:from>
    <xdr:to>
      <xdr:col>7</xdr:col>
      <xdr:colOff>762000</xdr:colOff>
      <xdr:row>55</xdr:row>
      <xdr:rowOff>14728</xdr:rowOff>
    </xdr:to>
    <xdr:graphicFrame macro="">
      <xdr:nvGraphicFramePr>
        <xdr:cNvPr id="5" name="Диаграмма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2"/>
  <sheetViews>
    <sheetView tabSelected="1" zoomScale="85" zoomScaleNormal="85" workbookViewId="0">
      <pane ySplit="1" topLeftCell="A23" activePane="bottomLeft" state="frozen"/>
      <selection pane="bottomLeft" activeCell="M55" sqref="M55"/>
    </sheetView>
  </sheetViews>
  <sheetFormatPr defaultColWidth="9.109375" defaultRowHeight="13.2" outlineLevelRow="1"/>
  <cols>
    <col min="1" max="1" width="14" style="18" customWidth="1"/>
    <col min="2" max="2" width="15.6640625" style="18" customWidth="1"/>
    <col min="3" max="3" width="14.109375" style="18" customWidth="1"/>
    <col min="4" max="4" width="14.6640625" style="18" customWidth="1"/>
    <col min="5" max="5" width="13.88671875" style="18" bestFit="1" customWidth="1"/>
    <col min="6" max="6" width="13.5546875" style="18" customWidth="1"/>
    <col min="7" max="8" width="12.21875" style="18" customWidth="1"/>
    <col min="9" max="9" width="13.44140625" style="18" customWidth="1"/>
    <col min="10" max="11" width="12.21875" style="18" customWidth="1"/>
    <col min="12" max="12" width="13.77734375" style="18" customWidth="1"/>
    <col min="13" max="13" width="10.88671875" style="18" customWidth="1"/>
    <col min="14" max="15" width="9.6640625" style="18" customWidth="1"/>
    <col min="16" max="16" width="10.5546875" style="18" customWidth="1"/>
    <col min="17" max="16384" width="9.109375" style="18"/>
  </cols>
  <sheetData>
    <row r="1" spans="1:14" s="45" customFormat="1" ht="25.95" customHeight="1">
      <c r="A1" s="45" t="s">
        <v>6</v>
      </c>
    </row>
    <row r="2" spans="1:14" s="46" customFormat="1" ht="6" customHeight="1"/>
    <row r="3" spans="1:14" s="47" customFormat="1" ht="16.2" thickBot="1">
      <c r="A3" s="47" t="s">
        <v>5</v>
      </c>
    </row>
    <row r="4" spans="1:14" ht="28.8" customHeight="1">
      <c r="A4" s="48" t="s">
        <v>2</v>
      </c>
      <c r="B4" s="50" t="s">
        <v>31</v>
      </c>
      <c r="C4" s="50" t="s">
        <v>32</v>
      </c>
      <c r="D4" s="50" t="s">
        <v>28</v>
      </c>
      <c r="E4" s="52" t="s">
        <v>3</v>
      </c>
      <c r="F4" s="53"/>
      <c r="G4" s="53"/>
    </row>
    <row r="5" spans="1:14" ht="28.8" customHeight="1" thickBot="1">
      <c r="A5" s="49"/>
      <c r="B5" s="51"/>
      <c r="C5" s="51"/>
      <c r="D5" s="51"/>
      <c r="E5" s="7" t="s">
        <v>30</v>
      </c>
      <c r="F5" s="7" t="s">
        <v>4</v>
      </c>
      <c r="G5" s="7" t="s">
        <v>29</v>
      </c>
    </row>
    <row r="6" spans="1:14" s="1" customFormat="1" ht="18.75" customHeight="1">
      <c r="A6" s="36" t="s">
        <v>9</v>
      </c>
      <c r="B6" s="32">
        <v>1</v>
      </c>
      <c r="C6" s="32">
        <v>2</v>
      </c>
      <c r="D6" s="33">
        <v>89.83</v>
      </c>
      <c r="E6" s="34" t="s">
        <v>0</v>
      </c>
      <c r="F6" s="34" t="s">
        <v>0</v>
      </c>
      <c r="G6" s="35" t="s">
        <v>0</v>
      </c>
    </row>
    <row r="7" spans="1:14" s="1" customFormat="1" ht="18.75" customHeight="1">
      <c r="A7" s="37" t="s">
        <v>10</v>
      </c>
      <c r="B7" s="9">
        <v>1</v>
      </c>
      <c r="C7" s="9">
        <v>2</v>
      </c>
      <c r="D7" s="10">
        <v>92.75</v>
      </c>
      <c r="E7" s="11">
        <v>3.2523898757201186E-2</v>
      </c>
      <c r="F7" s="11">
        <v>0.16176522835593365</v>
      </c>
      <c r="G7" s="12">
        <v>-0.13791671891552992</v>
      </c>
    </row>
    <row r="8" spans="1:14" s="1" customFormat="1" ht="18.75" customHeight="1">
      <c r="A8" s="37" t="s">
        <v>11</v>
      </c>
      <c r="B8" s="9">
        <v>1</v>
      </c>
      <c r="C8" s="9">
        <v>2</v>
      </c>
      <c r="D8" s="10">
        <v>97.75</v>
      </c>
      <c r="E8" s="11">
        <v>5.3878699551485054E-2</v>
      </c>
      <c r="F8" s="11">
        <v>0.22435962804388554</v>
      </c>
      <c r="G8" s="12">
        <v>-0.13179751125311878</v>
      </c>
    </row>
    <row r="9" spans="1:14" s="1" customFormat="1" ht="18.75" customHeight="1">
      <c r="A9" s="8" t="s">
        <v>12</v>
      </c>
      <c r="B9" s="9">
        <v>1</v>
      </c>
      <c r="C9" s="9">
        <v>2</v>
      </c>
      <c r="D9" s="10">
        <v>96.65</v>
      </c>
      <c r="E9" s="11">
        <v>-1.1170747858146202E-2</v>
      </c>
      <c r="F9" s="11">
        <v>0.21068261535131372</v>
      </c>
      <c r="G9" s="12">
        <v>0.21068261535131372</v>
      </c>
    </row>
    <row r="10" spans="1:14" s="1" customFormat="1" ht="18.75" customHeight="1" thickBot="1">
      <c r="A10" s="13" t="s">
        <v>13</v>
      </c>
      <c r="B10" s="14">
        <v>1</v>
      </c>
      <c r="C10" s="14">
        <v>2</v>
      </c>
      <c r="D10" s="19">
        <v>131.15</v>
      </c>
      <c r="E10" s="15">
        <f>D10/D9-1</f>
        <v>0.35695809622348684</v>
      </c>
      <c r="F10" s="15">
        <f>D10/$D$9-1</f>
        <v>0.35695809622348684</v>
      </c>
      <c r="G10" s="16">
        <f>D10/D6-1</f>
        <v>0.45997996215072923</v>
      </c>
    </row>
    <row r="11" spans="1:14" s="6" customFormat="1" ht="13.8" customHeight="1">
      <c r="A11" s="40" t="s">
        <v>7</v>
      </c>
      <c r="B11" s="40"/>
      <c r="C11" s="40"/>
      <c r="D11" s="40"/>
      <c r="E11" s="40"/>
      <c r="F11" s="40"/>
      <c r="G11" s="40"/>
    </row>
    <row r="12" spans="1:14" s="2" customFormat="1" ht="13.8" customHeight="1">
      <c r="A12" s="41" t="s">
        <v>8</v>
      </c>
      <c r="B12" s="41"/>
      <c r="C12" s="41"/>
      <c r="D12" s="41"/>
      <c r="E12" s="41"/>
      <c r="F12" s="41"/>
      <c r="G12" s="41"/>
    </row>
    <row r="13" spans="1:14" s="2" customFormat="1" ht="13.8" customHeight="1">
      <c r="A13" s="42" t="s">
        <v>1</v>
      </c>
      <c r="B13" s="42"/>
      <c r="C13" s="42"/>
      <c r="D13" s="42"/>
      <c r="E13" s="42"/>
      <c r="F13" s="42"/>
      <c r="G13" s="42"/>
    </row>
    <row r="14" spans="1:14" s="44" customFormat="1"/>
    <row r="15" spans="1:14" s="43" customFormat="1" ht="16.2" thickBot="1">
      <c r="A15" s="43" t="s">
        <v>14</v>
      </c>
    </row>
    <row r="16" spans="1:14" ht="82.2" customHeight="1" thickBot="1">
      <c r="A16" s="3" t="s">
        <v>2</v>
      </c>
      <c r="B16" s="4" t="s">
        <v>27</v>
      </c>
      <c r="C16" s="4" t="s">
        <v>15</v>
      </c>
      <c r="D16" s="4" t="s">
        <v>16</v>
      </c>
      <c r="E16" s="5" t="s">
        <v>17</v>
      </c>
      <c r="F16" s="4" t="s">
        <v>18</v>
      </c>
      <c r="G16" s="38" t="s">
        <v>19</v>
      </c>
      <c r="H16" s="38" t="s">
        <v>20</v>
      </c>
      <c r="I16" s="38" t="s">
        <v>21</v>
      </c>
      <c r="J16" s="38" t="s">
        <v>22</v>
      </c>
      <c r="K16" s="39" t="s">
        <v>23</v>
      </c>
      <c r="L16" s="3" t="s">
        <v>24</v>
      </c>
      <c r="M16" s="17" t="s">
        <v>25</v>
      </c>
      <c r="N16" s="31"/>
    </row>
    <row r="17" spans="1:14" ht="18" customHeight="1">
      <c r="A17" s="36" t="s">
        <v>9</v>
      </c>
      <c r="B17" s="21">
        <v>0.19</v>
      </c>
      <c r="C17" s="21">
        <v>0</v>
      </c>
      <c r="D17" s="21">
        <v>0</v>
      </c>
      <c r="E17" s="21">
        <v>0</v>
      </c>
      <c r="F17" s="25">
        <v>89.63</v>
      </c>
      <c r="G17" s="26">
        <v>2.58</v>
      </c>
      <c r="H17" s="26">
        <v>0</v>
      </c>
      <c r="I17" s="26">
        <v>0</v>
      </c>
      <c r="J17" s="26">
        <v>87.05</v>
      </c>
      <c r="K17" s="27">
        <v>0</v>
      </c>
      <c r="L17" s="24">
        <v>89.82</v>
      </c>
      <c r="N17" s="30"/>
    </row>
    <row r="18" spans="1:14" ht="18" customHeight="1" outlineLevel="1">
      <c r="A18" s="37" t="s">
        <v>10</v>
      </c>
      <c r="B18" s="22">
        <v>0.13</v>
      </c>
      <c r="C18" s="22">
        <v>0</v>
      </c>
      <c r="D18" s="22">
        <v>0</v>
      </c>
      <c r="E18" s="22">
        <v>0</v>
      </c>
      <c r="F18" s="22">
        <v>92.62</v>
      </c>
      <c r="G18" s="23">
        <v>0</v>
      </c>
      <c r="H18" s="23">
        <v>0</v>
      </c>
      <c r="I18" s="23">
        <v>0</v>
      </c>
      <c r="J18" s="23">
        <v>92.62</v>
      </c>
      <c r="K18" s="23">
        <v>0</v>
      </c>
      <c r="L18" s="24">
        <v>92.75</v>
      </c>
      <c r="N18" s="30"/>
    </row>
    <row r="19" spans="1:14" ht="18" customHeight="1" outlineLevel="1">
      <c r="A19" s="37" t="s">
        <v>11</v>
      </c>
      <c r="B19" s="22">
        <v>0.17</v>
      </c>
      <c r="C19" s="22">
        <v>0</v>
      </c>
      <c r="D19" s="22">
        <v>0</v>
      </c>
      <c r="E19" s="22">
        <v>0</v>
      </c>
      <c r="F19" s="22">
        <v>97.58</v>
      </c>
      <c r="G19" s="23">
        <v>0</v>
      </c>
      <c r="H19" s="23">
        <v>0</v>
      </c>
      <c r="I19" s="23">
        <v>0</v>
      </c>
      <c r="J19" s="23">
        <v>97.58</v>
      </c>
      <c r="K19" s="23">
        <v>0</v>
      </c>
      <c r="L19" s="24">
        <v>97.75</v>
      </c>
      <c r="N19" s="30"/>
    </row>
    <row r="20" spans="1:14" ht="18" customHeight="1" outlineLevel="1">
      <c r="A20" s="8" t="s">
        <v>12</v>
      </c>
      <c r="B20" s="22">
        <v>0.41</v>
      </c>
      <c r="C20" s="22">
        <v>0</v>
      </c>
      <c r="D20" s="22">
        <v>0</v>
      </c>
      <c r="E20" s="22">
        <v>0</v>
      </c>
      <c r="F20" s="22">
        <v>96.243979679999995</v>
      </c>
      <c r="G20" s="23">
        <v>0</v>
      </c>
      <c r="H20" s="23">
        <v>0</v>
      </c>
      <c r="I20" s="23">
        <v>0</v>
      </c>
      <c r="J20" s="23">
        <v>96.243979679999995</v>
      </c>
      <c r="K20" s="23">
        <v>0</v>
      </c>
      <c r="L20" s="24">
        <v>96.65470599999999</v>
      </c>
      <c r="N20" s="30"/>
    </row>
    <row r="21" spans="1:14" s="20" customFormat="1" ht="16.2" customHeight="1" thickBot="1">
      <c r="A21" s="13" t="s">
        <v>13</v>
      </c>
      <c r="B21" s="21">
        <v>0.01</v>
      </c>
      <c r="C21" s="21">
        <v>0</v>
      </c>
      <c r="D21" s="21">
        <v>0</v>
      </c>
      <c r="E21" s="21">
        <v>0</v>
      </c>
      <c r="F21" s="25">
        <f>SUM(G21:K21)</f>
        <v>131.13999999999999</v>
      </c>
      <c r="G21" s="26">
        <v>0</v>
      </c>
      <c r="H21" s="26">
        <v>0</v>
      </c>
      <c r="I21" s="26">
        <v>0</v>
      </c>
      <c r="J21" s="26">
        <v>131.13999999999999</v>
      </c>
      <c r="K21" s="27">
        <v>0</v>
      </c>
      <c r="L21" s="28">
        <f t="shared" ref="L21" si="0">SUM(B21:F21)</f>
        <v>131.14999999999998</v>
      </c>
      <c r="M21" s="30"/>
      <c r="N21" s="30"/>
    </row>
    <row r="22" spans="1:14">
      <c r="A22" s="40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M22" s="29"/>
    </row>
  </sheetData>
  <mergeCells count="14">
    <mergeCell ref="A1:XFD1"/>
    <mergeCell ref="A2:XFD2"/>
    <mergeCell ref="A3:XFD3"/>
    <mergeCell ref="A4:A5"/>
    <mergeCell ref="B4:B5"/>
    <mergeCell ref="C4:C5"/>
    <mergeCell ref="D4:D5"/>
    <mergeCell ref="E4:G4"/>
    <mergeCell ref="A11:G11"/>
    <mergeCell ref="A12:G12"/>
    <mergeCell ref="A13:G13"/>
    <mergeCell ref="A15:XFD15"/>
    <mergeCell ref="A22:K22"/>
    <mergeCell ref="A14:XFD14"/>
  </mergeCells>
  <phoneticPr fontId="43" type="noConversion"/>
  <hyperlinks>
    <hyperlink ref="A13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IC under Management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2020-07-01T10:12:41Z</dcterms:modified>
</cp:coreProperties>
</file>