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Work\Mar-April-May 2020 (coronavirus quarantine)\Q4 2019\! Eng\"/>
    </mc:Choice>
  </mc:AlternateContent>
  <bookViews>
    <workbookView xWindow="1116" yWindow="0" windowWidth="21852" windowHeight="9132" tabRatio="917"/>
  </bookViews>
  <sheets>
    <sheet name="IC under Management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_xlnm.Database" localSheetId="0">#REF!</definedName>
    <definedName name="_xlnm.Database">#REF!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45" l="1"/>
  <c r="F17" i="45"/>
  <c r="F16" i="45"/>
  <c r="F19" i="45"/>
  <c r="E19" i="45"/>
  <c r="E18" i="45"/>
  <c r="E17" i="45"/>
  <c r="E16" i="45"/>
  <c r="G19" i="45" l="1"/>
  <c r="G15" i="45"/>
  <c r="G14" i="45"/>
  <c r="G13" i="45"/>
  <c r="F30" i="45" l="1"/>
  <c r="L29" i="45"/>
  <c r="L28" i="45"/>
  <c r="L27" i="45"/>
  <c r="F26" i="45"/>
  <c r="L26" i="45" s="1"/>
  <c r="L30" i="45" l="1"/>
  <c r="G12" i="45"/>
  <c r="G11" i="45"/>
  <c r="G10" i="45"/>
  <c r="G9" i="45"/>
  <c r="G8" i="45"/>
  <c r="G7" i="45"/>
</calcChain>
</file>

<file path=xl/sharedStrings.xml><?xml version="1.0" encoding="utf-8"?>
<sst xmlns="http://schemas.openxmlformats.org/spreadsheetml/2006/main" count="59" uniqueCount="33">
  <si>
    <t>-</t>
  </si>
  <si>
    <t>https://www.uaib.com.ua/analituaib/rankings/kua/kua-insur</t>
  </si>
  <si>
    <t>Period</t>
  </si>
  <si>
    <t>Number of AMC Managing IC Assets</t>
  </si>
  <si>
    <t>Number of IC managed</t>
  </si>
  <si>
    <t>IC Assets under management, UAH, mln.</t>
  </si>
  <si>
    <t xml:space="preserve">Change of IC Assets  Managed </t>
  </si>
  <si>
    <t>for the quarter</t>
  </si>
  <si>
    <t>YTD</t>
  </si>
  <si>
    <t>for the year</t>
  </si>
  <si>
    <t>Q4 2018 / 2018</t>
  </si>
  <si>
    <t>Q1 2019</t>
  </si>
  <si>
    <t>Q2 2019</t>
  </si>
  <si>
    <t>Q3 2019</t>
  </si>
  <si>
    <t>Q4 2019 / 2019</t>
  </si>
  <si>
    <t>* IC - Insuarance Companies</t>
  </si>
  <si>
    <t>For more details on AMC performance in IC Asset Management see AMC Rankings:</t>
  </si>
  <si>
    <t xml:space="preserve">Structure of IC assets under management* </t>
  </si>
  <si>
    <t>TOTAL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</si>
  <si>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</si>
  <si>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</si>
  <si>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</si>
  <si>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</si>
  <si>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</si>
  <si>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</si>
  <si>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</si>
  <si>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</si>
  <si>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Mortgage Certificates</t>
  </si>
  <si>
    <t>* According to data provided by AMC with assets of IC in management</t>
  </si>
  <si>
    <t>Number of participants</t>
  </si>
  <si>
    <t>IC* asset management market statistics for Q4 2019 &amp; FY 2019</t>
  </si>
  <si>
    <t>Cash (current and deposit accounts, including those in foreign currency)</t>
  </si>
  <si>
    <t>(UAH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</si>
</sst>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indexed="23"/>
      </top>
      <bottom style="thin">
        <color rgb="FF7030A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34998626667073579"/>
      </bottom>
      <diagonal/>
    </border>
    <border>
      <left style="dotted">
        <color theme="0" tint="-0.24994659260841701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0"/>
      </bottom>
      <diagonal/>
    </border>
    <border>
      <left style="dotted">
        <color theme="0" tint="-0.24994659260841701"/>
      </left>
      <right/>
      <top style="medium">
        <color indexed="20"/>
      </top>
      <bottom style="dotted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74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6" fillId="0" borderId="31" xfId="58" applyNumberFormat="1" applyFont="1" applyBorder="1" applyAlignment="1">
      <alignment horizontal="center" vertical="center" wrapText="1"/>
    </xf>
    <xf numFmtId="0" fontId="6" fillId="0" borderId="32" xfId="58" applyFont="1" applyBorder="1" applyAlignment="1">
      <alignment horizontal="center" vertical="center"/>
    </xf>
    <xf numFmtId="166" fontId="6" fillId="0" borderId="32" xfId="58" applyNumberFormat="1" applyFont="1" applyBorder="1" applyAlignment="1">
      <alignment horizontal="center" vertical="center"/>
    </xf>
    <xf numFmtId="165" fontId="6" fillId="0" borderId="33" xfId="58" applyNumberFormat="1" applyFont="1" applyBorder="1" applyAlignment="1">
      <alignment horizontal="center" vertical="center"/>
    </xf>
    <xf numFmtId="0" fontId="6" fillId="0" borderId="34" xfId="58" applyNumberFormat="1" applyFont="1" applyBorder="1" applyAlignment="1">
      <alignment horizontal="center" vertical="center" wrapText="1"/>
    </xf>
    <xf numFmtId="0" fontId="6" fillId="0" borderId="35" xfId="58" applyFont="1" applyBorder="1" applyAlignment="1">
      <alignment horizontal="center" vertical="center"/>
    </xf>
    <xf numFmtId="166" fontId="6" fillId="0" borderId="35" xfId="58" applyNumberFormat="1" applyFont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0" fontId="6" fillId="0" borderId="37" xfId="58" applyNumberFormat="1" applyFont="1" applyBorder="1" applyAlignment="1">
      <alignment horizontal="center" vertical="center" wrapText="1"/>
    </xf>
    <xf numFmtId="0" fontId="6" fillId="0" borderId="38" xfId="58" applyFont="1" applyBorder="1" applyAlignment="1">
      <alignment horizontal="center" vertical="center"/>
    </xf>
    <xf numFmtId="166" fontId="6" fillId="0" borderId="38" xfId="58" applyNumberFormat="1" applyFont="1" applyFill="1" applyBorder="1" applyAlignment="1">
      <alignment horizontal="center" vertical="center"/>
    </xf>
    <xf numFmtId="165" fontId="6" fillId="0" borderId="38" xfId="58" applyNumberFormat="1" applyFont="1" applyBorder="1" applyAlignment="1">
      <alignment horizontal="center" vertical="center"/>
    </xf>
    <xf numFmtId="165" fontId="6" fillId="0" borderId="39" xfId="58" applyNumberFormat="1" applyFont="1" applyBorder="1" applyAlignment="1">
      <alignment horizontal="center" vertical="center"/>
    </xf>
    <xf numFmtId="0" fontId="6" fillId="0" borderId="40" xfId="58" applyNumberFormat="1" applyFont="1" applyBorder="1" applyAlignment="1">
      <alignment horizontal="center" vertical="center" wrapText="1"/>
    </xf>
    <xf numFmtId="0" fontId="6" fillId="0" borderId="41" xfId="58" applyFont="1" applyBorder="1" applyAlignment="1">
      <alignment horizontal="center" vertical="center"/>
    </xf>
    <xf numFmtId="166" fontId="6" fillId="0" borderId="41" xfId="58" applyNumberFormat="1" applyFont="1" applyBorder="1" applyAlignment="1">
      <alignment horizontal="center" vertical="center"/>
    </xf>
    <xf numFmtId="165" fontId="6" fillId="0" borderId="41" xfId="58" applyNumberFormat="1" applyFont="1" applyBorder="1" applyAlignment="1">
      <alignment horizontal="center" vertical="center"/>
    </xf>
    <xf numFmtId="165" fontId="6" fillId="0" borderId="42" xfId="58" applyNumberFormat="1" applyFont="1" applyBorder="1" applyAlignment="1">
      <alignment horizontal="center" vertical="center"/>
    </xf>
    <xf numFmtId="0" fontId="7" fillId="0" borderId="0" xfId="58" applyFont="1" applyBorder="1" applyAlignment="1">
      <alignment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6" fillId="0" borderId="0" xfId="58" applyFont="1" applyFill="1" applyAlignment="1">
      <alignment vertical="center"/>
    </xf>
    <xf numFmtId="4" fontId="7" fillId="0" borderId="35" xfId="58" applyNumberFormat="1" applyFont="1" applyFill="1" applyBorder="1" applyAlignment="1">
      <alignment vertical="center"/>
    </xf>
    <xf numFmtId="4" fontId="7" fillId="0" borderId="29" xfId="58" applyNumberFormat="1" applyFont="1" applyBorder="1" applyAlignment="1">
      <alignment vertical="center"/>
    </xf>
    <xf numFmtId="4" fontId="6" fillId="0" borderId="29" xfId="58" applyNumberFormat="1" applyFont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7" fillId="0" borderId="36" xfId="58" applyNumberFormat="1" applyFont="1" applyFill="1" applyBorder="1" applyAlignment="1">
      <alignment vertical="center"/>
    </xf>
    <xf numFmtId="4" fontId="6" fillId="0" borderId="35" xfId="58" applyNumberFormat="1" applyFont="1" applyFill="1" applyBorder="1" applyAlignment="1">
      <alignment vertical="center"/>
    </xf>
    <xf numFmtId="4" fontId="6" fillId="0" borderId="36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4" fontId="6" fillId="0" borderId="13" xfId="58" applyNumberFormat="1" applyBorder="1" applyAlignment="1">
      <alignment horizontal="center" vertical="center" wrapText="1"/>
    </xf>
    <xf numFmtId="14" fontId="6" fillId="0" borderId="14" xfId="58" applyNumberFormat="1" applyBorder="1" applyAlignment="1">
      <alignment horizontal="center" vertical="center" wrapText="1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4" fontId="7" fillId="0" borderId="43" xfId="58" applyNumberFormat="1" applyFont="1" applyBorder="1" applyAlignment="1">
      <alignment vertical="center"/>
    </xf>
    <xf numFmtId="4" fontId="6" fillId="0" borderId="43" xfId="58" applyNumberFormat="1" applyFont="1" applyBorder="1" applyAlignment="1">
      <alignment vertical="center"/>
    </xf>
    <xf numFmtId="4" fontId="7" fillId="0" borderId="44" xfId="58" applyNumberFormat="1" applyFont="1" applyBorder="1" applyAlignment="1">
      <alignment vertical="center"/>
    </xf>
    <xf numFmtId="0" fontId="6" fillId="0" borderId="45" xfId="58" applyNumberFormat="1" applyFont="1" applyBorder="1" applyAlignment="1">
      <alignment horizontal="center" vertical="center" wrapText="1"/>
    </xf>
    <xf numFmtId="4" fontId="7" fillId="0" borderId="46" xfId="58" applyNumberFormat="1" applyFont="1" applyFill="1" applyBorder="1" applyAlignment="1">
      <alignment vertical="center"/>
    </xf>
    <xf numFmtId="4" fontId="7" fillId="0" borderId="47" xfId="58" applyNumberFormat="1" applyFont="1" applyFill="1" applyBorder="1" applyAlignment="1">
      <alignment vertical="center"/>
    </xf>
    <xf numFmtId="4" fontId="6" fillId="0" borderId="46" xfId="58" applyNumberFormat="1" applyFont="1" applyFill="1" applyBorder="1" applyAlignment="1">
      <alignment vertical="center"/>
    </xf>
    <xf numFmtId="4" fontId="6" fillId="0" borderId="47" xfId="58" applyNumberFormat="1" applyFont="1" applyFill="1" applyBorder="1" applyAlignment="1">
      <alignment vertical="center"/>
    </xf>
    <xf numFmtId="4" fontId="7" fillId="0" borderId="48" xfId="58" applyNumberFormat="1" applyFont="1" applyBorder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Hyperlink" xfId="31" builtinId="8"/>
    <cellStyle name="Normal" xfId="0" builtinId="0"/>
    <cellStyle name="Percent" xfId="87" builtinId="5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'IC under Management'!$B$4:$B$5</c:f>
              <c:strCache>
                <c:ptCount val="2"/>
                <c:pt idx="0">
                  <c:v>Number of AMC Managing IC Assets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'IC under Management'!$A$6:$A$19</c:f>
              <c:strCache>
                <c:ptCount val="5"/>
                <c:pt idx="0">
                  <c:v>Q4 2018 / 2018</c:v>
                </c:pt>
                <c:pt idx="1">
                  <c:v>Q1 2019</c:v>
                </c:pt>
                <c:pt idx="2">
                  <c:v>Q2 2019</c:v>
                </c:pt>
                <c:pt idx="3">
                  <c:v>Q3 2019</c:v>
                </c:pt>
                <c:pt idx="4">
                  <c:v>Q4 2019 / 2019</c:v>
                </c:pt>
              </c:strCache>
            </c:strRef>
          </c:cat>
          <c:val>
            <c:numRef>
              <c:f>'IC under Management'!$B$6:$B$19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2C9-454D-967D-38B76C1F11DF}"/>
            </c:ext>
          </c:extLst>
        </c:ser>
        <c:ser>
          <c:idx val="0"/>
          <c:order val="1"/>
          <c:tx>
            <c:strRef>
              <c:f>'IC under Management'!$C$4:$C$5</c:f>
              <c:strCache>
                <c:ptCount val="2"/>
                <c:pt idx="0">
                  <c:v>Number of IC managed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2C9-454D-967D-38B76C1F11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'IC under Management'!$A$6:$A$19</c:f>
              <c:strCache>
                <c:ptCount val="5"/>
                <c:pt idx="0">
                  <c:v>Q4 2018 / 2018</c:v>
                </c:pt>
                <c:pt idx="1">
                  <c:v>Q1 2019</c:v>
                </c:pt>
                <c:pt idx="2">
                  <c:v>Q2 2019</c:v>
                </c:pt>
                <c:pt idx="3">
                  <c:v>Q3 2019</c:v>
                </c:pt>
                <c:pt idx="4">
                  <c:v>Q4 2019 / 2019</c:v>
                </c:pt>
              </c:strCache>
            </c:strRef>
          </c:cat>
          <c:val>
            <c:numRef>
              <c:f>'IC under Management'!$C$6:$C$19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2C9-454D-967D-38B76C1F1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05609536"/>
        <c:axId val="-1705616608"/>
      </c:barChart>
      <c:lineChart>
        <c:grouping val="standard"/>
        <c:varyColors val="0"/>
        <c:ser>
          <c:idx val="2"/>
          <c:order val="2"/>
          <c:tx>
            <c:strRef>
              <c:f>'IC under Management'!$D$4:$D$5</c:f>
              <c:strCache>
                <c:ptCount val="2"/>
                <c:pt idx="0">
                  <c:v>IC Assets under management, UAH, mln.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2C9-454D-967D-38B76C1F11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2C9-454D-967D-38B76C1F11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2C9-454D-967D-38B76C1F11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2C9-454D-967D-38B76C1F11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02C9-454D-967D-38B76C1F11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02C9-454D-967D-38B76C1F11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'IC under Management'!$A$6:$A$19</c:f>
              <c:strCache>
                <c:ptCount val="5"/>
                <c:pt idx="0">
                  <c:v>Q4 2018 / 2018</c:v>
                </c:pt>
                <c:pt idx="1">
                  <c:v>Q1 2019</c:v>
                </c:pt>
                <c:pt idx="2">
                  <c:v>Q2 2019</c:v>
                </c:pt>
                <c:pt idx="3">
                  <c:v>Q3 2019</c:v>
                </c:pt>
                <c:pt idx="4">
                  <c:v>Q4 2019 / 2019</c:v>
                </c:pt>
              </c:strCache>
            </c:strRef>
          </c:cat>
          <c:val>
            <c:numRef>
              <c:f>'IC under Management'!$D$6:$D$19</c:f>
              <c:numCache>
                <c:formatCode>0.0</c:formatCode>
                <c:ptCount val="5"/>
                <c:pt idx="0">
                  <c:v>79.834883869999999</c:v>
                </c:pt>
                <c:pt idx="1">
                  <c:v>89.827840499999994</c:v>
                </c:pt>
                <c:pt idx="2">
                  <c:v>92.749392090000001</c:v>
                </c:pt>
                <c:pt idx="3">
                  <c:v>97.746608719999998</c:v>
                </c:pt>
                <c:pt idx="4">
                  <c:v>96.654706000000004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02C9-454D-967D-38B76C1F1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5617696"/>
        <c:axId val="-1705608992"/>
      </c:lineChart>
      <c:catAx>
        <c:axId val="-1705609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1705616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705616608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1705609536"/>
        <c:crosses val="autoZero"/>
        <c:crossBetween val="between"/>
      </c:valAx>
      <c:catAx>
        <c:axId val="-170561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05608992"/>
        <c:crosses val="autoZero"/>
        <c:auto val="0"/>
        <c:lblAlgn val="ctr"/>
        <c:lblOffset val="100"/>
        <c:noMultiLvlLbl val="0"/>
      </c:catAx>
      <c:valAx>
        <c:axId val="-1705608992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1705617696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B06-4127-A29E-669FD2C70ECB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B06-4127-A29E-669FD2C70ECB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B06-4127-A29E-669FD2C70ECB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B06-4127-A29E-669FD2C70ECB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B06-4127-A29E-669FD2C70EC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B06-4127-A29E-669FD2C70ECB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B06-4127-A29E-669FD2C70ECB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B06-4127-A29E-669FD2C70ECB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B06-4127-A29E-669FD2C70ECB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B06-4127-A29E-669FD2C70ECB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B06-4127-A29E-669FD2C70EC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7B06-4127-A29E-669FD2C70EC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7B06-4127-A29E-669FD2C70EC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/>
                      <a:t>
99.98%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7B06-4127-A29E-669FD2C70EC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under Management'!$B$25:$E$25,'IC under Management'!$G$25:$K$25)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Management'!$B$26:$E$26,'IC under Management'!$G$26:$K$26)</c:f>
              <c:numCache>
                <c:formatCode>#,##0.00</c:formatCode>
                <c:ptCount val="9"/>
                <c:pt idx="0">
                  <c:v>1.7537890000000004E-2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2.4171</c:v>
                </c:pt>
                <c:pt idx="5">
                  <c:v>0</c:v>
                </c:pt>
                <c:pt idx="6">
                  <c:v>0</c:v>
                </c:pt>
                <c:pt idx="7">
                  <c:v>77.574160980000002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7B06-4127-A29E-669FD2C70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30896182431407"/>
          <c:y val="0.23054258688281659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E92-4F08-A685-BB0A60711A7F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E92-4F08-A685-BB0A60711A7F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E92-4F08-A685-BB0A60711A7F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E92-4F08-A685-BB0A60711A7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E92-4F08-A685-BB0A60711A7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E92-4F08-A685-BB0A60711A7F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E92-4F08-A685-BB0A60711A7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E92-4F08-A685-BB0A60711A7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E92-4F08-A685-BB0A60711A7F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E92-4F08-A685-BB0A60711A7F}"/>
              </c:ext>
            </c:extLst>
          </c:dPt>
          <c:dLbls>
            <c:dLbl>
              <c:idx val="0"/>
              <c:layout>
                <c:manualLayout>
                  <c:x val="1.8410548731211767E-2"/>
                  <c:y val="-0.3234261461920457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E92-4F08-A685-BB0A60711A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E92-4F08-A685-BB0A60711A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>
                        <a:solidFill>
                          <a:sysClr val="windowText" lastClr="000000"/>
                        </a:solidFill>
                      </a:rPr>
                      <a:t>
99.58%</a:t>
                    </a:r>
                    <a:endParaRPr lang="en-US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E92-4F08-A685-BB0A60711A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under Management'!$B$25:$E$25,'IC under Management'!$G$25:$K$25)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Management'!$B$30:$E$30,'IC under Management'!$G$30:$K$30)</c:f>
              <c:numCache>
                <c:formatCode>#,##0.00</c:formatCode>
                <c:ptCount val="9"/>
                <c:pt idx="0">
                  <c:v>0.41072631999999998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96.243979679999995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5E92-4F08-A685-BB0A60711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0149687417452"/>
          <c:y val="0.23992656496997641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EF7-4989-BDF5-8653A0E9627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EF7-4989-BDF5-8653A0E9627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EF7-4989-BDF5-8653A0E9627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EF7-4989-BDF5-8653A0E9627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EF7-4989-BDF5-8653A0E9627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EF7-4989-BDF5-8653A0E9627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EF7-4989-BDF5-8653A0E9627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EF7-4989-BDF5-8653A0E9627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EF7-4989-BDF5-8653A0E9627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EF7-4989-BDF5-8653A0E96271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EF7-4989-BDF5-8653A0E9627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EF7-4989-BDF5-8653A0E9627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EF7-4989-BDF5-8653A0E9627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EF7-4989-BDF5-8653A0E9627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EF7-4989-BDF5-8653A0E9627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EF7-4989-BDF5-8653A0E96271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EF7-4989-BDF5-8653A0E9627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EF7-4989-BDF5-8653A0E9627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EF7-4989-BDF5-8653A0E96271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/>
                      <a:t>
99.83%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4EF7-4989-BDF5-8653A0E9627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under Management'!$B$25:$E$25,'IC under Management'!$G$25:$K$25)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Management'!$B$29:$E$29,'IC under Management'!$G$29:$K$29)</c:f>
              <c:numCache>
                <c:formatCode>#,##0.00</c:formatCode>
                <c:ptCount val="9"/>
                <c:pt idx="0">
                  <c:v>0.17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97.58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4EF7-4989-BDF5-8653A0E96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19</xdr:col>
      <xdr:colOff>26894</xdr:colOff>
      <xdr:row>21</xdr:row>
      <xdr:rowOff>161365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19851</xdr:rowOff>
    </xdr:from>
    <xdr:to>
      <xdr:col>5</xdr:col>
      <xdr:colOff>331694</xdr:colOff>
      <xdr:row>47</xdr:row>
      <xdr:rowOff>113982</xdr:rowOff>
    </xdr:to>
    <xdr:graphicFrame macro="">
      <xdr:nvGraphicFramePr>
        <xdr:cNvPr id="3" name="Диаграмма 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37140</xdr:colOff>
      <xdr:row>31</xdr:row>
      <xdr:rowOff>18570</xdr:rowOff>
    </xdr:from>
    <xdr:to>
      <xdr:col>11</xdr:col>
      <xdr:colOff>8964</xdr:colOff>
      <xdr:row>47</xdr:row>
      <xdr:rowOff>112701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47</xdr:row>
      <xdr:rowOff>119743</xdr:rowOff>
    </xdr:from>
    <xdr:to>
      <xdr:col>8</xdr:col>
      <xdr:colOff>412377</xdr:colOff>
      <xdr:row>64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zoomScale="85" zoomScaleNormal="85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8.5546875" style="18" customWidth="1"/>
    <col min="2" max="2" width="15.6640625" style="18" customWidth="1"/>
    <col min="3" max="3" width="14.109375" style="18" customWidth="1"/>
    <col min="4" max="4" width="14.77734375" style="18" customWidth="1"/>
    <col min="5" max="7" width="12.21875" style="18" customWidth="1"/>
    <col min="8" max="8" width="12.33203125" style="18" customWidth="1"/>
    <col min="9" max="9" width="13.44140625" style="18" customWidth="1"/>
    <col min="10" max="11" width="12.33203125" style="18" customWidth="1"/>
    <col min="12" max="12" width="13.6640625" style="18" customWidth="1"/>
    <col min="13" max="13" width="10.88671875" style="18" customWidth="1"/>
    <col min="14" max="17" width="9.6640625" style="18" customWidth="1"/>
    <col min="18" max="18" width="10.5546875" style="18" customWidth="1"/>
    <col min="19" max="16384" width="9.109375" style="18"/>
  </cols>
  <sheetData>
    <row r="1" spans="1:7" s="51" customFormat="1" ht="25.95" customHeight="1">
      <c r="A1" s="51" t="s">
        <v>30</v>
      </c>
    </row>
    <row r="2" spans="1:7" s="52" customFormat="1" ht="6" customHeight="1"/>
    <row r="3" spans="1:7" s="64" customFormat="1" ht="16.2" thickBot="1">
      <c r="A3" s="64" t="s">
        <v>29</v>
      </c>
    </row>
    <row r="4" spans="1:7" ht="28.2" customHeight="1">
      <c r="A4" s="53" t="s">
        <v>2</v>
      </c>
      <c r="B4" s="55" t="s">
        <v>3</v>
      </c>
      <c r="C4" s="55" t="s">
        <v>4</v>
      </c>
      <c r="D4" s="55" t="s">
        <v>5</v>
      </c>
      <c r="E4" s="57" t="s">
        <v>6</v>
      </c>
      <c r="F4" s="58"/>
      <c r="G4" s="58"/>
    </row>
    <row r="5" spans="1:7" ht="28.2" customHeight="1" thickBot="1">
      <c r="A5" s="54"/>
      <c r="B5" s="56"/>
      <c r="C5" s="56"/>
      <c r="D5" s="56"/>
      <c r="E5" s="7" t="s">
        <v>7</v>
      </c>
      <c r="F5" s="7" t="s">
        <v>8</v>
      </c>
      <c r="G5" s="7" t="s">
        <v>9</v>
      </c>
    </row>
    <row r="6" spans="1:7" ht="18.75" hidden="1" customHeight="1" outlineLevel="1">
      <c r="A6" s="19">
        <v>2009</v>
      </c>
      <c r="B6" s="20">
        <v>1</v>
      </c>
      <c r="C6" s="20">
        <v>1</v>
      </c>
      <c r="D6" s="21">
        <v>2.9893383999999998</v>
      </c>
      <c r="E6" s="22" t="s">
        <v>0</v>
      </c>
      <c r="F6" s="22" t="s">
        <v>0</v>
      </c>
      <c r="G6" s="22" t="s">
        <v>0</v>
      </c>
    </row>
    <row r="7" spans="1:7" ht="18.75" hidden="1" customHeight="1" outlineLevel="1">
      <c r="A7" s="23">
        <v>2010</v>
      </c>
      <c r="B7" s="24">
        <v>2</v>
      </c>
      <c r="C7" s="24">
        <v>2</v>
      </c>
      <c r="D7" s="25">
        <v>14.731427500000001</v>
      </c>
      <c r="E7" s="26" t="s">
        <v>0</v>
      </c>
      <c r="F7" s="26" t="s">
        <v>0</v>
      </c>
      <c r="G7" s="26">
        <f>D7/D6-1</f>
        <v>3.927989250062824</v>
      </c>
    </row>
    <row r="8" spans="1:7" ht="18.75" hidden="1" customHeight="1" outlineLevel="1">
      <c r="A8" s="23">
        <v>2011</v>
      </c>
      <c r="B8" s="24">
        <v>4</v>
      </c>
      <c r="C8" s="24">
        <v>3</v>
      </c>
      <c r="D8" s="25">
        <v>51.318100919999999</v>
      </c>
      <c r="E8" s="26" t="s">
        <v>0</v>
      </c>
      <c r="F8" s="26" t="s">
        <v>0</v>
      </c>
      <c r="G8" s="26">
        <f>D8/D7-1</f>
        <v>2.483579640873228</v>
      </c>
    </row>
    <row r="9" spans="1:7" s="1" customFormat="1" ht="18.75" hidden="1" customHeight="1" outlineLevel="1">
      <c r="A9" s="23">
        <v>2012</v>
      </c>
      <c r="B9" s="24">
        <v>5</v>
      </c>
      <c r="C9" s="24">
        <v>6</v>
      </c>
      <c r="D9" s="25">
        <v>60.731990249999996</v>
      </c>
      <c r="E9" s="26" t="s">
        <v>0</v>
      </c>
      <c r="F9" s="26" t="s">
        <v>0</v>
      </c>
      <c r="G9" s="26">
        <f>D9/D8-1</f>
        <v>0.18344188816876428</v>
      </c>
    </row>
    <row r="10" spans="1:7" s="1" customFormat="1" ht="18.75" hidden="1" customHeight="1" outlineLevel="1">
      <c r="A10" s="23">
        <v>2013</v>
      </c>
      <c r="B10" s="24">
        <v>4</v>
      </c>
      <c r="C10" s="24">
        <v>5</v>
      </c>
      <c r="D10" s="25">
        <v>19.893018390000002</v>
      </c>
      <c r="E10" s="26" t="s">
        <v>0</v>
      </c>
      <c r="F10" s="26" t="s">
        <v>0</v>
      </c>
      <c r="G10" s="26">
        <f>D10/D9-1</f>
        <v>-0.67244580149421329</v>
      </c>
    </row>
    <row r="11" spans="1:7" s="1" customFormat="1" ht="18.75" hidden="1" customHeight="1" outlineLevel="1">
      <c r="A11" s="23">
        <v>2014</v>
      </c>
      <c r="B11" s="24">
        <v>4</v>
      </c>
      <c r="C11" s="24">
        <v>7</v>
      </c>
      <c r="D11" s="25">
        <v>30.480110159999999</v>
      </c>
      <c r="E11" s="26" t="s">
        <v>0</v>
      </c>
      <c r="F11" s="26" t="s">
        <v>0</v>
      </c>
      <c r="G11" s="26">
        <f t="shared" ref="G11" si="0">D11/D10-1</f>
        <v>0.53220137650513655</v>
      </c>
    </row>
    <row r="12" spans="1:7" s="1" customFormat="1" ht="18.75" hidden="1" customHeight="1" outlineLevel="1">
      <c r="A12" s="23">
        <v>2015</v>
      </c>
      <c r="B12" s="24">
        <v>3</v>
      </c>
      <c r="C12" s="24">
        <v>5</v>
      </c>
      <c r="D12" s="25">
        <v>32.768714280000005</v>
      </c>
      <c r="E12" s="26" t="s">
        <v>0</v>
      </c>
      <c r="F12" s="26" t="s">
        <v>0</v>
      </c>
      <c r="G12" s="26">
        <f>D12/D11-1</f>
        <v>7.5085165637078788E-2</v>
      </c>
    </row>
    <row r="13" spans="1:7" s="1" customFormat="1" ht="18.75" hidden="1" customHeight="1" outlineLevel="1">
      <c r="A13" s="23">
        <v>2016</v>
      </c>
      <c r="B13" s="24">
        <v>3</v>
      </c>
      <c r="C13" s="24">
        <v>7</v>
      </c>
      <c r="D13" s="25">
        <v>54.312022040000002</v>
      </c>
      <c r="E13" s="26" t="s">
        <v>0</v>
      </c>
      <c r="F13" s="26" t="s">
        <v>0</v>
      </c>
      <c r="G13" s="26">
        <f t="shared" ref="G13:G15" si="1">D13/D12-1</f>
        <v>0.6574352468002902</v>
      </c>
    </row>
    <row r="14" spans="1:7" s="37" customFormat="1" ht="18.75" hidden="1" customHeight="1" outlineLevel="1" collapsed="1">
      <c r="A14" s="23">
        <v>2017</v>
      </c>
      <c r="B14" s="24">
        <v>2</v>
      </c>
      <c r="C14" s="24">
        <v>6</v>
      </c>
      <c r="D14" s="25">
        <v>123.5640004</v>
      </c>
      <c r="E14" s="26" t="s">
        <v>0</v>
      </c>
      <c r="F14" s="26" t="s">
        <v>0</v>
      </c>
      <c r="G14" s="26">
        <f t="shared" si="1"/>
        <v>1.2750764151074496</v>
      </c>
    </row>
    <row r="15" spans="1:7" s="1" customFormat="1" ht="18.75" customHeight="1" collapsed="1">
      <c r="A15" s="27" t="s">
        <v>10</v>
      </c>
      <c r="B15" s="28">
        <v>1</v>
      </c>
      <c r="C15" s="28">
        <v>2</v>
      </c>
      <c r="D15" s="29">
        <v>79.834883869999999</v>
      </c>
      <c r="E15" s="30" t="s">
        <v>0</v>
      </c>
      <c r="F15" s="30" t="s">
        <v>0</v>
      </c>
      <c r="G15" s="31">
        <f t="shared" si="1"/>
        <v>-0.35389851727396804</v>
      </c>
    </row>
    <row r="16" spans="1:7" s="1" customFormat="1" ht="18.75" customHeight="1" outlineLevel="1">
      <c r="A16" s="32" t="s">
        <v>11</v>
      </c>
      <c r="B16" s="33">
        <v>1</v>
      </c>
      <c r="C16" s="33">
        <v>2</v>
      </c>
      <c r="D16" s="34">
        <v>89.827840499999994</v>
      </c>
      <c r="E16" s="35">
        <f>D16/D15-1</f>
        <v>0.12517030332595125</v>
      </c>
      <c r="F16" s="35">
        <f t="shared" ref="F16:F18" si="2">D16/$D$15-1</f>
        <v>0.12517030332595125</v>
      </c>
      <c r="G16" s="36">
        <v>-0.15697425751362259</v>
      </c>
    </row>
    <row r="17" spans="1:13" s="1" customFormat="1" ht="18.75" customHeight="1" outlineLevel="1">
      <c r="A17" s="8" t="s">
        <v>12</v>
      </c>
      <c r="B17" s="9">
        <v>1</v>
      </c>
      <c r="C17" s="9">
        <v>2</v>
      </c>
      <c r="D17" s="10">
        <v>92.749392090000001</v>
      </c>
      <c r="E17" s="11">
        <f t="shared" ref="E17:E19" si="3">D17/D16-1</f>
        <v>3.2523898757201186E-2</v>
      </c>
      <c r="F17" s="11">
        <f t="shared" si="2"/>
        <v>0.16176522835593365</v>
      </c>
      <c r="G17" s="12">
        <v>-0.13791671891552992</v>
      </c>
    </row>
    <row r="18" spans="1:13" s="1" customFormat="1" ht="18.75" customHeight="1" outlineLevel="1">
      <c r="A18" s="8" t="s">
        <v>13</v>
      </c>
      <c r="B18" s="9">
        <v>1</v>
      </c>
      <c r="C18" s="9">
        <v>2</v>
      </c>
      <c r="D18" s="10">
        <v>97.746608719999998</v>
      </c>
      <c r="E18" s="11">
        <f t="shared" si="3"/>
        <v>5.3878699551485054E-2</v>
      </c>
      <c r="F18" s="11">
        <f t="shared" si="2"/>
        <v>0.22435962804388554</v>
      </c>
      <c r="G18" s="12">
        <v>-0.13179751125311878</v>
      </c>
    </row>
    <row r="19" spans="1:13" s="1" customFormat="1" ht="18.75" customHeight="1" thickBot="1">
      <c r="A19" s="13" t="s">
        <v>14</v>
      </c>
      <c r="B19" s="14">
        <v>1</v>
      </c>
      <c r="C19" s="14">
        <v>2</v>
      </c>
      <c r="D19" s="38">
        <v>96.654706000000004</v>
      </c>
      <c r="E19" s="15">
        <f t="shared" si="3"/>
        <v>-1.1170747858146202E-2</v>
      </c>
      <c r="F19" s="15">
        <f>D19/$D$15-1</f>
        <v>0.21068261535131372</v>
      </c>
      <c r="G19" s="16">
        <f>D19/D15-1</f>
        <v>0.21068261535131372</v>
      </c>
    </row>
    <row r="20" spans="1:13" s="6" customFormat="1" ht="13.95" customHeight="1">
      <c r="A20" s="59" t="s">
        <v>15</v>
      </c>
      <c r="B20" s="59"/>
      <c r="C20" s="59"/>
      <c r="D20" s="59"/>
      <c r="E20" s="59"/>
      <c r="F20" s="59"/>
      <c r="G20" s="59"/>
    </row>
    <row r="21" spans="1:13" s="2" customFormat="1" ht="13.95" customHeight="1">
      <c r="A21" s="60" t="s">
        <v>16</v>
      </c>
      <c r="B21" s="60"/>
      <c r="C21" s="60"/>
      <c r="D21" s="60"/>
      <c r="E21" s="60"/>
      <c r="F21" s="60"/>
      <c r="G21" s="60"/>
    </row>
    <row r="22" spans="1:13" s="2" customFormat="1" ht="13.95" customHeight="1">
      <c r="A22" s="61" t="s">
        <v>1</v>
      </c>
      <c r="B22" s="61"/>
      <c r="C22" s="61"/>
      <c r="D22" s="61"/>
      <c r="E22" s="61"/>
      <c r="F22" s="61"/>
      <c r="G22" s="61"/>
    </row>
    <row r="23" spans="1:13" s="63" customFormat="1"/>
    <row r="24" spans="1:13" s="62" customFormat="1" ht="16.2" thickBot="1">
      <c r="A24" s="62" t="s">
        <v>17</v>
      </c>
    </row>
    <row r="25" spans="1:13" ht="82.2" customHeight="1" thickBot="1">
      <c r="A25" s="3" t="s">
        <v>2</v>
      </c>
      <c r="B25" s="4" t="s">
        <v>31</v>
      </c>
      <c r="C25" s="4" t="s">
        <v>19</v>
      </c>
      <c r="D25" s="4" t="s">
        <v>20</v>
      </c>
      <c r="E25" s="5" t="s">
        <v>21</v>
      </c>
      <c r="F25" s="4" t="s">
        <v>22</v>
      </c>
      <c r="G25" s="49" t="s">
        <v>23</v>
      </c>
      <c r="H25" s="49" t="s">
        <v>24</v>
      </c>
      <c r="I25" s="49" t="s">
        <v>25</v>
      </c>
      <c r="J25" s="49" t="s">
        <v>26</v>
      </c>
      <c r="K25" s="50" t="s">
        <v>27</v>
      </c>
      <c r="L25" s="3" t="s">
        <v>18</v>
      </c>
      <c r="M25" s="17" t="s">
        <v>32</v>
      </c>
    </row>
    <row r="26" spans="1:13" ht="18" customHeight="1">
      <c r="A26" s="68" t="s">
        <v>10</v>
      </c>
      <c r="B26" s="69">
        <v>1.7537890000000004E-2</v>
      </c>
      <c r="C26" s="69">
        <v>0</v>
      </c>
      <c r="D26" s="69">
        <v>0</v>
      </c>
      <c r="E26" s="69">
        <v>0</v>
      </c>
      <c r="F26" s="70">
        <f>SUM(G26:K26)</f>
        <v>79.991260980000007</v>
      </c>
      <c r="G26" s="71">
        <v>2.4171</v>
      </c>
      <c r="H26" s="71">
        <v>0</v>
      </c>
      <c r="I26" s="71">
        <v>0</v>
      </c>
      <c r="J26" s="71">
        <v>77.574160980000002</v>
      </c>
      <c r="K26" s="72">
        <v>0</v>
      </c>
      <c r="L26" s="73">
        <f t="shared" ref="L26:L29" si="4">SUM(B26:F26)</f>
        <v>80.008798870000007</v>
      </c>
      <c r="M26" s="48"/>
    </row>
    <row r="27" spans="1:13" ht="18" customHeight="1" outlineLevel="1">
      <c r="A27" s="32" t="s">
        <v>11</v>
      </c>
      <c r="B27" s="65">
        <v>0.19</v>
      </c>
      <c r="C27" s="65">
        <v>0</v>
      </c>
      <c r="D27" s="65">
        <v>0</v>
      </c>
      <c r="E27" s="65">
        <v>0</v>
      </c>
      <c r="F27" s="65">
        <v>89.63</v>
      </c>
      <c r="G27" s="66">
        <v>2.58</v>
      </c>
      <c r="H27" s="66">
        <v>0</v>
      </c>
      <c r="I27" s="66">
        <v>0</v>
      </c>
      <c r="J27" s="66">
        <v>87.05</v>
      </c>
      <c r="K27" s="66">
        <v>0</v>
      </c>
      <c r="L27" s="67">
        <f t="shared" si="4"/>
        <v>89.82</v>
      </c>
      <c r="M27" s="48"/>
    </row>
    <row r="28" spans="1:13" ht="18" customHeight="1" outlineLevel="1">
      <c r="A28" s="8" t="s">
        <v>12</v>
      </c>
      <c r="B28" s="41">
        <v>0.13</v>
      </c>
      <c r="C28" s="41">
        <v>0</v>
      </c>
      <c r="D28" s="41">
        <v>0</v>
      </c>
      <c r="E28" s="41">
        <v>0</v>
      </c>
      <c r="F28" s="41">
        <v>92.62</v>
      </c>
      <c r="G28" s="42">
        <v>0</v>
      </c>
      <c r="H28" s="42">
        <v>0</v>
      </c>
      <c r="I28" s="42">
        <v>0</v>
      </c>
      <c r="J28" s="42">
        <v>92.62</v>
      </c>
      <c r="K28" s="42">
        <v>0</v>
      </c>
      <c r="L28" s="43">
        <f t="shared" si="4"/>
        <v>92.75</v>
      </c>
      <c r="M28" s="48"/>
    </row>
    <row r="29" spans="1:13" ht="18" customHeight="1" outlineLevel="1">
      <c r="A29" s="8" t="s">
        <v>13</v>
      </c>
      <c r="B29" s="41">
        <v>0.17</v>
      </c>
      <c r="C29" s="41">
        <v>0</v>
      </c>
      <c r="D29" s="41">
        <v>0</v>
      </c>
      <c r="E29" s="41">
        <v>0</v>
      </c>
      <c r="F29" s="41">
        <v>97.58</v>
      </c>
      <c r="G29" s="42">
        <v>0</v>
      </c>
      <c r="H29" s="42">
        <v>0</v>
      </c>
      <c r="I29" s="42">
        <v>0</v>
      </c>
      <c r="J29" s="42">
        <v>97.58</v>
      </c>
      <c r="K29" s="42">
        <v>0</v>
      </c>
      <c r="L29" s="43">
        <f t="shared" si="4"/>
        <v>97.75</v>
      </c>
      <c r="M29" s="48"/>
    </row>
    <row r="30" spans="1:13" s="39" customFormat="1" ht="16.2" customHeight="1" thickBot="1">
      <c r="A30" s="13" t="s">
        <v>14</v>
      </c>
      <c r="B30" s="40">
        <v>0.41072631999999998</v>
      </c>
      <c r="C30" s="40">
        <v>0</v>
      </c>
      <c r="D30" s="40">
        <v>0</v>
      </c>
      <c r="E30" s="40">
        <v>0</v>
      </c>
      <c r="F30" s="44">
        <f>SUM(G30:K30)</f>
        <v>96.243979679999995</v>
      </c>
      <c r="G30" s="45">
        <v>0</v>
      </c>
      <c r="H30" s="45">
        <v>0</v>
      </c>
      <c r="I30" s="45">
        <v>0</v>
      </c>
      <c r="J30" s="45">
        <v>96.243979679999995</v>
      </c>
      <c r="K30" s="46">
        <v>0</v>
      </c>
      <c r="L30" s="47">
        <f t="shared" ref="L30" si="5">SUM(B30:F30)</f>
        <v>96.65470599999999</v>
      </c>
      <c r="M30" s="48"/>
    </row>
    <row r="31" spans="1:13">
      <c r="A31" s="59" t="s">
        <v>28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M31" s="48"/>
    </row>
  </sheetData>
  <mergeCells count="14">
    <mergeCell ref="A20:G20"/>
    <mergeCell ref="A21:G21"/>
    <mergeCell ref="A22:G22"/>
    <mergeCell ref="A24:XFD24"/>
    <mergeCell ref="A31:K31"/>
    <mergeCell ref="A23:XFD23"/>
    <mergeCell ref="A1:XFD1"/>
    <mergeCell ref="A2:XFD2"/>
    <mergeCell ref="A3:XFD3"/>
    <mergeCell ref="A4:A5"/>
    <mergeCell ref="B4:B5"/>
    <mergeCell ref="C4:C5"/>
    <mergeCell ref="D4:D5"/>
    <mergeCell ref="E4:G4"/>
  </mergeCells>
  <hyperlinks>
    <hyperlink ref="A22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 under Management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2020-06-01T14:11:19Z</dcterms:modified>
</cp:coreProperties>
</file>