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drawings/drawing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1.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2.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13.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ия Гаврилюк\НА САЙТ\2018\Q4 2017 &amp; FY 2017_PR\"/>
    </mc:Choice>
  </mc:AlternateContent>
  <bookViews>
    <workbookView xWindow="0" yWindow="0" windowWidth="18900" windowHeight="8124" tabRatio="917"/>
  </bookViews>
  <sheets>
    <sheet name="Indexes" sheetId="30" r:id="rId1"/>
    <sheet name="Ukrainian Stock Market" sheetId="54" r:id="rId2"/>
    <sheet name="AMC and CII" sheetId="55" r:id="rId3"/>
    <sheet name="Fund Types" sheetId="35" r:id="rId4"/>
    <sheet name="Regional Breakdown" sheetId="9" r:id="rId5"/>
    <sheet name="Assets and NAV" sheetId="36" r:id="rId6"/>
    <sheet name="CII, Banks, GDP" sheetId="59" r:id="rId7"/>
    <sheet name="Capital Flow in Open-ended CII" sheetId="60" r:id="rId8"/>
    <sheet name="Investors" sheetId="48" r:id="rId9"/>
    <sheet name="Asset Structure_CII Types" sheetId="11" r:id="rId10"/>
    <sheet name="Зміни структури активів_4 кв 17" sheetId="45" state="hidden" r:id="rId11"/>
    <sheet name="Asset Structure_Q4 2017 Changes" sheetId="61" r:id="rId12"/>
    <sheet name="Asset Structure_2016-17" sheetId="58" r:id="rId13"/>
    <sheet name="Asset Structure_Instrument Type" sheetId="34" r:id="rId14"/>
    <sheet name="Rates of Return" sheetId="31" r:id="rId15"/>
    <sheet name="NPF under Management" sheetId="46" r:id="rId16"/>
    <sheet name="IC under Management" sheetId="44" r:id="rId17"/>
    <sheet name="Assets in Insolvent Banks" sheetId="57"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___a11" hidden="1">{#N/A,#N/A,FALSE,"т02бд"}</definedName>
    <definedName name="____________________t06" hidden="1">{#N/A,#N/A,FALSE,"т04"}</definedName>
    <definedName name="___________________a11" localSheetId="7" hidden="1">{#N/A,#N/A,FALSE,"т02бд"}</definedName>
    <definedName name="___________________t06" localSheetId="7" hidden="1">{#N/A,#N/A,FALSE,"т04"}</definedName>
    <definedName name="__________________a11" hidden="1">{#N/A,#N/A,FALSE,"т02бд"}</definedName>
    <definedName name="__________________t06" hidden="1">{#N/A,#N/A,FALSE,"т04"}</definedName>
    <definedName name="_________________a11" localSheetId="6" hidden="1">{#N/A,#N/A,FALSE,"т02бд"}</definedName>
    <definedName name="_________________t06" localSheetId="6" hidden="1">{#N/A,#N/A,FALSE,"т04"}</definedName>
    <definedName name="________________a11" hidden="1">{#N/A,#N/A,FALSE,"т02бд"}</definedName>
    <definedName name="________________t06" hidden="1">{#N/A,#N/A,FALSE,"т04"}</definedName>
    <definedName name="_______________a11" localSheetId="12" hidden="1">{#N/A,#N/A,FALSE,"т02бд"}</definedName>
    <definedName name="_______________t06" localSheetId="12" hidden="1">{#N/A,#N/A,FALSE,"т04"}</definedName>
    <definedName name="______________a11" hidden="1">{#N/A,#N/A,FALSE,"т02бд"}</definedName>
    <definedName name="______________t06" hidden="1">{#N/A,#N/A,FALSE,"т04"}</definedName>
    <definedName name="_____________a11" localSheetId="17" hidden="1">{#N/A,#N/A,FALSE,"т02бд"}</definedName>
    <definedName name="_____________t06" localSheetId="17" hidden="1">{#N/A,#N/A,FALSE,"т04"}</definedName>
    <definedName name="____________a11" localSheetId="2" hidden="1">{#N/A,#N/A,FALSE,"т02бд"}</definedName>
    <definedName name="____________a11" localSheetId="12" hidden="1">{#N/A,#N/A,FALSE,"т02бд"}</definedName>
    <definedName name="____________a11" localSheetId="17" hidden="1">{#N/A,#N/A,FALSE,"т02бд"}</definedName>
    <definedName name="____________a11" localSheetId="7" hidden="1">{#N/A,#N/A,FALSE,"т02бд"}</definedName>
    <definedName name="____________a11" localSheetId="6" hidden="1">{#N/A,#N/A,FALSE,"т02бд"}</definedName>
    <definedName name="____________a11" localSheetId="8" hidden="1">{#N/A,#N/A,FALSE,"т02бд"}</definedName>
    <definedName name="____________a11" localSheetId="15" hidden="1">{#N/A,#N/A,FALSE,"т02бд"}</definedName>
    <definedName name="____________a11" localSheetId="1" hidden="1">{#N/A,#N/A,FALSE,"т02бд"}</definedName>
    <definedName name="____________a11" hidden="1">{#N/A,#N/A,FALSE,"т02бд"}</definedName>
    <definedName name="____________t06" localSheetId="2" hidden="1">{#N/A,#N/A,FALSE,"т04"}</definedName>
    <definedName name="____________t06" localSheetId="12" hidden="1">{#N/A,#N/A,FALSE,"т04"}</definedName>
    <definedName name="____________t06" localSheetId="17" hidden="1">{#N/A,#N/A,FALSE,"т04"}</definedName>
    <definedName name="____________t06" localSheetId="7" hidden="1">{#N/A,#N/A,FALSE,"т04"}</definedName>
    <definedName name="____________t06" localSheetId="6" hidden="1">{#N/A,#N/A,FALSE,"т04"}</definedName>
    <definedName name="____________t06" localSheetId="8" hidden="1">{#N/A,#N/A,FALSE,"т04"}</definedName>
    <definedName name="____________t06" localSheetId="15" hidden="1">{#N/A,#N/A,FALSE,"т04"}</definedName>
    <definedName name="____________t06" localSheetId="1" hidden="1">{#N/A,#N/A,FALSE,"т04"}</definedName>
    <definedName name="____________t06" hidden="1">{#N/A,#N/A,FALSE,"т04"}</definedName>
    <definedName name="___________a11" hidden="1">{#N/A,#N/A,FALSE,"т02бд"}</definedName>
    <definedName name="___________t06" hidden="1">{#N/A,#N/A,FALSE,"т04"}</definedName>
    <definedName name="__________a11" localSheetId="2" hidden="1">{#N/A,#N/A,FALSE,"т02бд"}</definedName>
    <definedName name="__________a11" localSheetId="12" hidden="1">{#N/A,#N/A,FALSE,"т02бд"}</definedName>
    <definedName name="__________a11" localSheetId="17" hidden="1">{#N/A,#N/A,FALSE,"т02бд"}</definedName>
    <definedName name="__________a11" localSheetId="7" hidden="1">{#N/A,#N/A,FALSE,"т02бд"}</definedName>
    <definedName name="__________a11" localSheetId="6" hidden="1">{#N/A,#N/A,FALSE,"т02бд"}</definedName>
    <definedName name="__________a11" localSheetId="8" hidden="1">{#N/A,#N/A,FALSE,"т02бд"}</definedName>
    <definedName name="__________a11" localSheetId="15" hidden="1">{#N/A,#N/A,FALSE,"т02бд"}</definedName>
    <definedName name="__________a11" localSheetId="1" hidden="1">{#N/A,#N/A,FALSE,"т02бд"}</definedName>
    <definedName name="__________a11" hidden="1">{#N/A,#N/A,FALSE,"т02бд"}</definedName>
    <definedName name="__________t06" localSheetId="2" hidden="1">{#N/A,#N/A,FALSE,"т04"}</definedName>
    <definedName name="__________t06" localSheetId="12" hidden="1">{#N/A,#N/A,FALSE,"т04"}</definedName>
    <definedName name="__________t06" localSheetId="17" hidden="1">{#N/A,#N/A,FALSE,"т04"}</definedName>
    <definedName name="__________t06" localSheetId="7" hidden="1">{#N/A,#N/A,FALSE,"т04"}</definedName>
    <definedName name="__________t06" localSheetId="6" hidden="1">{#N/A,#N/A,FALSE,"т04"}</definedName>
    <definedName name="__________t06" localSheetId="8" hidden="1">{#N/A,#N/A,FALSE,"т04"}</definedName>
    <definedName name="__________t06" localSheetId="15" hidden="1">{#N/A,#N/A,FALSE,"т04"}</definedName>
    <definedName name="__________t06" localSheetId="1" hidden="1">{#N/A,#N/A,FALSE,"т04"}</definedName>
    <definedName name="__________t06" hidden="1">{#N/A,#N/A,FALSE,"т04"}</definedName>
    <definedName name="________a11" localSheetId="2" hidden="1">{#N/A,#N/A,FALSE,"т02бд"}</definedName>
    <definedName name="________a11" localSheetId="12" hidden="1">{#N/A,#N/A,FALSE,"т02бд"}</definedName>
    <definedName name="________a11" localSheetId="17" hidden="1">{#N/A,#N/A,FALSE,"т02бд"}</definedName>
    <definedName name="________a11" localSheetId="7" hidden="1">{#N/A,#N/A,FALSE,"т02бд"}</definedName>
    <definedName name="________a11" localSheetId="6" hidden="1">{#N/A,#N/A,FALSE,"т02бд"}</definedName>
    <definedName name="________a11" localSheetId="8" hidden="1">{#N/A,#N/A,FALSE,"т02бд"}</definedName>
    <definedName name="________a11" localSheetId="15" hidden="1">{#N/A,#N/A,FALSE,"т02бд"}</definedName>
    <definedName name="________a11" localSheetId="1" hidden="1">{#N/A,#N/A,FALSE,"т02бд"}</definedName>
    <definedName name="________a11" hidden="1">{#N/A,#N/A,FALSE,"т02бд"}</definedName>
    <definedName name="________t06" localSheetId="2" hidden="1">{#N/A,#N/A,FALSE,"т04"}</definedName>
    <definedName name="________t06" localSheetId="12" hidden="1">{#N/A,#N/A,FALSE,"т04"}</definedName>
    <definedName name="________t06" localSheetId="17" hidden="1">{#N/A,#N/A,FALSE,"т04"}</definedName>
    <definedName name="________t06" localSheetId="7" hidden="1">{#N/A,#N/A,FALSE,"т04"}</definedName>
    <definedName name="________t06" localSheetId="6" hidden="1">{#N/A,#N/A,FALSE,"т04"}</definedName>
    <definedName name="________t06" localSheetId="8" hidden="1">{#N/A,#N/A,FALSE,"т04"}</definedName>
    <definedName name="________t06" localSheetId="15" hidden="1">{#N/A,#N/A,FALSE,"т04"}</definedName>
    <definedName name="________t06" localSheetId="1" hidden="1">{#N/A,#N/A,FALSE,"т04"}</definedName>
    <definedName name="________t06" hidden="1">{#N/A,#N/A,FALSE,"т04"}</definedName>
    <definedName name="_______a11" hidden="1">{#N/A,#N/A,FALSE,"т02бд"}</definedName>
    <definedName name="_______t06" hidden="1">{#N/A,#N/A,FALSE,"т04"}</definedName>
    <definedName name="______a11" localSheetId="2" hidden="1">{#N/A,#N/A,FALSE,"т02бд"}</definedName>
    <definedName name="______a11" localSheetId="12" hidden="1">{#N/A,#N/A,FALSE,"т02бд"}</definedName>
    <definedName name="______a11" localSheetId="17" hidden="1">{#N/A,#N/A,FALSE,"т02бд"}</definedName>
    <definedName name="______a11" localSheetId="7" hidden="1">{#N/A,#N/A,FALSE,"т02бд"}</definedName>
    <definedName name="______a11" localSheetId="6" hidden="1">{#N/A,#N/A,FALSE,"т02бд"}</definedName>
    <definedName name="______a11" localSheetId="8" hidden="1">{#N/A,#N/A,FALSE,"т02бд"}</definedName>
    <definedName name="______a11" localSheetId="15" hidden="1">{#N/A,#N/A,FALSE,"т02бд"}</definedName>
    <definedName name="______a11" localSheetId="1" hidden="1">{#N/A,#N/A,FALSE,"т02бд"}</definedName>
    <definedName name="______a11" hidden="1">{#N/A,#N/A,FALSE,"т02бд"}</definedName>
    <definedName name="______t06" localSheetId="2" hidden="1">{#N/A,#N/A,FALSE,"т04"}</definedName>
    <definedName name="______t06" localSheetId="12" hidden="1">{#N/A,#N/A,FALSE,"т04"}</definedName>
    <definedName name="______t06" localSheetId="17" hidden="1">{#N/A,#N/A,FALSE,"т04"}</definedName>
    <definedName name="______t06" localSheetId="7" hidden="1">{#N/A,#N/A,FALSE,"т04"}</definedName>
    <definedName name="______t06" localSheetId="6" hidden="1">{#N/A,#N/A,FALSE,"т04"}</definedName>
    <definedName name="______t06" localSheetId="8" hidden="1">{#N/A,#N/A,FALSE,"т04"}</definedName>
    <definedName name="______t06" localSheetId="15" hidden="1">{#N/A,#N/A,FALSE,"т04"}</definedName>
    <definedName name="______t06" localSheetId="1" hidden="1">{#N/A,#N/A,FALSE,"т04"}</definedName>
    <definedName name="______t06" hidden="1">{#N/A,#N/A,FALSE,"т04"}</definedName>
    <definedName name="_____a11" localSheetId="2" hidden="1">{#N/A,#N/A,FALSE,"т02бд"}</definedName>
    <definedName name="_____t06" localSheetId="2" hidden="1">{#N/A,#N/A,FALSE,"т04"}</definedName>
    <definedName name="____a11" localSheetId="2" hidden="1">{#N/A,#N/A,FALSE,"т02бд"}</definedName>
    <definedName name="____a11" localSheetId="12" hidden="1">{#N/A,#N/A,FALSE,"т02бд"}</definedName>
    <definedName name="____a11" localSheetId="17" hidden="1">{#N/A,#N/A,FALSE,"т02бд"}</definedName>
    <definedName name="____a11" localSheetId="7" hidden="1">{#N/A,#N/A,FALSE,"т02бд"}</definedName>
    <definedName name="____a11" localSheetId="6" hidden="1">{#N/A,#N/A,FALSE,"т02бд"}</definedName>
    <definedName name="____a11" localSheetId="8" hidden="1">{#N/A,#N/A,FALSE,"т02бд"}</definedName>
    <definedName name="____a11" localSheetId="15" hidden="1">{#N/A,#N/A,FALSE,"т02бд"}</definedName>
    <definedName name="____a11" localSheetId="1" hidden="1">{#N/A,#N/A,FALSE,"т02бд"}</definedName>
    <definedName name="____a11" hidden="1">{#N/A,#N/A,FALSE,"т02бд"}</definedName>
    <definedName name="____t06" localSheetId="2" hidden="1">{#N/A,#N/A,FALSE,"т04"}</definedName>
    <definedName name="____t06" localSheetId="12" hidden="1">{#N/A,#N/A,FALSE,"т04"}</definedName>
    <definedName name="____t06" localSheetId="17" hidden="1">{#N/A,#N/A,FALSE,"т04"}</definedName>
    <definedName name="____t06" localSheetId="7" hidden="1">{#N/A,#N/A,FALSE,"т04"}</definedName>
    <definedName name="____t06" localSheetId="6" hidden="1">{#N/A,#N/A,FALSE,"т04"}</definedName>
    <definedName name="____t06" localSheetId="8" hidden="1">{#N/A,#N/A,FALSE,"т04"}</definedName>
    <definedName name="____t06" localSheetId="15" hidden="1">{#N/A,#N/A,FALSE,"т04"}</definedName>
    <definedName name="____t06" localSheetId="1" hidden="1">{#N/A,#N/A,FALSE,"т04"}</definedName>
    <definedName name="____t06" hidden="1">{#N/A,#N/A,FALSE,"т04"}</definedName>
    <definedName name="___a11" hidden="1">{#N/A,#N/A,FALSE,"т02бд"}</definedName>
    <definedName name="___t06" hidden="1">{#N/A,#N/A,FALSE,"т04"}</definedName>
    <definedName name="__a11" localSheetId="2" hidden="1">{#N/A,#N/A,FALSE,"т02бд"}</definedName>
    <definedName name="__a11" localSheetId="12" hidden="1">{#N/A,#N/A,FALSE,"т02бд"}</definedName>
    <definedName name="__a11" localSheetId="17" hidden="1">{#N/A,#N/A,FALSE,"т02бд"}</definedName>
    <definedName name="__a11" localSheetId="7" hidden="1">{#N/A,#N/A,FALSE,"т02бд"}</definedName>
    <definedName name="__a11" localSheetId="6" hidden="1">{#N/A,#N/A,FALSE,"т02бд"}</definedName>
    <definedName name="__a11" localSheetId="8" hidden="1">{#N/A,#N/A,FALSE,"т02бд"}</definedName>
    <definedName name="__a11" localSheetId="15" hidden="1">{#N/A,#N/A,FALSE,"т02бд"}</definedName>
    <definedName name="__a11" localSheetId="1" hidden="1">{#N/A,#N/A,FALSE,"т02бд"}</definedName>
    <definedName name="__a11" hidden="1">{#N/A,#N/A,FALSE,"т02бд"}</definedName>
    <definedName name="__t06" localSheetId="2" hidden="1">{#N/A,#N/A,FALSE,"т04"}</definedName>
    <definedName name="__t06" localSheetId="12" hidden="1">{#N/A,#N/A,FALSE,"т04"}</definedName>
    <definedName name="__t06" localSheetId="17" hidden="1">{#N/A,#N/A,FALSE,"т04"}</definedName>
    <definedName name="__t06" localSheetId="7" hidden="1">{#N/A,#N/A,FALSE,"т04"}</definedName>
    <definedName name="__t06" localSheetId="6" hidden="1">{#N/A,#N/A,FALSE,"т04"}</definedName>
    <definedName name="__t06" localSheetId="8" hidden="1">{#N/A,#N/A,FALSE,"т04"}</definedName>
    <definedName name="__t06" localSheetId="15" hidden="1">{#N/A,#N/A,FALSE,"т04"}</definedName>
    <definedName name="__t06" localSheetId="1" hidden="1">{#N/A,#N/A,FALSE,"т04"}</definedName>
    <definedName name="__t06" hidden="1">{#N/A,#N/A,FALSE,"т04"}</definedName>
    <definedName name="_18_Лют_09" localSheetId="2">#REF!</definedName>
    <definedName name="_18_Лют_09" localSheetId="12">#REF!</definedName>
    <definedName name="_18_Лют_09" localSheetId="13">#REF!</definedName>
    <definedName name="_18_Лют_09" localSheetId="17">#REF!</definedName>
    <definedName name="_18_Лют_09" localSheetId="7">#REF!</definedName>
    <definedName name="_18_Лют_09" localSheetId="6">#REF!</definedName>
    <definedName name="_18_Лют_09" localSheetId="15">#REF!</definedName>
    <definedName name="_18_Лют_09" localSheetId="1">#REF!</definedName>
    <definedName name="_18_Лют_09">#REF!</definedName>
    <definedName name="_19_Лют_09" localSheetId="2">#REF!</definedName>
    <definedName name="_19_Лют_09" localSheetId="12">#REF!</definedName>
    <definedName name="_19_Лют_09" localSheetId="13">#REF!</definedName>
    <definedName name="_19_Лют_09" localSheetId="17">#REF!</definedName>
    <definedName name="_19_Лют_09" localSheetId="7">#REF!</definedName>
    <definedName name="_19_Лют_09" localSheetId="6">#REF!</definedName>
    <definedName name="_19_Лют_09" localSheetId="15">#REF!</definedName>
    <definedName name="_19_Лют_09" localSheetId="1">#REF!</definedName>
    <definedName name="_19_Лют_09">#REF!</definedName>
    <definedName name="_19_Лют_09_ВЧА" localSheetId="2">#REF!</definedName>
    <definedName name="_19_Лют_09_ВЧА" localSheetId="12">#REF!</definedName>
    <definedName name="_19_Лют_09_ВЧА" localSheetId="13">#REF!</definedName>
    <definedName name="_19_Лют_09_ВЧА" localSheetId="17">#REF!</definedName>
    <definedName name="_19_Лют_09_ВЧА" localSheetId="7">#REF!</definedName>
    <definedName name="_19_Лют_09_ВЧА" localSheetId="6">#REF!</definedName>
    <definedName name="_19_Лют_09_ВЧА" localSheetId="15">#REF!</definedName>
    <definedName name="_19_Лют_09_ВЧА" localSheetId="1">#REF!</definedName>
    <definedName name="_19_Лют_09_ВЧА">#REF!</definedName>
    <definedName name="_a11" localSheetId="9" hidden="1">{#N/A,#N/A,FALSE,"т02бд"}</definedName>
    <definedName name="_a11" localSheetId="13" hidden="1">{#N/A,#N/A,FALSE,"т02бд"}</definedName>
    <definedName name="_a11" localSheetId="5" hidden="1">{#N/A,#N/A,FALSE,"т02бд"}</definedName>
    <definedName name="_a11" localSheetId="3" hidden="1">{#N/A,#N/A,FALSE,"т02бд"}</definedName>
    <definedName name="_a11" localSheetId="16" hidden="1">{#N/A,#N/A,FALSE,"т02бд"}</definedName>
    <definedName name="_a11" localSheetId="0" hidden="1">{#N/A,#N/A,FALSE,"т02бд"}</definedName>
    <definedName name="_a11" localSheetId="8" hidden="1">{#N/A,#N/A,FALSE,"т02бд"}</definedName>
    <definedName name="_a11" localSheetId="15" hidden="1">{#N/A,#N/A,FALSE,"т02бд"}</definedName>
    <definedName name="_a11" localSheetId="14" hidden="1">{#N/A,#N/A,FALSE,"т02бд"}</definedName>
    <definedName name="_a11" localSheetId="4" hidden="1">{#N/A,#N/A,FALSE,"т02бд"}</definedName>
    <definedName name="_a11" hidden="1">{#N/A,#N/A,FALSE,"т02бд"}</definedName>
    <definedName name="_t06" localSheetId="9" hidden="1">{#N/A,#N/A,FALSE,"т04"}</definedName>
    <definedName name="_t06" localSheetId="13" hidden="1">{#N/A,#N/A,FALSE,"т04"}</definedName>
    <definedName name="_t06" localSheetId="5" hidden="1">{#N/A,#N/A,FALSE,"т04"}</definedName>
    <definedName name="_t06" localSheetId="3" hidden="1">{#N/A,#N/A,FALSE,"т04"}</definedName>
    <definedName name="_t06" localSheetId="16" hidden="1">{#N/A,#N/A,FALSE,"т04"}</definedName>
    <definedName name="_t06" localSheetId="0" hidden="1">{#N/A,#N/A,FALSE,"т04"}</definedName>
    <definedName name="_t06" localSheetId="8" hidden="1">{#N/A,#N/A,FALSE,"т04"}</definedName>
    <definedName name="_t06" localSheetId="15" hidden="1">{#N/A,#N/A,FALSE,"т04"}</definedName>
    <definedName name="_t06" localSheetId="14" hidden="1">{#N/A,#N/A,FALSE,"т04"}</definedName>
    <definedName name="_t06" localSheetId="4" hidden="1">{#N/A,#N/A,FALSE,"т04"}</definedName>
    <definedName name="_t06" hidden="1">{#N/A,#N/A,FALSE,"т04"}</definedName>
    <definedName name="_xlnm._FilterDatabase" localSheetId="0" hidden="1">Indexes!#REF!</definedName>
    <definedName name="_xlnm._FilterDatabase" localSheetId="4" hidden="1">'Regional Breakdown'!#REF!</definedName>
    <definedName name="BAZA">'[1]Мульт-ор М2, швидкість'!$E$1:$E$65536</definedName>
    <definedName name="cevv" localSheetId="2">[2]табл1!#REF!</definedName>
    <definedName name="cevv" localSheetId="12">[2]табл1!#REF!</definedName>
    <definedName name="cevv" localSheetId="17">[2]табл1!#REF!</definedName>
    <definedName name="cevv" localSheetId="7">[2]табл1!#REF!</definedName>
    <definedName name="cevv" localSheetId="6">[2]табл1!#REF!</definedName>
    <definedName name="cevv" localSheetId="15">[3]табл1!#REF!</definedName>
    <definedName name="cevv" localSheetId="1">[2]табл1!#REF!</definedName>
    <definedName name="cevv">[2]табл1!#REF!</definedName>
    <definedName name="d" localSheetId="2" hidden="1">{#N/A,#N/A,FALSE,"т02бд"}</definedName>
    <definedName name="d" localSheetId="12" hidden="1">{#N/A,#N/A,FALSE,"т02бд"}</definedName>
    <definedName name="d" localSheetId="17" hidden="1">{#N/A,#N/A,FALSE,"т02бд"}</definedName>
    <definedName name="d" localSheetId="7" hidden="1">{#N/A,#N/A,FALSE,"т02бд"}</definedName>
    <definedName name="d" localSheetId="6" hidden="1">{#N/A,#N/A,FALSE,"т02бд"}</definedName>
    <definedName name="d" localSheetId="16" hidden="1">{#N/A,#N/A,FALSE,"т02бд"}</definedName>
    <definedName name="d" localSheetId="8" hidden="1">{#N/A,#N/A,FALSE,"т02бд"}</definedName>
    <definedName name="d" localSheetId="15" hidden="1">{#N/A,#N/A,FALSE,"т02бд"}</definedName>
    <definedName name="d" localSheetId="1" hidden="1">{#N/A,#N/A,FALSE,"т02бд"}</definedName>
    <definedName name="d" hidden="1">{#N/A,#N/A,FALSE,"т02бд"}</definedName>
    <definedName name="ic" localSheetId="2" hidden="1">{#N/A,#N/A,FALSE,"т02бд"}</definedName>
    <definedName name="ic" localSheetId="12" hidden="1">{#N/A,#N/A,FALSE,"т02бд"}</definedName>
    <definedName name="ic" localSheetId="9" hidden="1">{#N/A,#N/A,FALSE,"т02бд"}</definedName>
    <definedName name="ic" localSheetId="13" hidden="1">{#N/A,#N/A,FALSE,"т02бд"}</definedName>
    <definedName name="ic" localSheetId="5" hidden="1">{#N/A,#N/A,FALSE,"т02бд"}</definedName>
    <definedName name="ic" localSheetId="17" hidden="1">{#N/A,#N/A,FALSE,"т02бд"}</definedName>
    <definedName name="ic" localSheetId="7" hidden="1">{#N/A,#N/A,FALSE,"т02бд"}</definedName>
    <definedName name="ic" localSheetId="6" hidden="1">{#N/A,#N/A,FALSE,"т02бд"}</definedName>
    <definedName name="ic" localSheetId="3" hidden="1">{#N/A,#N/A,FALSE,"т02бд"}</definedName>
    <definedName name="ic" localSheetId="16" hidden="1">{#N/A,#N/A,FALSE,"т02бд"}</definedName>
    <definedName name="ic" localSheetId="0" hidden="1">{#N/A,#N/A,FALSE,"т02бд"}</definedName>
    <definedName name="ic" localSheetId="8" hidden="1">{#N/A,#N/A,FALSE,"т02бд"}</definedName>
    <definedName name="ic" localSheetId="15" hidden="1">{#N/A,#N/A,FALSE,"т02бд"}</definedName>
    <definedName name="ic" localSheetId="14" hidden="1">{#N/A,#N/A,FALSE,"т02бд"}</definedName>
    <definedName name="ic" localSheetId="4" hidden="1">{#N/A,#N/A,FALSE,"т02бд"}</definedName>
    <definedName name="ic" localSheetId="1" hidden="1">{#N/A,#N/A,FALSE,"т02бд"}</definedName>
    <definedName name="ic" hidden="1">{#N/A,#N/A,FALSE,"т02бд"}</definedName>
    <definedName name="ICC_2008" localSheetId="2" hidden="1">{#N/A,#N/A,FALSE,"т02бд"}</definedName>
    <definedName name="ICC_2008" localSheetId="12" hidden="1">{#N/A,#N/A,FALSE,"т02бд"}</definedName>
    <definedName name="ICC_2008" localSheetId="9" hidden="1">{#N/A,#N/A,FALSE,"т02бд"}</definedName>
    <definedName name="ICC_2008" localSheetId="13" hidden="1">{#N/A,#N/A,FALSE,"т02бд"}</definedName>
    <definedName name="ICC_2008" localSheetId="5" hidden="1">{#N/A,#N/A,FALSE,"т02бд"}</definedName>
    <definedName name="ICC_2008" localSheetId="17" hidden="1">{#N/A,#N/A,FALSE,"т02бд"}</definedName>
    <definedName name="ICC_2008" localSheetId="7" hidden="1">{#N/A,#N/A,FALSE,"т02бд"}</definedName>
    <definedName name="ICC_2008" localSheetId="6" hidden="1">{#N/A,#N/A,FALSE,"т02бд"}</definedName>
    <definedName name="ICC_2008" localSheetId="3" hidden="1">{#N/A,#N/A,FALSE,"т02бд"}</definedName>
    <definedName name="ICC_2008" localSheetId="16" hidden="1">{#N/A,#N/A,FALSE,"т02бд"}</definedName>
    <definedName name="ICC_2008" localSheetId="0" hidden="1">{#N/A,#N/A,FALSE,"т02бд"}</definedName>
    <definedName name="ICC_2008" localSheetId="8" hidden="1">{#N/A,#N/A,FALSE,"т02бд"}</definedName>
    <definedName name="ICC_2008" localSheetId="15" hidden="1">{#N/A,#N/A,FALSE,"т02бд"}</definedName>
    <definedName name="ICC_2008" localSheetId="14" hidden="1">{#N/A,#N/A,FALSE,"т02бд"}</definedName>
    <definedName name="ICC_2008" localSheetId="4" hidden="1">{#N/A,#N/A,FALSE,"т02бд"}</definedName>
    <definedName name="ICC_2008" localSheetId="1" hidden="1">{#N/A,#N/A,FALSE,"т02бд"}</definedName>
    <definedName name="ICC_2008" hidden="1">{#N/A,#N/A,FALSE,"т02бд"}</definedName>
    <definedName name="q" localSheetId="2" hidden="1">{#N/A,#N/A,FALSE,"т02бд"}</definedName>
    <definedName name="q" localSheetId="12" hidden="1">{#N/A,#N/A,FALSE,"т02бд"}</definedName>
    <definedName name="q" localSheetId="9" hidden="1">{#N/A,#N/A,FALSE,"т02бд"}</definedName>
    <definedName name="q" localSheetId="13" hidden="1">{#N/A,#N/A,FALSE,"т02бд"}</definedName>
    <definedName name="q" localSheetId="5" hidden="1">{#N/A,#N/A,FALSE,"т02бд"}</definedName>
    <definedName name="q" localSheetId="17" hidden="1">{#N/A,#N/A,FALSE,"т02бд"}</definedName>
    <definedName name="q" localSheetId="7" hidden="1">{#N/A,#N/A,FALSE,"т02бд"}</definedName>
    <definedName name="q" localSheetId="6" hidden="1">{#N/A,#N/A,FALSE,"т02бд"}</definedName>
    <definedName name="q" localSheetId="3" hidden="1">{#N/A,#N/A,FALSE,"т02бд"}</definedName>
    <definedName name="q" localSheetId="16" hidden="1">{#N/A,#N/A,FALSE,"т02бд"}</definedName>
    <definedName name="q" localSheetId="0" hidden="1">{#N/A,#N/A,FALSE,"т02бд"}</definedName>
    <definedName name="q" localSheetId="8" hidden="1">{#N/A,#N/A,FALSE,"т02бд"}</definedName>
    <definedName name="q" localSheetId="15" hidden="1">{#N/A,#N/A,FALSE,"т02бд"}</definedName>
    <definedName name="q" localSheetId="14" hidden="1">{#N/A,#N/A,FALSE,"т02бд"}</definedName>
    <definedName name="q" localSheetId="4" hidden="1">{#N/A,#N/A,FALSE,"т02бд"}</definedName>
    <definedName name="q" localSheetId="1" hidden="1">{#N/A,#N/A,FALSE,"т02бд"}</definedName>
    <definedName name="q" hidden="1">{#N/A,#N/A,FALSE,"т02бд"}</definedName>
    <definedName name="tt" localSheetId="2" hidden="1">{#N/A,#N/A,FALSE,"т02бд"}</definedName>
    <definedName name="tt" localSheetId="12" hidden="1">{#N/A,#N/A,FALSE,"т02бд"}</definedName>
    <definedName name="tt" localSheetId="9" hidden="1">{#N/A,#N/A,FALSE,"т02бд"}</definedName>
    <definedName name="tt" localSheetId="13" hidden="1">{#N/A,#N/A,FALSE,"т02бд"}</definedName>
    <definedName name="tt" localSheetId="5" hidden="1">{#N/A,#N/A,FALSE,"т02бд"}</definedName>
    <definedName name="tt" localSheetId="17" hidden="1">{#N/A,#N/A,FALSE,"т02бд"}</definedName>
    <definedName name="tt" localSheetId="7" hidden="1">{#N/A,#N/A,FALSE,"т02бд"}</definedName>
    <definedName name="tt" localSheetId="6" hidden="1">{#N/A,#N/A,FALSE,"т02бд"}</definedName>
    <definedName name="tt" localSheetId="3" hidden="1">{#N/A,#N/A,FALSE,"т02бд"}</definedName>
    <definedName name="tt" localSheetId="16" hidden="1">{#N/A,#N/A,FALSE,"т02бд"}</definedName>
    <definedName name="tt" localSheetId="0" hidden="1">{#N/A,#N/A,FALSE,"т02бд"}</definedName>
    <definedName name="tt" localSheetId="8" hidden="1">{#N/A,#N/A,FALSE,"т02бд"}</definedName>
    <definedName name="tt" localSheetId="15" hidden="1">{#N/A,#N/A,FALSE,"т02бд"}</definedName>
    <definedName name="tt" localSheetId="14" hidden="1">{#N/A,#N/A,FALSE,"т02бд"}</definedName>
    <definedName name="tt" localSheetId="4" hidden="1">{#N/A,#N/A,FALSE,"т02бд"}</definedName>
    <definedName name="tt" localSheetId="1" hidden="1">{#N/A,#N/A,FALSE,"т02бд"}</definedName>
    <definedName name="tt" hidden="1">{#N/A,#N/A,FALSE,"т02бд"}</definedName>
    <definedName name="V">'[4]146024'!$A$1:$K$1</definedName>
    <definedName name="ven_vcha" localSheetId="2" hidden="1">{#N/A,#N/A,FALSE,"т02бд"}</definedName>
    <definedName name="ven_vcha" localSheetId="12" hidden="1">{#N/A,#N/A,FALSE,"т02бд"}</definedName>
    <definedName name="ven_vcha" localSheetId="17" hidden="1">{#N/A,#N/A,FALSE,"т02бд"}</definedName>
    <definedName name="ven_vcha" localSheetId="7" hidden="1">{#N/A,#N/A,FALSE,"т02бд"}</definedName>
    <definedName name="ven_vcha" localSheetId="6" hidden="1">{#N/A,#N/A,FALSE,"т02бд"}</definedName>
    <definedName name="ven_vcha" localSheetId="16" hidden="1">{#N/A,#N/A,FALSE,"т02бд"}</definedName>
    <definedName name="ven_vcha" localSheetId="8" hidden="1">{#N/A,#N/A,FALSE,"т02бд"}</definedName>
    <definedName name="ven_vcha" localSheetId="15" hidden="1">{#N/A,#N/A,FALSE,"т02бд"}</definedName>
    <definedName name="ven_vcha" localSheetId="1" hidden="1">{#N/A,#N/A,FALSE,"т02бд"}</definedName>
    <definedName name="ven_vcha" hidden="1">{#N/A,#N/A,FALSE,"т02бд"}</definedName>
    <definedName name="wrn.04." localSheetId="2" hidden="1">{#N/A,#N/A,FALSE,"т02бд"}</definedName>
    <definedName name="wrn.04." localSheetId="12" hidden="1">{#N/A,#N/A,FALSE,"т02бд"}</definedName>
    <definedName name="wrn.04." localSheetId="9" hidden="1">{#N/A,#N/A,FALSE,"т02бд"}</definedName>
    <definedName name="wrn.04." localSheetId="13" hidden="1">{#N/A,#N/A,FALSE,"т02бд"}</definedName>
    <definedName name="wrn.04." localSheetId="5" hidden="1">{#N/A,#N/A,FALSE,"т02бд"}</definedName>
    <definedName name="wrn.04." localSheetId="17" hidden="1">{#N/A,#N/A,FALSE,"т02бд"}</definedName>
    <definedName name="wrn.04." localSheetId="7" hidden="1">{#N/A,#N/A,FALSE,"т02бд"}</definedName>
    <definedName name="wrn.04." localSheetId="6" hidden="1">{#N/A,#N/A,FALSE,"т02бд"}</definedName>
    <definedName name="wrn.04." localSheetId="3" hidden="1">{#N/A,#N/A,FALSE,"т02бд"}</definedName>
    <definedName name="wrn.04." localSheetId="16" hidden="1">{#N/A,#N/A,FALSE,"т02бд"}</definedName>
    <definedName name="wrn.04." localSheetId="0" hidden="1">{#N/A,#N/A,FALSE,"т02бд"}</definedName>
    <definedName name="wrn.04." localSheetId="8" hidden="1">{#N/A,#N/A,FALSE,"т02бд"}</definedName>
    <definedName name="wrn.04." localSheetId="15" hidden="1">{#N/A,#N/A,FALSE,"т02бд"}</definedName>
    <definedName name="wrn.04." localSheetId="14" hidden="1">{#N/A,#N/A,FALSE,"т02бд"}</definedName>
    <definedName name="wrn.04." localSheetId="4" hidden="1">{#N/A,#N/A,FALSE,"т02бд"}</definedName>
    <definedName name="wrn.04." localSheetId="1" hidden="1">{#N/A,#N/A,FALSE,"т02бд"}</definedName>
    <definedName name="wrn.04." hidden="1">{#N/A,#N/A,FALSE,"т02бд"}</definedName>
    <definedName name="wrn.д02." localSheetId="2" hidden="1">{#N/A,#N/A,FALSE,"т02бд"}</definedName>
    <definedName name="wrn.д02." localSheetId="12" hidden="1">{#N/A,#N/A,FALSE,"т02бд"}</definedName>
    <definedName name="wrn.д02." localSheetId="9" hidden="1">{#N/A,#N/A,FALSE,"т02бд"}</definedName>
    <definedName name="wrn.д02." localSheetId="13" hidden="1">{#N/A,#N/A,FALSE,"т02бд"}</definedName>
    <definedName name="wrn.д02." localSheetId="5" hidden="1">{#N/A,#N/A,FALSE,"т02бд"}</definedName>
    <definedName name="wrn.д02." localSheetId="17" hidden="1">{#N/A,#N/A,FALSE,"т02бд"}</definedName>
    <definedName name="wrn.д02." localSheetId="7" hidden="1">{#N/A,#N/A,FALSE,"т02бд"}</definedName>
    <definedName name="wrn.д02." localSheetId="6" hidden="1">{#N/A,#N/A,FALSE,"т02бд"}</definedName>
    <definedName name="wrn.д02." localSheetId="3" hidden="1">{#N/A,#N/A,FALSE,"т02бд"}</definedName>
    <definedName name="wrn.д02." localSheetId="16" hidden="1">{#N/A,#N/A,FALSE,"т02бд"}</definedName>
    <definedName name="wrn.д02." localSheetId="0" hidden="1">{#N/A,#N/A,FALSE,"т02бд"}</definedName>
    <definedName name="wrn.д02." localSheetId="8" hidden="1">{#N/A,#N/A,FALSE,"т02бд"}</definedName>
    <definedName name="wrn.д02." localSheetId="15" hidden="1">{#N/A,#N/A,FALSE,"т02бд"}</definedName>
    <definedName name="wrn.д02." localSheetId="14" hidden="1">{#N/A,#N/A,FALSE,"т02бд"}</definedName>
    <definedName name="wrn.д02." localSheetId="4" hidden="1">{#N/A,#N/A,FALSE,"т02бд"}</definedName>
    <definedName name="wrn.д02." localSheetId="1" hidden="1">{#N/A,#N/A,FALSE,"т02бд"}</definedName>
    <definedName name="wrn.д02." hidden="1">{#N/A,#N/A,FALSE,"т02бд"}</definedName>
    <definedName name="wrn.т171банки." localSheetId="2" hidden="1">{#N/A,#N/A,FALSE,"т17-1банки (2)"}</definedName>
    <definedName name="wrn.т171банки." localSheetId="12" hidden="1">{#N/A,#N/A,FALSE,"т17-1банки (2)"}</definedName>
    <definedName name="wrn.т171банки." localSheetId="9" hidden="1">{#N/A,#N/A,FALSE,"т17-1банки (2)"}</definedName>
    <definedName name="wrn.т171банки." localSheetId="13" hidden="1">{#N/A,#N/A,FALSE,"т17-1банки (2)"}</definedName>
    <definedName name="wrn.т171банки." localSheetId="5" hidden="1">{#N/A,#N/A,FALSE,"т17-1банки (2)"}</definedName>
    <definedName name="wrn.т171банки." localSheetId="17" hidden="1">{#N/A,#N/A,FALSE,"т17-1банки (2)"}</definedName>
    <definedName name="wrn.т171банки." localSheetId="7" hidden="1">{#N/A,#N/A,FALSE,"т17-1банки (2)"}</definedName>
    <definedName name="wrn.т171банки." localSheetId="6" hidden="1">{#N/A,#N/A,FALSE,"т17-1банки (2)"}</definedName>
    <definedName name="wrn.т171банки." localSheetId="3" hidden="1">{#N/A,#N/A,FALSE,"т17-1банки (2)"}</definedName>
    <definedName name="wrn.т171банки." localSheetId="16" hidden="1">{#N/A,#N/A,FALSE,"т17-1банки (2)"}</definedName>
    <definedName name="wrn.т171банки." localSheetId="0" hidden="1">{#N/A,#N/A,FALSE,"т17-1банки (2)"}</definedName>
    <definedName name="wrn.т171банки." localSheetId="8" hidden="1">{#N/A,#N/A,FALSE,"т17-1банки (2)"}</definedName>
    <definedName name="wrn.т171банки." localSheetId="15" hidden="1">{#N/A,#N/A,FALSE,"т17-1банки (2)"}</definedName>
    <definedName name="wrn.т171банки." localSheetId="14" hidden="1">{#N/A,#N/A,FALSE,"т17-1банки (2)"}</definedName>
    <definedName name="wrn.т171банки." localSheetId="4" hidden="1">{#N/A,#N/A,FALSE,"т17-1банки (2)"}</definedName>
    <definedName name="wrn.т171банки." localSheetId="1" hidden="1">{#N/A,#N/A,FALSE,"т17-1банки (2)"}</definedName>
    <definedName name="wrn.т171банки." hidden="1">{#N/A,#N/A,FALSE,"т17-1банки (2)"}</definedName>
    <definedName name="_xlnm.Database" localSheetId="2">#REF!</definedName>
    <definedName name="_xlnm.Database" localSheetId="12">#REF!</definedName>
    <definedName name="_xlnm.Database" localSheetId="17">#REF!</definedName>
    <definedName name="_xlnm.Database" localSheetId="7">#REF!</definedName>
    <definedName name="_xlnm.Database" localSheetId="6">#REF!</definedName>
    <definedName name="_xlnm.Database" localSheetId="1">#REF!</definedName>
    <definedName name="_xlnm.Database">#REF!</definedName>
    <definedName name="ГЦ" localSheetId="2" hidden="1">{#N/A,#N/A,FALSE,"т02бд"}</definedName>
    <definedName name="ГЦ" localSheetId="12" hidden="1">{#N/A,#N/A,FALSE,"т02бд"}</definedName>
    <definedName name="ГЦ" localSheetId="9" hidden="1">{#N/A,#N/A,FALSE,"т02бд"}</definedName>
    <definedName name="ГЦ" localSheetId="13" hidden="1">{#N/A,#N/A,FALSE,"т02бд"}</definedName>
    <definedName name="ГЦ" localSheetId="5" hidden="1">{#N/A,#N/A,FALSE,"т02бд"}</definedName>
    <definedName name="ГЦ" localSheetId="17" hidden="1">{#N/A,#N/A,FALSE,"т02бд"}</definedName>
    <definedName name="ГЦ" localSheetId="7" hidden="1">{#N/A,#N/A,FALSE,"т02бд"}</definedName>
    <definedName name="ГЦ" localSheetId="6" hidden="1">{#N/A,#N/A,FALSE,"т02бд"}</definedName>
    <definedName name="ГЦ" localSheetId="3" hidden="1">{#N/A,#N/A,FALSE,"т02бд"}</definedName>
    <definedName name="ГЦ" localSheetId="16" hidden="1">{#N/A,#N/A,FALSE,"т02бд"}</definedName>
    <definedName name="ГЦ" localSheetId="0" hidden="1">{#N/A,#N/A,FALSE,"т02бд"}</definedName>
    <definedName name="ГЦ" localSheetId="8" hidden="1">{#N/A,#N/A,FALSE,"т02бд"}</definedName>
    <definedName name="ГЦ" localSheetId="15" hidden="1">{#N/A,#N/A,FALSE,"т02бд"}</definedName>
    <definedName name="ГЦ" localSheetId="14" hidden="1">{#N/A,#N/A,FALSE,"т02бд"}</definedName>
    <definedName name="ГЦ" localSheetId="4" hidden="1">{#N/A,#N/A,FALSE,"т02бд"}</definedName>
    <definedName name="ГЦ" localSheetId="1" hidden="1">{#N/A,#N/A,FALSE,"т02бд"}</definedName>
    <definedName name="ГЦ" hidden="1">{#N/A,#N/A,FALSE,"т02бд"}</definedName>
    <definedName name="д17.1">'[5]д17-1'!$A$1:$H$1</definedName>
    <definedName name="ее" localSheetId="2" hidden="1">{#N/A,#N/A,FALSE,"т02бд"}</definedName>
    <definedName name="ее" localSheetId="12" hidden="1">{#N/A,#N/A,FALSE,"т02бд"}</definedName>
    <definedName name="ее" localSheetId="9" hidden="1">{#N/A,#N/A,FALSE,"т02бд"}</definedName>
    <definedName name="ее" localSheetId="13" hidden="1">{#N/A,#N/A,FALSE,"т02бд"}</definedName>
    <definedName name="ее" localSheetId="5" hidden="1">{#N/A,#N/A,FALSE,"т02бд"}</definedName>
    <definedName name="ее" localSheetId="17" hidden="1">{#N/A,#N/A,FALSE,"т02бд"}</definedName>
    <definedName name="ее" localSheetId="7" hidden="1">{#N/A,#N/A,FALSE,"т02бд"}</definedName>
    <definedName name="ее" localSheetId="6" hidden="1">{#N/A,#N/A,FALSE,"т02бд"}</definedName>
    <definedName name="ее" localSheetId="3" hidden="1">{#N/A,#N/A,FALSE,"т02бд"}</definedName>
    <definedName name="ее" localSheetId="16" hidden="1">{#N/A,#N/A,FALSE,"т02бд"}</definedName>
    <definedName name="ее" localSheetId="0" hidden="1">{#N/A,#N/A,FALSE,"т02бд"}</definedName>
    <definedName name="ее" localSheetId="8" hidden="1">{#N/A,#N/A,FALSE,"т02бд"}</definedName>
    <definedName name="ее" localSheetId="15" hidden="1">{#N/A,#N/A,FALSE,"т02бд"}</definedName>
    <definedName name="ее" localSheetId="14" hidden="1">{#N/A,#N/A,FALSE,"т02бд"}</definedName>
    <definedName name="ее" localSheetId="4" hidden="1">{#N/A,#N/A,FALSE,"т02бд"}</definedName>
    <definedName name="ее" localSheetId="1" hidden="1">{#N/A,#N/A,FALSE,"т02бд"}</definedName>
    <definedName name="ее" hidden="1">{#N/A,#N/A,FALSE,"т02бд"}</definedName>
    <definedName name="збз1998" localSheetId="2">#REF!</definedName>
    <definedName name="збз1998" localSheetId="12">#REF!</definedName>
    <definedName name="збз1998" localSheetId="17">#REF!</definedName>
    <definedName name="збз1998" localSheetId="7">#REF!</definedName>
    <definedName name="збз1998" localSheetId="6">#REF!</definedName>
    <definedName name="збз1998" localSheetId="1">#REF!</definedName>
    <definedName name="збз1998">#REF!</definedName>
    <definedName name="ии" localSheetId="2" hidden="1">{#N/A,#N/A,FALSE,"т02бд"}</definedName>
    <definedName name="ии" localSheetId="12" hidden="1">{#N/A,#N/A,FALSE,"т02бд"}</definedName>
    <definedName name="ии" localSheetId="9" hidden="1">{#N/A,#N/A,FALSE,"т02бд"}</definedName>
    <definedName name="ии" localSheetId="13" hidden="1">{#N/A,#N/A,FALSE,"т02бд"}</definedName>
    <definedName name="ии" localSheetId="5" hidden="1">{#N/A,#N/A,FALSE,"т02бд"}</definedName>
    <definedName name="ии" localSheetId="17" hidden="1">{#N/A,#N/A,FALSE,"т02бд"}</definedName>
    <definedName name="ии" localSheetId="7" hidden="1">{#N/A,#N/A,FALSE,"т02бд"}</definedName>
    <definedName name="ии" localSheetId="6" hidden="1">{#N/A,#N/A,FALSE,"т02бд"}</definedName>
    <definedName name="ии" localSheetId="3" hidden="1">{#N/A,#N/A,FALSE,"т02бд"}</definedName>
    <definedName name="ии" localSheetId="16" hidden="1">{#N/A,#N/A,FALSE,"т02бд"}</definedName>
    <definedName name="ии" localSheetId="0" hidden="1">{#N/A,#N/A,FALSE,"т02бд"}</definedName>
    <definedName name="ии" localSheetId="8" hidden="1">{#N/A,#N/A,FALSE,"т02бд"}</definedName>
    <definedName name="ии" localSheetId="15" hidden="1">{#N/A,#N/A,FALSE,"т02бд"}</definedName>
    <definedName name="ии" localSheetId="14" hidden="1">{#N/A,#N/A,FALSE,"т02бд"}</definedName>
    <definedName name="ии" localSheetId="4" hidden="1">{#N/A,#N/A,FALSE,"т02бд"}</definedName>
    <definedName name="ии" localSheetId="1" hidden="1">{#N/A,#N/A,FALSE,"т02бд"}</definedName>
    <definedName name="ии" hidden="1">{#N/A,#N/A,FALSE,"т02бд"}</definedName>
    <definedName name="іі" localSheetId="2" hidden="1">{#N/A,#N/A,FALSE,"т02бд"}</definedName>
    <definedName name="іі" localSheetId="12" hidden="1">{#N/A,#N/A,FALSE,"т02бд"}</definedName>
    <definedName name="іі" localSheetId="9" hidden="1">{#N/A,#N/A,FALSE,"т02бд"}</definedName>
    <definedName name="іі" localSheetId="13" hidden="1">{#N/A,#N/A,FALSE,"т02бд"}</definedName>
    <definedName name="іі" localSheetId="5" hidden="1">{#N/A,#N/A,FALSE,"т02бд"}</definedName>
    <definedName name="іі" localSheetId="17" hidden="1">{#N/A,#N/A,FALSE,"т02бд"}</definedName>
    <definedName name="іі" localSheetId="7" hidden="1">{#N/A,#N/A,FALSE,"т02бд"}</definedName>
    <definedName name="іі" localSheetId="6" hidden="1">{#N/A,#N/A,FALSE,"т02бд"}</definedName>
    <definedName name="іі" localSheetId="3" hidden="1">{#N/A,#N/A,FALSE,"т02бд"}</definedName>
    <definedName name="іі" localSheetId="16" hidden="1">{#N/A,#N/A,FALSE,"т02бд"}</definedName>
    <definedName name="іі" localSheetId="0" hidden="1">{#N/A,#N/A,FALSE,"т02бд"}</definedName>
    <definedName name="іі" localSheetId="8" hidden="1">{#N/A,#N/A,FALSE,"т02бд"}</definedName>
    <definedName name="іі" localSheetId="15" hidden="1">{#N/A,#N/A,FALSE,"т02бд"}</definedName>
    <definedName name="іі" localSheetId="14" hidden="1">{#N/A,#N/A,FALSE,"т02бд"}</definedName>
    <definedName name="іі" localSheetId="4" hidden="1">{#N/A,#N/A,FALSE,"т02бд"}</definedName>
    <definedName name="іі" localSheetId="1" hidden="1">{#N/A,#N/A,FALSE,"т02бд"}</definedName>
    <definedName name="іі" hidden="1">{#N/A,#N/A,FALSE,"т02бд"}</definedName>
    <definedName name="квітень" localSheetId="2" hidden="1">{#N/A,#N/A,FALSE,"т17-1банки (2)"}</definedName>
    <definedName name="квітень" localSheetId="12" hidden="1">{#N/A,#N/A,FALSE,"т17-1банки (2)"}</definedName>
    <definedName name="квітень" localSheetId="9" hidden="1">{#N/A,#N/A,FALSE,"т17-1банки (2)"}</definedName>
    <definedName name="квітень" localSheetId="13" hidden="1">{#N/A,#N/A,FALSE,"т17-1банки (2)"}</definedName>
    <definedName name="квітень" localSheetId="5" hidden="1">{#N/A,#N/A,FALSE,"т17-1банки (2)"}</definedName>
    <definedName name="квітень" localSheetId="17" hidden="1">{#N/A,#N/A,FALSE,"т17-1банки (2)"}</definedName>
    <definedName name="квітень" localSheetId="7" hidden="1">{#N/A,#N/A,FALSE,"т17-1банки (2)"}</definedName>
    <definedName name="квітень" localSheetId="6" hidden="1">{#N/A,#N/A,FALSE,"т17-1банки (2)"}</definedName>
    <definedName name="квітень" localSheetId="3" hidden="1">{#N/A,#N/A,FALSE,"т17-1банки (2)"}</definedName>
    <definedName name="квітень" localSheetId="16" hidden="1">{#N/A,#N/A,FALSE,"т17-1банки (2)"}</definedName>
    <definedName name="квітень" localSheetId="0" hidden="1">{#N/A,#N/A,FALSE,"т17-1банки (2)"}</definedName>
    <definedName name="квітень" localSheetId="8" hidden="1">{#N/A,#N/A,FALSE,"т17-1банки (2)"}</definedName>
    <definedName name="квітень" localSheetId="15" hidden="1">{#N/A,#N/A,FALSE,"т17-1банки (2)"}</definedName>
    <definedName name="квітень" localSheetId="14" hidden="1">{#N/A,#N/A,FALSE,"т17-1банки (2)"}</definedName>
    <definedName name="квітень" localSheetId="4" hidden="1">{#N/A,#N/A,FALSE,"т17-1банки (2)"}</definedName>
    <definedName name="квітень" localSheetId="1" hidden="1">{#N/A,#N/A,FALSE,"т17-1банки (2)"}</definedName>
    <definedName name="квітень" hidden="1">{#N/A,#N/A,FALSE,"т17-1банки (2)"}</definedName>
    <definedName name="ке" localSheetId="2" hidden="1">{#N/A,#N/A,FALSE,"т17-1банки (2)"}</definedName>
    <definedName name="ке" localSheetId="12" hidden="1">{#N/A,#N/A,FALSE,"т17-1банки (2)"}</definedName>
    <definedName name="ке" localSheetId="9" hidden="1">{#N/A,#N/A,FALSE,"т17-1банки (2)"}</definedName>
    <definedName name="ке" localSheetId="13" hidden="1">{#N/A,#N/A,FALSE,"т17-1банки (2)"}</definedName>
    <definedName name="ке" localSheetId="5" hidden="1">{#N/A,#N/A,FALSE,"т17-1банки (2)"}</definedName>
    <definedName name="ке" localSheetId="17" hidden="1">{#N/A,#N/A,FALSE,"т17-1банки (2)"}</definedName>
    <definedName name="ке" localSheetId="7" hidden="1">{#N/A,#N/A,FALSE,"т17-1банки (2)"}</definedName>
    <definedName name="ке" localSheetId="6" hidden="1">{#N/A,#N/A,FALSE,"т17-1банки (2)"}</definedName>
    <definedName name="ке" localSheetId="3" hidden="1">{#N/A,#N/A,FALSE,"т17-1банки (2)"}</definedName>
    <definedName name="ке" localSheetId="16" hidden="1">{#N/A,#N/A,FALSE,"т17-1банки (2)"}</definedName>
    <definedName name="ке" localSheetId="0" hidden="1">{#N/A,#N/A,FALSE,"т17-1банки (2)"}</definedName>
    <definedName name="ке" localSheetId="8" hidden="1">{#N/A,#N/A,FALSE,"т17-1банки (2)"}</definedName>
    <definedName name="ке" localSheetId="15" hidden="1">{#N/A,#N/A,FALSE,"т17-1банки (2)"}</definedName>
    <definedName name="ке" localSheetId="14" hidden="1">{#N/A,#N/A,FALSE,"т17-1банки (2)"}</definedName>
    <definedName name="ке" localSheetId="4" hidden="1">{#N/A,#N/A,FALSE,"т17-1банки (2)"}</definedName>
    <definedName name="ке" localSheetId="1" hidden="1">{#N/A,#N/A,FALSE,"т17-1банки (2)"}</definedName>
    <definedName name="ке" hidden="1">{#N/A,#N/A,FALSE,"т17-1банки (2)"}</definedName>
    <definedName name="М2">'[1]Мульт-ор М2, швидкість'!$C$1:$C$65536</definedName>
    <definedName name="нн" localSheetId="2" hidden="1">{#N/A,#N/A,FALSE,"т02бд"}</definedName>
    <definedName name="нн" localSheetId="12" hidden="1">{#N/A,#N/A,FALSE,"т02бд"}</definedName>
    <definedName name="нн" localSheetId="9" hidden="1">{#N/A,#N/A,FALSE,"т02бд"}</definedName>
    <definedName name="нн" localSheetId="13" hidden="1">{#N/A,#N/A,FALSE,"т02бд"}</definedName>
    <definedName name="нн" localSheetId="5" hidden="1">{#N/A,#N/A,FALSE,"т02бд"}</definedName>
    <definedName name="нн" localSheetId="17" hidden="1">{#N/A,#N/A,FALSE,"т02бд"}</definedName>
    <definedName name="нн" localSheetId="7" hidden="1">{#N/A,#N/A,FALSE,"т02бд"}</definedName>
    <definedName name="нн" localSheetId="6" hidden="1">{#N/A,#N/A,FALSE,"т02бд"}</definedName>
    <definedName name="нн" localSheetId="3" hidden="1">{#N/A,#N/A,FALSE,"т02бд"}</definedName>
    <definedName name="нн" localSheetId="16" hidden="1">{#N/A,#N/A,FALSE,"т02бд"}</definedName>
    <definedName name="нн" localSheetId="0" hidden="1">{#N/A,#N/A,FALSE,"т02бд"}</definedName>
    <definedName name="нн" localSheetId="8" hidden="1">{#N/A,#N/A,FALSE,"т02бд"}</definedName>
    <definedName name="нн" localSheetId="15" hidden="1">{#N/A,#N/A,FALSE,"т02бд"}</definedName>
    <definedName name="нн" localSheetId="14" hidden="1">{#N/A,#N/A,FALSE,"т02бд"}</definedName>
    <definedName name="нн" localSheetId="4" hidden="1">{#N/A,#N/A,FALSE,"т02бд"}</definedName>
    <definedName name="нн" localSheetId="1" hidden="1">{#N/A,#N/A,FALSE,"т02бд"}</definedName>
    <definedName name="нн" hidden="1">{#N/A,#N/A,FALSE,"т02бд"}</definedName>
    <definedName name="Список">'[4]146024'!$A$8:$A$88</definedName>
    <definedName name="стельм." localSheetId="2" hidden="1">{#N/A,#N/A,FALSE,"т17-1банки (2)"}</definedName>
    <definedName name="стельм." localSheetId="12" hidden="1">{#N/A,#N/A,FALSE,"т17-1банки (2)"}</definedName>
    <definedName name="стельм." localSheetId="9" hidden="1">{#N/A,#N/A,FALSE,"т17-1банки (2)"}</definedName>
    <definedName name="стельм." localSheetId="13" hidden="1">{#N/A,#N/A,FALSE,"т17-1банки (2)"}</definedName>
    <definedName name="стельм." localSheetId="5" hidden="1">{#N/A,#N/A,FALSE,"т17-1банки (2)"}</definedName>
    <definedName name="стельм." localSheetId="17" hidden="1">{#N/A,#N/A,FALSE,"т17-1банки (2)"}</definedName>
    <definedName name="стельм." localSheetId="7" hidden="1">{#N/A,#N/A,FALSE,"т17-1банки (2)"}</definedName>
    <definedName name="стельм." localSheetId="6" hidden="1">{#N/A,#N/A,FALSE,"т17-1банки (2)"}</definedName>
    <definedName name="стельм." localSheetId="3" hidden="1">{#N/A,#N/A,FALSE,"т17-1банки (2)"}</definedName>
    <definedName name="стельм." localSheetId="16" hidden="1">{#N/A,#N/A,FALSE,"т17-1банки (2)"}</definedName>
    <definedName name="стельм." localSheetId="0" hidden="1">{#N/A,#N/A,FALSE,"т17-1банки (2)"}</definedName>
    <definedName name="стельм." localSheetId="8" hidden="1">{#N/A,#N/A,FALSE,"т17-1банки (2)"}</definedName>
    <definedName name="стельм." localSheetId="15" hidden="1">{#N/A,#N/A,FALSE,"т17-1банки (2)"}</definedName>
    <definedName name="стельм." localSheetId="14" hidden="1">{#N/A,#N/A,FALSE,"т17-1банки (2)"}</definedName>
    <definedName name="стельм." localSheetId="4" hidden="1">{#N/A,#N/A,FALSE,"т17-1банки (2)"}</definedName>
    <definedName name="стельм." localSheetId="1" hidden="1">{#N/A,#N/A,FALSE,"т17-1банки (2)"}</definedName>
    <definedName name="стельм." hidden="1">{#N/A,#N/A,FALSE,"т17-1банки (2)"}</definedName>
    <definedName name="т01" localSheetId="2">#REF!</definedName>
    <definedName name="т01" localSheetId="12">#REF!</definedName>
    <definedName name="т01" localSheetId="17">#REF!</definedName>
    <definedName name="т01" localSheetId="7">#REF!</definedName>
    <definedName name="т01" localSheetId="6">#REF!</definedName>
    <definedName name="т01" localSheetId="1">#REF!</definedName>
    <definedName name="т01">#REF!</definedName>
    <definedName name="т05" localSheetId="2" hidden="1">{#N/A,#N/A,FALSE,"т04"}</definedName>
    <definedName name="т05" localSheetId="12" hidden="1">{#N/A,#N/A,FALSE,"т04"}</definedName>
    <definedName name="т05" localSheetId="9" hidden="1">{#N/A,#N/A,FALSE,"т04"}</definedName>
    <definedName name="т05" localSheetId="13" hidden="1">{#N/A,#N/A,FALSE,"т04"}</definedName>
    <definedName name="т05" localSheetId="5" hidden="1">{#N/A,#N/A,FALSE,"т04"}</definedName>
    <definedName name="т05" localSheetId="17" hidden="1">{#N/A,#N/A,FALSE,"т04"}</definedName>
    <definedName name="т05" localSheetId="7" hidden="1">{#N/A,#N/A,FALSE,"т04"}</definedName>
    <definedName name="т05" localSheetId="6" hidden="1">{#N/A,#N/A,FALSE,"т04"}</definedName>
    <definedName name="т05" localSheetId="3" hidden="1">{#N/A,#N/A,FALSE,"т04"}</definedName>
    <definedName name="т05" localSheetId="16" hidden="1">{#N/A,#N/A,FALSE,"т04"}</definedName>
    <definedName name="т05" localSheetId="0" hidden="1">{#N/A,#N/A,FALSE,"т04"}</definedName>
    <definedName name="т05" localSheetId="8" hidden="1">{#N/A,#N/A,FALSE,"т04"}</definedName>
    <definedName name="т05" localSheetId="15" hidden="1">{#N/A,#N/A,FALSE,"т04"}</definedName>
    <definedName name="т05" localSheetId="14" hidden="1">{#N/A,#N/A,FALSE,"т04"}</definedName>
    <definedName name="т05" localSheetId="4" hidden="1">{#N/A,#N/A,FALSE,"т04"}</definedName>
    <definedName name="т05" localSheetId="1" hidden="1">{#N/A,#N/A,FALSE,"т04"}</definedName>
    <definedName name="т05" hidden="1">{#N/A,#N/A,FALSE,"т04"}</definedName>
    <definedName name="т06" localSheetId="2">#REF!</definedName>
    <definedName name="т06" localSheetId="12">#REF!</definedName>
    <definedName name="т06" localSheetId="17">#REF!</definedName>
    <definedName name="т06" localSheetId="7">#REF!</definedName>
    <definedName name="т06" localSheetId="6">#REF!</definedName>
    <definedName name="т06" localSheetId="1">#REF!</definedName>
    <definedName name="т06">#REF!</definedName>
    <definedName name="т07КБ98">'[6]т07(98)'!$A$1</definedName>
    <definedName name="т09СЕ98">'[7]т09(98) по сек-рам ек-ки'!$A$1</definedName>
    <definedName name="т15">[8]т15!$A$1</definedName>
    <definedName name="т17.1">'[9]т17-1(шаблон)'!$A$1:$H$1</definedName>
    <definedName name="т17.1.2001">'[9]т17-1(шаблон)'!$A$1:$H$1</definedName>
    <definedName name="т17.1обл2001">'[9]т17-1(шаблон)'!$A$1:$H$1</definedName>
    <definedName name="т17.2" localSheetId="2">#REF!</definedName>
    <definedName name="т17.2" localSheetId="12">#REF!</definedName>
    <definedName name="т17.2" localSheetId="17">#REF!</definedName>
    <definedName name="т17.2" localSheetId="7">#REF!</definedName>
    <definedName name="т17.2" localSheetId="6">#REF!</definedName>
    <definedName name="т17.2" localSheetId="1">#REF!</definedName>
    <definedName name="т17.2">#REF!</definedName>
    <definedName name="т17.2.2001">'[10]т17-2 '!$A$1</definedName>
    <definedName name="т17.3">'[10]т17-3'!$A$1:$L$2</definedName>
    <definedName name="т17.3.2001">'[10]т17-2 '!$A$1</definedName>
    <definedName name="т17.4" localSheetId="2">#REF!</definedName>
    <definedName name="т17.4" localSheetId="12">#REF!</definedName>
    <definedName name="т17.4" localSheetId="17">#REF!</definedName>
    <definedName name="т17.4" localSheetId="7">#REF!</definedName>
    <definedName name="т17.4" localSheetId="6">#REF!</definedName>
    <definedName name="т17.4" localSheetId="1">#REF!</definedName>
    <definedName name="т17.4">#REF!</definedName>
    <definedName name="т17.4.1999" localSheetId="2">#REF!</definedName>
    <definedName name="т17.4.1999" localSheetId="12">#REF!</definedName>
    <definedName name="т17.4.1999" localSheetId="17">#REF!</definedName>
    <definedName name="т17.4.1999" localSheetId="7">#REF!</definedName>
    <definedName name="т17.4.1999" localSheetId="6">#REF!</definedName>
    <definedName name="т17.4.1999" localSheetId="1">#REF!</definedName>
    <definedName name="т17.4.1999">#REF!</definedName>
    <definedName name="т17.4.2001" localSheetId="2">#REF!</definedName>
    <definedName name="т17.4.2001" localSheetId="12">#REF!</definedName>
    <definedName name="т17.4.2001" localSheetId="17">#REF!</definedName>
    <definedName name="т17.4.2001" localSheetId="7">#REF!</definedName>
    <definedName name="т17.4.2001" localSheetId="6">#REF!</definedName>
    <definedName name="т17.4.2001" localSheetId="1">#REF!</definedName>
    <definedName name="т17.4.2001">#REF!</definedName>
    <definedName name="т17.5" localSheetId="2">#REF!</definedName>
    <definedName name="т17.5" localSheetId="12">#REF!</definedName>
    <definedName name="т17.5" localSheetId="17">#REF!</definedName>
    <definedName name="т17.5" localSheetId="7">#REF!</definedName>
    <definedName name="т17.5" localSheetId="6">#REF!</definedName>
    <definedName name="т17.5" localSheetId="1">#REF!</definedName>
    <definedName name="т17.5">#REF!</definedName>
    <definedName name="т17.5.2001" localSheetId="2">#REF!</definedName>
    <definedName name="т17.5.2001" localSheetId="12">#REF!</definedName>
    <definedName name="т17.5.2001" localSheetId="17">#REF!</definedName>
    <definedName name="т17.5.2001" localSheetId="7">#REF!</definedName>
    <definedName name="т17.5.2001" localSheetId="6">#REF!</definedName>
    <definedName name="т17.5.2001" localSheetId="1">#REF!</definedName>
    <definedName name="т17.5.2001">#REF!</definedName>
    <definedName name="т17.7" localSheetId="2">#REF!</definedName>
    <definedName name="т17.7" localSheetId="12">#REF!</definedName>
    <definedName name="т17.7" localSheetId="17">#REF!</definedName>
    <definedName name="т17.7" localSheetId="7">#REF!</definedName>
    <definedName name="т17.7" localSheetId="6">#REF!</definedName>
    <definedName name="т17.7" localSheetId="1">#REF!</definedName>
    <definedName name="т17.7">#REF!</definedName>
    <definedName name="т17мб">'[11]т17мб(шаблон)'!$A$1</definedName>
    <definedName name="Усі_банки">'[4]146024'!$A$8:$K$88</definedName>
    <definedName name="ц" localSheetId="2" hidden="1">{#N/A,#N/A,FALSE,"т02бд"}</definedName>
    <definedName name="ц" localSheetId="12" hidden="1">{#N/A,#N/A,FALSE,"т02бд"}</definedName>
    <definedName name="ц" localSheetId="13" hidden="1">{#N/A,#N/A,FALSE,"т02бд"}</definedName>
    <definedName name="ц" localSheetId="5" hidden="1">{#N/A,#N/A,FALSE,"т02бд"}</definedName>
    <definedName name="ц" localSheetId="17" hidden="1">{#N/A,#N/A,FALSE,"т02бд"}</definedName>
    <definedName name="ц" localSheetId="7" hidden="1">{#N/A,#N/A,FALSE,"т02бд"}</definedName>
    <definedName name="ц" localSheetId="6" hidden="1">{#N/A,#N/A,FALSE,"т02бд"}</definedName>
    <definedName name="ц" localSheetId="3" hidden="1">{#N/A,#N/A,FALSE,"т02бд"}</definedName>
    <definedName name="ц" localSheetId="16" hidden="1">{#N/A,#N/A,FALSE,"т02бд"}</definedName>
    <definedName name="ц" localSheetId="8" hidden="1">{#N/A,#N/A,FALSE,"т02бд"}</definedName>
    <definedName name="ц" localSheetId="15" hidden="1">{#N/A,#N/A,FALSE,"т02бд"}</definedName>
    <definedName name="ц" localSheetId="14" hidden="1">{#N/A,#N/A,FALSE,"т02бд"}</definedName>
    <definedName name="ц" localSheetId="1" hidden="1">{#N/A,#N/A,FALSE,"т02бд"}</definedName>
    <definedName name="ц" hidden="1">{#N/A,#N/A,FALSE,"т02бд"}</definedName>
    <definedName name="цеу" localSheetId="2" hidden="1">{#N/A,#N/A,FALSE,"т02бд"}</definedName>
    <definedName name="цеу" localSheetId="12" hidden="1">{#N/A,#N/A,FALSE,"т02бд"}</definedName>
    <definedName name="цеу" localSheetId="9" hidden="1">{#N/A,#N/A,FALSE,"т02бд"}</definedName>
    <definedName name="цеу" localSheetId="13" hidden="1">{#N/A,#N/A,FALSE,"т02бд"}</definedName>
    <definedName name="цеу" localSheetId="5" hidden="1">{#N/A,#N/A,FALSE,"т02бд"}</definedName>
    <definedName name="цеу" localSheetId="17" hidden="1">{#N/A,#N/A,FALSE,"т02бд"}</definedName>
    <definedName name="цеу" localSheetId="7" hidden="1">{#N/A,#N/A,FALSE,"т02бд"}</definedName>
    <definedName name="цеу" localSheetId="6" hidden="1">{#N/A,#N/A,FALSE,"т02бд"}</definedName>
    <definedName name="цеу" localSheetId="3" hidden="1">{#N/A,#N/A,FALSE,"т02бд"}</definedName>
    <definedName name="цеу" localSheetId="16" hidden="1">{#N/A,#N/A,FALSE,"т02бд"}</definedName>
    <definedName name="цеу" localSheetId="0" hidden="1">{#N/A,#N/A,FALSE,"т02бд"}</definedName>
    <definedName name="цеу" localSheetId="8" hidden="1">{#N/A,#N/A,FALSE,"т02бд"}</definedName>
    <definedName name="цеу" localSheetId="15" hidden="1">{#N/A,#N/A,FALSE,"т02бд"}</definedName>
    <definedName name="цеу" localSheetId="14" hidden="1">{#N/A,#N/A,FALSE,"т02бд"}</definedName>
    <definedName name="цеу" localSheetId="4" hidden="1">{#N/A,#N/A,FALSE,"т02бд"}</definedName>
    <definedName name="цеу" localSheetId="1" hidden="1">{#N/A,#N/A,FALSE,"т02бд"}</definedName>
    <definedName name="цеу" hidden="1">{#N/A,#N/A,FALSE,"т02бд"}</definedName>
    <definedName name="черв" localSheetId="2" hidden="1">{#N/A,#N/A,FALSE,"т02бд"}</definedName>
    <definedName name="черв" localSheetId="12" hidden="1">{#N/A,#N/A,FALSE,"т02бд"}</definedName>
    <definedName name="черв" localSheetId="9" hidden="1">{#N/A,#N/A,FALSE,"т02бд"}</definedName>
    <definedName name="черв" localSheetId="13" hidden="1">{#N/A,#N/A,FALSE,"т02бд"}</definedName>
    <definedName name="черв" localSheetId="5" hidden="1">{#N/A,#N/A,FALSE,"т02бд"}</definedName>
    <definedName name="черв" localSheetId="17" hidden="1">{#N/A,#N/A,FALSE,"т02бд"}</definedName>
    <definedName name="черв" localSheetId="7" hidden="1">{#N/A,#N/A,FALSE,"т02бд"}</definedName>
    <definedName name="черв" localSheetId="6" hidden="1">{#N/A,#N/A,FALSE,"т02бд"}</definedName>
    <definedName name="черв" localSheetId="3" hidden="1">{#N/A,#N/A,FALSE,"т02бд"}</definedName>
    <definedName name="черв" localSheetId="16" hidden="1">{#N/A,#N/A,FALSE,"т02бд"}</definedName>
    <definedName name="черв" localSheetId="0" hidden="1">{#N/A,#N/A,FALSE,"т02бд"}</definedName>
    <definedName name="черв" localSheetId="8" hidden="1">{#N/A,#N/A,FALSE,"т02бд"}</definedName>
    <definedName name="черв" localSheetId="15" hidden="1">{#N/A,#N/A,FALSE,"т02бд"}</definedName>
    <definedName name="черв" localSheetId="14" hidden="1">{#N/A,#N/A,FALSE,"т02бд"}</definedName>
    <definedName name="черв" localSheetId="4" hidden="1">{#N/A,#N/A,FALSE,"т02бд"}</definedName>
    <definedName name="черв" localSheetId="1" hidden="1">{#N/A,#N/A,FALSE,"т02бд"}</definedName>
    <definedName name="черв" hidden="1">{#N/A,#N/A,FALSE,"т02бд"}</definedName>
  </definedNames>
  <calcPr calcId="152511"/>
</workbook>
</file>

<file path=xl/calcChain.xml><?xml version="1.0" encoding="utf-8"?>
<calcChain xmlns="http://schemas.openxmlformats.org/spreadsheetml/2006/main">
  <c r="B11" i="34" l="1"/>
  <c r="C11" i="34"/>
  <c r="G34" i="57" l="1"/>
  <c r="G30" i="57"/>
  <c r="F78" i="46" l="1"/>
  <c r="E78" i="46"/>
  <c r="D78" i="46"/>
  <c r="C78" i="46"/>
  <c r="B78" i="46"/>
  <c r="F22" i="46"/>
  <c r="D38" i="46"/>
  <c r="F38" i="46"/>
  <c r="H37" i="46"/>
  <c r="H35" i="46"/>
  <c r="H36" i="46"/>
  <c r="H40" i="46"/>
  <c r="I40" i="46"/>
  <c r="H38" i="46" l="1"/>
  <c r="F59" i="9" l="1"/>
  <c r="I59" i="9"/>
  <c r="C59" i="9"/>
  <c r="I21" i="54" l="1"/>
  <c r="I19" i="54"/>
  <c r="I17" i="54"/>
  <c r="G28" i="57" l="1"/>
  <c r="G26" i="57"/>
  <c r="G4" i="57"/>
  <c r="G38" i="57"/>
  <c r="F32" i="57"/>
  <c r="F36" i="57" s="1"/>
  <c r="F40" i="57" s="1"/>
  <c r="E32" i="57"/>
  <c r="E36" i="57" s="1"/>
  <c r="E40" i="57" s="1"/>
  <c r="D32" i="57"/>
  <c r="D36" i="57" s="1"/>
  <c r="D40" i="57" s="1"/>
  <c r="C32" i="57"/>
  <c r="C36" i="57" s="1"/>
  <c r="C40" i="57" s="1"/>
  <c r="B32" i="57"/>
  <c r="B36" i="57" s="1"/>
  <c r="E17" i="44"/>
  <c r="E19" i="44"/>
  <c r="E18" i="44"/>
  <c r="F17" i="44"/>
  <c r="F19" i="44"/>
  <c r="F18" i="44"/>
  <c r="F20" i="44"/>
  <c r="G16" i="44"/>
  <c r="G17" i="44"/>
  <c r="G18" i="44"/>
  <c r="G19" i="44"/>
  <c r="G20" i="44"/>
  <c r="E20" i="44"/>
  <c r="G11" i="44"/>
  <c r="G12" i="44"/>
  <c r="G9" i="44"/>
  <c r="G10" i="44"/>
  <c r="G8" i="44"/>
  <c r="G7" i="44"/>
  <c r="O22" i="60"/>
  <c r="U33" i="60" s="1"/>
  <c r="H32" i="60"/>
  <c r="H25" i="60"/>
  <c r="H24" i="60"/>
  <c r="H31" i="60" s="1"/>
  <c r="H23" i="60"/>
  <c r="O24" i="60" s="1"/>
  <c r="U35" i="60" s="1"/>
  <c r="H22" i="60"/>
  <c r="O25" i="60" s="1"/>
  <c r="U36" i="60" s="1"/>
  <c r="O16" i="60"/>
  <c r="O17" i="60" s="1"/>
  <c r="H16" i="60"/>
  <c r="E31" i="60"/>
  <c r="G25" i="60"/>
  <c r="G32" i="60" s="1"/>
  <c r="F25" i="60"/>
  <c r="F32" i="60" s="1"/>
  <c r="E25" i="60"/>
  <c r="E32" i="60" s="1"/>
  <c r="D25" i="60"/>
  <c r="D32" i="60" s="1"/>
  <c r="C25" i="60"/>
  <c r="C32" i="60" s="1"/>
  <c r="B25" i="60"/>
  <c r="B32" i="60" s="1"/>
  <c r="G24" i="60"/>
  <c r="G31" i="60" s="1"/>
  <c r="F24" i="60"/>
  <c r="F31" i="60" s="1"/>
  <c r="E24" i="60"/>
  <c r="D24" i="60"/>
  <c r="D31" i="60" s="1"/>
  <c r="C24" i="60"/>
  <c r="C31" i="60" s="1"/>
  <c r="B24" i="60"/>
  <c r="B31" i="60" s="1"/>
  <c r="G23" i="60"/>
  <c r="G30" i="60" s="1"/>
  <c r="F23" i="60"/>
  <c r="F30" i="60" s="1"/>
  <c r="E23" i="60"/>
  <c r="E30" i="60" s="1"/>
  <c r="D23" i="60"/>
  <c r="D30" i="60" s="1"/>
  <c r="C23" i="60"/>
  <c r="C30" i="60" s="1"/>
  <c r="B23" i="60"/>
  <c r="B30" i="60" s="1"/>
  <c r="G22" i="60"/>
  <c r="G29" i="60" s="1"/>
  <c r="F22" i="60"/>
  <c r="M25" i="60" s="1"/>
  <c r="S36" i="60" s="1"/>
  <c r="E22" i="60"/>
  <c r="D22" i="60"/>
  <c r="D29" i="60" s="1"/>
  <c r="C22" i="60"/>
  <c r="C29" i="60" s="1"/>
  <c r="B22" i="60"/>
  <c r="I25" i="60" s="1"/>
  <c r="O36" i="60" s="1"/>
  <c r="N16" i="60"/>
  <c r="N17" i="60" s="1"/>
  <c r="M16" i="60"/>
  <c r="L16" i="60"/>
  <c r="L17" i="60" s="1"/>
  <c r="K16" i="60"/>
  <c r="J16" i="60"/>
  <c r="I16" i="60"/>
  <c r="G16" i="60"/>
  <c r="G17" i="60" s="1"/>
  <c r="F16" i="60"/>
  <c r="E16" i="60"/>
  <c r="F17" i="60" s="1"/>
  <c r="D16" i="60"/>
  <c r="C16" i="60"/>
  <c r="B16" i="60"/>
  <c r="E17" i="60" l="1"/>
  <c r="M17" i="60"/>
  <c r="O23" i="60"/>
  <c r="U34" i="60" s="1"/>
  <c r="H30" i="60"/>
  <c r="L25" i="60"/>
  <c r="R36" i="60" s="1"/>
  <c r="K17" i="60"/>
  <c r="E29" i="60"/>
  <c r="H29" i="60"/>
  <c r="G36" i="57"/>
  <c r="B40" i="57"/>
  <c r="G40" i="57" s="1"/>
  <c r="G32" i="57"/>
  <c r="K22" i="60"/>
  <c r="Q33" i="60" s="1"/>
  <c r="K23" i="60"/>
  <c r="Q34" i="60" s="1"/>
  <c r="K24" i="60"/>
  <c r="Q35" i="60" s="1"/>
  <c r="K25" i="60"/>
  <c r="Q36" i="60" s="1"/>
  <c r="C17" i="60"/>
  <c r="L22" i="60"/>
  <c r="R33" i="60" s="1"/>
  <c r="L23" i="60"/>
  <c r="R34" i="60" s="1"/>
  <c r="L24" i="60"/>
  <c r="R35" i="60" s="1"/>
  <c r="J17" i="60"/>
  <c r="B29" i="60"/>
  <c r="D17" i="60"/>
  <c r="J22" i="60"/>
  <c r="P33" i="60" s="1"/>
  <c r="N22" i="60"/>
  <c r="T33" i="60" s="1"/>
  <c r="J23" i="60"/>
  <c r="P34" i="60" s="1"/>
  <c r="N23" i="60"/>
  <c r="T34" i="60" s="1"/>
  <c r="J24" i="60"/>
  <c r="P35" i="60" s="1"/>
  <c r="N24" i="60"/>
  <c r="T35" i="60" s="1"/>
  <c r="J25" i="60"/>
  <c r="N25" i="60"/>
  <c r="T36" i="60" s="1"/>
  <c r="F29" i="60"/>
  <c r="I22" i="60"/>
  <c r="O33" i="60" s="1"/>
  <c r="M22" i="60"/>
  <c r="S33" i="60" s="1"/>
  <c r="I23" i="60"/>
  <c r="O34" i="60" s="1"/>
  <c r="M23" i="60"/>
  <c r="S34" i="60" s="1"/>
  <c r="I24" i="60"/>
  <c r="O35" i="60" s="1"/>
  <c r="M24" i="60"/>
  <c r="S35" i="60" s="1"/>
  <c r="K26" i="60"/>
  <c r="L26" i="60" l="1"/>
  <c r="M26" i="60"/>
  <c r="P36" i="60"/>
  <c r="J26" i="60"/>
  <c r="N26" i="60"/>
  <c r="D112" i="57"/>
  <c r="E112" i="57"/>
  <c r="F112" i="57"/>
  <c r="G111" i="57"/>
  <c r="G110" i="57"/>
  <c r="G109" i="57"/>
  <c r="G108" i="57"/>
  <c r="G107" i="57"/>
  <c r="B112" i="57"/>
  <c r="C112" i="57"/>
  <c r="G16" i="57"/>
  <c r="G12" i="57"/>
  <c r="F10" i="57"/>
  <c r="F14" i="57" s="1"/>
  <c r="F18" i="57" s="1"/>
  <c r="E10" i="57"/>
  <c r="E14" i="57" s="1"/>
  <c r="E18" i="57" s="1"/>
  <c r="D10" i="57"/>
  <c r="D14" i="57" s="1"/>
  <c r="D18" i="57" s="1"/>
  <c r="C10" i="57"/>
  <c r="C14" i="57" s="1"/>
  <c r="C18" i="57" s="1"/>
  <c r="B10" i="57"/>
  <c r="G8" i="57"/>
  <c r="G6" i="57"/>
  <c r="C113" i="57" l="1"/>
  <c r="E113" i="57"/>
  <c r="G112" i="57"/>
  <c r="G10" i="57"/>
  <c r="B14" i="57"/>
  <c r="B18" i="57" s="1"/>
  <c r="G18" i="57" s="1"/>
  <c r="S15" i="58"/>
  <c r="K15" i="58"/>
  <c r="G15" i="58"/>
  <c r="C15" i="58"/>
  <c r="G113" i="57" l="1"/>
  <c r="B113" i="57"/>
  <c r="G14" i="57"/>
  <c r="E13" i="11"/>
  <c r="C24" i="34" l="1"/>
  <c r="G24" i="34" s="1"/>
  <c r="B18" i="34"/>
  <c r="F17" i="34" s="1"/>
  <c r="D5" i="34"/>
  <c r="E5" i="34" s="1"/>
  <c r="F8" i="34"/>
  <c r="B24" i="34"/>
  <c r="D23" i="34"/>
  <c r="E23" i="34" s="1"/>
  <c r="D22" i="34"/>
  <c r="E22" i="34" s="1"/>
  <c r="D21" i="34"/>
  <c r="E21" i="34" s="1"/>
  <c r="C18" i="34"/>
  <c r="G17" i="34" s="1"/>
  <c r="D17" i="34"/>
  <c r="E17" i="34" s="1"/>
  <c r="D16" i="34"/>
  <c r="E16" i="34" s="1"/>
  <c r="D15" i="34"/>
  <c r="E15" i="34" s="1"/>
  <c r="D14" i="34"/>
  <c r="E14" i="34" s="1"/>
  <c r="G11" i="34"/>
  <c r="F11" i="34"/>
  <c r="D10" i="34"/>
  <c r="E10" i="34" s="1"/>
  <c r="D8" i="34"/>
  <c r="E8" i="34" s="1"/>
  <c r="F9" i="34"/>
  <c r="D9" i="34"/>
  <c r="E9" i="34" s="1"/>
  <c r="D7" i="34"/>
  <c r="E7" i="34" s="1"/>
  <c r="D6" i="34"/>
  <c r="E6" i="34" s="1"/>
  <c r="G6" i="34" l="1"/>
  <c r="G5" i="34"/>
  <c r="G7" i="34"/>
  <c r="G8" i="34"/>
  <c r="F5" i="34"/>
  <c r="G23" i="34"/>
  <c r="G21" i="34"/>
  <c r="G22" i="34"/>
  <c r="D24" i="34"/>
  <c r="E24" i="34" s="1"/>
  <c r="F23" i="34"/>
  <c r="F22" i="34"/>
  <c r="F21" i="34"/>
  <c r="G9" i="34"/>
  <c r="G10" i="34"/>
  <c r="F7" i="34"/>
  <c r="F6" i="34"/>
  <c r="F10" i="34"/>
  <c r="D11" i="34"/>
  <c r="E11" i="34" s="1"/>
  <c r="G18" i="34"/>
  <c r="F14" i="34"/>
  <c r="F15" i="34"/>
  <c r="F16" i="34"/>
  <c r="D18" i="34"/>
  <c r="E18" i="34" s="1"/>
  <c r="G14" i="34"/>
  <c r="G15" i="34"/>
  <c r="G16" i="34"/>
  <c r="J88" i="48"/>
  <c r="J87" i="48"/>
  <c r="J86" i="48"/>
  <c r="J85" i="48"/>
  <c r="J84" i="48"/>
  <c r="J83" i="48"/>
  <c r="J82" i="48"/>
  <c r="J81" i="48"/>
  <c r="J62" i="48"/>
  <c r="J61" i="48"/>
  <c r="J60" i="48"/>
  <c r="J59" i="48"/>
  <c r="J58" i="48"/>
  <c r="J57" i="48"/>
  <c r="J56" i="48"/>
  <c r="J55" i="48"/>
  <c r="F24" i="34" l="1"/>
  <c r="F18" i="34"/>
  <c r="L28" i="9"/>
  <c r="C21" i="55"/>
  <c r="C20" i="55"/>
  <c r="C19" i="55"/>
  <c r="C18" i="55"/>
  <c r="C17" i="55"/>
  <c r="C16" i="55"/>
  <c r="C15" i="55"/>
  <c r="C14" i="55"/>
  <c r="C13" i="55"/>
  <c r="C12" i="55"/>
  <c r="C11" i="55"/>
  <c r="C10" i="55"/>
  <c r="C28" i="9"/>
  <c r="I43" i="9"/>
  <c r="F43" i="9"/>
  <c r="C43" i="9"/>
  <c r="O28" i="9"/>
  <c r="B35" i="35" l="1"/>
  <c r="F148" i="46"/>
  <c r="F149" i="46" s="1"/>
  <c r="G118" i="46"/>
  <c r="F150" i="46"/>
  <c r="D150" i="46"/>
  <c r="G119" i="46"/>
  <c r="D148" i="46"/>
  <c r="D149" i="46" s="1"/>
  <c r="E141" i="46"/>
  <c r="E142" i="46"/>
  <c r="E143" i="46"/>
  <c r="E144" i="46"/>
  <c r="E145" i="46"/>
  <c r="E146" i="46"/>
  <c r="E147" i="46"/>
  <c r="E140" i="46"/>
  <c r="I9" i="59" l="1"/>
  <c r="I8" i="59"/>
  <c r="H9" i="59" l="1"/>
  <c r="G9" i="59"/>
  <c r="F9" i="59"/>
  <c r="E9" i="59"/>
  <c r="D9" i="59"/>
  <c r="C9" i="59"/>
  <c r="B9" i="59"/>
  <c r="H8" i="59"/>
  <c r="G8" i="59"/>
  <c r="F8" i="59"/>
  <c r="E8" i="59"/>
  <c r="D8" i="59"/>
  <c r="C8" i="59"/>
  <c r="B8" i="59"/>
  <c r="T15" i="58"/>
  <c r="P15" i="58"/>
  <c r="O15" i="58"/>
  <c r="L15" i="58"/>
  <c r="H15" i="58"/>
  <c r="D15" i="58"/>
  <c r="G101" i="57"/>
  <c r="G99" i="57"/>
  <c r="F98" i="57"/>
  <c r="F100" i="57" s="1"/>
  <c r="F102" i="57" s="1"/>
  <c r="E98" i="57"/>
  <c r="E100" i="57" s="1"/>
  <c r="E102" i="57" s="1"/>
  <c r="D98" i="57"/>
  <c r="D100" i="57" s="1"/>
  <c r="D102" i="57" s="1"/>
  <c r="C98" i="57"/>
  <c r="C100" i="57" s="1"/>
  <c r="C102" i="57" s="1"/>
  <c r="B98" i="57"/>
  <c r="B100" i="57" s="1"/>
  <c r="G97" i="57"/>
  <c r="G96" i="57"/>
  <c r="G95" i="57"/>
  <c r="G91" i="57"/>
  <c r="G89" i="57"/>
  <c r="F88" i="57"/>
  <c r="F90" i="57" s="1"/>
  <c r="F92" i="57" s="1"/>
  <c r="E88" i="57"/>
  <c r="E90" i="57" s="1"/>
  <c r="E92" i="57" s="1"/>
  <c r="D88" i="57"/>
  <c r="D90" i="57" s="1"/>
  <c r="D92" i="57" s="1"/>
  <c r="C88" i="57"/>
  <c r="C90" i="57" s="1"/>
  <c r="C92" i="57" s="1"/>
  <c r="B88" i="57"/>
  <c r="B90" i="57" s="1"/>
  <c r="G87" i="57"/>
  <c r="G86" i="57"/>
  <c r="G85" i="57"/>
  <c r="G78" i="57"/>
  <c r="G74" i="57"/>
  <c r="F72" i="57"/>
  <c r="F76" i="57" s="1"/>
  <c r="F80" i="57" s="1"/>
  <c r="E72" i="57"/>
  <c r="E76" i="57" s="1"/>
  <c r="E80" i="57" s="1"/>
  <c r="D72" i="57"/>
  <c r="D76" i="57" s="1"/>
  <c r="D80" i="57" s="1"/>
  <c r="C72" i="57"/>
  <c r="B72" i="57"/>
  <c r="B76" i="57" s="1"/>
  <c r="B80" i="57" s="1"/>
  <c r="G70" i="57"/>
  <c r="G68" i="57"/>
  <c r="G66" i="57"/>
  <c r="G58" i="57"/>
  <c r="G57" i="57"/>
  <c r="G56" i="57"/>
  <c r="G53" i="57"/>
  <c r="F51" i="57"/>
  <c r="F55" i="57" s="1"/>
  <c r="F59" i="57" s="1"/>
  <c r="E51" i="57"/>
  <c r="E55" i="57" s="1"/>
  <c r="E59" i="57" s="1"/>
  <c r="D51" i="57"/>
  <c r="D55" i="57" s="1"/>
  <c r="D59" i="57" s="1"/>
  <c r="C51" i="57"/>
  <c r="C55" i="57" s="1"/>
  <c r="C59" i="57" s="1"/>
  <c r="B51" i="57"/>
  <c r="B55" i="57" s="1"/>
  <c r="G49" i="57"/>
  <c r="G47" i="57"/>
  <c r="G45" i="57"/>
  <c r="B29" i="46"/>
  <c r="D15" i="46"/>
  <c r="D12" i="46"/>
  <c r="D11" i="46"/>
  <c r="D10" i="46"/>
  <c r="D9" i="46"/>
  <c r="D8" i="46"/>
  <c r="D7" i="46"/>
  <c r="D6" i="46"/>
  <c r="D5" i="46"/>
  <c r="D4" i="46"/>
  <c r="D29" i="46"/>
  <c r="C38" i="46"/>
  <c r="C40" i="46" s="1"/>
  <c r="B38" i="46"/>
  <c r="B39" i="46" s="1"/>
  <c r="G38" i="46"/>
  <c r="G40" i="46" s="1"/>
  <c r="K40" i="46" s="1"/>
  <c r="E38" i="46"/>
  <c r="E40" i="46" s="1"/>
  <c r="F71" i="46"/>
  <c r="E71" i="46"/>
  <c r="D71" i="46"/>
  <c r="C71" i="46"/>
  <c r="B71" i="46"/>
  <c r="C29" i="46"/>
  <c r="D39" i="46"/>
  <c r="G72" i="57" l="1"/>
  <c r="G90" i="57"/>
  <c r="B92" i="57"/>
  <c r="G92" i="57" s="1"/>
  <c r="G100" i="57"/>
  <c r="G55" i="57"/>
  <c r="B59" i="57"/>
  <c r="G59" i="57" s="1"/>
  <c r="G98" i="57"/>
  <c r="G51" i="57"/>
  <c r="C76" i="57"/>
  <c r="C80" i="57" s="1"/>
  <c r="G80" i="57" s="1"/>
  <c r="G88" i="57"/>
  <c r="B102" i="57"/>
  <c r="G102" i="57" s="1"/>
  <c r="C23" i="35"/>
  <c r="D23" i="35"/>
  <c r="H23" i="35"/>
  <c r="F23" i="35"/>
  <c r="G23" i="35"/>
  <c r="L23" i="35"/>
  <c r="I23" i="35"/>
  <c r="J23" i="35"/>
  <c r="K23" i="35"/>
  <c r="B23" i="35"/>
  <c r="C24" i="35"/>
  <c r="D24" i="35"/>
  <c r="H24" i="35"/>
  <c r="F24" i="35"/>
  <c r="G24" i="35"/>
  <c r="L24" i="35"/>
  <c r="I24" i="35"/>
  <c r="J24" i="35"/>
  <c r="K24" i="35"/>
  <c r="B24" i="35"/>
  <c r="C25" i="35"/>
  <c r="D25" i="35"/>
  <c r="H25" i="35"/>
  <c r="F25" i="35"/>
  <c r="G25" i="35"/>
  <c r="L25" i="35"/>
  <c r="I25" i="35"/>
  <c r="J25" i="35"/>
  <c r="K25" i="35"/>
  <c r="B25" i="35"/>
  <c r="C26" i="35"/>
  <c r="D26" i="35"/>
  <c r="H26" i="35"/>
  <c r="F26" i="35"/>
  <c r="G26" i="35"/>
  <c r="L26" i="35"/>
  <c r="I26" i="35"/>
  <c r="J26" i="35"/>
  <c r="K26" i="35"/>
  <c r="B26" i="35"/>
  <c r="E26" i="35"/>
  <c r="E25" i="35"/>
  <c r="E24" i="35"/>
  <c r="E23" i="35"/>
  <c r="G76" i="57" l="1"/>
  <c r="Q12" i="35"/>
  <c r="F17" i="55"/>
  <c r="F21" i="55"/>
  <c r="F20" i="55"/>
  <c r="F19" i="55"/>
  <c r="F18" i="55"/>
  <c r="F16" i="55"/>
  <c r="F15" i="55"/>
  <c r="F14" i="55"/>
  <c r="F13" i="55"/>
  <c r="F12" i="55"/>
  <c r="F11" i="55"/>
  <c r="F10" i="55"/>
  <c r="F9" i="55"/>
  <c r="F8" i="55"/>
  <c r="F7" i="55"/>
  <c r="F6" i="55"/>
  <c r="F5" i="55"/>
  <c r="F4" i="55"/>
  <c r="F3" i="55"/>
  <c r="J3" i="54"/>
  <c r="D31" i="54"/>
  <c r="H30" i="54"/>
  <c r="G30" i="54"/>
  <c r="F30" i="54"/>
  <c r="C30" i="54"/>
  <c r="B30" i="54"/>
  <c r="K29" i="54"/>
  <c r="J29" i="54"/>
  <c r="I29" i="54"/>
  <c r="H28" i="54"/>
  <c r="K28" i="54" s="1"/>
  <c r="G28" i="54"/>
  <c r="J28" i="54" s="1"/>
  <c r="F28" i="54"/>
  <c r="E28" i="54"/>
  <c r="C28" i="54"/>
  <c r="B28" i="54"/>
  <c r="K27" i="54"/>
  <c r="J27" i="54"/>
  <c r="I27" i="54"/>
  <c r="H26" i="54"/>
  <c r="G26" i="54"/>
  <c r="J26" i="54" s="1"/>
  <c r="F26" i="54"/>
  <c r="E26" i="54"/>
  <c r="C26" i="54"/>
  <c r="B26" i="54"/>
  <c r="H24" i="54"/>
  <c r="G24" i="54"/>
  <c r="F24" i="54"/>
  <c r="E24" i="54"/>
  <c r="C24" i="54"/>
  <c r="B24" i="54"/>
  <c r="J22" i="54"/>
  <c r="H22" i="54"/>
  <c r="G22" i="54"/>
  <c r="I22" i="54" s="1"/>
  <c r="F22" i="54"/>
  <c r="E22" i="54"/>
  <c r="K22" i="54" s="1"/>
  <c r="C22" i="54"/>
  <c r="B22" i="54"/>
  <c r="K21" i="54"/>
  <c r="J21" i="54"/>
  <c r="H20" i="54"/>
  <c r="K20" i="54" s="1"/>
  <c r="G20" i="54"/>
  <c r="I20" i="54" s="1"/>
  <c r="F20" i="54"/>
  <c r="E20" i="54"/>
  <c r="C20" i="54"/>
  <c r="B20" i="54"/>
  <c r="K19" i="54"/>
  <c r="J19" i="54"/>
  <c r="J18" i="54"/>
  <c r="H18" i="54"/>
  <c r="G18" i="54"/>
  <c r="F18" i="54"/>
  <c r="E18" i="54"/>
  <c r="E31" i="54" s="1"/>
  <c r="C18" i="54"/>
  <c r="B18" i="54"/>
  <c r="K17" i="54"/>
  <c r="J17" i="54"/>
  <c r="K16" i="54"/>
  <c r="J16" i="54"/>
  <c r="I16" i="54"/>
  <c r="J14" i="54"/>
  <c r="H14" i="54"/>
  <c r="G14" i="54"/>
  <c r="E14" i="54"/>
  <c r="K14" i="54" s="1"/>
  <c r="C14" i="54"/>
  <c r="B14" i="54"/>
  <c r="H12" i="54"/>
  <c r="G12" i="54"/>
  <c r="E12" i="54"/>
  <c r="C12" i="54"/>
  <c r="B12" i="54"/>
  <c r="J10" i="54"/>
  <c r="H10" i="54"/>
  <c r="G10" i="54"/>
  <c r="I10" i="54" s="1"/>
  <c r="E10" i="54"/>
  <c r="C10" i="54"/>
  <c r="B10" i="54"/>
  <c r="K9" i="54"/>
  <c r="J9" i="54"/>
  <c r="I9" i="54"/>
  <c r="J8" i="54"/>
  <c r="H8" i="54"/>
  <c r="G8" i="54"/>
  <c r="I8" i="54" s="1"/>
  <c r="E8" i="54"/>
  <c r="C8" i="54"/>
  <c r="B8" i="54"/>
  <c r="K7" i="54"/>
  <c r="J7" i="54"/>
  <c r="I7" i="54"/>
  <c r="H6" i="54"/>
  <c r="G6" i="54"/>
  <c r="J6" i="54" s="1"/>
  <c r="E6" i="54"/>
  <c r="C6" i="54"/>
  <c r="B6" i="54"/>
  <c r="K5" i="54"/>
  <c r="J5" i="54"/>
  <c r="I5" i="54"/>
  <c r="K4" i="54"/>
  <c r="J4" i="54"/>
  <c r="I4" i="54"/>
  <c r="K3" i="54"/>
  <c r="I3" i="54"/>
  <c r="E13" i="30"/>
  <c r="F13" i="30"/>
  <c r="I6" i="54" l="1"/>
  <c r="K8" i="54"/>
  <c r="G31" i="54"/>
  <c r="J20" i="54"/>
  <c r="H31" i="54"/>
  <c r="I28" i="54"/>
  <c r="B31" i="54"/>
  <c r="B15" i="54"/>
  <c r="H15" i="54"/>
  <c r="F31" i="54"/>
  <c r="K18" i="54"/>
  <c r="C31" i="54"/>
  <c r="K26" i="54"/>
  <c r="C15" i="54"/>
  <c r="K10" i="54"/>
  <c r="E15" i="54"/>
  <c r="K15" i="54" s="1"/>
  <c r="G15" i="54"/>
  <c r="I15" i="54" s="1"/>
  <c r="K6" i="54"/>
  <c r="I18" i="54"/>
  <c r="J15" i="54" l="1"/>
  <c r="F3" i="30" l="1"/>
  <c r="C150" i="46" l="1"/>
  <c r="B150" i="46"/>
  <c r="E150" i="46" s="1"/>
  <c r="C148" i="46"/>
  <c r="B148" i="46"/>
  <c r="F64" i="46"/>
  <c r="E64" i="46"/>
  <c r="D64" i="46"/>
  <c r="C64" i="46"/>
  <c r="B64" i="46"/>
  <c r="N63" i="46"/>
  <c r="O63" i="46" s="1"/>
  <c r="L63" i="46"/>
  <c r="M63" i="46" s="1"/>
  <c r="J63" i="46"/>
  <c r="K63" i="46" s="1"/>
  <c r="H63" i="46"/>
  <c r="I63" i="46" s="1"/>
  <c r="N62" i="46"/>
  <c r="O62" i="46" s="1"/>
  <c r="L62" i="46"/>
  <c r="M62" i="46" s="1"/>
  <c r="J62" i="46"/>
  <c r="K62" i="46" s="1"/>
  <c r="H62" i="46"/>
  <c r="I62" i="46" s="1"/>
  <c r="N61" i="46"/>
  <c r="O61" i="46" s="1"/>
  <c r="L61" i="46"/>
  <c r="M61" i="46" s="1"/>
  <c r="J61" i="46"/>
  <c r="K61" i="46" s="1"/>
  <c r="H61" i="46"/>
  <c r="I61" i="46" s="1"/>
  <c r="F39" i="46"/>
  <c r="H39" i="46" s="1"/>
  <c r="K37" i="46"/>
  <c r="J37" i="46"/>
  <c r="I37" i="46"/>
  <c r="K36" i="46"/>
  <c r="J36" i="46"/>
  <c r="I36" i="46"/>
  <c r="K35" i="46"/>
  <c r="J35" i="46"/>
  <c r="I35" i="46"/>
  <c r="E29" i="46"/>
  <c r="F29" i="46"/>
  <c r="F28" i="46"/>
  <c r="E28" i="46"/>
  <c r="F27" i="46"/>
  <c r="E27" i="46"/>
  <c r="F26" i="46"/>
  <c r="E26" i="46"/>
  <c r="E22" i="46"/>
  <c r="F21" i="46"/>
  <c r="E21" i="46"/>
  <c r="F20" i="46"/>
  <c r="E20" i="46"/>
  <c r="F19" i="46"/>
  <c r="E19" i="46"/>
  <c r="B82" i="11"/>
  <c r="Q13" i="11"/>
  <c r="N13" i="11"/>
  <c r="K13" i="11"/>
  <c r="H13" i="11"/>
  <c r="B13" i="11"/>
  <c r="J11" i="48"/>
  <c r="J10" i="48"/>
  <c r="J9" i="48"/>
  <c r="J8" i="48"/>
  <c r="J7" i="48"/>
  <c r="J6" i="48"/>
  <c r="J5" i="48"/>
  <c r="J4" i="48"/>
  <c r="I28" i="9"/>
  <c r="F28" i="9"/>
  <c r="G39" i="35"/>
  <c r="E39" i="35"/>
  <c r="D39" i="35"/>
  <c r="C39" i="35"/>
  <c r="G38" i="35"/>
  <c r="F38" i="35"/>
  <c r="E38" i="35"/>
  <c r="D38" i="35"/>
  <c r="C38" i="35"/>
  <c r="G37" i="35"/>
  <c r="E37" i="35"/>
  <c r="D37" i="35"/>
  <c r="C37" i="35"/>
  <c r="G36" i="35"/>
  <c r="F36" i="35"/>
  <c r="E36" i="35"/>
  <c r="D36" i="35"/>
  <c r="C36" i="35"/>
  <c r="T12" i="35"/>
  <c r="S12" i="35"/>
  <c r="R12" i="35"/>
  <c r="P12" i="35"/>
  <c r="E3" i="30"/>
  <c r="F15" i="30"/>
  <c r="E15" i="30"/>
  <c r="F9" i="30"/>
  <c r="E9" i="30"/>
  <c r="F14" i="30"/>
  <c r="E14" i="30"/>
  <c r="F17" i="30"/>
  <c r="E17" i="30"/>
  <c r="F19" i="30"/>
  <c r="E19" i="30"/>
  <c r="F7" i="30"/>
  <c r="E7" i="30"/>
  <c r="F11" i="30"/>
  <c r="E11" i="30"/>
  <c r="F5" i="30"/>
  <c r="E5" i="30"/>
  <c r="F8" i="30"/>
  <c r="E8" i="30"/>
  <c r="F10" i="30"/>
  <c r="E10" i="30"/>
  <c r="F12" i="30"/>
  <c r="E12" i="30"/>
  <c r="F6" i="30"/>
  <c r="E6" i="30"/>
  <c r="F16" i="30"/>
  <c r="E16" i="30"/>
  <c r="F20" i="30"/>
  <c r="E20" i="30"/>
  <c r="F18" i="30"/>
  <c r="E18" i="30"/>
  <c r="F4" i="30"/>
  <c r="E4" i="30"/>
  <c r="E148" i="46" l="1"/>
  <c r="E149" i="46" s="1"/>
  <c r="J39" i="46"/>
  <c r="I39" i="46"/>
  <c r="I38" i="46"/>
  <c r="B149" i="46"/>
  <c r="C149" i="46"/>
  <c r="J38" i="46"/>
  <c r="J64" i="46"/>
  <c r="K64" i="46" s="1"/>
  <c r="H64" i="46"/>
  <c r="I64" i="46" s="1"/>
  <c r="U12" i="35"/>
  <c r="B36" i="35"/>
  <c r="B37" i="35"/>
  <c r="B39" i="35"/>
  <c r="B38" i="35"/>
  <c r="K38" i="46"/>
  <c r="L64" i="46"/>
  <c r="M64" i="46" s="1"/>
  <c r="N64" i="46"/>
  <c r="O64" i="46" s="1"/>
  <c r="J40" i="46"/>
</calcChain>
</file>

<file path=xl/sharedStrings.xml><?xml version="1.0" encoding="utf-8"?>
<sst xmlns="http://schemas.openxmlformats.org/spreadsheetml/2006/main" count="1300" uniqueCount="430">
  <si>
    <t>Фонди</t>
  </si>
  <si>
    <t>Облігації місцевих позик</t>
  </si>
  <si>
    <t>Облігації підприємств</t>
  </si>
  <si>
    <t>Інші активи</t>
  </si>
  <si>
    <t>Нерухомість</t>
  </si>
  <si>
    <t>Акції</t>
  </si>
  <si>
    <t>Грошові кошти та банківські депозити</t>
  </si>
  <si>
    <t>Кількість КУА</t>
  </si>
  <si>
    <t>Донецька область</t>
  </si>
  <si>
    <t>Одеська область</t>
  </si>
  <si>
    <t>Регіон</t>
  </si>
  <si>
    <t>Векселі</t>
  </si>
  <si>
    <t>Заставні</t>
  </si>
  <si>
    <t>Цінні папери</t>
  </si>
  <si>
    <t>Банківські метали</t>
  </si>
  <si>
    <t>Інші ЦП</t>
  </si>
  <si>
    <t>Період</t>
  </si>
  <si>
    <t>Частка за кіл-тю КУА</t>
  </si>
  <si>
    <t>Частка за активами в управлінні</t>
  </si>
  <si>
    <t>Закриті (крім венчурних)</t>
  </si>
  <si>
    <t>н. д.</t>
  </si>
  <si>
    <t>-</t>
  </si>
  <si>
    <t>http://www.uaib.com.ua/analituaib/rankings/kua.html</t>
  </si>
  <si>
    <t>%</t>
  </si>
  <si>
    <t>проц. п.</t>
  </si>
  <si>
    <t>Полтавська область</t>
  </si>
  <si>
    <t>http://www.uaib.com.ua/analituaib/rankings/ici.html</t>
  </si>
  <si>
    <t>Кількість зареєстрованих ІСІ на одну КУА</t>
  </si>
  <si>
    <t>х</t>
  </si>
  <si>
    <t>31.12.2014 (2014)</t>
  </si>
  <si>
    <t>31.12.2015 (2015)</t>
  </si>
  <si>
    <t>частка</t>
  </si>
  <si>
    <t>http://www.bloomberg.com/markets/stocks/world-indexes</t>
  </si>
  <si>
    <t>31.12.2016 (2016)</t>
  </si>
  <si>
    <t>частка (разом)</t>
  </si>
  <si>
    <t>31.12.2016</t>
  </si>
  <si>
    <t>Облігації державні</t>
  </si>
  <si>
    <t xml:space="preserve"> </t>
  </si>
  <si>
    <t>Ощадні (депозитні) сертифікати</t>
  </si>
  <si>
    <t>30.06.2017</t>
  </si>
  <si>
    <t>30.09.2017</t>
  </si>
  <si>
    <t>УСІ (крім венчурних)</t>
  </si>
  <si>
    <t>http://www.uaib.com.ua/rankings_/byclass.html</t>
  </si>
  <si>
    <t>4-й квартал 2017 року</t>
  </si>
  <si>
    <t>2016 рік</t>
  </si>
  <si>
    <t>31.12.2017 (2017)</t>
  </si>
  <si>
    <t>***SEs' Trading Volume, UAH bn</t>
  </si>
  <si>
    <t xml:space="preserve">Кількість ІСІ в управлінні (зареєстрованих) </t>
  </si>
  <si>
    <t>2015</t>
  </si>
  <si>
    <t>2016</t>
  </si>
  <si>
    <t>Кількість КУА без ІСІ в управлінні</t>
  </si>
  <si>
    <t>Д*</t>
  </si>
  <si>
    <t>С*</t>
  </si>
  <si>
    <t>http://bank.gov.ua/control/uk/publish/article?art_id=75535&amp;cat_id=17823466</t>
  </si>
  <si>
    <t>УСІ (невенчурні) ІСІ</t>
  </si>
  <si>
    <t>Ощадні сертифікати</t>
  </si>
  <si>
    <t>4-й квартал 2016 року</t>
  </si>
  <si>
    <t>частка ЦП</t>
  </si>
  <si>
    <t>31.12.2017</t>
  </si>
  <si>
    <t>31.03.2017</t>
  </si>
  <si>
    <t>Частка за кіл-тю ІСІ (усіх)</t>
  </si>
  <si>
    <t>1 квартал</t>
  </si>
  <si>
    <t>2 квартал</t>
  </si>
  <si>
    <t>3 квартал</t>
  </si>
  <si>
    <t>4 квартал</t>
  </si>
  <si>
    <t>Чистий притік/відтік за відповідний квартал, млн. грн.</t>
  </si>
  <si>
    <t>Stock Indexes: Ukraine and the World</t>
  </si>
  <si>
    <t>Indexes</t>
  </si>
  <si>
    <t xml:space="preserve">Q4 2017 </t>
  </si>
  <si>
    <t>UX (Ukraine)</t>
  </si>
  <si>
    <t>BIST 100 National Index (Тurkey)</t>
  </si>
  <si>
    <t>NIKKEI 225 (Japan)</t>
  </si>
  <si>
    <t>DJIA (USA)</t>
  </si>
  <si>
    <t>S&amp;P BSE SENSEX Index (India)</t>
  </si>
  <si>
    <t>HANG SENG (Hong Kong)</t>
  </si>
  <si>
    <t>PFTS (Ukraine)</t>
  </si>
  <si>
    <t>FTSE/JSE Africa All-Share Index (RSA)</t>
  </si>
  <si>
    <t>S&amp;P 500 (USA)</t>
  </si>
  <si>
    <t xml:space="preserve">Ibovespa Sao Paulo SE Index (Brazil) </t>
  </si>
  <si>
    <t>МICEX (Russia)</t>
  </si>
  <si>
    <t>RTS (Russia)</t>
  </si>
  <si>
    <t>DAX (Germany)</t>
  </si>
  <si>
    <t>WSE WIG 20 (Poland)</t>
  </si>
  <si>
    <t>CAC 40 (France)</t>
  </si>
  <si>
    <t>SHANGHAI SE COMPOSITE (China)</t>
  </si>
  <si>
    <t>Cyprus SE General Index (Cyprus)</t>
  </si>
  <si>
    <t>* According to the data of exchanges and Bloomberg Agency</t>
  </si>
  <si>
    <t>Ranking is based on quarterly indicator</t>
  </si>
  <si>
    <t xml:space="preserve">Ranking on the graph is based on annual  indicator </t>
  </si>
  <si>
    <t>Q4 2017</t>
  </si>
  <si>
    <t>Indicator/ Date</t>
  </si>
  <si>
    <t>31.12.2016 (Q4 2016)</t>
  </si>
  <si>
    <t>30.09.2017  (Q3 2017)</t>
  </si>
  <si>
    <t>31.12.2017 (Q4 2017)</t>
  </si>
  <si>
    <t>Q4 2017 change</t>
  </si>
  <si>
    <t>Annual change in Q4 2017</t>
  </si>
  <si>
    <t>2017 change (YoY)</t>
  </si>
  <si>
    <t>Number of securities in the registers (listing) of stock exchanges, including:</t>
  </si>
  <si>
    <t>OVDP</t>
  </si>
  <si>
    <t>equities*</t>
  </si>
  <si>
    <t>corporate bonds</t>
  </si>
  <si>
    <t>municipal bonds</t>
  </si>
  <si>
    <t>NBU deposit certificates</t>
  </si>
  <si>
    <t xml:space="preserve">Trading volume on the stock exchanges (total) for the year, UAH mln, including: </t>
  </si>
  <si>
    <t>equities</t>
  </si>
  <si>
    <t>investment certificates</t>
  </si>
  <si>
    <t>* Including  MHP S.A. Depository Receipts. Excluding CIF equities and investment certificates (as at 31.12.2017 there were 6 of them in the 2-nd level of listing – equities of five CIFs and IC of one UIF).</t>
  </si>
  <si>
    <t>Number of AMC and CII</t>
  </si>
  <si>
    <t>Date</t>
  </si>
  <si>
    <t xml:space="preserve">Number of all AMC   </t>
  </si>
  <si>
    <t>Number of AMC with CII under management</t>
  </si>
  <si>
    <t>* AMC - asset management company; CII – collective investment institutions; NPF - non-state pension funds.</t>
  </si>
  <si>
    <t>More about the results of AMCs work on asset management of CII, NPF and IC see:</t>
  </si>
  <si>
    <t>Ranking of  AMC</t>
  </si>
  <si>
    <t>Ranking of CII</t>
  </si>
  <si>
    <t>Number of CII that Reached Compliance with the Standards, by  Fund Type and Legal Form</t>
  </si>
  <si>
    <t>Date/Period</t>
  </si>
  <si>
    <t>Total</t>
  </si>
  <si>
    <t>UIF*</t>
  </si>
  <si>
    <t>CIF*</t>
  </si>
  <si>
    <t>O*</t>
  </si>
  <si>
    <t>Os*</t>
  </si>
  <si>
    <t>І*</t>
  </si>
  <si>
    <t>Іs*</t>
  </si>
  <si>
    <t>CD*</t>
  </si>
  <si>
    <t>CNN*</t>
  </si>
  <si>
    <t>Cs*</t>
  </si>
  <si>
    <t>CV*</t>
  </si>
  <si>
    <t>Cq*</t>
  </si>
  <si>
    <t>*UIF - Unit Investment Funds, CIF - Corporate Investment Funds; O – open-ended diversified CII, Os – open-ended specialized CII, І – interval divercified, Is - interval specialized, CD – closed –end diversified, CNN - closed-end non-diversified non-venture, Cs - closed-end specialized,  Cq – closed-end qualified, CV - closed-end non-diversified venture CII.</t>
  </si>
  <si>
    <t xml:space="preserve">CII with Public Issue </t>
  </si>
  <si>
    <t>CII Type</t>
  </si>
  <si>
    <t>Open-ended</t>
  </si>
  <si>
    <t>Interval</t>
  </si>
  <si>
    <t>Closed-end</t>
  </si>
  <si>
    <t>* D - diversified, S - specialized, N - non-diversified.</t>
  </si>
  <si>
    <t>D*</t>
  </si>
  <si>
    <t>S*</t>
  </si>
  <si>
    <t>N*</t>
  </si>
  <si>
    <t>2017 change</t>
  </si>
  <si>
    <t xml:space="preserve">Diversified CII with Public Issue, by Fund Class   </t>
  </si>
  <si>
    <t>Equity funds</t>
  </si>
  <si>
    <t>Bond funds</t>
  </si>
  <si>
    <t>Mixed funds*</t>
  </si>
  <si>
    <t>Money market funds</t>
  </si>
  <si>
    <t>Other funds</t>
  </si>
  <si>
    <t xml:space="preserve">For more about fund classes please, see: </t>
  </si>
  <si>
    <t>open-ended diversified</t>
  </si>
  <si>
    <t>open-ended specialized</t>
  </si>
  <si>
    <t>interval diversified</t>
  </si>
  <si>
    <t xml:space="preserve">interval specialized </t>
  </si>
  <si>
    <t>closed-end diversified</t>
  </si>
  <si>
    <t xml:space="preserve">closed-end non-diversified </t>
  </si>
  <si>
    <t xml:space="preserve">closed-end specialized  </t>
  </si>
  <si>
    <t>open-ended</t>
  </si>
  <si>
    <t>interval</t>
  </si>
  <si>
    <t>closed-end (ex. venture)</t>
  </si>
  <si>
    <t>venture</t>
  </si>
  <si>
    <t>Region</t>
  </si>
  <si>
    <t>Number of AMC</t>
  </si>
  <si>
    <t xml:space="preserve">Number of AMC (total) </t>
  </si>
  <si>
    <t>Share by  AMC number</t>
  </si>
  <si>
    <t>Share by AuM</t>
  </si>
  <si>
    <t>Share by  number of all CII</t>
  </si>
  <si>
    <t>Share by number of non-venture CII</t>
  </si>
  <si>
    <t>Share by number of venture CII</t>
  </si>
  <si>
    <t>Share by number of NPF under management</t>
  </si>
  <si>
    <t>c.Kyiv and Kyiv region</t>
  </si>
  <si>
    <t>Dnipropetrovsk region</t>
  </si>
  <si>
    <t>Kharkiv region</t>
  </si>
  <si>
    <t>Lviv region</t>
  </si>
  <si>
    <t>Zaporizhzhia region</t>
  </si>
  <si>
    <t>Odessa region</t>
  </si>
  <si>
    <t>Other Regions*</t>
  </si>
  <si>
    <t>Ivano-Frankivsk region</t>
  </si>
  <si>
    <t>Poltava region</t>
  </si>
  <si>
    <t>Donetsk region</t>
  </si>
  <si>
    <t>Kherson region</t>
  </si>
  <si>
    <t>Value of CII Assets*</t>
  </si>
  <si>
    <t>Number of AMC*</t>
  </si>
  <si>
    <t>Funds</t>
  </si>
  <si>
    <t xml:space="preserve">2017 change </t>
  </si>
  <si>
    <t>Closed-end (ex.venture)</t>
  </si>
  <si>
    <t>with public issue</t>
  </si>
  <si>
    <t>with private issue</t>
  </si>
  <si>
    <t>All (ex. venture)</t>
  </si>
  <si>
    <t>Venture</t>
  </si>
  <si>
    <t>All</t>
  </si>
  <si>
    <t>Distribution of CII assets (non-venture)</t>
  </si>
  <si>
    <t>Distribution of CII assets  (incl. venture)</t>
  </si>
  <si>
    <t>CII NAV*</t>
  </si>
  <si>
    <t xml:space="preserve">Distribution of CII NAV (non-venture) </t>
  </si>
  <si>
    <t xml:space="preserve">Distribution of CII NAV (incl. venture) </t>
  </si>
  <si>
    <t xml:space="preserve">All (ex. venture) </t>
  </si>
  <si>
    <t>Indicator / Date (Period)</t>
  </si>
  <si>
    <t xml:space="preserve">CII assets under management, UAH, bln. (left scale) </t>
  </si>
  <si>
    <t>CII against backdrop of GDP and the banking sector of Ukraine</t>
  </si>
  <si>
    <t>Bank assets, UAH, bln.*</t>
  </si>
  <si>
    <t>GDP, UAH, bln.**</t>
  </si>
  <si>
    <t>Ratio of CII assets to bank assets</t>
  </si>
  <si>
    <t>Ratio of CII to GDP</t>
  </si>
  <si>
    <t>** СНР-2008 (Excluding the temporarily occupied territory of the Autonomous Republic of Crimea and the city of Sevastopol)</t>
  </si>
  <si>
    <t>Sources: State Statistics Service of Ukraine: http://ukrstat.gov.ua/, National Bank of Ukraine: https://bank.gov.ua/control/uk/publish/article?art_id=34661442;</t>
  </si>
  <si>
    <t>Net inflow/outflow</t>
  </si>
  <si>
    <t>Number of funds for which data is available*</t>
  </si>
  <si>
    <t>Net inflow / outflow of open-ended CII s' capital in 2011-17, quarterly</t>
  </si>
  <si>
    <t>Net inflow / outflow for the corresponding quarter, UAH, thsd.</t>
  </si>
  <si>
    <t>Net inflow / outflow from the beginning of the year (incremental result), UAH, thsd.</t>
  </si>
  <si>
    <t>Period</t>
  </si>
  <si>
    <t>Q1</t>
  </si>
  <si>
    <t>Q2</t>
  </si>
  <si>
    <t>Q3</t>
  </si>
  <si>
    <t>Q4</t>
  </si>
  <si>
    <t>January</t>
  </si>
  <si>
    <t>February</t>
  </si>
  <si>
    <t>March</t>
  </si>
  <si>
    <t>April</t>
  </si>
  <si>
    <t>May</t>
  </si>
  <si>
    <t>June</t>
  </si>
  <si>
    <t>July</t>
  </si>
  <si>
    <t>August</t>
  </si>
  <si>
    <t>September</t>
  </si>
  <si>
    <t>October</t>
  </si>
  <si>
    <t>November</t>
  </si>
  <si>
    <t>December</t>
  </si>
  <si>
    <t>Year</t>
  </si>
  <si>
    <t>*For a year - an average of 12 months.</t>
  </si>
  <si>
    <t>Legal Entities</t>
  </si>
  <si>
    <t>Natural Persons</t>
  </si>
  <si>
    <t>TOTAL</t>
  </si>
  <si>
    <t>residents</t>
  </si>
  <si>
    <t>non-residents</t>
  </si>
  <si>
    <t>All (venture excluded)</t>
  </si>
  <si>
    <t>As at 30.09.2017</t>
  </si>
  <si>
    <t>As at 31.12.2016</t>
  </si>
  <si>
    <t>* Excluding CII s' securities to bearer.</t>
  </si>
  <si>
    <t>CII NAV distribution by investor category as at 31.12.2017, share in NAV*</t>
  </si>
  <si>
    <t>Structure of CII assets by type of funds</t>
  </si>
  <si>
    <t>As at 31.12.2017</t>
  </si>
  <si>
    <t>Open-ended CII</t>
  </si>
  <si>
    <t>Interval CII</t>
  </si>
  <si>
    <t>Closed-end CII with public issue</t>
  </si>
  <si>
    <t>Closed-end CII (venture excluded) - with public issue</t>
  </si>
  <si>
    <t>Closed-end CII (venture excluded) -total</t>
  </si>
  <si>
    <t>All CII (venture excluded)</t>
  </si>
  <si>
    <t>Other assets (incl. R*)</t>
  </si>
  <si>
    <t>* R -receivables</t>
  </si>
  <si>
    <t>Moneys and bank deposits</t>
  </si>
  <si>
    <t>Bank metals</t>
  </si>
  <si>
    <t xml:space="preserve">OVDP </t>
  </si>
  <si>
    <t>Equities</t>
  </si>
  <si>
    <t>Corporate bonds</t>
  </si>
  <si>
    <t>Securities</t>
  </si>
  <si>
    <t>Other securities</t>
  </si>
  <si>
    <t>Promissory notes</t>
  </si>
  <si>
    <t>Real estate</t>
  </si>
  <si>
    <t>Venture CII</t>
  </si>
  <si>
    <t>Other aseets (incl.R)</t>
  </si>
  <si>
    <t>Mortgages</t>
  </si>
  <si>
    <t xml:space="preserve"> Changes in the Structure of CII Assets by Type of Funds     </t>
  </si>
  <si>
    <t>Asset Type/CII Type/Quaterly Change</t>
  </si>
  <si>
    <t>Іnterval</t>
  </si>
  <si>
    <t>Closed-end with public issue</t>
  </si>
  <si>
    <t>Closed-end with private issue</t>
  </si>
  <si>
    <t>p.p.</t>
  </si>
  <si>
    <t>Other assets (Incl. R)</t>
  </si>
  <si>
    <t>Mortgage Notes</t>
  </si>
  <si>
    <t>Other assets</t>
  </si>
  <si>
    <t>Security type</t>
  </si>
  <si>
    <t xml:space="preserve">Share in the aggregate portfolio  of CII securities </t>
  </si>
  <si>
    <t>UAH</t>
  </si>
  <si>
    <t>Derivatives</t>
  </si>
  <si>
    <t>All CII</t>
  </si>
  <si>
    <t>CII (venture excluded)</t>
  </si>
  <si>
    <t>Diversified CII</t>
  </si>
  <si>
    <t>Rates of return*</t>
  </si>
  <si>
    <t>UX Index</t>
  </si>
  <si>
    <t>Closed-end (non-venture) CII with public issue</t>
  </si>
  <si>
    <t>EURO deposits</t>
  </si>
  <si>
    <t>PFTS Index</t>
  </si>
  <si>
    <t>"Gold" deposit (at official rate of gold)</t>
  </si>
  <si>
    <t>USD deposits</t>
  </si>
  <si>
    <t xml:space="preserve">Open-ended CII  </t>
  </si>
  <si>
    <t>Real estate in Kyiv, UAH***</t>
  </si>
  <si>
    <t>UAH deposits</t>
  </si>
  <si>
    <t>Inflation (CPI) **</t>
  </si>
  <si>
    <t>Mixed funds</t>
  </si>
  <si>
    <t xml:space="preserve">Other (diversified and specialized) public funds   </t>
  </si>
  <si>
    <t>Closed-end (non-venture) CII with private issue</t>
  </si>
  <si>
    <t>** Annual CPI - till  December of the previous year.</t>
  </si>
  <si>
    <t>*** In UAH - according to the portal "Столичная недвижимость":: http://100realty.ua; in USD  - according also to data from portals http://realt.ua.</t>
  </si>
  <si>
    <t xml:space="preserve">Real estate in Kyiv, USD*** </t>
  </si>
  <si>
    <t>no data</t>
  </si>
  <si>
    <t>Bank Deposits</t>
  </si>
  <si>
    <t>Bank Accounts</t>
  </si>
  <si>
    <t>Bank Bonds</t>
  </si>
  <si>
    <t>Bank Equities</t>
  </si>
  <si>
    <t>Bank Metals</t>
  </si>
  <si>
    <t>Closed-end (non-venture)</t>
  </si>
  <si>
    <t>All CII (non-venture)</t>
  </si>
  <si>
    <t>NPF</t>
  </si>
  <si>
    <t>CII and NPF together</t>
  </si>
  <si>
    <t>All CII (venture included)</t>
  </si>
  <si>
    <t>* According to information of the NBU concerning banks which are in a state of reorganization and liquidation as at 31.12.2017 - 96 banks, 31.12.2016 - 87, 31.12.2015 - 66, 31.12.2014 - 33:</t>
  </si>
  <si>
    <t>As at 31.12.2016 - on the list of insolvent banks as at 31.12.2017</t>
  </si>
  <si>
    <t>* According to information of the NBU concerning banks which are in a state of reorganization and liquidation as at  31.12.2016 - 87 banks, 31.12.2015 - 66, 31.12.2014 - 33:</t>
  </si>
  <si>
    <t>As at 31.12.2015 - on the list of insolvent banks as at 31.12.2016</t>
  </si>
  <si>
    <t>As at 31.12.2015</t>
  </si>
  <si>
    <t>As at 31.12.2014</t>
  </si>
  <si>
    <t>PJSC "КB "SOYUZ"</t>
  </si>
  <si>
    <t>PJSC "RODOVID BANK"</t>
  </si>
  <si>
    <t>% of all banks</t>
  </si>
  <si>
    <t>NB: Zero value can mean a complete write-down of the value of the respective assets</t>
  </si>
  <si>
    <t xml:space="preserve">Funds / Asset Type, UAH </t>
  </si>
  <si>
    <t>Number of AMC managing NPF assets</t>
  </si>
  <si>
    <t>Number of NPF under Management *</t>
  </si>
  <si>
    <t>Open</t>
  </si>
  <si>
    <t>Corporate</t>
  </si>
  <si>
    <t>Professional</t>
  </si>
  <si>
    <t>Q4 2017  change</t>
  </si>
  <si>
    <t>NPF Type</t>
  </si>
  <si>
    <t>Total*</t>
  </si>
  <si>
    <t xml:space="preserve">Number of NPF reported </t>
  </si>
  <si>
    <t>Change of NPF assets managed for Q4 2017,%</t>
  </si>
  <si>
    <t>2017 change,%</t>
  </si>
  <si>
    <t>*Excluding corporate pension fund of NBU</t>
  </si>
  <si>
    <t>Moneys</t>
  </si>
  <si>
    <t>(UAH, mln.)</t>
  </si>
  <si>
    <t>Dynamics of the largest components of assets for the 4th quarter and 2017</t>
  </si>
  <si>
    <t>Change in securities for the quarter</t>
  </si>
  <si>
    <t>Change for the quarter, %</t>
  </si>
  <si>
    <t>Change in assets in securities for the year</t>
  </si>
  <si>
    <t>Change for the year, %</t>
  </si>
  <si>
    <t>Change of the  amount of money for the quarter</t>
  </si>
  <si>
    <t>Change of the  amount of money for the year</t>
  </si>
  <si>
    <t>Asset/NPF Type</t>
  </si>
  <si>
    <t>Municipal bonds</t>
  </si>
  <si>
    <t>State bonds (incl. OVDP)</t>
  </si>
  <si>
    <t>Number of AMC Managing IC Assets</t>
  </si>
  <si>
    <t>Number of IC managed</t>
  </si>
  <si>
    <t>IC Assets under management, UAH, mln.</t>
  </si>
  <si>
    <t xml:space="preserve">Change of IC Assets  Managed </t>
  </si>
  <si>
    <t>for the quarter</t>
  </si>
  <si>
    <t>YTD</t>
  </si>
  <si>
    <t>for the year</t>
  </si>
  <si>
    <t>* IC - Insuarance Companies</t>
  </si>
  <si>
    <t>For more details on AMC performance in IC Asset Management see AMC Rankings:</t>
  </si>
  <si>
    <t>Securities, total</t>
  </si>
  <si>
    <t>Mortgage Certificates</t>
  </si>
  <si>
    <t>* According to data provided by AMC with assets of IC in management</t>
  </si>
  <si>
    <t>Rates of Return</t>
  </si>
  <si>
    <t>Number of Securities (CB) in the listing of stock exchanges, incl:</t>
  </si>
  <si>
    <t xml:space="preserve">All </t>
  </si>
  <si>
    <t>Closed-end (venture excluded), incl.:</t>
  </si>
  <si>
    <t>State bonds</t>
  </si>
  <si>
    <t>Mortgage notes</t>
  </si>
  <si>
    <t>Savings certificates</t>
  </si>
  <si>
    <t>Assets of CII and NPF in Insolvent Banks*</t>
  </si>
  <si>
    <t>Insolvent Banks in CII and NPF Assets (TOP-5)</t>
  </si>
  <si>
    <t>Value of NPF Assets under Management, UAH</t>
  </si>
  <si>
    <t>Closed-end- with public issue</t>
  </si>
  <si>
    <t>Closed-end- with private issue</t>
  </si>
  <si>
    <t>Closed-end (ex. venture)</t>
  </si>
  <si>
    <t>Savings bonds</t>
  </si>
  <si>
    <t>Savings notes</t>
  </si>
  <si>
    <t>No. of insolvent banks</t>
  </si>
  <si>
    <t xml:space="preserve">Bank / Asset Type, UAH </t>
  </si>
  <si>
    <t>PJSC "Аvtokrazbank" (АКB)</t>
  </si>
  <si>
    <t>PJSC "КB "Khreshchatyk"</t>
  </si>
  <si>
    <t xml:space="preserve">PJSC "КB "КАPITAL" </t>
  </si>
  <si>
    <t>Number of companies</t>
  </si>
  <si>
    <t>Moneys (current and deposit accounts, including those in foreign currency)</t>
  </si>
  <si>
    <t xml:space="preserve">Structure of IC assets under management* </t>
  </si>
  <si>
    <t>Q1 2016</t>
  </si>
  <si>
    <t>Q2 2016</t>
  </si>
  <si>
    <t>Q3 2016</t>
  </si>
  <si>
    <t>Q1 2017</t>
  </si>
  <si>
    <t>Q2 2017</t>
  </si>
  <si>
    <t>Q3 2017</t>
  </si>
  <si>
    <t>Q4 2017 / FY 2017</t>
  </si>
  <si>
    <t>Statistics of IC* Asset Management Market for Q4 2017 and FY 2017</t>
  </si>
  <si>
    <t>Market statistics on NPF assets under management for Q4 2017 and FY 2017</t>
  </si>
  <si>
    <t>Change of NPF assets under management</t>
  </si>
  <si>
    <t xml:space="preserve">Number of AMC, with NPF assets under management </t>
  </si>
  <si>
    <t>** According to the National Financial Services Commission of Ukraine.</t>
  </si>
  <si>
    <t>CNPF of NBU**</t>
  </si>
  <si>
    <t xml:space="preserve">Structure of NPF assets under management (excluding CNPF of NBU)     </t>
  </si>
  <si>
    <t>Aggregate portfolio of NPFs (excluding CNPF of NBU)</t>
  </si>
  <si>
    <t>Structure of NPF assets in management by types of NPFs</t>
  </si>
  <si>
    <t>All NPF (ex. CNPF of NBU)</t>
  </si>
  <si>
    <t>All NPF</t>
  </si>
  <si>
    <t>Aggregated portfolio of all NPFs*</t>
  </si>
  <si>
    <t>Rates of Return: CII and Other Investment Options</t>
  </si>
  <si>
    <t>* CII rates of return  are calculated based on the reported quarterly data ( for the 4-th quarter – based on  the reported annual data); Ranking is based on the figure for Q4 2017.</t>
  </si>
  <si>
    <t>Ranking is based on the figure for 2017.</t>
  </si>
  <si>
    <t>Aggregate value of securities &amp; derivatives in CII portfolio, UAH</t>
  </si>
  <si>
    <t>Other assets (incl. receivables)</t>
  </si>
  <si>
    <t>Other securities &amp; derivatives</t>
  </si>
  <si>
    <t xml:space="preserve">CII Asset Structure Changes by Type of Funds     </t>
  </si>
  <si>
    <t>CII Investors by Categories as at December 31.12.2017, Number and Share in Total Number</t>
  </si>
  <si>
    <t>CII Investors by Categories, Number and Share in Total Number</t>
  </si>
  <si>
    <t>CII NAV distribution by investor category as at 31.12.2016, share in NAV*</t>
  </si>
  <si>
    <t>All Funds</t>
  </si>
  <si>
    <t>CII NAV distribution by investor category as at 30.09.2017, share in NAV*</t>
  </si>
  <si>
    <t xml:space="preserve"> Net inflow / outflow of capital in open-ended CIIs in 2011-17, monthly (on a daily basis)</t>
  </si>
  <si>
    <t>GDP, UAH, bln.</t>
  </si>
  <si>
    <t>* As at 31.12.2015 and 31.12.2016 - excluding insolvent banks.</t>
  </si>
  <si>
    <t>CII data and calculations - by UAIB.</t>
  </si>
  <si>
    <t>Number of formed ('established') CII (right scale)</t>
  </si>
  <si>
    <t xml:space="preserve"> Assets of formed ('established') CII, UAH M</t>
  </si>
  <si>
    <t>UAH M</t>
  </si>
  <si>
    <t>Regional breakdown of AMC, CII and their assets under management</t>
  </si>
  <si>
    <t>Share by  number of CII (total)</t>
  </si>
  <si>
    <t>* Including the Autonomous Republic of Crimea and Sevastopol City.</t>
  </si>
  <si>
    <t>Number of formed CII ('established' funds that have complied with the min. assets requirement)</t>
  </si>
  <si>
    <t xml:space="preserve">derivatives (ex. state derivatives) </t>
  </si>
  <si>
    <t>Indicators of the Stock Market of Ukraine (Stock Exchanges)</t>
  </si>
  <si>
    <t>Sources: data on securities in the stock exchanges lists and on the volumes of trading - NSSMC, stock exchanges; calculations by UAIB.</t>
  </si>
  <si>
    <t xml:space="preserve">* Funds that have equities, and bonds, and cash in their portfolios. </t>
  </si>
  <si>
    <t>* Acting CIIs that have reached the minimum asset size (which were recognized as such by NSSMC), are managed by the AMC and reported for the relevant period (as at the reporting date).</t>
  </si>
  <si>
    <t>CII Asset Structure by Fund Types - Changes over the Year</t>
  </si>
  <si>
    <t>State bonds (OVDP)</t>
  </si>
  <si>
    <t xml:space="preserve">Aggregate CII Securities Portfolio in 2017, Breakdown by Types of Instruments </t>
  </si>
  <si>
    <t>NPF assets under management, UAH M (left scale)</t>
  </si>
  <si>
    <t>Assets, UAH M</t>
  </si>
  <si>
    <t>2017 change, UAH M</t>
  </si>
  <si>
    <t>The average value of fund as at 31.12.2017, UAH M</t>
  </si>
  <si>
    <t>* Excluding corporate pension fund (CNPF) of NBU.</t>
  </si>
  <si>
    <t>(UAH M)</t>
  </si>
  <si>
    <t>FTSE 100 (UK)</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</si>
</sst>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0%"/>
    <numFmt numFmtId="166" formatCode="0.0"/>
    <numFmt numFmtId="167" formatCode="&quot;$&quot;#,##0_);[Red]\(&quot;$&quot;#,##0\)"/>
    <numFmt numFmtId="168" formatCode="0.000"/>
    <numFmt numFmtId="169" formatCode="#,##0.0"/>
    <numFmt numFmtId="170" formatCode="0.0000"/>
    <numFmt numFmtId="171" formatCode="#,##0.000"/>
    <numFmt numFmtId="172" formatCode="0.00000000000000%"/>
    <numFmt numFmtId="173" formatCode="#,##0.00000"/>
  </numFmts>
  <fonts count="96">
    <font>
      <sz val="10"/>
      <name val="Arial"/>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sz val="10"/>
      <name val="Arial"/>
      <family val="2"/>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sz val="12"/>
      <color indexed="8"/>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sz val="8"/>
      <name val="Arial"/>
      <family val="2"/>
      <charset val="204"/>
    </font>
    <font>
      <b/>
      <sz val="10"/>
      <name val="Arial Cyr"/>
      <charset val="204"/>
    </font>
    <font>
      <b/>
      <i/>
      <sz val="11"/>
      <color indexed="8"/>
      <name val="Arial"/>
      <family val="2"/>
      <charset val="204"/>
    </font>
    <font>
      <u/>
      <sz val="8"/>
      <color indexed="12"/>
      <name val="Arial"/>
      <family val="2"/>
      <charset val="204"/>
    </font>
    <font>
      <sz val="8"/>
      <name val="Arial"/>
      <family val="2"/>
      <charset val="204"/>
    </font>
    <font>
      <sz val="8"/>
      <name val="Arial"/>
      <family val="2"/>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ahoma"/>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sz val="8"/>
      <name val="Arial"/>
      <family val="2"/>
      <charset val="204"/>
    </font>
    <font>
      <i/>
      <sz val="9"/>
      <name val="Arial"/>
      <family val="2"/>
      <charset val="204"/>
    </font>
    <font>
      <b/>
      <sz val="11"/>
      <name val="Arial"/>
      <family val="2"/>
      <charset val="204"/>
    </font>
    <font>
      <sz val="10"/>
      <color indexed="8"/>
      <name val="Arial"/>
      <family val="2"/>
      <charset val="204"/>
    </font>
    <font>
      <sz val="11"/>
      <name val="Arial"/>
      <family val="2"/>
      <charset val="204"/>
    </font>
    <font>
      <sz val="8"/>
      <name val="Arial"/>
      <family val="2"/>
      <charset val="204"/>
    </font>
    <font>
      <sz val="8"/>
      <name val="Arial"/>
      <family val="2"/>
      <charset val="204"/>
    </font>
    <font>
      <sz val="8"/>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1"/>
      <color rgb="FFFF0000"/>
      <name val="Arial"/>
      <family val="2"/>
      <charset val="204"/>
    </font>
    <font>
      <sz val="8"/>
      <color indexed="8"/>
      <name val="Arial"/>
      <family val="2"/>
      <charset val="204"/>
    </font>
    <font>
      <i/>
      <sz val="10"/>
      <color indexed="8"/>
      <name val="MS Sans Serif"/>
      <family val="2"/>
      <charset val="204"/>
    </font>
    <font>
      <b/>
      <sz val="10"/>
      <color indexed="8"/>
      <name val="MS Sans Serif"/>
      <family val="2"/>
      <charset val="204"/>
    </font>
    <font>
      <i/>
      <u/>
      <sz val="9"/>
      <color indexed="12"/>
      <name val="Arial"/>
      <family val="2"/>
      <charset val="204"/>
    </font>
    <font>
      <sz val="10"/>
      <color rgb="FFFF0000"/>
      <name val="Arial"/>
      <family val="2"/>
      <charset val="204"/>
    </font>
    <font>
      <i/>
      <sz val="10"/>
      <color rgb="FFFF0000"/>
      <name val="Arial"/>
      <family val="2"/>
      <charset val="204"/>
    </font>
    <font>
      <b/>
      <sz val="10"/>
      <color rgb="FF38B64A"/>
      <name val="Arial"/>
      <family val="2"/>
      <charset val="204"/>
    </font>
    <font>
      <b/>
      <i/>
      <sz val="10"/>
      <color rgb="FF38B64A"/>
      <name val="Arial"/>
      <family val="2"/>
      <charset val="204"/>
    </font>
    <font>
      <sz val="10"/>
      <color rgb="FF38B64A"/>
      <name val="Arial"/>
      <family val="2"/>
      <charset val="204"/>
    </font>
    <font>
      <i/>
      <sz val="10"/>
      <color rgb="FF38B64A"/>
      <name val="Arial"/>
      <family val="2"/>
      <charset val="204"/>
    </font>
    <font>
      <b/>
      <i/>
      <sz val="10"/>
      <color rgb="FFFF0000"/>
      <name val="Arial"/>
      <family val="2"/>
      <charset val="204"/>
    </font>
    <font>
      <b/>
      <sz val="10"/>
      <color rgb="FFFF0000"/>
      <name val="Arial"/>
      <family val="2"/>
      <charset val="204"/>
    </font>
    <font>
      <i/>
      <sz val="9"/>
      <name val="Arial Cyr"/>
      <charset val="204"/>
    </font>
    <font>
      <b/>
      <sz val="10"/>
      <color indexed="10"/>
      <name val="Arial"/>
      <family val="2"/>
      <charset val="204"/>
    </font>
    <font>
      <b/>
      <sz val="10"/>
      <color indexed="17"/>
      <name val="Arial"/>
      <family val="2"/>
      <charset val="204"/>
    </font>
    <font>
      <b/>
      <sz val="11"/>
      <color rgb="FFFF0000"/>
      <name val="Arial"/>
      <family val="2"/>
      <charset val="204"/>
    </font>
    <font>
      <u/>
      <sz val="9"/>
      <color indexed="12"/>
      <name val="Arial"/>
      <family val="2"/>
      <charset val="204"/>
    </font>
    <font>
      <sz val="16"/>
      <color indexed="8"/>
      <name val="Arial"/>
      <family val="2"/>
      <charset val="204"/>
    </font>
    <font>
      <sz val="10"/>
      <color rgb="FF008080"/>
      <name val="Arial"/>
      <family val="2"/>
      <charset val="204"/>
    </font>
    <font>
      <i/>
      <sz val="12"/>
      <color indexed="8"/>
      <name val="Arial"/>
      <family val="2"/>
      <charset val="204"/>
    </font>
    <font>
      <b/>
      <i/>
      <sz val="12"/>
      <color indexed="8"/>
      <name val="Arial"/>
      <family val="2"/>
      <charset val="204"/>
    </font>
    <font>
      <b/>
      <sz val="9"/>
      <color indexed="8"/>
      <name val="Arial"/>
      <family val="2"/>
      <charset val="204"/>
    </font>
    <font>
      <sz val="9"/>
      <name val="Arial Cyr"/>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4"/>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indexed="26"/>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8FC850"/>
        <bgColor indexed="64"/>
      </patternFill>
    </fill>
    <fill>
      <patternFill patternType="solid">
        <fgColor theme="9" tint="0.39997558519241921"/>
        <bgColor indexed="64"/>
      </patternFill>
    </fill>
  </fills>
  <borders count="2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medium">
        <color indexed="20"/>
      </top>
      <bottom style="medium">
        <color indexed="20"/>
      </bottom>
      <diagonal/>
    </border>
    <border>
      <left style="dotted">
        <color indexed="23"/>
      </left>
      <right style="dotted">
        <color indexed="23"/>
      </right>
      <top style="medium">
        <color indexed="20"/>
      </top>
      <bottom style="medium">
        <color indexed="20"/>
      </bottom>
      <diagonal/>
    </border>
    <border>
      <left style="dotted">
        <color indexed="23"/>
      </left>
      <right/>
      <top style="medium">
        <color indexed="20"/>
      </top>
      <bottom style="medium">
        <color indexed="20"/>
      </bottom>
      <diagonal/>
    </border>
    <border>
      <left/>
      <right style="dotted">
        <color indexed="23"/>
      </right>
      <top style="dotted">
        <color indexed="23"/>
      </top>
      <bottom style="medium">
        <color indexed="20"/>
      </bottom>
      <diagonal/>
    </border>
    <border>
      <left style="dotted">
        <color indexed="23"/>
      </left>
      <right style="dotted">
        <color indexed="23"/>
      </right>
      <top style="dotted">
        <color indexed="23"/>
      </top>
      <bottom style="medium">
        <color indexed="20"/>
      </bottom>
      <diagonal/>
    </border>
    <border>
      <left/>
      <right style="dotted">
        <color indexed="23"/>
      </right>
      <top style="medium">
        <color indexed="20"/>
      </top>
      <bottom style="dotted">
        <color indexed="23"/>
      </bottom>
      <diagonal/>
    </border>
    <border>
      <left style="dotted">
        <color indexed="23"/>
      </left>
      <right/>
      <top style="dotted">
        <color indexed="23"/>
      </top>
      <bottom style="medium">
        <color indexed="20"/>
      </bottom>
      <diagonal/>
    </border>
    <border>
      <left/>
      <right style="dotted">
        <color indexed="23"/>
      </right>
      <top style="dotted">
        <color indexed="23"/>
      </top>
      <bottom/>
      <diagonal/>
    </border>
    <border>
      <left/>
      <right style="dotted">
        <color indexed="23"/>
      </right>
      <top style="thin">
        <color indexed="23"/>
      </top>
      <bottom style="dotted">
        <color indexed="23"/>
      </bottom>
      <diagonal/>
    </border>
    <border>
      <left style="dotted">
        <color indexed="23"/>
      </left>
      <right style="dotted">
        <color indexed="23"/>
      </right>
      <top style="thin">
        <color indexed="23"/>
      </top>
      <bottom style="dotted">
        <color indexed="23"/>
      </bottom>
      <diagonal/>
    </border>
    <border>
      <left style="dotted">
        <color indexed="23"/>
      </left>
      <right/>
      <top style="thin">
        <color indexed="23"/>
      </top>
      <bottom style="dotted">
        <color indexed="23"/>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style="thin">
        <color indexed="20"/>
      </left>
      <right/>
      <top style="medium">
        <color indexed="20"/>
      </top>
      <bottom style="medium">
        <color indexed="20"/>
      </bottom>
      <diagonal/>
    </border>
    <border>
      <left style="dotted">
        <color indexed="23"/>
      </left>
      <right style="thin">
        <color indexed="20"/>
      </right>
      <top style="medium">
        <color indexed="20"/>
      </top>
      <bottom style="medium">
        <color indexed="20"/>
      </bottom>
      <diagonal/>
    </border>
    <border>
      <left style="thin">
        <color indexed="20"/>
      </left>
      <right style="dotted">
        <color indexed="23"/>
      </right>
      <top style="dotted">
        <color indexed="23"/>
      </top>
      <bottom style="dotted">
        <color indexed="23"/>
      </bottom>
      <diagonal/>
    </border>
    <border>
      <left style="dotted">
        <color indexed="23"/>
      </left>
      <right style="thin">
        <color indexed="20"/>
      </right>
      <top style="dotted">
        <color indexed="23"/>
      </top>
      <bottom style="dotted">
        <color indexed="23"/>
      </bottom>
      <diagonal/>
    </border>
    <border>
      <left/>
      <right/>
      <top style="thin">
        <color indexed="21"/>
      </top>
      <bottom style="medium">
        <color indexed="21"/>
      </bottom>
      <diagonal/>
    </border>
    <border>
      <left style="dotted">
        <color indexed="55"/>
      </left>
      <right style="dotted">
        <color indexed="55"/>
      </right>
      <top style="dotted">
        <color indexed="55"/>
      </top>
      <bottom style="dotted">
        <color indexed="55"/>
      </bottom>
      <diagonal/>
    </border>
    <border>
      <left/>
      <right style="dotted">
        <color indexed="55"/>
      </right>
      <top style="dotted">
        <color indexed="55"/>
      </top>
      <bottom style="dotted">
        <color indexed="55"/>
      </bottom>
      <diagonal/>
    </border>
    <border>
      <left style="dotted">
        <color indexed="55"/>
      </left>
      <right/>
      <top style="dotted">
        <color indexed="55"/>
      </top>
      <bottom style="dotted">
        <color indexed="55"/>
      </bottom>
      <diagonal/>
    </border>
    <border>
      <left style="dotted">
        <color indexed="55"/>
      </left>
      <right/>
      <top style="dotted">
        <color indexed="55"/>
      </top>
      <bottom style="thin">
        <color indexed="21"/>
      </bottom>
      <diagonal/>
    </border>
    <border>
      <left/>
      <right style="dotted">
        <color indexed="55"/>
      </right>
      <top style="dotted">
        <color indexed="55"/>
      </top>
      <bottom style="medium">
        <color indexed="21"/>
      </bottom>
      <diagonal/>
    </border>
    <border>
      <left style="dotted">
        <color indexed="55"/>
      </left>
      <right style="dotted">
        <color indexed="55"/>
      </right>
      <top style="dotted">
        <color indexed="55"/>
      </top>
      <bottom/>
      <diagonal/>
    </border>
    <border>
      <left style="dotted">
        <color indexed="55"/>
      </left>
      <right style="dotted">
        <color indexed="55"/>
      </right>
      <top style="medium">
        <color indexed="21"/>
      </top>
      <bottom style="medium">
        <color indexed="21"/>
      </bottom>
      <diagonal/>
    </border>
    <border>
      <left style="dotted">
        <color indexed="55"/>
      </left>
      <right/>
      <top style="medium">
        <color indexed="21"/>
      </top>
      <bottom style="medium">
        <color indexed="21"/>
      </bottom>
      <diagonal/>
    </border>
    <border>
      <left/>
      <right style="dotted">
        <color indexed="55"/>
      </right>
      <top/>
      <bottom style="thin">
        <color indexed="55"/>
      </bottom>
      <diagonal/>
    </border>
    <border>
      <left style="dotted">
        <color indexed="55"/>
      </left>
      <right style="dotted">
        <color indexed="55"/>
      </right>
      <top/>
      <bottom style="thin">
        <color indexed="55"/>
      </bottom>
      <diagonal/>
    </border>
    <border>
      <left style="dotted">
        <color indexed="55"/>
      </left>
      <right/>
      <top/>
      <bottom style="thin">
        <color indexed="55"/>
      </bottom>
      <diagonal/>
    </border>
    <border>
      <left/>
      <right style="dotted">
        <color indexed="55"/>
      </right>
      <top style="thin">
        <color indexed="55"/>
      </top>
      <bottom style="thin">
        <color indexed="55"/>
      </bottom>
      <diagonal/>
    </border>
    <border>
      <left style="dotted">
        <color indexed="55"/>
      </left>
      <right style="dotted">
        <color indexed="55"/>
      </right>
      <top style="thin">
        <color indexed="55"/>
      </top>
      <bottom style="thin">
        <color indexed="55"/>
      </bottom>
      <diagonal/>
    </border>
    <border>
      <left style="dotted">
        <color indexed="55"/>
      </left>
      <right/>
      <top style="thin">
        <color indexed="55"/>
      </top>
      <bottom style="thin">
        <color indexed="55"/>
      </bottom>
      <diagonal/>
    </border>
    <border>
      <left/>
      <right style="dotted">
        <color indexed="55"/>
      </right>
      <top/>
      <bottom style="dotted">
        <color indexed="55"/>
      </bottom>
      <diagonal/>
    </border>
    <border>
      <left style="dotted">
        <color indexed="55"/>
      </left>
      <right style="dotted">
        <color indexed="55"/>
      </right>
      <top/>
      <bottom style="dotted">
        <color indexed="55"/>
      </bottom>
      <diagonal/>
    </border>
    <border>
      <left style="dotted">
        <color indexed="55"/>
      </left>
      <right/>
      <top/>
      <bottom style="dotted">
        <color indexed="55"/>
      </bottom>
      <diagonal/>
    </border>
    <border>
      <left/>
      <right style="dotted">
        <color indexed="55"/>
      </right>
      <top style="dotted">
        <color indexed="55"/>
      </top>
      <bottom style="thin">
        <color indexed="21"/>
      </bottom>
      <diagonal/>
    </border>
    <border>
      <left style="dotted">
        <color indexed="55"/>
      </left>
      <right style="dotted">
        <color indexed="55"/>
      </right>
      <top style="dotted">
        <color indexed="55"/>
      </top>
      <bottom style="thin">
        <color indexed="21"/>
      </bottom>
      <diagonal/>
    </border>
    <border>
      <left/>
      <right style="dotted">
        <color indexed="55"/>
      </right>
      <top style="thin">
        <color indexed="21"/>
      </top>
      <bottom style="thin">
        <color indexed="55"/>
      </bottom>
      <diagonal/>
    </border>
    <border>
      <left style="dotted">
        <color indexed="55"/>
      </left>
      <right style="dotted">
        <color indexed="55"/>
      </right>
      <top style="thin">
        <color indexed="21"/>
      </top>
      <bottom style="thin">
        <color indexed="55"/>
      </bottom>
      <diagonal/>
    </border>
    <border>
      <left style="dotted">
        <color indexed="55"/>
      </left>
      <right/>
      <top style="thin">
        <color indexed="21"/>
      </top>
      <bottom style="thin">
        <color indexed="55"/>
      </bottom>
      <diagonal/>
    </border>
    <border>
      <left style="dotted">
        <color indexed="55"/>
      </left>
      <right/>
      <top style="dotted">
        <color indexed="55"/>
      </top>
      <bottom style="medium">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style="dotted">
        <color indexed="23"/>
      </left>
      <right style="thin">
        <color indexed="23"/>
      </right>
      <top/>
      <bottom style="dotted">
        <color indexed="23"/>
      </bottom>
      <diagonal/>
    </border>
    <border>
      <left style="dotted">
        <color indexed="23"/>
      </left>
      <right style="thin">
        <color indexed="23"/>
      </right>
      <top style="dotted">
        <color indexed="23"/>
      </top>
      <bottom style="dotted">
        <color indexed="23"/>
      </bottom>
      <diagonal/>
    </border>
    <border>
      <left style="dotted">
        <color indexed="23"/>
      </left>
      <right style="thin">
        <color indexed="23"/>
      </right>
      <top style="medium">
        <color indexed="20"/>
      </top>
      <bottom style="medium">
        <color indexed="20"/>
      </bottom>
      <diagonal/>
    </border>
    <border>
      <left style="dotted">
        <color indexed="23"/>
      </left>
      <right style="thin">
        <color indexed="23"/>
      </right>
      <top style="dotted">
        <color indexed="23"/>
      </top>
      <bottom style="medium">
        <color indexed="20"/>
      </bottom>
      <diagonal/>
    </border>
    <border>
      <left/>
      <right style="dotted">
        <color indexed="23"/>
      </right>
      <top/>
      <bottom style="medium">
        <color indexed="20"/>
      </bottom>
      <diagonal/>
    </border>
    <border>
      <left style="dotted">
        <color indexed="23"/>
      </left>
      <right style="dotted">
        <color indexed="23"/>
      </right>
      <top/>
      <bottom style="medium">
        <color indexed="20"/>
      </bottom>
      <diagonal/>
    </border>
    <border>
      <left style="dotted">
        <color indexed="23"/>
      </left>
      <right/>
      <top/>
      <bottom style="medium">
        <color indexed="20"/>
      </bottom>
      <diagonal/>
    </border>
    <border>
      <left/>
      <right/>
      <top style="dotted">
        <color indexed="23"/>
      </top>
      <bottom style="medium">
        <color indexed="21"/>
      </bottom>
      <diagonal/>
    </border>
    <border>
      <left style="thin">
        <color indexed="20"/>
      </left>
      <right style="dotted">
        <color indexed="23"/>
      </right>
      <top style="dotted">
        <color indexed="23"/>
      </top>
      <bottom style="medium">
        <color indexed="20"/>
      </bottom>
      <diagonal/>
    </border>
    <border>
      <left style="dotted">
        <color indexed="23"/>
      </left>
      <right style="thin">
        <color indexed="20"/>
      </right>
      <top style="dotted">
        <color indexed="23"/>
      </top>
      <bottom style="medium">
        <color indexed="20"/>
      </bottom>
      <diagonal/>
    </border>
    <border>
      <left style="dotted">
        <color indexed="55"/>
      </left>
      <right/>
      <top/>
      <bottom/>
      <diagonal/>
    </border>
    <border>
      <left/>
      <right style="hair">
        <color indexed="23"/>
      </right>
      <top style="hair">
        <color indexed="23"/>
      </top>
      <bottom style="hair">
        <color indexed="23"/>
      </bottom>
      <diagonal/>
    </border>
    <border>
      <left/>
      <right style="hair">
        <color indexed="23"/>
      </right>
      <top style="hair">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right/>
      <top style="dotted">
        <color indexed="23"/>
      </top>
      <bottom/>
      <diagonal/>
    </border>
    <border>
      <left/>
      <right/>
      <top/>
      <bottom style="medium">
        <color indexed="20"/>
      </bottom>
      <diagonal/>
    </border>
    <border>
      <left/>
      <right/>
      <top style="medium">
        <color indexed="20"/>
      </top>
      <bottom/>
      <diagonal/>
    </border>
    <border>
      <left style="dotted">
        <color indexed="23"/>
      </left>
      <right/>
      <top style="medium">
        <color indexed="20"/>
      </top>
      <bottom style="dotted">
        <color indexed="23"/>
      </bottom>
      <diagonal/>
    </border>
    <border>
      <left style="dotted">
        <color indexed="23"/>
      </left>
      <right/>
      <top style="medium">
        <color indexed="20"/>
      </top>
      <bottom/>
      <diagonal/>
    </border>
    <border>
      <left/>
      <right style="dotted">
        <color indexed="23"/>
      </right>
      <top style="medium">
        <color indexed="20"/>
      </top>
      <bottom/>
      <diagonal/>
    </border>
    <border>
      <left style="dotted">
        <color indexed="23"/>
      </left>
      <right/>
      <top style="medium">
        <color indexed="20"/>
      </top>
      <bottom style="thin">
        <color indexed="23"/>
      </bottom>
      <diagonal/>
    </border>
    <border>
      <left/>
      <right/>
      <top style="medium">
        <color indexed="20"/>
      </top>
      <bottom style="thin">
        <color indexed="23"/>
      </bottom>
      <diagonal/>
    </border>
    <border>
      <left style="dotted">
        <color indexed="23"/>
      </left>
      <right style="dotted">
        <color indexed="23"/>
      </right>
      <top style="medium">
        <color indexed="20"/>
      </top>
      <bottom/>
      <diagonal/>
    </border>
    <border>
      <left style="dotted">
        <color theme="0" tint="-0.24994659260841701"/>
      </left>
      <right/>
      <top style="dotted">
        <color indexed="23"/>
      </top>
      <bottom style="dotted">
        <color indexed="23"/>
      </bottom>
      <diagonal/>
    </border>
    <border>
      <left style="dotted">
        <color theme="0" tint="-0.24994659260841701"/>
      </left>
      <right/>
      <top/>
      <bottom style="medium">
        <color indexed="20"/>
      </bottom>
      <diagonal/>
    </border>
    <border>
      <left/>
      <right style="thin">
        <color indexed="23"/>
      </right>
      <top style="medium">
        <color indexed="20"/>
      </top>
      <bottom style="dotted">
        <color indexed="23"/>
      </bottom>
      <diagonal/>
    </border>
    <border>
      <left style="dotted">
        <color theme="0" tint="-0.24994659260841701"/>
      </left>
      <right style="dotted">
        <color theme="0" tint="-0.24994659260841701"/>
      </right>
      <top style="medium">
        <color indexed="20"/>
      </top>
      <bottom/>
      <diagonal/>
    </border>
    <border>
      <left style="dotted">
        <color theme="0" tint="-0.24994659260841701"/>
      </left>
      <right style="dotted">
        <color theme="0" tint="-0.24994659260841701"/>
      </right>
      <top/>
      <bottom style="medium">
        <color indexed="20"/>
      </bottom>
      <diagonal/>
    </border>
    <border>
      <left style="dotted">
        <color indexed="55"/>
      </left>
      <right style="dotted">
        <color indexed="55"/>
      </right>
      <top style="thin">
        <color indexed="55"/>
      </top>
      <bottom style="dotted">
        <color indexed="55"/>
      </bottom>
      <diagonal/>
    </border>
    <border>
      <left style="dotted">
        <color indexed="55"/>
      </left>
      <right/>
      <top style="thin">
        <color indexed="55"/>
      </top>
      <bottom style="dotted">
        <color indexed="55"/>
      </bottom>
      <diagonal/>
    </border>
    <border>
      <left style="dotted">
        <color indexed="55"/>
      </left>
      <right style="dotted">
        <color indexed="55"/>
      </right>
      <top style="dotted">
        <color indexed="55"/>
      </top>
      <bottom style="thin">
        <color indexed="55"/>
      </bottom>
      <diagonal/>
    </border>
    <border>
      <left style="dotted">
        <color indexed="55"/>
      </left>
      <right/>
      <top style="dotted">
        <color indexed="55"/>
      </top>
      <bottom style="thin">
        <color indexed="55"/>
      </bottom>
      <diagonal/>
    </border>
    <border>
      <left/>
      <right style="dotted">
        <color indexed="55"/>
      </right>
      <top style="dotted">
        <color indexed="55"/>
      </top>
      <bottom style="medium">
        <color indexed="57"/>
      </bottom>
      <diagonal/>
    </border>
    <border>
      <left style="dotted">
        <color indexed="55"/>
      </left>
      <right style="dotted">
        <color indexed="55"/>
      </right>
      <top style="dotted">
        <color indexed="55"/>
      </top>
      <bottom style="medium">
        <color indexed="57"/>
      </bottom>
      <diagonal/>
    </border>
    <border>
      <left style="dotted">
        <color indexed="55"/>
      </left>
      <right/>
      <top style="dotted">
        <color indexed="55"/>
      </top>
      <bottom style="medium">
        <color indexed="57"/>
      </bottom>
      <diagonal/>
    </border>
    <border>
      <left/>
      <right style="dotted">
        <color indexed="23"/>
      </right>
      <top style="medium">
        <color theme="8" tint="-0.2499465926084170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right style="dotted">
        <color indexed="23"/>
      </right>
      <top style="dotted">
        <color indexed="23"/>
      </top>
      <bottom style="medium">
        <color theme="8" tint="-0.24994659260841701"/>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right style="dotted">
        <color indexed="20"/>
      </right>
      <top style="medium">
        <color indexed="20"/>
      </top>
      <bottom style="medium">
        <color indexed="20"/>
      </bottom>
      <diagonal/>
    </border>
    <border>
      <left style="dotted">
        <color indexed="20"/>
      </left>
      <right style="dotted">
        <color indexed="20"/>
      </right>
      <top style="medium">
        <color indexed="20"/>
      </top>
      <bottom style="medium">
        <color indexed="20"/>
      </bottom>
      <diagonal/>
    </border>
    <border>
      <left style="dotted">
        <color indexed="20"/>
      </left>
      <right/>
      <top style="medium">
        <color indexed="20"/>
      </top>
      <bottom style="medium">
        <color indexed="20"/>
      </bottom>
      <diagonal/>
    </border>
    <border>
      <left style="dotted">
        <color theme="0" tint="-0.24994659260841701"/>
      </left>
      <right/>
      <top style="dotted">
        <color indexed="23"/>
      </top>
      <bottom/>
      <diagonal/>
    </border>
    <border>
      <left/>
      <right style="dotted">
        <color indexed="23"/>
      </right>
      <top style="thin">
        <color indexed="20"/>
      </top>
      <bottom style="thin">
        <color indexed="20"/>
      </bottom>
      <diagonal/>
    </border>
    <border>
      <left style="dotted">
        <color indexed="23"/>
      </left>
      <right style="dotted">
        <color indexed="23"/>
      </right>
      <top style="thin">
        <color indexed="20"/>
      </top>
      <bottom style="thin">
        <color indexed="20"/>
      </bottom>
      <diagonal/>
    </border>
    <border>
      <left style="dotted">
        <color indexed="23"/>
      </left>
      <right style="thin">
        <color indexed="23"/>
      </right>
      <top style="thin">
        <color indexed="20"/>
      </top>
      <bottom style="thin">
        <color indexed="20"/>
      </bottom>
      <diagonal/>
    </border>
    <border>
      <left style="dotted">
        <color theme="0" tint="-0.24994659260841701"/>
      </left>
      <right/>
      <top style="thin">
        <color indexed="20"/>
      </top>
      <bottom style="thin">
        <color indexed="20"/>
      </bottom>
      <diagonal/>
    </border>
    <border>
      <left style="dotted">
        <color indexed="21"/>
      </left>
      <right style="dotted">
        <color indexed="21"/>
      </right>
      <top style="medium">
        <color indexed="21"/>
      </top>
      <bottom style="medium">
        <color indexed="21"/>
      </bottom>
      <diagonal/>
    </border>
    <border>
      <left style="dotted">
        <color indexed="21"/>
      </left>
      <right/>
      <top style="medium">
        <color indexed="21"/>
      </top>
      <bottom style="medium">
        <color indexed="21"/>
      </bottom>
      <diagonal/>
    </border>
    <border>
      <left/>
      <right style="dotted">
        <color indexed="21"/>
      </right>
      <top style="medium">
        <color indexed="21"/>
      </top>
      <bottom style="medium">
        <color indexed="21"/>
      </bottom>
      <diagonal/>
    </border>
    <border>
      <left style="dotted">
        <color indexed="21"/>
      </left>
      <right style="dotted">
        <color indexed="21"/>
      </right>
      <top style="medium">
        <color indexed="21"/>
      </top>
      <bottom style="dotted">
        <color indexed="21"/>
      </bottom>
      <diagonal/>
    </border>
    <border>
      <left/>
      <right style="dotted">
        <color indexed="21"/>
      </right>
      <top style="medium">
        <color indexed="21"/>
      </top>
      <bottom style="dotted">
        <color indexed="21"/>
      </bottom>
      <diagonal/>
    </border>
    <border>
      <left style="dotted">
        <color indexed="21"/>
      </left>
      <right/>
      <top style="medium">
        <color indexed="21"/>
      </top>
      <bottom style="dotted">
        <color indexed="21"/>
      </bottom>
      <diagonal/>
    </border>
    <border>
      <left style="dotted">
        <color indexed="21"/>
      </left>
      <right style="dotted">
        <color indexed="21"/>
      </right>
      <top style="dotted">
        <color indexed="21"/>
      </top>
      <bottom/>
      <diagonal/>
    </border>
    <border>
      <left style="dotted">
        <color indexed="21"/>
      </left>
      <right/>
      <top/>
      <bottom/>
      <diagonal/>
    </border>
    <border>
      <left/>
      <right style="dotted">
        <color indexed="21"/>
      </right>
      <top/>
      <bottom style="dotted">
        <color indexed="21"/>
      </bottom>
      <diagonal/>
    </border>
    <border>
      <left style="dotted">
        <color indexed="21"/>
      </left>
      <right style="dotted">
        <color indexed="21"/>
      </right>
      <top/>
      <bottom style="dotted">
        <color indexed="21"/>
      </bottom>
      <diagonal/>
    </border>
    <border>
      <left style="dotted">
        <color indexed="21"/>
      </left>
      <right/>
      <top/>
      <bottom style="dotted">
        <color indexed="21"/>
      </bottom>
      <diagonal/>
    </border>
    <border>
      <left/>
      <right style="dotted">
        <color indexed="21"/>
      </right>
      <top style="dotted">
        <color indexed="21"/>
      </top>
      <bottom style="dotted">
        <color indexed="21"/>
      </bottom>
      <diagonal/>
    </border>
    <border>
      <left style="dotted">
        <color indexed="21"/>
      </left>
      <right style="dotted">
        <color indexed="21"/>
      </right>
      <top style="dotted">
        <color indexed="21"/>
      </top>
      <bottom style="dotted">
        <color indexed="21"/>
      </bottom>
      <diagonal/>
    </border>
    <border>
      <left style="dotted">
        <color indexed="21"/>
      </left>
      <right/>
      <top style="dotted">
        <color indexed="21"/>
      </top>
      <bottom style="dotted">
        <color indexed="21"/>
      </bottom>
      <diagonal/>
    </border>
    <border>
      <left/>
      <right style="dotted">
        <color indexed="21"/>
      </right>
      <top style="dotted">
        <color indexed="21"/>
      </top>
      <bottom/>
      <diagonal/>
    </border>
    <border>
      <left style="dotted">
        <color indexed="21"/>
      </left>
      <right/>
      <top style="dotted">
        <color indexed="21"/>
      </top>
      <bottom/>
      <diagonal/>
    </border>
    <border>
      <left/>
      <right style="dotted">
        <color indexed="21"/>
      </right>
      <top style="thin">
        <color indexed="21"/>
      </top>
      <bottom style="thin">
        <color indexed="21"/>
      </bottom>
      <diagonal/>
    </border>
    <border>
      <left style="dotted">
        <color indexed="21"/>
      </left>
      <right style="dotted">
        <color indexed="21"/>
      </right>
      <top style="thin">
        <color indexed="21"/>
      </top>
      <bottom style="thin">
        <color indexed="21"/>
      </bottom>
      <diagonal/>
    </border>
    <border>
      <left style="dotted">
        <color indexed="21"/>
      </left>
      <right/>
      <top style="thin">
        <color indexed="21"/>
      </top>
      <bottom style="thin">
        <color indexed="21"/>
      </bottom>
      <diagonal/>
    </border>
    <border>
      <left/>
      <right style="dotted">
        <color indexed="21"/>
      </right>
      <top/>
      <bottom style="medium">
        <color indexed="21"/>
      </bottom>
      <diagonal/>
    </border>
    <border>
      <left style="dotted">
        <color indexed="21"/>
      </left>
      <right style="dotted">
        <color indexed="21"/>
      </right>
      <top/>
      <bottom style="medium">
        <color indexed="21"/>
      </bottom>
      <diagonal/>
    </border>
    <border>
      <left style="dotted">
        <color indexed="21"/>
      </left>
      <right/>
      <top/>
      <bottom style="medium">
        <color indexed="21"/>
      </bottom>
      <diagonal/>
    </border>
    <border>
      <left/>
      <right/>
      <top style="dotted">
        <color indexed="21"/>
      </top>
      <bottom style="medium">
        <color indexed="21"/>
      </bottom>
      <diagonal/>
    </border>
    <border>
      <left style="dotted">
        <color indexed="21"/>
      </left>
      <right style="dotted">
        <color indexed="21"/>
      </right>
      <top/>
      <bottom/>
      <diagonal/>
    </border>
    <border>
      <left/>
      <right style="dotted">
        <color indexed="21"/>
      </right>
      <top style="dotted">
        <color indexed="21"/>
      </top>
      <bottom style="medium">
        <color indexed="21"/>
      </bottom>
      <diagonal/>
    </border>
    <border>
      <left style="dotted">
        <color indexed="21"/>
      </left>
      <right style="dotted">
        <color indexed="21"/>
      </right>
      <top style="dotted">
        <color indexed="21"/>
      </top>
      <bottom style="medium">
        <color indexed="21"/>
      </bottom>
      <diagonal/>
    </border>
    <border>
      <left style="dotted">
        <color indexed="21"/>
      </left>
      <right/>
      <top style="dotted">
        <color indexed="21"/>
      </top>
      <bottom style="medium">
        <color indexed="21"/>
      </bottom>
      <diagonal/>
    </border>
    <border>
      <left/>
      <right style="dotted">
        <color theme="0" tint="-0.34998626667073579"/>
      </right>
      <top style="medium">
        <color indexed="20"/>
      </top>
      <bottom style="dotted">
        <color theme="0" tint="-0.34998626667073579"/>
      </bottom>
      <diagonal/>
    </border>
    <border>
      <left/>
      <right style="dotted">
        <color theme="0" tint="-0.34998626667073579"/>
      </right>
      <top style="dotted">
        <color theme="0" tint="-0.34998626667073579"/>
      </top>
      <bottom style="medium">
        <color indexed="20"/>
      </bottom>
      <diagonal/>
    </border>
    <border>
      <left/>
      <right/>
      <top/>
      <bottom style="dotted">
        <color indexed="23"/>
      </bottom>
      <diagonal/>
    </border>
    <border>
      <left style="thin">
        <color indexed="23"/>
      </left>
      <right/>
      <top style="medium">
        <color indexed="21"/>
      </top>
      <bottom style="medium">
        <color indexed="21"/>
      </bottom>
      <diagonal/>
    </border>
    <border>
      <left style="thin">
        <color indexed="23"/>
      </left>
      <right style="dotted">
        <color indexed="23"/>
      </right>
      <top style="medium">
        <color indexed="21"/>
      </top>
      <bottom style="medium">
        <color indexed="21"/>
      </bottom>
      <diagonal/>
    </border>
    <border>
      <left/>
      <right style="thin">
        <color indexed="23"/>
      </right>
      <top style="medium">
        <color indexed="21"/>
      </top>
      <bottom style="medium">
        <color indexed="21"/>
      </bottom>
      <diagonal/>
    </border>
    <border>
      <left/>
      <right style="thin">
        <color indexed="23"/>
      </right>
      <top style="dotted">
        <color indexed="23"/>
      </top>
      <bottom style="dotted">
        <color indexed="23"/>
      </bottom>
      <diagonal/>
    </border>
    <border>
      <left style="thin">
        <color indexed="23"/>
      </left>
      <right style="dotted">
        <color indexed="23"/>
      </right>
      <top style="dotted">
        <color indexed="23"/>
      </top>
      <bottom style="dotted">
        <color indexed="23"/>
      </bottom>
      <diagonal/>
    </border>
    <border>
      <left/>
      <right/>
      <top style="thin">
        <color indexed="23"/>
      </top>
      <bottom style="medium">
        <color indexed="21"/>
      </bottom>
      <diagonal/>
    </border>
    <border>
      <left style="thin">
        <color indexed="23"/>
      </left>
      <right style="dotted">
        <color indexed="23"/>
      </right>
      <top style="thin">
        <color indexed="23"/>
      </top>
      <bottom style="medium">
        <color indexed="21"/>
      </bottom>
      <diagonal/>
    </border>
    <border>
      <left style="dotted">
        <color indexed="23"/>
      </left>
      <right style="dotted">
        <color indexed="23"/>
      </right>
      <top style="thin">
        <color indexed="23"/>
      </top>
      <bottom style="medium">
        <color indexed="21"/>
      </bottom>
      <diagonal/>
    </border>
    <border>
      <left style="dotted">
        <color indexed="23"/>
      </left>
      <right style="thin">
        <color indexed="23"/>
      </right>
      <top style="thin">
        <color indexed="23"/>
      </top>
      <bottom style="medium">
        <color indexed="21"/>
      </bottom>
      <diagonal/>
    </border>
    <border>
      <left style="dotted">
        <color indexed="23"/>
      </left>
      <right/>
      <top style="thin">
        <color indexed="23"/>
      </top>
      <bottom style="medium">
        <color indexed="21"/>
      </bottom>
      <diagonal/>
    </border>
    <border>
      <left/>
      <right style="thin">
        <color indexed="23"/>
      </right>
      <top style="medium">
        <color indexed="21"/>
      </top>
      <bottom style="dotted">
        <color indexed="23"/>
      </bottom>
      <diagonal/>
    </border>
    <border>
      <left style="thin">
        <color indexed="23"/>
      </left>
      <right style="dotted">
        <color indexed="23"/>
      </right>
      <top style="medium">
        <color indexed="21"/>
      </top>
      <bottom style="dotted">
        <color indexed="23"/>
      </bottom>
      <diagonal/>
    </border>
    <border>
      <left/>
      <right style="thin">
        <color indexed="23"/>
      </right>
      <top style="dotted">
        <color indexed="23"/>
      </top>
      <bottom style="medium">
        <color indexed="21"/>
      </bottom>
      <diagonal/>
    </border>
    <border>
      <left style="thin">
        <color indexed="23"/>
      </left>
      <right style="dotted">
        <color indexed="23"/>
      </right>
      <top style="dotted">
        <color indexed="23"/>
      </top>
      <bottom style="medium">
        <color indexed="21"/>
      </bottom>
      <diagonal/>
    </border>
    <border>
      <left style="thin">
        <color indexed="23"/>
      </left>
      <right style="dotted">
        <color indexed="23"/>
      </right>
      <top style="medium">
        <color indexed="21"/>
      </top>
      <bottom/>
      <diagonal/>
    </border>
    <border>
      <left style="thin">
        <color indexed="23"/>
      </left>
      <right/>
      <top/>
      <bottom style="medium">
        <color indexed="21"/>
      </bottom>
      <diagonal/>
    </border>
    <border>
      <left/>
      <right style="thin">
        <color theme="0" tint="-0.34998626667073579"/>
      </right>
      <top style="medium">
        <color indexed="21"/>
      </top>
      <bottom/>
      <diagonal/>
    </border>
    <border>
      <left/>
      <right style="thin">
        <color theme="0" tint="-0.34998626667073579"/>
      </right>
      <top style="dotted">
        <color indexed="23"/>
      </top>
      <bottom style="dotted">
        <color indexed="23"/>
      </bottom>
      <diagonal/>
    </border>
    <border>
      <left/>
      <right style="thin">
        <color theme="0" tint="-0.34998626667073579"/>
      </right>
      <top style="dotted">
        <color indexed="23"/>
      </top>
      <bottom/>
      <diagonal/>
    </border>
    <border>
      <left/>
      <right style="thin">
        <color theme="0" tint="-0.34998626667073579"/>
      </right>
      <top style="dotted">
        <color indexed="23"/>
      </top>
      <bottom style="thin">
        <color indexed="23"/>
      </bottom>
      <diagonal/>
    </border>
    <border>
      <left style="thin">
        <color theme="0" tint="-0.34998626667073579"/>
      </left>
      <right style="dotted">
        <color theme="0" tint="-0.34998626667073579"/>
      </right>
      <top style="medium">
        <color indexed="21"/>
      </top>
      <bottom style="dotted">
        <color theme="0" tint="-0.34998626667073579"/>
      </bottom>
      <diagonal/>
    </border>
    <border>
      <left style="dotted">
        <color theme="0" tint="-0.34998626667073579"/>
      </left>
      <right style="dotted">
        <color theme="0" tint="-0.34998626667073579"/>
      </right>
      <top style="medium">
        <color indexed="21"/>
      </top>
      <bottom style="dotted">
        <color theme="0" tint="-0.34998626667073579"/>
      </bottom>
      <diagonal/>
    </border>
    <border>
      <left style="dotted">
        <color theme="0" tint="-0.34998626667073579"/>
      </left>
      <right style="thin">
        <color theme="0" tint="-0.34998626667073579"/>
      </right>
      <top style="medium">
        <color indexed="21"/>
      </top>
      <bottom style="dotted">
        <color theme="0" tint="-0.34998626667073579"/>
      </bottom>
      <diagonal/>
    </border>
    <border>
      <left style="thin">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dotted">
        <color theme="0" tint="-0.34998626667073579"/>
      </right>
      <top style="dotted">
        <color theme="0" tint="-0.34998626667073579"/>
      </top>
      <bottom style="thin">
        <color indexed="23"/>
      </bottom>
      <diagonal/>
    </border>
    <border>
      <left style="dotted">
        <color theme="0" tint="-0.34998626667073579"/>
      </left>
      <right style="dotted">
        <color theme="0" tint="-0.34998626667073579"/>
      </right>
      <top style="dotted">
        <color theme="0" tint="-0.34998626667073579"/>
      </top>
      <bottom style="thin">
        <color indexed="23"/>
      </bottom>
      <diagonal/>
    </border>
    <border>
      <left style="dotted">
        <color theme="0" tint="-0.34998626667073579"/>
      </left>
      <right style="thin">
        <color theme="0" tint="-0.34998626667073579"/>
      </right>
      <top style="dotted">
        <color theme="0" tint="-0.34998626667073579"/>
      </top>
      <bottom style="thin">
        <color indexed="23"/>
      </bottom>
      <diagonal/>
    </border>
    <border>
      <left style="dotted">
        <color indexed="23"/>
      </left>
      <right style="dotted">
        <color indexed="23"/>
      </right>
      <top style="medium">
        <color indexed="20"/>
      </top>
      <bottom style="dotted">
        <color indexed="23"/>
      </bottom>
      <diagonal/>
    </border>
    <border>
      <left style="thin">
        <color indexed="22"/>
      </left>
      <right style="thin">
        <color indexed="22"/>
      </right>
      <top/>
      <bottom style="thin">
        <color indexed="22"/>
      </bottom>
      <diagonal/>
    </border>
    <border>
      <left/>
      <right/>
      <top style="medium">
        <color indexed="21"/>
      </top>
      <bottom style="thin">
        <color indexed="21"/>
      </bottom>
      <diagonal/>
    </border>
    <border>
      <left/>
      <right style="thin">
        <color indexed="22"/>
      </right>
      <top style="thin">
        <color indexed="21"/>
      </top>
      <bottom style="medium">
        <color indexed="21"/>
      </bottom>
      <diagonal/>
    </border>
    <border>
      <left/>
      <right style="dotted">
        <color theme="0" tint="-0.34998626667073579"/>
      </right>
      <top style="thin">
        <color indexed="36"/>
      </top>
      <bottom style="dotted">
        <color theme="0" tint="-0.34998626667073579"/>
      </bottom>
      <diagonal/>
    </border>
    <border>
      <left style="dotted">
        <color theme="0" tint="-0.34998626667073579"/>
      </left>
      <right style="dotted">
        <color theme="0" tint="-0.34998626667073579"/>
      </right>
      <top style="thin">
        <color indexed="36"/>
      </top>
      <bottom style="dotted">
        <color theme="0" tint="-0.34998626667073579"/>
      </bottom>
      <diagonal/>
    </border>
    <border>
      <left style="dotted">
        <color theme="0" tint="-0.34998626667073579"/>
      </left>
      <right/>
      <top style="thin">
        <color indexed="36"/>
      </top>
      <bottom style="dotted">
        <color theme="0" tint="-0.34998626667073579"/>
      </bottom>
      <diagonal/>
    </border>
    <border>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medium">
        <color indexed="20"/>
      </bottom>
      <diagonal/>
    </border>
    <border>
      <left style="dotted">
        <color theme="0" tint="-0.34998626667073579"/>
      </left>
      <right/>
      <top style="dotted">
        <color theme="0" tint="-0.34998626667073579"/>
      </top>
      <bottom style="medium">
        <color indexed="20"/>
      </bottom>
      <diagonal/>
    </border>
    <border>
      <left style="dotted">
        <color indexed="23"/>
      </left>
      <right style="dotted">
        <color indexed="23"/>
      </right>
      <top style="medium">
        <color theme="8" tint="-0.24994659260841701"/>
      </top>
      <bottom/>
      <diagonal/>
    </border>
    <border>
      <left style="dotted">
        <color indexed="23"/>
      </left>
      <right style="dotted">
        <color indexed="23"/>
      </right>
      <top/>
      <bottom style="medium">
        <color theme="8" tint="-0.24994659260841701"/>
      </bottom>
      <diagonal/>
    </border>
    <border>
      <left/>
      <right style="dotted">
        <color indexed="23"/>
      </right>
      <top style="medium">
        <color theme="8" tint="-0.24994659260841701"/>
      </top>
      <bottom/>
      <diagonal/>
    </border>
    <border>
      <left/>
      <right style="dotted">
        <color indexed="23"/>
      </right>
      <top/>
      <bottom style="medium">
        <color theme="8" tint="-0.24994659260841701"/>
      </bottom>
      <diagonal/>
    </border>
    <border>
      <left/>
      <right/>
      <top/>
      <bottom style="medium">
        <color indexed="64"/>
      </bottom>
      <diagonal/>
    </border>
    <border>
      <left/>
      <right style="dotted">
        <color indexed="23"/>
      </right>
      <top style="dotted">
        <color indexed="23"/>
      </top>
      <bottom style="medium">
        <color rgb="FF006666"/>
      </bottom>
      <diagonal/>
    </border>
    <border>
      <left style="medium">
        <color rgb="FF006666"/>
      </left>
      <right style="medium">
        <color rgb="FF006666"/>
      </right>
      <top style="medium">
        <color rgb="FF006666"/>
      </top>
      <bottom style="medium">
        <color rgb="FF006666"/>
      </bottom>
      <diagonal/>
    </border>
    <border>
      <left/>
      <right style="dotted">
        <color theme="0" tint="-0.34998626667073579"/>
      </right>
      <top/>
      <bottom style="dotted">
        <color theme="0" tint="-0.34998626667073579"/>
      </bottom>
      <diagonal/>
    </border>
    <border>
      <left style="dotted">
        <color theme="0" tint="-0.34998626667073579"/>
      </left>
      <right style="dotted">
        <color theme="0" tint="-0.34998626667073579"/>
      </right>
      <top/>
      <bottom style="dotted">
        <color theme="0" tint="-0.34998626667073579"/>
      </bottom>
      <diagonal/>
    </border>
    <border>
      <left style="dotted">
        <color theme="0" tint="-0.34998626667073579"/>
      </left>
      <right/>
      <top/>
      <bottom style="dotted">
        <color theme="0" tint="-0.34998626667073579"/>
      </bottom>
      <diagonal/>
    </border>
    <border>
      <left/>
      <right style="dotted">
        <color theme="0" tint="-0.34998626667073579"/>
      </right>
      <top style="dotted">
        <color theme="0" tint="-0.34998626667073579"/>
      </top>
      <bottom style="thin">
        <color rgb="FF7030A0"/>
      </bottom>
      <diagonal/>
    </border>
    <border>
      <left style="dotted">
        <color theme="0" tint="-0.34998626667073579"/>
      </left>
      <right style="dotted">
        <color theme="0" tint="-0.34998626667073579"/>
      </right>
      <top style="dotted">
        <color theme="0" tint="-0.34998626667073579"/>
      </top>
      <bottom style="thin">
        <color rgb="FF7030A0"/>
      </bottom>
      <diagonal/>
    </border>
    <border>
      <left style="dotted">
        <color theme="0" tint="-0.34998626667073579"/>
      </left>
      <right/>
      <top style="dotted">
        <color theme="0" tint="-0.34998626667073579"/>
      </top>
      <bottom style="thin">
        <color rgb="FF7030A0"/>
      </bottom>
      <diagonal/>
    </border>
  </borders>
  <cellStyleXfs count="90">
    <xf numFmtId="0" fontId="0" fillId="0" borderId="0"/>
    <xf numFmtId="49" fontId="15" fillId="0" borderId="0">
      <alignment horizontal="centerContinuous" vertical="top" wrapText="1"/>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38" fontId="16" fillId="0" borderId="0" applyFont="0" applyFill="0" applyBorder="0" applyAlignment="0" applyProtection="0"/>
    <xf numFmtId="167" fontId="16" fillId="0" borderId="0" applyFont="0" applyFill="0" applyBorder="0" applyAlignment="0" applyProtection="0"/>
    <xf numFmtId="0" fontId="56" fillId="0" borderId="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7" borderId="1" applyNumberFormat="0" applyAlignment="0" applyProtection="0"/>
    <xf numFmtId="0" fontId="42" fillId="20" borderId="2" applyNumberFormat="0" applyAlignment="0" applyProtection="0"/>
    <xf numFmtId="0" fontId="43" fillId="20" borderId="1" applyNumberFormat="0" applyAlignment="0" applyProtection="0"/>
    <xf numFmtId="0" fontId="3"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3" fillId="0" borderId="0" applyNumberFormat="0" applyFill="0" applyBorder="0" applyAlignment="0" applyProtection="0"/>
    <xf numFmtId="0" fontId="15" fillId="0" borderId="3">
      <alignment horizontal="centerContinuous" vertical="top" wrapText="1"/>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21" borderId="8"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8" fillId="0" borderId="0"/>
    <xf numFmtId="0" fontId="4" fillId="0" borderId="0"/>
    <xf numFmtId="0" fontId="4" fillId="0" borderId="0"/>
    <xf numFmtId="0" fontId="9" fillId="0" borderId="0"/>
    <xf numFmtId="0" fontId="71" fillId="0" borderId="0"/>
    <xf numFmtId="0" fontId="4" fillId="0" borderId="0"/>
    <xf numFmtId="0" fontId="9" fillId="0" borderId="0"/>
    <xf numFmtId="0" fontId="4" fillId="0" borderId="0"/>
    <xf numFmtId="0" fontId="6" fillId="0" borderId="0"/>
    <xf numFmtId="0" fontId="6" fillId="0" borderId="0"/>
    <xf numFmtId="0" fontId="58" fillId="0" borderId="0"/>
    <xf numFmtId="0" fontId="39" fillId="0" borderId="0"/>
    <xf numFmtId="0" fontId="71"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4" fillId="0" borderId="0"/>
    <xf numFmtId="0" fontId="4" fillId="0" borderId="0"/>
    <xf numFmtId="0" fontId="9" fillId="0" borderId="0"/>
    <xf numFmtId="0" fontId="4" fillId="0" borderId="0"/>
    <xf numFmtId="0" fontId="4" fillId="0" borderId="0"/>
    <xf numFmtId="0" fontId="51" fillId="3" borderId="0" applyNumberFormat="0" applyBorder="0" applyAlignment="0" applyProtection="0"/>
    <xf numFmtId="0" fontId="52" fillId="0" borderId="0" applyNumberFormat="0" applyFill="0" applyBorder="0" applyAlignment="0" applyProtection="0"/>
    <xf numFmtId="0" fontId="4" fillId="23" borderId="9" applyNumberFormat="0" applyFont="0" applyAlignment="0" applyProtection="0"/>
    <xf numFmtId="9" fontId="2"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38" fontId="16" fillId="0" borderId="0" applyFont="0" applyFill="0" applyBorder="0" applyAlignment="0" applyProtection="0"/>
    <xf numFmtId="40" fontId="16" fillId="0" borderId="0" applyFont="0" applyFill="0" applyBorder="0" applyAlignment="0" applyProtection="0"/>
    <xf numFmtId="164" fontId="6" fillId="0" borderId="0" applyFont="0" applyFill="0" applyBorder="0" applyAlignment="0" applyProtection="0"/>
    <xf numFmtId="0" fontId="55" fillId="4" borderId="0" applyNumberFormat="0" applyBorder="0" applyAlignment="0" applyProtection="0"/>
    <xf numFmtId="49" fontId="15" fillId="0" borderId="11">
      <alignment horizontal="center" vertical="center" wrapText="1"/>
    </xf>
    <xf numFmtId="0" fontId="1" fillId="0" borderId="0"/>
    <xf numFmtId="0" fontId="2" fillId="0" borderId="0"/>
    <xf numFmtId="9" fontId="2" fillId="0" borderId="0" applyFont="0" applyFill="0" applyBorder="0" applyAlignment="0" applyProtection="0"/>
    <xf numFmtId="0" fontId="4" fillId="0" borderId="0"/>
    <xf numFmtId="0" fontId="2" fillId="0" borderId="0"/>
    <xf numFmtId="0" fontId="9" fillId="0" borderId="0"/>
  </cellStyleXfs>
  <cellXfs count="1117">
    <xf numFmtId="0" fontId="0" fillId="0" borderId="0" xfId="0"/>
    <xf numFmtId="0" fontId="4" fillId="0" borderId="0" xfId="62"/>
    <xf numFmtId="0" fontId="4" fillId="0" borderId="0" xfId="62" applyFill="1"/>
    <xf numFmtId="2" fontId="4" fillId="0" borderId="0" xfId="62" applyNumberFormat="1"/>
    <xf numFmtId="0" fontId="9" fillId="0" borderId="0" xfId="66"/>
    <xf numFmtId="0" fontId="4" fillId="0" borderId="0" xfId="62" applyAlignment="1">
      <alignment horizontal="center"/>
    </xf>
    <xf numFmtId="0" fontId="4" fillId="0" borderId="0" xfId="62" applyFill="1" applyBorder="1"/>
    <xf numFmtId="10" fontId="4" fillId="0" borderId="0" xfId="62" applyNumberFormat="1" applyFill="1" applyBorder="1"/>
    <xf numFmtId="0" fontId="5" fillId="0" borderId="12" xfId="62" applyFont="1" applyBorder="1" applyAlignment="1">
      <alignment horizontal="center" vertical="center" wrapText="1"/>
    </xf>
    <xf numFmtId="0" fontId="5" fillId="0" borderId="14" xfId="62" applyFont="1" applyBorder="1" applyAlignment="1">
      <alignment vertical="center"/>
    </xf>
    <xf numFmtId="0" fontId="0" fillId="0" borderId="0" xfId="0" applyFill="1" applyBorder="1"/>
    <xf numFmtId="10" fontId="0" fillId="0" borderId="0" xfId="0" applyNumberFormat="1" applyFill="1" applyBorder="1"/>
    <xf numFmtId="0" fontId="4" fillId="0" borderId="0" xfId="59" applyBorder="1"/>
    <xf numFmtId="0" fontId="4" fillId="0" borderId="0" xfId="59"/>
    <xf numFmtId="14" fontId="4" fillId="0" borderId="0" xfId="59" applyNumberFormat="1" applyBorder="1"/>
    <xf numFmtId="0" fontId="4" fillId="0" borderId="0" xfId="59" applyFill="1" applyBorder="1"/>
    <xf numFmtId="0" fontId="4" fillId="0" borderId="0" xfId="59" applyAlignment="1"/>
    <xf numFmtId="0" fontId="12" fillId="0" borderId="15" xfId="59" applyFont="1" applyBorder="1" applyAlignment="1">
      <alignment horizontal="center" vertical="center" wrapText="1"/>
    </xf>
    <xf numFmtId="0" fontId="13" fillId="0" borderId="16" xfId="59" applyFont="1" applyBorder="1" applyAlignment="1">
      <alignment vertical="center"/>
    </xf>
    <xf numFmtId="0" fontId="13" fillId="0" borderId="17" xfId="59" applyFont="1" applyBorder="1" applyAlignment="1">
      <alignment vertical="center"/>
    </xf>
    <xf numFmtId="0" fontId="12" fillId="0" borderId="14" xfId="59" applyFont="1" applyBorder="1" applyAlignment="1">
      <alignment vertical="center"/>
    </xf>
    <xf numFmtId="4" fontId="4" fillId="0" borderId="0" xfId="59" applyNumberFormat="1" applyBorder="1"/>
    <xf numFmtId="164" fontId="4" fillId="0" borderId="0" xfId="59" applyNumberFormat="1" applyBorder="1"/>
    <xf numFmtId="10" fontId="4" fillId="0" borderId="0" xfId="59" applyNumberFormat="1" applyBorder="1"/>
    <xf numFmtId="0" fontId="14" fillId="0" borderId="0" xfId="59" applyFont="1" applyFill="1" applyBorder="1" applyAlignment="1"/>
    <xf numFmtId="0" fontId="13" fillId="0" borderId="0" xfId="62" applyFont="1" applyBorder="1"/>
    <xf numFmtId="0" fontId="13" fillId="0" borderId="0" xfId="62" applyFont="1" applyFill="1" applyBorder="1"/>
    <xf numFmtId="10" fontId="13" fillId="0" borderId="0" xfId="62" applyNumberFormat="1" applyFont="1" applyFill="1" applyBorder="1"/>
    <xf numFmtId="0" fontId="5" fillId="0" borderId="15" xfId="59" applyFont="1" applyBorder="1" applyAlignment="1">
      <alignment horizontal="center" vertical="center" wrapText="1"/>
    </xf>
    <xf numFmtId="10" fontId="4" fillId="0" borderId="0" xfId="59" applyNumberFormat="1"/>
    <xf numFmtId="0" fontId="17" fillId="0" borderId="0" xfId="59" applyFont="1" applyBorder="1" applyAlignment="1">
      <alignment horizontal="left" vertical="center" wrapText="1"/>
    </xf>
    <xf numFmtId="10" fontId="7" fillId="0" borderId="12" xfId="62" applyNumberFormat="1" applyFont="1" applyFill="1" applyBorder="1" applyAlignment="1" applyProtection="1"/>
    <xf numFmtId="0" fontId="5" fillId="0" borderId="18" xfId="66" applyFont="1" applyBorder="1" applyAlignment="1">
      <alignment horizontal="center" vertical="center" wrapText="1"/>
    </xf>
    <xf numFmtId="0" fontId="7" fillId="0" borderId="15" xfId="59" applyFont="1" applyBorder="1" applyAlignment="1">
      <alignment horizontal="center" vertical="center" wrapText="1"/>
    </xf>
    <xf numFmtId="0" fontId="26" fillId="0" borderId="0" xfId="62" applyFont="1"/>
    <xf numFmtId="10" fontId="7" fillId="0" borderId="13" xfId="62" applyNumberFormat="1" applyFont="1" applyFill="1" applyBorder="1" applyAlignment="1" applyProtection="1"/>
    <xf numFmtId="1" fontId="4" fillId="0" borderId="0" xfId="62" applyNumberFormat="1"/>
    <xf numFmtId="10" fontId="17" fillId="0" borderId="0" xfId="66" applyNumberFormat="1" applyFont="1" applyBorder="1" applyAlignment="1">
      <alignment horizontal="center" vertical="center" wrapText="1"/>
    </xf>
    <xf numFmtId="0" fontId="9" fillId="0" borderId="0" xfId="66" applyBorder="1"/>
    <xf numFmtId="10" fontId="9" fillId="0" borderId="0" xfId="66" applyNumberFormat="1" applyBorder="1"/>
    <xf numFmtId="10" fontId="14" fillId="0" borderId="0" xfId="59" applyNumberFormat="1" applyFont="1" applyFill="1" applyBorder="1" applyAlignment="1"/>
    <xf numFmtId="0" fontId="4" fillId="0" borderId="0" xfId="65"/>
    <xf numFmtId="0" fontId="4" fillId="0" borderId="0" xfId="60" applyFont="1"/>
    <xf numFmtId="0" fontId="6" fillId="0" borderId="0" xfId="58"/>
    <xf numFmtId="0" fontId="4" fillId="0" borderId="17" xfId="58" applyFont="1" applyBorder="1" applyAlignment="1">
      <alignment horizontal="left" vertical="center"/>
    </xf>
    <xf numFmtId="3" fontId="29" fillId="0" borderId="18" xfId="58" applyNumberFormat="1" applyFont="1" applyBorder="1" applyAlignment="1">
      <alignment horizontal="right" vertical="center"/>
    </xf>
    <xf numFmtId="10" fontId="30" fillId="0" borderId="19" xfId="58" applyNumberFormat="1" applyFont="1" applyBorder="1" applyAlignment="1">
      <alignment horizontal="right" vertical="center"/>
    </xf>
    <xf numFmtId="3" fontId="31" fillId="0" borderId="12" xfId="58" applyNumberFormat="1" applyFont="1" applyBorder="1" applyAlignment="1">
      <alignment horizontal="right" vertical="center"/>
    </xf>
    <xf numFmtId="10" fontId="5" fillId="0" borderId="13" xfId="58" applyNumberFormat="1" applyFont="1" applyBorder="1" applyAlignment="1">
      <alignment horizontal="right"/>
    </xf>
    <xf numFmtId="4" fontId="5" fillId="0" borderId="0" xfId="59" applyNumberFormat="1" applyFont="1" applyFill="1" applyBorder="1" applyAlignment="1">
      <alignment horizontal="center" vertical="center"/>
    </xf>
    <xf numFmtId="0" fontId="4" fillId="0" borderId="0" xfId="68" applyBorder="1" applyAlignment="1">
      <alignment horizontal="center"/>
    </xf>
    <xf numFmtId="0" fontId="23" fillId="0" borderId="21" xfId="62" applyFont="1" applyBorder="1" applyAlignment="1">
      <alignment vertical="center"/>
    </xf>
    <xf numFmtId="10" fontId="24" fillId="0" borderId="22" xfId="62" applyNumberFormat="1" applyFont="1" applyFill="1" applyBorder="1" applyAlignment="1" applyProtection="1"/>
    <xf numFmtId="10" fontId="24" fillId="0" borderId="23" xfId="62" applyNumberFormat="1" applyFont="1" applyFill="1" applyBorder="1" applyAlignment="1" applyProtection="1"/>
    <xf numFmtId="0" fontId="7" fillId="0" borderId="0" xfId="59" applyFont="1" applyBorder="1" applyAlignment="1">
      <alignment horizontal="center" vertical="center" wrapText="1"/>
    </xf>
    <xf numFmtId="0" fontId="7" fillId="0" borderId="28" xfId="59" applyFont="1" applyBorder="1" applyAlignment="1">
      <alignment horizontal="center" vertical="center" wrapText="1"/>
    </xf>
    <xf numFmtId="0" fontId="5" fillId="0" borderId="29" xfId="66" applyFont="1" applyBorder="1" applyAlignment="1">
      <alignment horizontal="center" vertical="center" wrapText="1"/>
    </xf>
    <xf numFmtId="0" fontId="9" fillId="0" borderId="28" xfId="66" applyFont="1" applyBorder="1" applyAlignment="1">
      <alignment horizontal="center" vertical="center" wrapText="1"/>
    </xf>
    <xf numFmtId="0" fontId="35" fillId="0" borderId="0" xfId="32" applyFont="1" applyAlignment="1" applyProtection="1"/>
    <xf numFmtId="0" fontId="33" fillId="0" borderId="0" xfId="66" applyFont="1" applyAlignment="1">
      <alignment horizontal="center"/>
    </xf>
    <xf numFmtId="14" fontId="4" fillId="0" borderId="0" xfId="66" applyNumberFormat="1" applyFont="1" applyBorder="1" applyAlignment="1">
      <alignment horizontal="center" vertical="center" wrapText="1"/>
    </xf>
    <xf numFmtId="14" fontId="12" fillId="0" borderId="30" xfId="59" applyNumberFormat="1" applyFont="1" applyBorder="1" applyAlignment="1">
      <alignment horizontal="center" vertical="center" wrapText="1"/>
    </xf>
    <xf numFmtId="0" fontId="11" fillId="0" borderId="28" xfId="0" applyFont="1" applyFill="1" applyBorder="1" applyAlignment="1">
      <alignment horizontal="center" vertical="center"/>
    </xf>
    <xf numFmtId="0" fontId="38" fillId="0" borderId="0" xfId="66" applyFont="1" applyFill="1"/>
    <xf numFmtId="0" fontId="5" fillId="0" borderId="31" xfId="59" applyFont="1" applyBorder="1" applyAlignment="1">
      <alignment horizontal="center" vertical="center" wrapText="1"/>
    </xf>
    <xf numFmtId="0" fontId="5" fillId="0" borderId="15" xfId="59" applyFont="1" applyFill="1" applyBorder="1" applyAlignment="1">
      <alignment horizontal="center" vertical="center" wrapText="1"/>
    </xf>
    <xf numFmtId="14" fontId="5" fillId="0" borderId="29" xfId="59" applyNumberFormat="1" applyFont="1" applyFill="1" applyBorder="1" applyAlignment="1">
      <alignment horizontal="center" vertical="center" wrapText="1"/>
    </xf>
    <xf numFmtId="0" fontId="4" fillId="0" borderId="17" xfId="59" applyFont="1" applyFill="1" applyBorder="1" applyAlignment="1">
      <alignment vertical="center"/>
    </xf>
    <xf numFmtId="4" fontId="4" fillId="0" borderId="18" xfId="59" applyNumberFormat="1" applyFont="1" applyFill="1" applyBorder="1" applyAlignment="1">
      <alignment horizontal="right" vertical="center" wrapText="1"/>
    </xf>
    <xf numFmtId="0" fontId="4" fillId="0" borderId="0" xfId="59" applyFont="1" applyFill="1" applyBorder="1"/>
    <xf numFmtId="4" fontId="4" fillId="0" borderId="0" xfId="59" applyNumberFormat="1" applyFont="1" applyFill="1" applyBorder="1" applyAlignment="1">
      <alignment vertical="center"/>
    </xf>
    <xf numFmtId="0" fontId="4" fillId="0" borderId="0" xfId="65" applyFont="1"/>
    <xf numFmtId="0" fontId="4" fillId="0" borderId="20" xfId="62" applyFont="1" applyBorder="1" applyAlignment="1">
      <alignment vertical="center"/>
    </xf>
    <xf numFmtId="0" fontId="4" fillId="0" borderId="17" xfId="62" applyFont="1" applyBorder="1" applyAlignment="1">
      <alignment vertical="center"/>
    </xf>
    <xf numFmtId="3" fontId="24" fillId="0" borderId="22" xfId="62" applyNumberFormat="1" applyFont="1" applyFill="1" applyBorder="1" applyAlignment="1" applyProtection="1"/>
    <xf numFmtId="3" fontId="7" fillId="0" borderId="12" xfId="62" applyNumberFormat="1" applyFont="1" applyFill="1" applyBorder="1" applyAlignment="1" applyProtection="1"/>
    <xf numFmtId="0" fontId="5" fillId="0" borderId="28" xfId="62" applyFont="1" applyBorder="1" applyAlignment="1">
      <alignment vertical="center"/>
    </xf>
    <xf numFmtId="0" fontId="18" fillId="0" borderId="17" xfId="0" applyFont="1" applyFill="1" applyBorder="1" applyAlignment="1">
      <alignment horizontal="left" vertical="center" wrapText="1"/>
    </xf>
    <xf numFmtId="0" fontId="7" fillId="0" borderId="12" xfId="66" applyFont="1" applyFill="1" applyBorder="1" applyAlignment="1">
      <alignment horizontal="center" vertical="center" wrapText="1"/>
    </xf>
    <xf numFmtId="0" fontId="4" fillId="0" borderId="0" xfId="67" applyFont="1" applyAlignment="1">
      <alignment vertical="center"/>
    </xf>
    <xf numFmtId="3" fontId="4" fillId="0" borderId="0" xfId="67" applyNumberFormat="1" applyFont="1" applyAlignment="1">
      <alignment vertical="center"/>
    </xf>
    <xf numFmtId="0" fontId="17" fillId="0" borderId="0" xfId="67" applyFont="1" applyAlignment="1">
      <alignment vertical="center"/>
    </xf>
    <xf numFmtId="0" fontId="19" fillId="0" borderId="0" xfId="62" applyFont="1" applyAlignment="1">
      <alignment horizontal="left"/>
    </xf>
    <xf numFmtId="14" fontId="6" fillId="0" borderId="17" xfId="66" applyNumberFormat="1" applyFont="1" applyBorder="1" applyAlignment="1">
      <alignment horizontal="center" vertical="center" wrapText="1"/>
    </xf>
    <xf numFmtId="0" fontId="7" fillId="0" borderId="18" xfId="66" applyFont="1" applyBorder="1" applyAlignment="1">
      <alignment horizontal="center" vertical="center" wrapText="1"/>
    </xf>
    <xf numFmtId="0" fontId="6" fillId="0" borderId="18" xfId="66" applyFont="1" applyFill="1" applyBorder="1" applyAlignment="1">
      <alignment horizontal="center" vertical="center" wrapText="1"/>
    </xf>
    <xf numFmtId="0" fontId="6" fillId="0" borderId="18" xfId="66" applyFont="1" applyBorder="1" applyAlignment="1">
      <alignment horizontal="center" vertical="center" wrapText="1"/>
    </xf>
    <xf numFmtId="0" fontId="18" fillId="0" borderId="18" xfId="66" applyFont="1" applyBorder="1" applyAlignment="1">
      <alignment horizontal="center" vertical="center" wrapText="1"/>
    </xf>
    <xf numFmtId="0" fontId="18" fillId="0" borderId="19" xfId="66" applyFont="1" applyBorder="1" applyAlignment="1">
      <alignment horizontal="center" vertical="center" wrapText="1"/>
    </xf>
    <xf numFmtId="165" fontId="18" fillId="0" borderId="22" xfId="66" applyNumberFormat="1" applyFont="1" applyBorder="1" applyAlignment="1">
      <alignment horizontal="center" vertical="center" wrapText="1"/>
    </xf>
    <xf numFmtId="165" fontId="18" fillId="0" borderId="23" xfId="66" applyNumberFormat="1" applyFont="1" applyBorder="1" applyAlignment="1">
      <alignment horizontal="center" vertical="center" wrapText="1"/>
    </xf>
    <xf numFmtId="1" fontId="18" fillId="0" borderId="43" xfId="66" applyNumberFormat="1" applyFont="1" applyBorder="1" applyAlignment="1">
      <alignment horizontal="center" vertical="center" wrapText="1"/>
    </xf>
    <xf numFmtId="1" fontId="18" fillId="0" borderId="44" xfId="66" applyNumberFormat="1" applyFont="1" applyBorder="1" applyAlignment="1">
      <alignment horizontal="center" vertical="center" wrapText="1"/>
    </xf>
    <xf numFmtId="165" fontId="18" fillId="0" borderId="12" xfId="66" applyNumberFormat="1" applyFont="1" applyBorder="1" applyAlignment="1">
      <alignment horizontal="center" vertical="center" wrapText="1"/>
    </xf>
    <xf numFmtId="165" fontId="18" fillId="0" borderId="13" xfId="66" applyNumberFormat="1" applyFont="1" applyBorder="1" applyAlignment="1">
      <alignment horizontal="center" vertical="center" wrapText="1"/>
    </xf>
    <xf numFmtId="0" fontId="24" fillId="0" borderId="13" xfId="66" applyFont="1" applyFill="1" applyBorder="1" applyAlignment="1">
      <alignment horizontal="center" vertical="center" wrapText="1"/>
    </xf>
    <xf numFmtId="0" fontId="7" fillId="0" borderId="19" xfId="66" applyFont="1" applyBorder="1" applyAlignment="1">
      <alignment horizontal="center" vertical="center" wrapText="1"/>
    </xf>
    <xf numFmtId="0" fontId="6" fillId="0" borderId="45" xfId="66" applyFont="1" applyFill="1" applyBorder="1" applyAlignment="1">
      <alignment horizontal="center" vertical="center" wrapText="1"/>
    </xf>
    <xf numFmtId="0" fontId="4" fillId="0" borderId="0" xfId="62" applyFont="1"/>
    <xf numFmtId="0" fontId="8" fillId="0" borderId="0" xfId="62" applyFont="1"/>
    <xf numFmtId="0" fontId="5" fillId="0" borderId="15" xfId="62" applyFont="1" applyBorder="1" applyAlignment="1">
      <alignment horizontal="center" vertical="center" wrapText="1"/>
    </xf>
    <xf numFmtId="0" fontId="5" fillId="0" borderId="29" xfId="62" applyFont="1" applyBorder="1" applyAlignment="1">
      <alignment horizontal="center" vertical="center" wrapText="1"/>
    </xf>
    <xf numFmtId="0" fontId="5" fillId="0" borderId="30" xfId="62" applyFont="1" applyBorder="1" applyAlignment="1">
      <alignment horizontal="center" vertical="center" wrapText="1"/>
    </xf>
    <xf numFmtId="0" fontId="5" fillId="0" borderId="0" xfId="62" applyFont="1" applyAlignment="1">
      <alignment horizontal="center" vertical="center" wrapText="1"/>
    </xf>
    <xf numFmtId="10" fontId="10" fillId="0" borderId="0" xfId="62" applyNumberFormat="1" applyFont="1" applyFill="1" applyBorder="1" applyAlignment="1">
      <alignment horizontal="right" vertical="center" wrapText="1"/>
    </xf>
    <xf numFmtId="0" fontId="6" fillId="0" borderId="18" xfId="62" applyFont="1" applyFill="1" applyBorder="1" applyAlignment="1">
      <alignment horizontal="right" vertical="center" wrapText="1"/>
    </xf>
    <xf numFmtId="10" fontId="6" fillId="0" borderId="19" xfId="62" applyNumberFormat="1" applyFont="1" applyFill="1" applyBorder="1" applyAlignment="1">
      <alignment horizontal="right" vertical="center" wrapText="1"/>
    </xf>
    <xf numFmtId="0" fontId="8" fillId="0" borderId="0" xfId="62" applyFont="1" applyAlignment="1">
      <alignment vertical="center"/>
    </xf>
    <xf numFmtId="0" fontId="10" fillId="0" borderId="18" xfId="62" applyFont="1" applyFill="1" applyBorder="1" applyAlignment="1">
      <alignment horizontal="right" vertical="center" wrapText="1"/>
    </xf>
    <xf numFmtId="10" fontId="10" fillId="0" borderId="19" xfId="62" applyNumberFormat="1" applyFont="1" applyFill="1" applyBorder="1" applyAlignment="1">
      <alignment horizontal="right" vertical="center" wrapText="1"/>
    </xf>
    <xf numFmtId="10" fontId="6" fillId="0" borderId="0" xfId="62" applyNumberFormat="1" applyFont="1" applyFill="1" applyBorder="1" applyAlignment="1">
      <alignment horizontal="right" vertical="center" wrapText="1"/>
    </xf>
    <xf numFmtId="0" fontId="4" fillId="0" borderId="0" xfId="62" applyFont="1" applyFill="1" applyAlignment="1">
      <alignment vertical="center"/>
    </xf>
    <xf numFmtId="10" fontId="13" fillId="0" borderId="0" xfId="72" applyNumberFormat="1" applyFont="1" applyFill="1" applyBorder="1"/>
    <xf numFmtId="0" fontId="13" fillId="0" borderId="0" xfId="62" applyFont="1"/>
    <xf numFmtId="0" fontId="21" fillId="0" borderId="0" xfId="62" applyFont="1" applyFill="1" applyBorder="1"/>
    <xf numFmtId="10" fontId="21" fillId="0" borderId="0" xfId="62" applyNumberFormat="1" applyFont="1" applyFill="1" applyBorder="1"/>
    <xf numFmtId="1" fontId="9" fillId="0" borderId="0" xfId="66" applyNumberFormat="1"/>
    <xf numFmtId="168" fontId="9" fillId="0" borderId="0" xfId="66" applyNumberFormat="1"/>
    <xf numFmtId="10" fontId="10" fillId="0" borderId="0" xfId="0" applyNumberFormat="1" applyFont="1" applyFill="1" applyBorder="1"/>
    <xf numFmtId="0" fontId="10" fillId="0" borderId="0" xfId="0" applyFont="1" applyFill="1" applyBorder="1"/>
    <xf numFmtId="0" fontId="0" fillId="0" borderId="0" xfId="0" applyFill="1"/>
    <xf numFmtId="0" fontId="4" fillId="0" borderId="0" xfId="67" applyFont="1" applyBorder="1" applyAlignment="1">
      <alignment vertical="center"/>
    </xf>
    <xf numFmtId="10" fontId="12" fillId="0" borderId="30" xfId="59" applyNumberFormat="1" applyFont="1" applyFill="1" applyBorder="1" applyAlignment="1">
      <alignment horizontal="center" vertical="center" wrapText="1"/>
    </xf>
    <xf numFmtId="0" fontId="19" fillId="0" borderId="0" xfId="65" applyFont="1"/>
    <xf numFmtId="3" fontId="18" fillId="0" borderId="18" xfId="58" applyNumberFormat="1" applyFont="1" applyBorder="1" applyAlignment="1">
      <alignment horizontal="right" vertical="center"/>
    </xf>
    <xf numFmtId="0" fontId="6" fillId="0" borderId="0" xfId="66" applyFont="1" applyFill="1" applyBorder="1" applyAlignment="1">
      <alignment horizontal="center" vertical="center" wrapText="1"/>
    </xf>
    <xf numFmtId="0" fontId="9" fillId="0" borderId="0" xfId="66" applyFill="1"/>
    <xf numFmtId="165" fontId="4" fillId="0" borderId="0" xfId="66" applyNumberFormat="1" applyFont="1" applyFill="1" applyBorder="1" applyAlignment="1">
      <alignment horizontal="center" vertical="center" wrapText="1"/>
    </xf>
    <xf numFmtId="0" fontId="7" fillId="0" borderId="47" xfId="66" applyFont="1" applyBorder="1" applyAlignment="1">
      <alignment horizontal="center" vertical="center" wrapText="1"/>
    </xf>
    <xf numFmtId="0" fontId="6" fillId="0" borderId="45" xfId="66" applyFont="1" applyBorder="1" applyAlignment="1">
      <alignment horizontal="center" vertical="center" wrapText="1"/>
    </xf>
    <xf numFmtId="0" fontId="18" fillId="0" borderId="45" xfId="66" applyFont="1" applyBorder="1" applyAlignment="1">
      <alignment horizontal="center" vertical="center" wrapText="1"/>
    </xf>
    <xf numFmtId="0" fontId="18" fillId="0" borderId="47" xfId="66" applyFont="1" applyBorder="1" applyAlignment="1">
      <alignment horizontal="center" vertical="center" wrapText="1"/>
    </xf>
    <xf numFmtId="0" fontId="18" fillId="0" borderId="24" xfId="66" applyFont="1" applyFill="1" applyBorder="1" applyAlignment="1">
      <alignment horizontal="center" vertical="center" wrapText="1"/>
    </xf>
    <xf numFmtId="0" fontId="18" fillId="0" borderId="25" xfId="66" applyFont="1" applyFill="1" applyBorder="1" applyAlignment="1">
      <alignment horizontal="center" vertical="center" wrapText="1"/>
    </xf>
    <xf numFmtId="0" fontId="64" fillId="0" borderId="0" xfId="64" applyFill="1"/>
    <xf numFmtId="0" fontId="65" fillId="0" borderId="0" xfId="0" applyFont="1"/>
    <xf numFmtId="0" fontId="18" fillId="0" borderId="14" xfId="0" applyFont="1" applyFill="1" applyBorder="1" applyAlignment="1">
      <alignment horizontal="left" vertical="center" wrapText="1"/>
    </xf>
    <xf numFmtId="10" fontId="18" fillId="0" borderId="13" xfId="0" applyNumberFormat="1" applyFont="1" applyBorder="1" applyAlignment="1">
      <alignment horizontal="right" vertical="center"/>
    </xf>
    <xf numFmtId="10" fontId="18" fillId="0" borderId="13" xfId="0" applyNumberFormat="1" applyFont="1" applyFill="1" applyBorder="1" applyAlignment="1">
      <alignment horizontal="right" vertical="center"/>
    </xf>
    <xf numFmtId="0" fontId="65" fillId="0" borderId="0" xfId="0" applyFont="1" applyAlignment="1">
      <alignment vertical="center"/>
    </xf>
    <xf numFmtId="14" fontId="5" fillId="0" borderId="0" xfId="67" applyNumberFormat="1" applyFont="1" applyAlignment="1">
      <alignment horizontal="left"/>
    </xf>
    <xf numFmtId="0" fontId="23" fillId="0" borderId="0" xfId="67" applyFont="1" applyAlignment="1">
      <alignment horizontal="left" vertical="center"/>
    </xf>
    <xf numFmtId="0" fontId="6" fillId="0" borderId="0" xfId="62" applyFont="1" applyFill="1" applyBorder="1" applyAlignment="1">
      <alignment vertical="center" wrapText="1"/>
    </xf>
    <xf numFmtId="0" fontId="27" fillId="0" borderId="0" xfId="0" applyFont="1" applyFill="1" applyBorder="1"/>
    <xf numFmtId="3" fontId="5" fillId="0" borderId="0" xfId="67" applyNumberFormat="1" applyFont="1" applyAlignment="1">
      <alignment vertical="center"/>
    </xf>
    <xf numFmtId="165" fontId="17" fillId="0" borderId="0" xfId="67" applyNumberFormat="1" applyFont="1" applyAlignment="1">
      <alignment vertical="center"/>
    </xf>
    <xf numFmtId="0" fontId="27" fillId="0" borderId="0" xfId="0" applyFont="1" applyAlignment="1">
      <alignment horizontal="left"/>
    </xf>
    <xf numFmtId="165" fontId="18" fillId="0" borderId="19" xfId="0" applyNumberFormat="1" applyFont="1" applyFill="1" applyBorder="1" applyAlignment="1">
      <alignment vertical="center"/>
    </xf>
    <xf numFmtId="0" fontId="60" fillId="0" borderId="0" xfId="59" applyFont="1"/>
    <xf numFmtId="10" fontId="4" fillId="0" borderId="0" xfId="62" applyNumberFormat="1"/>
    <xf numFmtId="0" fontId="17" fillId="0" borderId="17" xfId="59" applyFont="1" applyFill="1" applyBorder="1" applyAlignment="1">
      <alignment vertical="center"/>
    </xf>
    <xf numFmtId="0" fontId="4" fillId="0" borderId="0" xfId="59" applyFill="1"/>
    <xf numFmtId="165" fontId="6" fillId="0" borderId="13" xfId="59" applyNumberFormat="1" applyFont="1" applyFill="1" applyBorder="1" applyAlignment="1">
      <alignment horizontal="right" vertical="center"/>
    </xf>
    <xf numFmtId="0" fontId="19" fillId="0" borderId="0" xfId="62" applyFont="1"/>
    <xf numFmtId="0" fontId="65" fillId="0" borderId="17" xfId="62" applyFont="1" applyBorder="1" applyAlignment="1">
      <alignment vertical="center"/>
    </xf>
    <xf numFmtId="0" fontId="6" fillId="0" borderId="0" xfId="62" applyFont="1" applyFill="1" applyBorder="1" applyAlignment="1">
      <alignment horizontal="right" vertical="center" wrapText="1"/>
    </xf>
    <xf numFmtId="0" fontId="5" fillId="0" borderId="26" xfId="66" applyFont="1" applyBorder="1" applyAlignment="1">
      <alignment horizontal="center" vertical="center" wrapText="1"/>
    </xf>
    <xf numFmtId="0" fontId="9" fillId="0" borderId="26" xfId="66" applyBorder="1" applyAlignment="1">
      <alignment horizontal="center" vertical="center"/>
    </xf>
    <xf numFmtId="0" fontId="9" fillId="0" borderId="27" xfId="66" applyBorder="1" applyAlignment="1">
      <alignment horizontal="center" vertical="center"/>
    </xf>
    <xf numFmtId="169" fontId="4" fillId="0" borderId="0" xfId="59" applyNumberFormat="1"/>
    <xf numFmtId="170" fontId="4" fillId="0" borderId="0" xfId="59" applyNumberFormat="1"/>
    <xf numFmtId="0" fontId="12" fillId="0" borderId="0" xfId="62" applyFont="1" applyAlignment="1">
      <alignment vertical="center"/>
    </xf>
    <xf numFmtId="4" fontId="17" fillId="0" borderId="18" xfId="59" applyNumberFormat="1" applyFont="1" applyFill="1" applyBorder="1" applyAlignment="1">
      <alignment horizontal="right" vertical="center" wrapText="1"/>
    </xf>
    <xf numFmtId="165" fontId="18" fillId="0" borderId="19" xfId="59" applyNumberFormat="1" applyFont="1" applyFill="1" applyBorder="1" applyAlignment="1">
      <alignment horizontal="right" vertical="center"/>
    </xf>
    <xf numFmtId="0" fontId="17" fillId="0" borderId="0" xfId="59" applyFont="1"/>
    <xf numFmtId="0" fontId="5" fillId="0" borderId="15" xfId="60" applyFont="1" applyFill="1" applyBorder="1" applyAlignment="1">
      <alignment horizontal="center" vertical="center" wrapText="1"/>
    </xf>
    <xf numFmtId="10" fontId="17" fillId="0" borderId="0" xfId="62" applyNumberFormat="1" applyFont="1"/>
    <xf numFmtId="0" fontId="17" fillId="0" borderId="0" xfId="62" applyFont="1"/>
    <xf numFmtId="9" fontId="17" fillId="0" borderId="0" xfId="62" applyNumberFormat="1" applyFont="1"/>
    <xf numFmtId="0" fontId="8" fillId="0" borderId="0" xfId="62" applyFont="1" applyFill="1" applyAlignment="1">
      <alignment vertical="center"/>
    </xf>
    <xf numFmtId="0" fontId="34" fillId="0" borderId="17" xfId="59" applyFont="1" applyBorder="1" applyAlignment="1">
      <alignment vertical="center"/>
    </xf>
    <xf numFmtId="0" fontId="69" fillId="0" borderId="17" xfId="62" applyFont="1" applyBorder="1" applyAlignment="1">
      <alignment horizontal="right" vertical="center"/>
    </xf>
    <xf numFmtId="0" fontId="69" fillId="0" borderId="39" xfId="62" applyFont="1" applyBorder="1" applyAlignment="1">
      <alignment horizontal="right" vertical="center"/>
    </xf>
    <xf numFmtId="0" fontId="5" fillId="0" borderId="0" xfId="59" applyFont="1" applyBorder="1"/>
    <xf numFmtId="0" fontId="5" fillId="0" borderId="0" xfId="59" applyFont="1"/>
    <xf numFmtId="0" fontId="17" fillId="0" borderId="0" xfId="59" applyFont="1" applyBorder="1"/>
    <xf numFmtId="10" fontId="5" fillId="0" borderId="0" xfId="59" applyNumberFormat="1" applyFont="1" applyBorder="1"/>
    <xf numFmtId="0" fontId="20" fillId="0" borderId="39" xfId="62" applyFont="1" applyBorder="1" applyAlignment="1">
      <alignment horizontal="left" vertical="center"/>
    </xf>
    <xf numFmtId="49" fontId="12" fillId="0" borderId="30" xfId="59" applyNumberFormat="1" applyFont="1" applyFill="1" applyBorder="1" applyAlignment="1">
      <alignment horizontal="center" vertical="center" wrapText="1"/>
    </xf>
    <xf numFmtId="0" fontId="4" fillId="0" borderId="39" xfId="62" applyFont="1" applyBorder="1" applyAlignment="1">
      <alignment horizontal="right" vertical="center"/>
    </xf>
    <xf numFmtId="0" fontId="65" fillId="0" borderId="0" xfId="62" applyFont="1" applyFill="1" applyBorder="1"/>
    <xf numFmtId="165" fontId="65" fillId="0" borderId="0" xfId="73" applyNumberFormat="1" applyFont="1" applyFill="1" applyBorder="1"/>
    <xf numFmtId="0" fontId="72" fillId="0" borderId="0" xfId="62" applyFont="1"/>
    <xf numFmtId="10" fontId="65" fillId="0" borderId="0" xfId="73" applyNumberFormat="1" applyFont="1" applyFill="1" applyBorder="1"/>
    <xf numFmtId="165" fontId="21" fillId="0" borderId="0" xfId="62" applyNumberFormat="1" applyFont="1" applyFill="1" applyBorder="1"/>
    <xf numFmtId="14" fontId="4" fillId="0" borderId="0" xfId="67" applyNumberFormat="1" applyFont="1" applyAlignment="1">
      <alignment horizontal="left"/>
    </xf>
    <xf numFmtId="0" fontId="4" fillId="0" borderId="17" xfId="62" applyFont="1" applyBorder="1" applyAlignment="1">
      <alignment horizontal="right" vertical="center"/>
    </xf>
    <xf numFmtId="14" fontId="6" fillId="0" borderId="16" xfId="66" applyNumberFormat="1" applyFont="1" applyBorder="1" applyAlignment="1">
      <alignment horizontal="center" vertical="center" wrapText="1"/>
    </xf>
    <xf numFmtId="0" fontId="9" fillId="0" borderId="18" xfId="66" applyFont="1" applyBorder="1" applyAlignment="1">
      <alignment horizontal="center" vertical="center"/>
    </xf>
    <xf numFmtId="0" fontId="9" fillId="0" borderId="19" xfId="66" applyFont="1" applyBorder="1" applyAlignment="1">
      <alignment horizontal="center" vertical="center"/>
    </xf>
    <xf numFmtId="0" fontId="7" fillId="0" borderId="15" xfId="66" applyFont="1" applyBorder="1" applyAlignment="1">
      <alignment horizontal="center" vertical="center" wrapText="1"/>
    </xf>
    <xf numFmtId="0" fontId="5" fillId="0" borderId="0" xfId="67" applyFont="1" applyAlignment="1">
      <alignment vertical="center"/>
    </xf>
    <xf numFmtId="14" fontId="5" fillId="0" borderId="66" xfId="60" applyNumberFormat="1" applyFont="1" applyFill="1" applyBorder="1" applyAlignment="1">
      <alignment horizontal="center" vertical="center" wrapText="1"/>
    </xf>
    <xf numFmtId="14" fontId="17" fillId="0" borderId="96" xfId="62" applyNumberFormat="1" applyFont="1" applyBorder="1" applyAlignment="1">
      <alignment horizontal="center" vertical="center"/>
    </xf>
    <xf numFmtId="4" fontId="13" fillId="0" borderId="25" xfId="59" applyNumberFormat="1" applyFont="1" applyFill="1" applyBorder="1" applyAlignment="1">
      <alignment vertical="center"/>
    </xf>
    <xf numFmtId="4" fontId="13" fillId="0" borderId="19" xfId="59" applyNumberFormat="1" applyFont="1" applyFill="1" applyBorder="1" applyAlignment="1">
      <alignment vertical="center"/>
    </xf>
    <xf numFmtId="4" fontId="34" fillId="0" borderId="19" xfId="59" applyNumberFormat="1" applyFont="1" applyFill="1" applyBorder="1" applyAlignment="1">
      <alignment vertical="center"/>
    </xf>
    <xf numFmtId="4" fontId="12" fillId="0" borderId="13" xfId="59" applyNumberFormat="1" applyFont="1" applyFill="1" applyBorder="1" applyAlignment="1">
      <alignment vertical="center"/>
    </xf>
    <xf numFmtId="10" fontId="13" fillId="0" borderId="27" xfId="75" applyNumberFormat="1" applyFont="1" applyFill="1" applyBorder="1" applyAlignment="1">
      <alignment vertical="center"/>
    </xf>
    <xf numFmtId="3" fontId="4" fillId="0" borderId="0" xfId="62" applyNumberFormat="1"/>
    <xf numFmtId="3" fontId="24" fillId="0" borderId="23" xfId="62" applyNumberFormat="1" applyFont="1" applyFill="1" applyBorder="1" applyAlignment="1" applyProtection="1"/>
    <xf numFmtId="3" fontId="7" fillId="0" borderId="13" xfId="62" applyNumberFormat="1" applyFont="1" applyFill="1" applyBorder="1" applyAlignment="1" applyProtection="1"/>
    <xf numFmtId="3" fontId="18" fillId="0" borderId="18" xfId="62" applyNumberFormat="1" applyFont="1" applyFill="1" applyBorder="1" applyAlignment="1" applyProtection="1"/>
    <xf numFmtId="10" fontId="18" fillId="0" borderId="18" xfId="62" applyNumberFormat="1" applyFont="1" applyFill="1" applyBorder="1" applyAlignment="1" applyProtection="1"/>
    <xf numFmtId="10" fontId="18" fillId="0" borderId="19" xfId="62" applyNumberFormat="1" applyFont="1" applyFill="1" applyBorder="1" applyAlignment="1" applyProtection="1"/>
    <xf numFmtId="3" fontId="18" fillId="0" borderId="19" xfId="62" applyNumberFormat="1" applyFont="1" applyFill="1" applyBorder="1" applyAlignment="1" applyProtection="1"/>
    <xf numFmtId="0" fontId="17" fillId="0" borderId="0" xfId="59" applyFont="1" applyFill="1"/>
    <xf numFmtId="10" fontId="2" fillId="0" borderId="0" xfId="62" applyNumberFormat="1" applyFont="1" applyFill="1" applyBorder="1" applyAlignment="1">
      <alignment horizontal="right" vertical="center" wrapText="1"/>
    </xf>
    <xf numFmtId="0" fontId="2" fillId="0" borderId="17" xfId="62" applyFont="1" applyFill="1" applyBorder="1" applyAlignment="1">
      <alignment vertical="center" wrapText="1"/>
    </xf>
    <xf numFmtId="0" fontId="2" fillId="0" borderId="18" xfId="62" applyFont="1" applyFill="1" applyBorder="1" applyAlignment="1">
      <alignment horizontal="right" vertical="center" wrapText="1"/>
    </xf>
    <xf numFmtId="10" fontId="2" fillId="0" borderId="19" xfId="62" applyNumberFormat="1" applyFont="1" applyFill="1" applyBorder="1" applyAlignment="1">
      <alignment horizontal="right" vertical="center" wrapText="1"/>
    </xf>
    <xf numFmtId="0" fontId="2" fillId="0" borderId="0" xfId="62" applyFont="1" applyFill="1" applyBorder="1" applyAlignment="1">
      <alignment vertical="center" wrapText="1"/>
    </xf>
    <xf numFmtId="0" fontId="17" fillId="0" borderId="0" xfId="59" applyFont="1" applyBorder="1" applyAlignment="1">
      <alignment vertical="center" wrapText="1"/>
    </xf>
    <xf numFmtId="10" fontId="13" fillId="0" borderId="27" xfId="75" applyNumberFormat="1" applyFont="1" applyFill="1" applyBorder="1" applyAlignment="1">
      <alignment horizontal="right" vertical="center"/>
    </xf>
    <xf numFmtId="10" fontId="34" fillId="0" borderId="46" xfId="75" applyNumberFormat="1" applyFont="1" applyFill="1" applyBorder="1" applyAlignment="1">
      <alignment horizontal="right" vertical="center"/>
    </xf>
    <xf numFmtId="0" fontId="13" fillId="0" borderId="20" xfId="59" applyFont="1" applyBorder="1" applyAlignment="1">
      <alignment vertical="center"/>
    </xf>
    <xf numFmtId="0" fontId="28" fillId="0" borderId="102" xfId="59" applyFont="1" applyFill="1" applyBorder="1" applyAlignment="1"/>
    <xf numFmtId="0" fontId="5" fillId="0" borderId="0" xfId="62" applyFont="1" applyFill="1" applyAlignment="1">
      <alignment horizontal="center" vertical="center" wrapText="1"/>
    </xf>
    <xf numFmtId="0" fontId="2" fillId="0" borderId="17" xfId="0" applyFont="1" applyFill="1" applyBorder="1" applyAlignment="1">
      <alignment horizontal="left" vertical="center" wrapText="1"/>
    </xf>
    <xf numFmtId="165" fontId="2" fillId="0" borderId="19" xfId="0" applyNumberFormat="1" applyFont="1" applyFill="1" applyBorder="1" applyAlignment="1">
      <alignment vertical="center"/>
    </xf>
    <xf numFmtId="165" fontId="2" fillId="0" borderId="19" xfId="72" applyNumberFormat="1" applyFont="1" applyFill="1" applyBorder="1" applyAlignment="1">
      <alignment horizontal="right" vertical="center"/>
    </xf>
    <xf numFmtId="165" fontId="2" fillId="0" borderId="19" xfId="0" applyNumberFormat="1" applyFont="1" applyFill="1" applyBorder="1" applyAlignment="1">
      <alignment horizontal="right" vertical="center"/>
    </xf>
    <xf numFmtId="10" fontId="2" fillId="0" borderId="24" xfId="62" applyNumberFormat="1" applyFont="1" applyFill="1" applyBorder="1" applyAlignment="1" applyProtection="1"/>
    <xf numFmtId="10" fontId="2" fillId="0" borderId="25" xfId="62" applyNumberFormat="1" applyFont="1" applyFill="1" applyBorder="1" applyAlignment="1" applyProtection="1"/>
    <xf numFmtId="10" fontId="2" fillId="0" borderId="18" xfId="62" applyNumberFormat="1" applyFont="1" applyFill="1" applyBorder="1" applyAlignment="1" applyProtection="1"/>
    <xf numFmtId="10" fontId="2" fillId="0" borderId="19" xfId="62" applyNumberFormat="1" applyFont="1" applyFill="1" applyBorder="1" applyAlignment="1" applyProtection="1"/>
    <xf numFmtId="10" fontId="2" fillId="0" borderId="45" xfId="62" applyNumberFormat="1" applyFont="1" applyFill="1" applyBorder="1" applyAlignment="1" applyProtection="1"/>
    <xf numFmtId="10" fontId="2" fillId="0" borderId="47" xfId="62" applyNumberFormat="1" applyFont="1" applyFill="1" applyBorder="1" applyAlignment="1" applyProtection="1"/>
    <xf numFmtId="10" fontId="2" fillId="0" borderId="26" xfId="62" applyNumberFormat="1" applyFont="1" applyFill="1" applyBorder="1" applyAlignment="1" applyProtection="1"/>
    <xf numFmtId="10" fontId="2" fillId="0" borderId="27" xfId="62" applyNumberFormat="1" applyFont="1" applyFill="1" applyBorder="1" applyAlignment="1" applyProtection="1"/>
    <xf numFmtId="3" fontId="2" fillId="0" borderId="24" xfId="62" applyNumberFormat="1" applyFont="1" applyFill="1" applyBorder="1" applyAlignment="1" applyProtection="1"/>
    <xf numFmtId="3" fontId="2" fillId="0" borderId="18" xfId="62" applyNumberFormat="1" applyFont="1" applyFill="1" applyBorder="1" applyAlignment="1" applyProtection="1"/>
    <xf numFmtId="3" fontId="2" fillId="0" borderId="45" xfId="62" applyNumberFormat="1" applyFont="1" applyFill="1" applyBorder="1" applyAlignment="1" applyProtection="1"/>
    <xf numFmtId="3" fontId="2" fillId="0" borderId="26" xfId="62" applyNumberFormat="1" applyFont="1" applyFill="1" applyBorder="1" applyAlignment="1" applyProtection="1"/>
    <xf numFmtId="3" fontId="2" fillId="0" borderId="25" xfId="62" applyNumberFormat="1" applyFont="1" applyFill="1" applyBorder="1" applyAlignment="1" applyProtection="1"/>
    <xf numFmtId="3" fontId="2" fillId="0" borderId="19" xfId="62" applyNumberFormat="1" applyFont="1" applyFill="1" applyBorder="1" applyAlignment="1" applyProtection="1"/>
    <xf numFmtId="3" fontId="2" fillId="0" borderId="47" xfId="62" applyNumberFormat="1" applyFont="1" applyFill="1" applyBorder="1" applyAlignment="1" applyProtection="1"/>
    <xf numFmtId="3" fontId="2" fillId="0" borderId="27" xfId="62" applyNumberFormat="1" applyFont="1" applyFill="1" applyBorder="1" applyAlignment="1" applyProtection="1"/>
    <xf numFmtId="4" fontId="65" fillId="0" borderId="25" xfId="59" applyNumberFormat="1" applyFont="1" applyFill="1" applyBorder="1" applyAlignment="1">
      <alignment vertical="center"/>
    </xf>
    <xf numFmtId="10" fontId="65" fillId="0" borderId="25" xfId="75" applyNumberFormat="1" applyFont="1" applyFill="1" applyBorder="1" applyAlignment="1">
      <alignment vertical="center"/>
    </xf>
    <xf numFmtId="4" fontId="65" fillId="0" borderId="19" xfId="59" applyNumberFormat="1" applyFont="1" applyFill="1" applyBorder="1" applyAlignment="1">
      <alignment vertical="center"/>
    </xf>
    <xf numFmtId="10" fontId="65" fillId="0" borderId="27" xfId="75" applyNumberFormat="1" applyFont="1" applyFill="1" applyBorder="1" applyAlignment="1">
      <alignment vertical="center"/>
    </xf>
    <xf numFmtId="10" fontId="69" fillId="0" borderId="27" xfId="75" applyNumberFormat="1" applyFont="1" applyFill="1" applyBorder="1" applyAlignment="1">
      <alignment vertical="center"/>
    </xf>
    <xf numFmtId="4" fontId="20" fillId="0" borderId="19" xfId="59" applyNumberFormat="1" applyFont="1" applyFill="1" applyBorder="1" applyAlignment="1">
      <alignment vertical="center"/>
    </xf>
    <xf numFmtId="10" fontId="20" fillId="0" borderId="27" xfId="75" applyNumberFormat="1" applyFont="1" applyFill="1" applyBorder="1" applyAlignment="1">
      <alignment vertical="center"/>
    </xf>
    <xf numFmtId="10" fontId="65" fillId="0" borderId="26" xfId="75" applyNumberFormat="1" applyFont="1" applyFill="1" applyBorder="1" applyAlignment="1">
      <alignment vertical="center"/>
    </xf>
    <xf numFmtId="4" fontId="63" fillId="0" borderId="13" xfId="59" applyNumberFormat="1" applyFont="1" applyFill="1" applyBorder="1" applyAlignment="1">
      <alignment vertical="center"/>
    </xf>
    <xf numFmtId="10" fontId="63" fillId="0" borderId="98" xfId="75" applyNumberFormat="1" applyFont="1" applyFill="1" applyBorder="1" applyAlignment="1">
      <alignment vertical="center"/>
    </xf>
    <xf numFmtId="10" fontId="63" fillId="0" borderId="46" xfId="75" applyNumberFormat="1" applyFont="1" applyFill="1" applyBorder="1" applyAlignment="1">
      <alignment vertical="center"/>
    </xf>
    <xf numFmtId="10" fontId="65" fillId="0" borderId="27" xfId="73" applyNumberFormat="1" applyFont="1" applyBorder="1" applyAlignment="1">
      <alignment horizontal="center" vertical="center"/>
    </xf>
    <xf numFmtId="10" fontId="69" fillId="0" borderId="27" xfId="73" applyNumberFormat="1" applyFont="1" applyBorder="1" applyAlignment="1">
      <alignment horizontal="center" vertical="center"/>
    </xf>
    <xf numFmtId="10" fontId="20" fillId="0" borderId="27" xfId="73" applyNumberFormat="1" applyFont="1" applyBorder="1" applyAlignment="1">
      <alignment horizontal="center" vertical="center"/>
    </xf>
    <xf numFmtId="10" fontId="63" fillId="0" borderId="46" xfId="73" applyNumberFormat="1" applyFont="1" applyBorder="1" applyAlignment="1">
      <alignment horizontal="center" vertical="center"/>
    </xf>
    <xf numFmtId="10" fontId="65" fillId="0" borderId="0" xfId="75" applyNumberFormat="1" applyFont="1" applyBorder="1" applyAlignment="1">
      <alignment horizontal="center" vertical="center"/>
    </xf>
    <xf numFmtId="10" fontId="69" fillId="0" borderId="0" xfId="75" applyNumberFormat="1" applyFont="1" applyBorder="1" applyAlignment="1">
      <alignment horizontal="center" vertical="center"/>
    </xf>
    <xf numFmtId="10" fontId="20" fillId="0" borderId="0" xfId="75" applyNumberFormat="1" applyFont="1" applyBorder="1" applyAlignment="1">
      <alignment horizontal="center" vertical="center"/>
    </xf>
    <xf numFmtId="10" fontId="20" fillId="0" borderId="46" xfId="75" applyNumberFormat="1" applyFont="1" applyBorder="1" applyAlignment="1">
      <alignment horizontal="center" vertical="center"/>
    </xf>
    <xf numFmtId="10" fontId="2" fillId="0" borderId="0" xfId="62" applyNumberFormat="1" applyFont="1" applyFill="1" applyBorder="1"/>
    <xf numFmtId="165" fontId="2" fillId="0" borderId="0" xfId="62" applyNumberFormat="1" applyFont="1" applyFill="1" applyBorder="1"/>
    <xf numFmtId="0" fontId="69" fillId="0" borderId="0" xfId="62" applyFont="1" applyFill="1" applyBorder="1"/>
    <xf numFmtId="165" fontId="69" fillId="0" borderId="0" xfId="62" applyNumberFormat="1" applyFont="1" applyFill="1" applyBorder="1"/>
    <xf numFmtId="0" fontId="2" fillId="0" borderId="0" xfId="62" applyFont="1" applyFill="1" applyBorder="1"/>
    <xf numFmtId="0" fontId="2" fillId="0" borderId="0" xfId="62" applyFont="1"/>
    <xf numFmtId="4" fontId="4" fillId="0" borderId="0" xfId="59" applyNumberFormat="1"/>
    <xf numFmtId="0" fontId="5" fillId="0" borderId="50" xfId="64" applyFont="1" applyFill="1" applyBorder="1" applyAlignment="1">
      <alignment horizontal="center" vertical="center"/>
    </xf>
    <xf numFmtId="0" fontId="5" fillId="0" borderId="51" xfId="64" applyFont="1" applyFill="1" applyBorder="1" applyAlignment="1">
      <alignment horizontal="center" vertical="center"/>
    </xf>
    <xf numFmtId="0" fontId="5" fillId="0" borderId="12" xfId="64" applyFont="1" applyFill="1" applyBorder="1" applyAlignment="1">
      <alignment horizontal="center" vertical="center"/>
    </xf>
    <xf numFmtId="0" fontId="23" fillId="0" borderId="52" xfId="64" applyFont="1" applyFill="1" applyBorder="1" applyAlignment="1">
      <alignment horizontal="left" vertical="center" wrapText="1"/>
    </xf>
    <xf numFmtId="2" fontId="2" fillId="0" borderId="48" xfId="0" applyNumberFormat="1" applyFont="1" applyBorder="1" applyAlignment="1">
      <alignment horizontal="right" vertical="center"/>
    </xf>
    <xf numFmtId="2" fontId="2" fillId="0" borderId="49" xfId="0" applyNumberFormat="1" applyFont="1" applyBorder="1" applyAlignment="1">
      <alignment horizontal="right" vertical="center"/>
    </xf>
    <xf numFmtId="0" fontId="2" fillId="0" borderId="53" xfId="64" applyFont="1" applyFill="1" applyBorder="1" applyAlignment="1">
      <alignment horizontal="left" vertical="center" wrapText="1"/>
    </xf>
    <xf numFmtId="0" fontId="17" fillId="0" borderId="14" xfId="59" applyFont="1" applyFill="1" applyBorder="1" applyAlignment="1">
      <alignment vertical="center"/>
    </xf>
    <xf numFmtId="0" fontId="73" fillId="0" borderId="0" xfId="62" applyFont="1"/>
    <xf numFmtId="0" fontId="2" fillId="37" borderId="17" xfId="62" applyFont="1" applyFill="1" applyBorder="1" applyAlignment="1">
      <alignment vertical="center" wrapText="1"/>
    </xf>
    <xf numFmtId="0" fontId="2" fillId="38" borderId="17" xfId="62" applyFont="1" applyFill="1" applyBorder="1" applyAlignment="1">
      <alignment vertical="center" wrapText="1"/>
    </xf>
    <xf numFmtId="10" fontId="4" fillId="0" borderId="0" xfId="62" applyNumberFormat="1" applyFont="1"/>
    <xf numFmtId="0" fontId="18" fillId="40" borderId="17" xfId="62" applyFont="1" applyFill="1" applyBorder="1" applyAlignment="1">
      <alignment vertical="center" wrapText="1"/>
    </xf>
    <xf numFmtId="0" fontId="18" fillId="0" borderId="0" xfId="62" applyFont="1" applyFill="1" applyBorder="1" applyAlignment="1">
      <alignment horizontal="right" vertical="center" wrapText="1"/>
    </xf>
    <xf numFmtId="10" fontId="18" fillId="0" borderId="0" xfId="62" applyNumberFormat="1" applyFont="1" applyFill="1" applyBorder="1" applyAlignment="1">
      <alignment horizontal="right" vertical="center" wrapText="1"/>
    </xf>
    <xf numFmtId="10" fontId="18" fillId="0" borderId="19" xfId="62" applyNumberFormat="1" applyFont="1" applyFill="1" applyBorder="1" applyAlignment="1">
      <alignment horizontal="right" vertical="center" wrapText="1"/>
    </xf>
    <xf numFmtId="0" fontId="18" fillId="41" borderId="17" xfId="62" applyFont="1" applyFill="1" applyBorder="1" applyAlignment="1">
      <alignment vertical="center" wrapText="1"/>
    </xf>
    <xf numFmtId="0" fontId="17" fillId="0" borderId="0" xfId="62" applyFont="1" applyFill="1"/>
    <xf numFmtId="0" fontId="18" fillId="39" borderId="17" xfId="62" applyFont="1" applyFill="1" applyBorder="1" applyAlignment="1">
      <alignment vertical="center" wrapText="1"/>
    </xf>
    <xf numFmtId="0" fontId="18" fillId="0" borderId="18" xfId="62" applyFont="1" applyFill="1" applyBorder="1" applyAlignment="1">
      <alignment horizontal="right" vertical="center" wrapText="1"/>
    </xf>
    <xf numFmtId="0" fontId="18" fillId="38" borderId="17" xfId="62" applyFont="1" applyFill="1" applyBorder="1" applyAlignment="1">
      <alignment vertical="center" wrapText="1"/>
    </xf>
    <xf numFmtId="0" fontId="17" fillId="0" borderId="0" xfId="62" applyFont="1" applyAlignment="1">
      <alignment vertical="center"/>
    </xf>
    <xf numFmtId="0" fontId="18" fillId="37" borderId="17" xfId="62" applyFont="1" applyFill="1" applyBorder="1" applyAlignment="1">
      <alignment vertical="center" wrapText="1"/>
    </xf>
    <xf numFmtId="0" fontId="24" fillId="0" borderId="25" xfId="66" applyFont="1" applyBorder="1" applyAlignment="1">
      <alignment horizontal="center" vertical="center" wrapText="1"/>
    </xf>
    <xf numFmtId="165" fontId="24" fillId="0" borderId="23" xfId="66" applyNumberFormat="1" applyFont="1" applyBorder="1" applyAlignment="1">
      <alignment horizontal="center" vertical="center" wrapText="1"/>
    </xf>
    <xf numFmtId="1" fontId="24" fillId="0" borderId="43" xfId="66" applyNumberFormat="1" applyFont="1" applyBorder="1" applyAlignment="1">
      <alignment horizontal="center" vertical="center" wrapText="1"/>
    </xf>
    <xf numFmtId="1" fontId="18" fillId="0" borderId="26" xfId="66" applyNumberFormat="1" applyFont="1" applyBorder="1" applyAlignment="1">
      <alignment horizontal="center" vertical="center" wrapText="1"/>
    </xf>
    <xf numFmtId="165" fontId="24" fillId="0" borderId="12" xfId="66" applyNumberFormat="1" applyFont="1" applyBorder="1" applyAlignment="1">
      <alignment horizontal="center" vertical="center" wrapText="1"/>
    </xf>
    <xf numFmtId="14" fontId="6" fillId="0" borderId="17" xfId="66" applyNumberFormat="1" applyFont="1" applyFill="1" applyBorder="1" applyAlignment="1">
      <alignment horizontal="center" vertical="center" wrapText="1"/>
    </xf>
    <xf numFmtId="0" fontId="24" fillId="0" borderId="25" xfId="66" applyFont="1" applyFill="1" applyBorder="1" applyAlignment="1">
      <alignment horizontal="center" vertical="center" wrapText="1"/>
    </xf>
    <xf numFmtId="165" fontId="24" fillId="0" borderId="23" xfId="66" applyNumberFormat="1" applyFont="1" applyFill="1" applyBorder="1" applyAlignment="1">
      <alignment horizontal="center" vertical="center" wrapText="1"/>
    </xf>
    <xf numFmtId="165" fontId="18" fillId="0" borderId="22" xfId="66" applyNumberFormat="1" applyFont="1" applyFill="1" applyBorder="1" applyAlignment="1">
      <alignment horizontal="center" vertical="center" wrapText="1"/>
    </xf>
    <xf numFmtId="165" fontId="18" fillId="0" borderId="23" xfId="66" applyNumberFormat="1" applyFont="1" applyFill="1" applyBorder="1" applyAlignment="1">
      <alignment horizontal="center" vertical="center" wrapText="1"/>
    </xf>
    <xf numFmtId="1" fontId="24" fillId="0" borderId="43" xfId="66" applyNumberFormat="1" applyFont="1" applyFill="1" applyBorder="1" applyAlignment="1">
      <alignment horizontal="center" vertical="center" wrapText="1"/>
    </xf>
    <xf numFmtId="1" fontId="18" fillId="0" borderId="26" xfId="66" applyNumberFormat="1" applyFont="1" applyFill="1" applyBorder="1" applyAlignment="1">
      <alignment horizontal="center" vertical="center" wrapText="1"/>
    </xf>
    <xf numFmtId="1" fontId="18" fillId="0" borderId="43" xfId="66" applyNumberFormat="1" applyFont="1" applyFill="1" applyBorder="1" applyAlignment="1">
      <alignment horizontal="center" vertical="center" wrapText="1"/>
    </xf>
    <xf numFmtId="1" fontId="18" fillId="0" borderId="44" xfId="66" applyNumberFormat="1" applyFont="1" applyFill="1" applyBorder="1" applyAlignment="1">
      <alignment horizontal="center" vertical="center" wrapText="1"/>
    </xf>
    <xf numFmtId="165" fontId="24" fillId="0" borderId="12" xfId="66" applyNumberFormat="1" applyFont="1" applyFill="1" applyBorder="1" applyAlignment="1">
      <alignment horizontal="center" vertical="center" wrapText="1"/>
    </xf>
    <xf numFmtId="165" fontId="18" fillId="0" borderId="12" xfId="66" applyNumberFormat="1" applyFont="1" applyFill="1" applyBorder="1" applyAlignment="1">
      <alignment horizontal="center" vertical="center" wrapText="1"/>
    </xf>
    <xf numFmtId="165" fontId="18" fillId="0" borderId="13" xfId="66" applyNumberFormat="1" applyFont="1" applyFill="1" applyBorder="1" applyAlignment="1">
      <alignment horizontal="center" vertical="center" wrapText="1"/>
    </xf>
    <xf numFmtId="171" fontId="4" fillId="0" borderId="0" xfId="62" applyNumberFormat="1"/>
    <xf numFmtId="165" fontId="18" fillId="0" borderId="19" xfId="0" applyNumberFormat="1" applyFont="1" applyFill="1" applyBorder="1" applyAlignment="1">
      <alignment horizontal="right" vertical="center"/>
    </xf>
    <xf numFmtId="165" fontId="2" fillId="0" borderId="25" xfId="0" applyNumberFormat="1" applyFont="1" applyFill="1" applyBorder="1" applyAlignment="1">
      <alignment vertical="center"/>
    </xf>
    <xf numFmtId="4" fontId="4" fillId="0" borderId="12" xfId="59" applyNumberFormat="1" applyFont="1" applyFill="1" applyBorder="1" applyAlignment="1">
      <alignment horizontal="right" vertical="center" wrapText="1"/>
    </xf>
    <xf numFmtId="0" fontId="4" fillId="0" borderId="0" xfId="59" applyAlignment="1">
      <alignment horizontal="left"/>
    </xf>
    <xf numFmtId="0" fontId="35" fillId="0" borderId="0" xfId="32" applyFont="1" applyAlignment="1" applyProtection="1">
      <alignment horizontal="left"/>
    </xf>
    <xf numFmtId="165" fontId="2" fillId="0" borderId="25" xfId="59" applyNumberFormat="1" applyFont="1" applyFill="1" applyBorder="1" applyAlignment="1">
      <alignment horizontal="right" vertical="center"/>
    </xf>
    <xf numFmtId="0" fontId="4" fillId="0" borderId="0" xfId="59" applyFont="1" applyFill="1"/>
    <xf numFmtId="165" fontId="2" fillId="0" borderId="19" xfId="59" applyNumberFormat="1" applyFont="1" applyFill="1" applyBorder="1" applyAlignment="1">
      <alignment horizontal="right" vertical="center"/>
    </xf>
    <xf numFmtId="165" fontId="6" fillId="0" borderId="19" xfId="59" applyNumberFormat="1" applyFont="1" applyFill="1" applyBorder="1" applyAlignment="1">
      <alignment horizontal="right" vertical="center"/>
    </xf>
    <xf numFmtId="165" fontId="2" fillId="0" borderId="13" xfId="59" applyNumberFormat="1" applyFont="1" applyFill="1" applyBorder="1" applyAlignment="1">
      <alignment horizontal="right" vertical="center"/>
    </xf>
    <xf numFmtId="165" fontId="18" fillId="0" borderId="25" xfId="59" applyNumberFormat="1" applyFont="1" applyFill="1" applyBorder="1" applyAlignment="1">
      <alignment horizontal="right" vertical="center"/>
    </xf>
    <xf numFmtId="14" fontId="5" fillId="0" borderId="66" xfId="84" applyNumberFormat="1" applyFont="1" applyFill="1" applyBorder="1" applyAlignment="1">
      <alignment horizontal="center" vertical="center" wrapText="1"/>
    </xf>
    <xf numFmtId="0" fontId="23" fillId="0" borderId="67" xfId="60" applyFont="1" applyFill="1" applyBorder="1" applyAlignment="1">
      <alignment horizontal="center" vertical="center" wrapText="1"/>
    </xf>
    <xf numFmtId="0" fontId="4" fillId="0" borderId="0" xfId="45"/>
    <xf numFmtId="0" fontId="5" fillId="0" borderId="70" xfId="84" applyFont="1" applyBorder="1" applyAlignment="1">
      <alignment vertical="center"/>
    </xf>
    <xf numFmtId="0" fontId="5" fillId="0" borderId="70" xfId="84" applyFont="1" applyFill="1" applyBorder="1" applyAlignment="1">
      <alignment vertical="center"/>
    </xf>
    <xf numFmtId="0" fontId="5" fillId="0" borderId="95" xfId="84" applyFont="1" applyFill="1" applyBorder="1" applyAlignment="1">
      <alignment vertical="center"/>
    </xf>
    <xf numFmtId="0" fontId="5" fillId="0" borderId="71" xfId="84" applyFont="1" applyBorder="1" applyAlignment="1">
      <alignment horizontal="left" vertical="center" wrapText="1" indent="1"/>
    </xf>
    <xf numFmtId="0" fontId="5" fillId="0" borderId="73" xfId="84" applyFont="1" applyFill="1" applyBorder="1" applyAlignment="1">
      <alignment vertical="center"/>
    </xf>
    <xf numFmtId="0" fontId="5" fillId="0" borderId="76" xfId="84" applyFont="1" applyFill="1" applyBorder="1" applyAlignment="1">
      <alignment vertical="center"/>
    </xf>
    <xf numFmtId="0" fontId="17" fillId="0" borderId="61" xfId="84" applyFont="1" applyFill="1" applyBorder="1" applyAlignment="1">
      <alignment horizontal="right" vertical="center" indent="1"/>
    </xf>
    <xf numFmtId="165" fontId="17" fillId="0" borderId="60" xfId="84" applyNumberFormat="1" applyFont="1" applyFill="1" applyBorder="1" applyAlignment="1">
      <alignment vertical="center"/>
    </xf>
    <xf numFmtId="165" fontId="17" fillId="45" borderId="60" xfId="84" applyNumberFormat="1" applyFont="1" applyFill="1" applyBorder="1" applyAlignment="1">
      <alignment vertical="center"/>
    </xf>
    <xf numFmtId="165" fontId="17" fillId="0" borderId="62" xfId="84" applyNumberFormat="1" applyFont="1" applyFill="1" applyBorder="1" applyAlignment="1">
      <alignment horizontal="right" vertical="center"/>
    </xf>
    <xf numFmtId="0" fontId="4" fillId="0" borderId="0" xfId="45" applyFont="1"/>
    <xf numFmtId="0" fontId="7" fillId="0" borderId="62" xfId="84" applyFont="1" applyFill="1" applyBorder="1" applyAlignment="1">
      <alignment vertical="center"/>
    </xf>
    <xf numFmtId="165" fontId="23" fillId="0" borderId="62" xfId="84" applyNumberFormat="1" applyFont="1" applyFill="1" applyBorder="1" applyAlignment="1">
      <alignment vertical="center"/>
    </xf>
    <xf numFmtId="0" fontId="5" fillId="0" borderId="62" xfId="84" applyFont="1" applyFill="1" applyBorder="1" applyAlignment="1">
      <alignment vertical="center"/>
    </xf>
    <xf numFmtId="0" fontId="4" fillId="0" borderId="62" xfId="84" applyFont="1" applyFill="1" applyBorder="1" applyAlignment="1">
      <alignment vertical="center"/>
    </xf>
    <xf numFmtId="165" fontId="17" fillId="0" borderId="60" xfId="84" applyNumberFormat="1" applyFont="1" applyFill="1" applyBorder="1" applyAlignment="1">
      <alignment horizontal="right" vertical="center"/>
    </xf>
    <xf numFmtId="165" fontId="17" fillId="0" borderId="123" xfId="84" applyNumberFormat="1" applyFont="1" applyFill="1" applyBorder="1" applyAlignment="1">
      <alignment horizontal="right" vertical="center"/>
    </xf>
    <xf numFmtId="165" fontId="17" fillId="0" borderId="124" xfId="84" applyNumberFormat="1" applyFont="1" applyFill="1" applyBorder="1" applyAlignment="1">
      <alignment horizontal="right" vertical="center"/>
    </xf>
    <xf numFmtId="165" fontId="17" fillId="0" borderId="65" xfId="84" applyNumberFormat="1" applyFont="1" applyFill="1" applyBorder="1" applyAlignment="1">
      <alignment vertical="center"/>
    </xf>
    <xf numFmtId="165" fontId="17" fillId="0" borderId="70" xfId="84" applyNumberFormat="1" applyFont="1" applyFill="1" applyBorder="1" applyAlignment="1">
      <alignment vertical="center"/>
    </xf>
    <xf numFmtId="0" fontId="4" fillId="0" borderId="77" xfId="84" applyFont="1" applyBorder="1" applyAlignment="1">
      <alignment horizontal="right" vertical="center" indent="1"/>
    </xf>
    <xf numFmtId="165" fontId="5" fillId="0" borderId="78" xfId="84" applyNumberFormat="1" applyFont="1" applyFill="1" applyBorder="1" applyAlignment="1">
      <alignment vertical="center"/>
    </xf>
    <xf numFmtId="165" fontId="23" fillId="0" borderId="63" xfId="84" applyNumberFormat="1" applyFont="1" applyFill="1" applyBorder="1" applyAlignment="1">
      <alignment horizontal="right" vertical="center"/>
    </xf>
    <xf numFmtId="165" fontId="23" fillId="0" borderId="70" xfId="84" applyNumberFormat="1" applyFont="1" applyFill="1" applyBorder="1" applyAlignment="1">
      <alignment vertical="center"/>
    </xf>
    <xf numFmtId="0" fontId="5" fillId="0" borderId="79" xfId="84" applyFont="1" applyBorder="1" applyAlignment="1">
      <alignment horizontal="left" vertical="center" wrapText="1" indent="1"/>
    </xf>
    <xf numFmtId="169" fontId="5" fillId="0" borderId="80" xfId="84" applyNumberFormat="1" applyFont="1" applyFill="1" applyBorder="1" applyAlignment="1">
      <alignment vertical="center"/>
    </xf>
    <xf numFmtId="169" fontId="5" fillId="0" borderId="81" xfId="84" applyNumberFormat="1" applyFont="1" applyFill="1" applyBorder="1" applyAlignment="1">
      <alignment vertical="center"/>
    </xf>
    <xf numFmtId="169" fontId="5" fillId="0" borderId="75" xfId="84" applyNumberFormat="1" applyFont="1" applyFill="1" applyBorder="1" applyAlignment="1">
      <alignment vertical="center"/>
    </xf>
    <xf numFmtId="169" fontId="5" fillId="0" borderId="76" xfId="84" applyNumberFormat="1" applyFont="1" applyFill="1" applyBorder="1" applyAlignment="1">
      <alignment vertical="center"/>
    </xf>
    <xf numFmtId="165" fontId="17" fillId="0" borderId="75" xfId="84" applyNumberFormat="1" applyFont="1" applyFill="1" applyBorder="1" applyAlignment="1">
      <alignment vertical="center"/>
    </xf>
    <xf numFmtId="169" fontId="5" fillId="0" borderId="60" xfId="84" applyNumberFormat="1" applyFont="1" applyFill="1" applyBorder="1" applyAlignment="1">
      <alignment vertical="center"/>
    </xf>
    <xf numFmtId="169" fontId="5" fillId="0" borderId="62" xfId="84" applyNumberFormat="1" applyFont="1" applyFill="1" applyBorder="1" applyAlignment="1">
      <alignment vertical="center"/>
    </xf>
    <xf numFmtId="169" fontId="4" fillId="0" borderId="60" xfId="84" applyNumberFormat="1" applyFont="1" applyFill="1" applyBorder="1" applyAlignment="1">
      <alignment vertical="center"/>
    </xf>
    <xf numFmtId="169" fontId="4" fillId="0" borderId="62" xfId="84" applyNumberFormat="1" applyFont="1" applyFill="1" applyBorder="1" applyAlignment="1">
      <alignment vertical="center"/>
    </xf>
    <xf numFmtId="0" fontId="5" fillId="0" borderId="125" xfId="84" applyFont="1" applyBorder="1" applyAlignment="1">
      <alignment horizontal="right" vertical="center" indent="1"/>
    </xf>
    <xf numFmtId="169" fontId="5" fillId="0" borderId="126" xfId="84" applyNumberFormat="1" applyFont="1" applyFill="1" applyBorder="1" applyAlignment="1">
      <alignment vertical="center"/>
    </xf>
    <xf numFmtId="169" fontId="5" fillId="0" borderId="127" xfId="84" applyNumberFormat="1" applyFont="1" applyFill="1" applyBorder="1" applyAlignment="1">
      <alignment vertical="center"/>
    </xf>
    <xf numFmtId="0" fontId="17" fillId="0" borderId="74" xfId="84" applyFont="1" applyFill="1" applyBorder="1" applyAlignment="1">
      <alignment horizontal="right" vertical="center" indent="1"/>
    </xf>
    <xf numFmtId="165" fontId="17" fillId="45" borderId="75" xfId="84" applyNumberFormat="1" applyFont="1" applyFill="1" applyBorder="1" applyAlignment="1">
      <alignment vertical="center"/>
    </xf>
    <xf numFmtId="0" fontId="4" fillId="0" borderId="64" xfId="84" applyFont="1" applyFill="1" applyBorder="1" applyAlignment="1">
      <alignment horizontal="right" vertical="center" indent="1"/>
    </xf>
    <xf numFmtId="165" fontId="17" fillId="0" borderId="82" xfId="84" applyNumberFormat="1" applyFont="1" applyFill="1" applyBorder="1" applyAlignment="1">
      <alignment horizontal="right" vertical="center"/>
    </xf>
    <xf numFmtId="165" fontId="17" fillId="45" borderId="82" xfId="84" applyNumberFormat="1" applyFont="1" applyFill="1" applyBorder="1" applyAlignment="1">
      <alignment horizontal="right" vertical="center"/>
    </xf>
    <xf numFmtId="0" fontId="4" fillId="0" borderId="0" xfId="45" applyFill="1"/>
    <xf numFmtId="14" fontId="5" fillId="46" borderId="66" xfId="84" applyNumberFormat="1" applyFont="1" applyFill="1" applyBorder="1" applyAlignment="1">
      <alignment horizontal="center" vertical="center" wrapText="1"/>
    </xf>
    <xf numFmtId="0" fontId="5" fillId="46" borderId="70" xfId="84" applyFont="1" applyFill="1" applyBorder="1" applyAlignment="1">
      <alignment vertical="center"/>
    </xf>
    <xf numFmtId="0" fontId="5" fillId="46" borderId="73" xfId="84" applyFont="1" applyFill="1" applyBorder="1" applyAlignment="1">
      <alignment vertical="center"/>
    </xf>
    <xf numFmtId="0" fontId="5" fillId="46" borderId="76" xfId="84" applyFont="1" applyFill="1" applyBorder="1" applyAlignment="1">
      <alignment vertical="center"/>
    </xf>
    <xf numFmtId="165" fontId="17" fillId="46" borderId="60" xfId="84" applyNumberFormat="1" applyFont="1" applyFill="1" applyBorder="1" applyAlignment="1">
      <alignment vertical="center"/>
    </xf>
    <xf numFmtId="0" fontId="7" fillId="46" borderId="62" xfId="84" applyFont="1" applyFill="1" applyBorder="1" applyAlignment="1">
      <alignment vertical="center"/>
    </xf>
    <xf numFmtId="0" fontId="5" fillId="46" borderId="62" xfId="84" applyFont="1" applyFill="1" applyBorder="1" applyAlignment="1">
      <alignment vertical="center"/>
    </xf>
    <xf numFmtId="0" fontId="4" fillId="46" borderId="62" xfId="84" applyFont="1" applyFill="1" applyBorder="1" applyAlignment="1">
      <alignment vertical="center"/>
    </xf>
    <xf numFmtId="165" fontId="5" fillId="46" borderId="78" xfId="84" applyNumberFormat="1" applyFont="1" applyFill="1" applyBorder="1" applyAlignment="1">
      <alignment vertical="center"/>
    </xf>
    <xf numFmtId="169" fontId="5" fillId="46" borderId="81" xfId="84" applyNumberFormat="1" applyFont="1" applyFill="1" applyBorder="1" applyAlignment="1">
      <alignment vertical="center"/>
    </xf>
    <xf numFmtId="169" fontId="5" fillId="46" borderId="76" xfId="84" applyNumberFormat="1" applyFont="1" applyFill="1" applyBorder="1" applyAlignment="1">
      <alignment vertical="center"/>
    </xf>
    <xf numFmtId="169" fontId="5" fillId="46" borderId="62" xfId="84" applyNumberFormat="1" applyFont="1" applyFill="1" applyBorder="1" applyAlignment="1">
      <alignment vertical="center"/>
    </xf>
    <xf numFmtId="169" fontId="4" fillId="46" borderId="62" xfId="84" applyNumberFormat="1" applyFont="1" applyFill="1" applyBorder="1" applyAlignment="1">
      <alignment vertical="center"/>
    </xf>
    <xf numFmtId="169" fontId="5" fillId="46" borderId="127" xfId="84" applyNumberFormat="1" applyFont="1" applyFill="1" applyBorder="1" applyAlignment="1">
      <alignment vertical="center"/>
    </xf>
    <xf numFmtId="49" fontId="5" fillId="46" borderId="66" xfId="84" applyNumberFormat="1" applyFont="1" applyFill="1" applyBorder="1" applyAlignment="1">
      <alignment horizontal="center" vertical="center" wrapText="1"/>
    </xf>
    <xf numFmtId="0" fontId="5" fillId="46" borderId="95" xfId="84" applyFont="1" applyFill="1" applyBorder="1" applyAlignment="1">
      <alignment vertical="center"/>
    </xf>
    <xf numFmtId="0" fontId="5" fillId="46" borderId="69" xfId="84" applyFont="1" applyFill="1" applyBorder="1" applyAlignment="1">
      <alignment vertical="center"/>
    </xf>
    <xf numFmtId="0" fontId="5" fillId="46" borderId="72" xfId="84" applyFont="1" applyFill="1" applyBorder="1" applyAlignment="1">
      <alignment vertical="center"/>
    </xf>
    <xf numFmtId="0" fontId="7" fillId="46" borderId="75" xfId="84" applyFont="1" applyFill="1" applyBorder="1" applyAlignment="1">
      <alignment vertical="center"/>
    </xf>
    <xf numFmtId="0" fontId="5" fillId="46" borderId="75" xfId="84" applyFont="1" applyFill="1" applyBorder="1" applyAlignment="1">
      <alignment vertical="center"/>
    </xf>
    <xf numFmtId="165" fontId="18" fillId="46" borderId="60" xfId="84" applyNumberFormat="1" applyFont="1" applyFill="1" applyBorder="1" applyAlignment="1">
      <alignment vertical="center"/>
    </xf>
    <xf numFmtId="0" fontId="7" fillId="46" borderId="60" xfId="84" applyFont="1" applyFill="1" applyBorder="1" applyAlignment="1">
      <alignment vertical="center"/>
    </xf>
    <xf numFmtId="0" fontId="5" fillId="46" borderId="60" xfId="84" applyFont="1" applyFill="1" applyBorder="1" applyAlignment="1">
      <alignment vertical="center"/>
    </xf>
    <xf numFmtId="0" fontId="2" fillId="46" borderId="60" xfId="84" applyFont="1" applyFill="1" applyBorder="1" applyAlignment="1">
      <alignment vertical="center"/>
    </xf>
    <xf numFmtId="0" fontId="4" fillId="46" borderId="60" xfId="84" applyFont="1" applyFill="1" applyBorder="1" applyAlignment="1">
      <alignment vertical="center"/>
    </xf>
    <xf numFmtId="165" fontId="17" fillId="46" borderId="65" xfId="84" applyNumberFormat="1" applyFont="1" applyFill="1" applyBorder="1" applyAlignment="1">
      <alignment vertical="center"/>
    </xf>
    <xf numFmtId="169" fontId="5" fillId="46" borderId="80" xfId="84" applyNumberFormat="1" applyFont="1" applyFill="1" applyBorder="1" applyAlignment="1">
      <alignment vertical="center"/>
    </xf>
    <xf numFmtId="169" fontId="5" fillId="46" borderId="75" xfId="84" applyNumberFormat="1" applyFont="1" applyFill="1" applyBorder="1" applyAlignment="1">
      <alignment vertical="center"/>
    </xf>
    <xf numFmtId="169" fontId="5" fillId="46" borderId="60" xfId="84" applyNumberFormat="1" applyFont="1" applyFill="1" applyBorder="1" applyAlignment="1">
      <alignment vertical="center"/>
    </xf>
    <xf numFmtId="169" fontId="4" fillId="46" borderId="60" xfId="84" applyNumberFormat="1" applyFont="1" applyFill="1" applyBorder="1" applyAlignment="1">
      <alignment vertical="center"/>
    </xf>
    <xf numFmtId="169" fontId="5" fillId="46" borderId="126" xfId="84" applyNumberFormat="1" applyFont="1" applyFill="1" applyBorder="1" applyAlignment="1">
      <alignment vertical="center"/>
    </xf>
    <xf numFmtId="0" fontId="23" fillId="46" borderId="67" xfId="60" applyFont="1" applyFill="1" applyBorder="1" applyAlignment="1">
      <alignment horizontal="center" vertical="center" wrapText="1"/>
    </xf>
    <xf numFmtId="0" fontId="62" fillId="0" borderId="0" xfId="47" applyFont="1"/>
    <xf numFmtId="0" fontId="60" fillId="0" borderId="0" xfId="45" applyFont="1"/>
    <xf numFmtId="0" fontId="7" fillId="0" borderId="30" xfId="59" applyFont="1" applyFill="1" applyBorder="1" applyAlignment="1">
      <alignment horizontal="center" vertical="center" wrapText="1"/>
    </xf>
    <xf numFmtId="49" fontId="4" fillId="0" borderId="17" xfId="66" applyNumberFormat="1" applyFont="1" applyFill="1" applyBorder="1" applyAlignment="1">
      <alignment horizontal="center" vertical="center" wrapText="1"/>
    </xf>
    <xf numFmtId="0" fontId="4" fillId="0" borderId="18" xfId="66" applyFont="1" applyFill="1" applyBorder="1" applyAlignment="1">
      <alignment horizontal="center" vertical="center" wrapText="1"/>
    </xf>
    <xf numFmtId="2" fontId="4" fillId="0" borderId="19" xfId="66" applyNumberFormat="1" applyFont="1" applyFill="1" applyBorder="1" applyAlignment="1">
      <alignment horizontal="center" vertical="center" wrapText="1"/>
    </xf>
    <xf numFmtId="1" fontId="4" fillId="0" borderId="19" xfId="66" applyNumberFormat="1" applyFont="1" applyFill="1" applyBorder="1" applyAlignment="1">
      <alignment horizontal="center" vertical="center" wrapText="1"/>
    </xf>
    <xf numFmtId="0" fontId="2" fillId="0" borderId="18" xfId="66" applyFont="1" applyFill="1" applyBorder="1" applyAlignment="1">
      <alignment horizontal="center" vertical="center" wrapText="1"/>
    </xf>
    <xf numFmtId="0" fontId="17" fillId="0" borderId="18" xfId="66" applyFont="1" applyFill="1" applyBorder="1" applyAlignment="1">
      <alignment horizontal="center" vertical="center" wrapText="1"/>
    </xf>
    <xf numFmtId="2" fontId="17" fillId="0" borderId="19" xfId="66" applyNumberFormat="1" applyFont="1" applyFill="1" applyBorder="1" applyAlignment="1">
      <alignment horizontal="center" vertical="center" wrapText="1"/>
    </xf>
    <xf numFmtId="1" fontId="17" fillId="0" borderId="19" xfId="66" applyNumberFormat="1" applyFont="1" applyFill="1" applyBorder="1" applyAlignment="1">
      <alignment horizontal="center" vertical="center" wrapText="1"/>
    </xf>
    <xf numFmtId="0" fontId="4" fillId="0" borderId="12" xfId="66" applyFont="1" applyFill="1" applyBorder="1" applyAlignment="1">
      <alignment horizontal="center" vertical="center" wrapText="1"/>
    </xf>
    <xf numFmtId="2" fontId="4" fillId="0" borderId="13" xfId="66" applyNumberFormat="1" applyFont="1" applyFill="1" applyBorder="1" applyAlignment="1">
      <alignment horizontal="center" vertical="center" wrapText="1"/>
    </xf>
    <xf numFmtId="1" fontId="4" fillId="0" borderId="13" xfId="66" applyNumberFormat="1" applyFont="1" applyFill="1" applyBorder="1" applyAlignment="1">
      <alignment horizontal="center" vertical="center" wrapText="1"/>
    </xf>
    <xf numFmtId="0" fontId="18" fillId="0" borderId="18" xfId="66" applyFont="1" applyFill="1" applyBorder="1" applyAlignment="1">
      <alignment horizontal="center" vertical="center" wrapText="1"/>
    </xf>
    <xf numFmtId="0" fontId="17" fillId="0" borderId="97" xfId="62" applyNumberFormat="1" applyFont="1" applyBorder="1" applyAlignment="1">
      <alignment horizontal="center" vertical="center"/>
    </xf>
    <xf numFmtId="14" fontId="6" fillId="0" borderId="17" xfId="66" applyNumberFormat="1" applyFont="1" applyBorder="1" applyAlignment="1">
      <alignment horizontal="right" vertical="center" wrapText="1"/>
    </xf>
    <xf numFmtId="0" fontId="4" fillId="0" borderId="18" xfId="45" applyBorder="1" applyAlignment="1">
      <alignment horizontal="center" vertical="center"/>
    </xf>
    <xf numFmtId="0" fontId="4" fillId="0" borderId="18" xfId="45" applyFont="1" applyBorder="1" applyAlignment="1">
      <alignment horizontal="center" vertical="center"/>
    </xf>
    <xf numFmtId="0" fontId="5" fillId="0" borderId="18" xfId="45" applyFont="1" applyBorder="1" applyAlignment="1">
      <alignment horizontal="center" vertical="center"/>
    </xf>
    <xf numFmtId="0" fontId="5" fillId="0" borderId="19" xfId="45" applyFont="1" applyBorder="1" applyAlignment="1">
      <alignment horizontal="center" vertical="center"/>
    </xf>
    <xf numFmtId="0" fontId="33" fillId="0" borderId="19" xfId="66" applyFont="1" applyBorder="1" applyAlignment="1">
      <alignment horizontal="center"/>
    </xf>
    <xf numFmtId="14" fontId="6" fillId="0" borderId="128" xfId="66" applyNumberFormat="1" applyFont="1" applyBorder="1" applyAlignment="1">
      <alignment horizontal="center" vertical="center" wrapText="1"/>
    </xf>
    <xf numFmtId="0" fontId="5" fillId="0" borderId="129" xfId="45" applyFont="1" applyBorder="1" applyAlignment="1">
      <alignment horizontal="center" vertical="center"/>
    </xf>
    <xf numFmtId="0" fontId="4" fillId="0" borderId="129" xfId="45" applyBorder="1" applyAlignment="1">
      <alignment horizontal="center" vertical="center"/>
    </xf>
    <xf numFmtId="0" fontId="4" fillId="0" borderId="129" xfId="45" applyFont="1" applyBorder="1" applyAlignment="1">
      <alignment horizontal="center" vertical="center"/>
    </xf>
    <xf numFmtId="0" fontId="5" fillId="0" borderId="130" xfId="45" applyFont="1" applyBorder="1" applyAlignment="1">
      <alignment horizontal="center" vertical="center"/>
    </xf>
    <xf numFmtId="14" fontId="6" fillId="0" borderId="131" xfId="66" applyNumberFormat="1" applyFont="1" applyBorder="1" applyAlignment="1">
      <alignment horizontal="center" vertical="center" wrapText="1"/>
    </xf>
    <xf numFmtId="0" fontId="7" fillId="0" borderId="133" xfId="66" applyFont="1" applyBorder="1" applyAlignment="1">
      <alignment horizontal="center" vertical="center" wrapText="1"/>
    </xf>
    <xf numFmtId="0" fontId="6" fillId="0" borderId="132" xfId="66" applyFont="1" applyFill="1" applyBorder="1" applyAlignment="1">
      <alignment horizontal="center" vertical="center" wrapText="1"/>
    </xf>
    <xf numFmtId="0" fontId="6" fillId="0" borderId="132" xfId="66" applyFont="1" applyBorder="1" applyAlignment="1">
      <alignment horizontal="center" vertical="center" wrapText="1"/>
    </xf>
    <xf numFmtId="0" fontId="7" fillId="0" borderId="132" xfId="66" applyFont="1" applyFill="1" applyBorder="1" applyAlignment="1">
      <alignment horizontal="center" vertical="center" wrapText="1"/>
    </xf>
    <xf numFmtId="0" fontId="5" fillId="0" borderId="132" xfId="45" applyFont="1" applyBorder="1" applyAlignment="1">
      <alignment horizontal="center" vertical="center"/>
    </xf>
    <xf numFmtId="0" fontId="4" fillId="0" borderId="132" xfId="45" applyBorder="1" applyAlignment="1">
      <alignment horizontal="center" vertical="center"/>
    </xf>
    <xf numFmtId="0" fontId="4" fillId="0" borderId="132" xfId="45" applyFont="1" applyBorder="1" applyAlignment="1">
      <alignment horizontal="center" vertical="center"/>
    </xf>
    <xf numFmtId="0" fontId="33" fillId="0" borderId="133" xfId="66" applyFont="1" applyBorder="1" applyAlignment="1">
      <alignment horizontal="center"/>
    </xf>
    <xf numFmtId="0" fontId="5" fillId="0" borderId="132" xfId="45" applyFont="1" applyBorder="1" applyAlignment="1">
      <alignment horizontal="center" vertical="center" wrapText="1"/>
    </xf>
    <xf numFmtId="0" fontId="4" fillId="0" borderId="132" xfId="45" applyFont="1" applyBorder="1" applyAlignment="1">
      <alignment horizontal="center" vertical="center" wrapText="1"/>
    </xf>
    <xf numFmtId="0" fontId="5" fillId="0" borderId="0" xfId="45" applyFont="1" applyBorder="1" applyAlignment="1">
      <alignment vertical="center" wrapText="1"/>
    </xf>
    <xf numFmtId="0" fontId="59" fillId="0" borderId="0" xfId="67" applyFont="1" applyAlignment="1">
      <alignment vertical="center"/>
    </xf>
    <xf numFmtId="0" fontId="2" fillId="0" borderId="0" xfId="85"/>
    <xf numFmtId="0" fontId="5" fillId="0" borderId="144" xfId="59" applyFont="1" applyBorder="1" applyAlignment="1">
      <alignment horizontal="center" vertical="center" wrapText="1"/>
    </xf>
    <xf numFmtId="4" fontId="4" fillId="0" borderId="142" xfId="85" applyNumberFormat="1" applyFont="1" applyBorder="1" applyAlignment="1">
      <alignment horizontal="center" vertical="center" wrapText="1"/>
    </xf>
    <xf numFmtId="4" fontId="5" fillId="0" borderId="143" xfId="85" applyNumberFormat="1" applyFont="1" applyBorder="1" applyAlignment="1">
      <alignment horizontal="center" vertical="center" wrapText="1"/>
    </xf>
    <xf numFmtId="0" fontId="4" fillId="0" borderId="0" xfId="85" applyFont="1"/>
    <xf numFmtId="0" fontId="4" fillId="0" borderId="146" xfId="59" applyFont="1" applyBorder="1" applyAlignment="1">
      <alignment vertical="center"/>
    </xf>
    <xf numFmtId="3" fontId="4" fillId="0" borderId="145" xfId="85" applyNumberFormat="1" applyFont="1" applyBorder="1" applyAlignment="1">
      <alignment vertical="center"/>
    </xf>
    <xf numFmtId="3" fontId="4" fillId="0" borderId="147" xfId="85" applyNumberFormat="1" applyFont="1" applyBorder="1" applyAlignment="1">
      <alignment vertical="center"/>
    </xf>
    <xf numFmtId="0" fontId="4" fillId="52" borderId="150" xfId="59" applyFont="1" applyFill="1" applyBorder="1" applyAlignment="1">
      <alignment horizontal="right" vertical="center"/>
    </xf>
    <xf numFmtId="3" fontId="4" fillId="52" borderId="151" xfId="85" applyNumberFormat="1" applyFont="1" applyFill="1" applyBorder="1" applyAlignment="1">
      <alignment vertical="center"/>
    </xf>
    <xf numFmtId="3" fontId="4" fillId="52" borderId="152" xfId="85" applyNumberFormat="1" applyFont="1" applyFill="1" applyBorder="1" applyAlignment="1">
      <alignment vertical="center"/>
    </xf>
    <xf numFmtId="0" fontId="74" fillId="0" borderId="0" xfId="85" applyFont="1"/>
    <xf numFmtId="0" fontId="4" fillId="0" borderId="153" xfId="59" applyFont="1" applyFill="1" applyBorder="1" applyAlignment="1">
      <alignment vertical="center"/>
    </xf>
    <xf numFmtId="3" fontId="4" fillId="0" borderId="154" xfId="85" applyNumberFormat="1" applyFont="1" applyBorder="1" applyAlignment="1">
      <alignment vertical="center"/>
    </xf>
    <xf numFmtId="3" fontId="4" fillId="0" borderId="155" xfId="85" applyNumberFormat="1" applyFont="1" applyBorder="1" applyAlignment="1">
      <alignment vertical="center"/>
    </xf>
    <xf numFmtId="3" fontId="23" fillId="0" borderId="154" xfId="85" applyNumberFormat="1" applyFont="1" applyBorder="1" applyAlignment="1">
      <alignment vertical="center"/>
    </xf>
    <xf numFmtId="3" fontId="23" fillId="0" borderId="155" xfId="85" applyNumberFormat="1" applyFont="1" applyBorder="1" applyAlignment="1">
      <alignment vertical="center"/>
    </xf>
    <xf numFmtId="0" fontId="75" fillId="0" borderId="0" xfId="85" applyFont="1"/>
    <xf numFmtId="0" fontId="2" fillId="0" borderId="153" xfId="59" applyFont="1" applyFill="1" applyBorder="1" applyAlignment="1">
      <alignment vertical="center"/>
    </xf>
    <xf numFmtId="3" fontId="5" fillId="0" borderId="148" xfId="85" applyNumberFormat="1" applyFont="1" applyBorder="1" applyAlignment="1">
      <alignment vertical="center"/>
    </xf>
    <xf numFmtId="3" fontId="5" fillId="0" borderId="157" xfId="85" applyNumberFormat="1" applyFont="1" applyBorder="1" applyAlignment="1">
      <alignment vertical="center"/>
    </xf>
    <xf numFmtId="2" fontId="2" fillId="0" borderId="0" xfId="85" applyNumberFormat="1"/>
    <xf numFmtId="4" fontId="7" fillId="0" borderId="158" xfId="59" applyNumberFormat="1" applyFont="1" applyBorder="1" applyAlignment="1">
      <alignment horizontal="left" vertical="center"/>
    </xf>
    <xf numFmtId="3" fontId="5" fillId="0" borderId="159" xfId="85" applyNumberFormat="1" applyFont="1" applyBorder="1" applyAlignment="1">
      <alignment vertical="center"/>
    </xf>
    <xf numFmtId="3" fontId="5" fillId="0" borderId="160" xfId="85" applyNumberFormat="1" applyFont="1" applyBorder="1" applyAlignment="1">
      <alignment vertical="center"/>
    </xf>
    <xf numFmtId="4" fontId="7" fillId="0" borderId="161" xfId="59" applyNumberFormat="1" applyFont="1" applyBorder="1" applyAlignment="1">
      <alignment horizontal="left" vertical="center"/>
    </xf>
    <xf numFmtId="3" fontId="5" fillId="0" borderId="162" xfId="85" applyNumberFormat="1" applyFont="1" applyBorder="1" applyAlignment="1">
      <alignment vertical="center"/>
    </xf>
    <xf numFmtId="3" fontId="7" fillId="0" borderId="162" xfId="85" applyNumberFormat="1" applyFont="1" applyBorder="1" applyAlignment="1">
      <alignment vertical="center"/>
    </xf>
    <xf numFmtId="3" fontId="7" fillId="0" borderId="163" xfId="85" applyNumberFormat="1" applyFont="1" applyBorder="1" applyAlignment="1">
      <alignment vertical="center"/>
    </xf>
    <xf numFmtId="0" fontId="60" fillId="0" borderId="0" xfId="85" applyFont="1" applyAlignment="1"/>
    <xf numFmtId="3" fontId="4" fillId="0" borderId="151" xfId="85" applyNumberFormat="1" applyFont="1" applyBorder="1" applyAlignment="1">
      <alignment vertical="center"/>
    </xf>
    <xf numFmtId="3" fontId="2" fillId="0" borderId="152" xfId="85" applyNumberFormat="1" applyFont="1" applyBorder="1" applyAlignment="1">
      <alignment vertical="center"/>
    </xf>
    <xf numFmtId="3" fontId="2" fillId="0" borderId="155" xfId="85" applyNumberFormat="1" applyFont="1" applyBorder="1" applyAlignment="1">
      <alignment vertical="center"/>
    </xf>
    <xf numFmtId="3" fontId="17" fillId="0" borderId="154" xfId="85" applyNumberFormat="1" applyFont="1" applyBorder="1" applyAlignment="1">
      <alignment vertical="center"/>
    </xf>
    <xf numFmtId="3" fontId="18" fillId="0" borderId="155" xfId="85" applyNumberFormat="1" applyFont="1" applyBorder="1" applyAlignment="1">
      <alignment vertical="center"/>
    </xf>
    <xf numFmtId="3" fontId="4" fillId="0" borderId="148" xfId="85" applyNumberFormat="1" applyFont="1" applyBorder="1" applyAlignment="1">
      <alignment vertical="center"/>
    </xf>
    <xf numFmtId="3" fontId="2" fillId="0" borderId="157" xfId="85" applyNumberFormat="1" applyFont="1" applyBorder="1" applyAlignment="1">
      <alignment vertical="center"/>
    </xf>
    <xf numFmtId="4" fontId="4" fillId="0" borderId="0" xfId="85" applyNumberFormat="1" applyFont="1"/>
    <xf numFmtId="3" fontId="4" fillId="0" borderId="165" xfId="85" applyNumberFormat="1" applyFont="1" applyBorder="1" applyAlignment="1">
      <alignment vertical="center"/>
    </xf>
    <xf numFmtId="3" fontId="2" fillId="0" borderId="149" xfId="85" applyNumberFormat="1" applyFont="1" applyBorder="1" applyAlignment="1">
      <alignment vertical="center"/>
    </xf>
    <xf numFmtId="3" fontId="4" fillId="0" borderId="0" xfId="85" applyNumberFormat="1" applyFont="1"/>
    <xf numFmtId="4" fontId="24" fillId="0" borderId="158" xfId="59" applyNumberFormat="1" applyFont="1" applyBorder="1" applyAlignment="1">
      <alignment horizontal="left" vertical="center"/>
    </xf>
    <xf numFmtId="3" fontId="23" fillId="0" borderId="159" xfId="85" applyNumberFormat="1" applyFont="1" applyBorder="1" applyAlignment="1">
      <alignment vertical="center"/>
    </xf>
    <xf numFmtId="3" fontId="23" fillId="0" borderId="160" xfId="85" applyNumberFormat="1" applyFont="1" applyBorder="1" applyAlignment="1">
      <alignment vertical="center"/>
    </xf>
    <xf numFmtId="3" fontId="17" fillId="0" borderId="165" xfId="85" applyNumberFormat="1" applyFont="1" applyBorder="1" applyAlignment="1">
      <alignment vertical="center"/>
    </xf>
    <xf numFmtId="3" fontId="18" fillId="0" borderId="149" xfId="85" applyNumberFormat="1" applyFont="1" applyBorder="1" applyAlignment="1">
      <alignment vertical="center"/>
    </xf>
    <xf numFmtId="3" fontId="17" fillId="0" borderId="155" xfId="85" applyNumberFormat="1" applyFont="1" applyBorder="1" applyAlignment="1">
      <alignment vertical="center"/>
    </xf>
    <xf numFmtId="0" fontId="2" fillId="0" borderId="146" xfId="85" applyFont="1" applyBorder="1"/>
    <xf numFmtId="0" fontId="2" fillId="0" borderId="153" xfId="85" applyFont="1" applyBorder="1"/>
    <xf numFmtId="3" fontId="4" fillId="0" borderId="155" xfId="85" applyNumberFormat="1" applyFont="1" applyBorder="1" applyAlignment="1"/>
    <xf numFmtId="0" fontId="2" fillId="0" borderId="166" xfId="85" applyFont="1" applyBorder="1"/>
    <xf numFmtId="3" fontId="4" fillId="0" borderId="168" xfId="85" applyNumberFormat="1" applyFont="1" applyBorder="1" applyAlignment="1"/>
    <xf numFmtId="0" fontId="11" fillId="0" borderId="28" xfId="62" applyFont="1" applyFill="1" applyBorder="1" applyAlignment="1">
      <alignment vertical="center" textRotation="90"/>
    </xf>
    <xf numFmtId="0" fontId="11" fillId="44" borderId="28" xfId="62" applyFont="1" applyFill="1" applyBorder="1" applyAlignment="1">
      <alignment vertical="center" wrapText="1"/>
    </xf>
    <xf numFmtId="0" fontId="11" fillId="44" borderId="28" xfId="62" applyFont="1" applyFill="1" applyBorder="1" applyAlignment="1">
      <alignment horizontal="center" vertical="center" wrapText="1"/>
    </xf>
    <xf numFmtId="0" fontId="26" fillId="0" borderId="28" xfId="62" applyFont="1" applyBorder="1"/>
    <xf numFmtId="0" fontId="26" fillId="0" borderId="28" xfId="62" applyFont="1" applyFill="1" applyBorder="1" applyAlignment="1"/>
    <xf numFmtId="0" fontId="4" fillId="0" borderId="28" xfId="62" applyBorder="1"/>
    <xf numFmtId="0" fontId="26" fillId="0" borderId="0" xfId="62" applyFont="1" applyFill="1" applyBorder="1"/>
    <xf numFmtId="10" fontId="26" fillId="0" borderId="0" xfId="86" applyNumberFormat="1" applyFont="1" applyFill="1" applyBorder="1"/>
    <xf numFmtId="0" fontId="26" fillId="0" borderId="0" xfId="62" applyFont="1" applyBorder="1"/>
    <xf numFmtId="10" fontId="4" fillId="0" borderId="0" xfId="86" applyNumberFormat="1" applyFont="1" applyFill="1" applyBorder="1"/>
    <xf numFmtId="10" fontId="4" fillId="0" borderId="0" xfId="62" applyNumberFormat="1" applyFill="1"/>
    <xf numFmtId="10" fontId="13" fillId="0" borderId="0" xfId="86" applyNumberFormat="1" applyFont="1" applyFill="1" applyBorder="1"/>
    <xf numFmtId="14" fontId="5" fillId="0" borderId="145" xfId="47" applyNumberFormat="1" applyFont="1" applyBorder="1" applyAlignment="1">
      <alignment horizontal="center" vertical="center"/>
    </xf>
    <xf numFmtId="14" fontId="5" fillId="0" borderId="147" xfId="47" applyNumberFormat="1" applyFont="1" applyBorder="1" applyAlignment="1">
      <alignment horizontal="center" vertical="center"/>
    </xf>
    <xf numFmtId="0" fontId="2" fillId="0" borderId="0" xfId="47" applyFont="1" applyAlignment="1">
      <alignment vertical="center"/>
    </xf>
    <xf numFmtId="0" fontId="7" fillId="0" borderId="167" xfId="47" applyNumberFormat="1" applyFont="1" applyBorder="1" applyAlignment="1">
      <alignment horizontal="center" vertical="center"/>
    </xf>
    <xf numFmtId="0" fontId="7" fillId="0" borderId="168" xfId="47" applyNumberFormat="1" applyFont="1" applyBorder="1" applyAlignment="1">
      <alignment horizontal="center" vertical="center"/>
    </xf>
    <xf numFmtId="0" fontId="2" fillId="0" borderId="146" xfId="47" applyFont="1" applyBorder="1" applyAlignment="1">
      <alignment vertical="center"/>
    </xf>
    <xf numFmtId="166" fontId="4" fillId="0" borderId="145" xfId="47" applyNumberFormat="1" applyFont="1" applyBorder="1" applyAlignment="1">
      <alignment horizontal="right" vertical="center" wrapText="1"/>
    </xf>
    <xf numFmtId="166" fontId="4" fillId="0" borderId="147" xfId="47" applyNumberFormat="1" applyFont="1" applyBorder="1" applyAlignment="1">
      <alignment horizontal="right" vertical="center" wrapText="1"/>
    </xf>
    <xf numFmtId="166" fontId="4" fillId="0" borderId="155" xfId="47" applyNumberFormat="1" applyFont="1" applyBorder="1" applyAlignment="1">
      <alignment horizontal="right" vertical="center" wrapText="1"/>
    </xf>
    <xf numFmtId="0" fontId="2" fillId="0" borderId="153" xfId="47" applyFont="1" applyBorder="1" applyAlignment="1">
      <alignment vertical="center"/>
    </xf>
    <xf numFmtId="166" fontId="4" fillId="0" borderId="154" xfId="47" applyNumberFormat="1" applyFont="1" applyBorder="1" applyAlignment="1">
      <alignment horizontal="right" vertical="center" wrapText="1"/>
    </xf>
    <xf numFmtId="0" fontId="2" fillId="0" borderId="0" xfId="47" applyFont="1"/>
    <xf numFmtId="0" fontId="18" fillId="0" borderId="153" xfId="47" applyFont="1" applyBorder="1" applyAlignment="1">
      <alignment vertical="center"/>
    </xf>
    <xf numFmtId="10" fontId="17" fillId="0" borderId="154" xfId="47" applyNumberFormat="1" applyFont="1" applyBorder="1" applyAlignment="1">
      <alignment horizontal="right" vertical="center" wrapText="1"/>
    </xf>
    <xf numFmtId="10" fontId="23" fillId="0" borderId="154" xfId="47" applyNumberFormat="1" applyFont="1" applyBorder="1" applyAlignment="1">
      <alignment horizontal="right" vertical="center" wrapText="1"/>
    </xf>
    <xf numFmtId="10" fontId="23" fillId="0" borderId="155" xfId="47" applyNumberFormat="1" applyFont="1" applyBorder="1" applyAlignment="1">
      <alignment horizontal="right" vertical="center" wrapText="1"/>
    </xf>
    <xf numFmtId="10" fontId="17" fillId="0" borderId="155" xfId="47" applyNumberFormat="1" applyFont="1" applyBorder="1" applyAlignment="1">
      <alignment horizontal="right" vertical="center" wrapText="1"/>
    </xf>
    <xf numFmtId="0" fontId="18" fillId="0" borderId="0" xfId="47" applyFont="1" applyAlignment="1">
      <alignment vertical="center"/>
    </xf>
    <xf numFmtId="0" fontId="18" fillId="0" borderId="166" xfId="47" applyFont="1" applyBorder="1" applyAlignment="1">
      <alignment vertical="center"/>
    </xf>
    <xf numFmtId="10" fontId="17" fillId="0" borderId="167" xfId="47" applyNumberFormat="1" applyFont="1" applyBorder="1" applyAlignment="1">
      <alignment horizontal="right" vertical="center" wrapText="1"/>
    </xf>
    <xf numFmtId="10" fontId="23" fillId="0" borderId="167" xfId="47" applyNumberFormat="1" applyFont="1" applyBorder="1" applyAlignment="1">
      <alignment horizontal="right" vertical="center" wrapText="1"/>
    </xf>
    <xf numFmtId="10" fontId="23" fillId="0" borderId="168" xfId="47" applyNumberFormat="1" applyFont="1" applyBorder="1" applyAlignment="1">
      <alignment horizontal="right" vertical="center" wrapText="1"/>
    </xf>
    <xf numFmtId="10" fontId="17" fillId="0" borderId="168" xfId="47" applyNumberFormat="1" applyFont="1" applyBorder="1" applyAlignment="1">
      <alignment horizontal="right" vertical="center" wrapText="1"/>
    </xf>
    <xf numFmtId="172" fontId="2" fillId="0" borderId="0" xfId="47" applyNumberFormat="1" applyFont="1"/>
    <xf numFmtId="165" fontId="18" fillId="0" borderId="19" xfId="72" applyNumberFormat="1" applyFont="1" applyFill="1" applyBorder="1" applyAlignment="1">
      <alignment horizontal="right" vertical="center"/>
    </xf>
    <xf numFmtId="165" fontId="2" fillId="0" borderId="25" xfId="0" applyNumberFormat="1" applyFont="1" applyFill="1" applyBorder="1" applyAlignment="1">
      <alignment horizontal="right" vertical="center"/>
    </xf>
    <xf numFmtId="165" fontId="18" fillId="0" borderId="19" xfId="0" applyNumberFormat="1" applyFont="1" applyBorder="1" applyAlignment="1">
      <alignment horizontal="right" vertical="center"/>
    </xf>
    <xf numFmtId="10" fontId="2" fillId="0" borderId="19" xfId="0" applyNumberFormat="1" applyFont="1" applyBorder="1" applyAlignment="1">
      <alignment horizontal="right" vertical="center"/>
    </xf>
    <xf numFmtId="0" fontId="12" fillId="0" borderId="0" xfId="67" applyFont="1" applyFill="1" applyAlignment="1">
      <alignment horizontal="left" vertical="center"/>
    </xf>
    <xf numFmtId="0" fontId="23" fillId="0" borderId="0" xfId="67" applyFont="1" applyFill="1" applyAlignment="1">
      <alignment horizontal="left" vertical="center"/>
    </xf>
    <xf numFmtId="0" fontId="4" fillId="0" borderId="0" xfId="67" applyFont="1" applyFill="1" applyAlignment="1">
      <alignment horizontal="left" vertical="center"/>
    </xf>
    <xf numFmtId="0" fontId="9" fillId="0" borderId="18" xfId="66" applyFill="1" applyBorder="1" applyAlignment="1">
      <alignment horizontal="center" vertical="center"/>
    </xf>
    <xf numFmtId="0" fontId="9" fillId="0" borderId="19" xfId="66" applyFill="1" applyBorder="1" applyAlignment="1">
      <alignment horizontal="center" vertical="center"/>
    </xf>
    <xf numFmtId="0" fontId="9" fillId="0" borderId="19" xfId="66" applyFont="1" applyFill="1" applyBorder="1" applyAlignment="1">
      <alignment horizontal="center" vertical="center"/>
    </xf>
    <xf numFmtId="14" fontId="12" fillId="0" borderId="30" xfId="59" applyNumberFormat="1" applyFont="1" applyFill="1" applyBorder="1" applyAlignment="1">
      <alignment horizontal="center" vertical="center" wrapText="1"/>
    </xf>
    <xf numFmtId="0" fontId="28" fillId="0" borderId="102" xfId="59" applyFont="1" applyFill="1" applyBorder="1" applyAlignment="1">
      <alignment horizontal="right"/>
    </xf>
    <xf numFmtId="10" fontId="12" fillId="0" borderId="30" xfId="60" applyNumberFormat="1" applyFont="1" applyFill="1" applyBorder="1" applyAlignment="1">
      <alignment horizontal="center" vertical="center" wrapText="1"/>
    </xf>
    <xf numFmtId="10" fontId="21" fillId="0" borderId="27" xfId="75" applyNumberFormat="1" applyFont="1" applyFill="1" applyBorder="1" applyAlignment="1">
      <alignment vertical="center"/>
    </xf>
    <xf numFmtId="10" fontId="34" fillId="0" borderId="27" xfId="75" applyNumberFormat="1" applyFont="1" applyFill="1" applyBorder="1" applyAlignment="1">
      <alignment vertical="center"/>
    </xf>
    <xf numFmtId="10" fontId="13" fillId="0" borderId="26" xfId="75" applyNumberFormat="1" applyFont="1" applyFill="1" applyBorder="1" applyAlignment="1">
      <alignment vertical="center"/>
    </xf>
    <xf numFmtId="10" fontId="12" fillId="0" borderId="98" xfId="75" applyNumberFormat="1" applyFont="1" applyFill="1" applyBorder="1" applyAlignment="1">
      <alignment vertical="center"/>
    </xf>
    <xf numFmtId="14" fontId="63" fillId="0" borderId="30" xfId="59" applyNumberFormat="1" applyFont="1" applyFill="1" applyBorder="1" applyAlignment="1">
      <alignment horizontal="center" vertical="center" wrapText="1"/>
    </xf>
    <xf numFmtId="10" fontId="21" fillId="0" borderId="46" xfId="75" applyNumberFormat="1" applyFont="1" applyFill="1" applyBorder="1" applyAlignment="1">
      <alignment horizontal="right" vertical="center"/>
    </xf>
    <xf numFmtId="0" fontId="7" fillId="0" borderId="20" xfId="62" applyFont="1" applyFill="1" applyBorder="1" applyAlignment="1">
      <alignment vertical="center" wrapText="1"/>
    </xf>
    <xf numFmtId="0" fontId="7" fillId="0" borderId="24" xfId="62" applyFont="1" applyFill="1" applyBorder="1" applyAlignment="1">
      <alignment horizontal="right" vertical="center" wrapText="1"/>
    </xf>
    <xf numFmtId="10" fontId="7" fillId="0" borderId="25" xfId="62" applyNumberFormat="1" applyFont="1" applyFill="1" applyBorder="1" applyAlignment="1">
      <alignment horizontal="right" vertical="center" wrapText="1"/>
    </xf>
    <xf numFmtId="10" fontId="7" fillId="0" borderId="0" xfId="62" applyNumberFormat="1" applyFont="1" applyFill="1" applyBorder="1" applyAlignment="1">
      <alignment horizontal="right" vertical="center" wrapText="1"/>
    </xf>
    <xf numFmtId="0" fontId="5" fillId="0" borderId="0" xfId="62" applyFont="1" applyAlignment="1">
      <alignment vertical="center"/>
    </xf>
    <xf numFmtId="0" fontId="24" fillId="0" borderId="14" xfId="62" applyFont="1" applyFill="1" applyBorder="1" applyAlignment="1">
      <alignment vertical="center" wrapText="1"/>
    </xf>
    <xf numFmtId="3" fontId="24" fillId="0" borderId="12" xfId="62" applyNumberFormat="1" applyFont="1" applyFill="1" applyBorder="1" applyAlignment="1">
      <alignment horizontal="right" vertical="center"/>
    </xf>
    <xf numFmtId="10" fontId="24" fillId="0" borderId="13" xfId="62" applyNumberFormat="1" applyFont="1" applyFill="1" applyBorder="1" applyAlignment="1">
      <alignment horizontal="right" vertical="center" wrapText="1"/>
    </xf>
    <xf numFmtId="0" fontId="5" fillId="0" borderId="0" xfId="62" applyFont="1" applyFill="1" applyAlignment="1">
      <alignment vertical="center"/>
    </xf>
    <xf numFmtId="0" fontId="5" fillId="0" borderId="15" xfId="62" applyFont="1" applyFill="1" applyBorder="1" applyAlignment="1">
      <alignment horizontal="center" vertical="center" wrapText="1"/>
    </xf>
    <xf numFmtId="0" fontId="5" fillId="40" borderId="30" xfId="62" applyFont="1" applyFill="1" applyBorder="1" applyAlignment="1">
      <alignment horizontal="center" vertical="center" wrapText="1"/>
    </xf>
    <xf numFmtId="0" fontId="5" fillId="46" borderId="30" xfId="62" applyFont="1" applyFill="1" applyBorder="1" applyAlignment="1">
      <alignment horizontal="center" vertical="center" wrapText="1"/>
    </xf>
    <xf numFmtId="0" fontId="5" fillId="49" borderId="30" xfId="62" applyFont="1" applyFill="1" applyBorder="1" applyAlignment="1">
      <alignment horizontal="center" vertical="center" wrapText="1"/>
    </xf>
    <xf numFmtId="0" fontId="5" fillId="51" borderId="30" xfId="62" applyFont="1" applyFill="1" applyBorder="1" applyAlignment="1">
      <alignment horizontal="center" vertical="center" wrapText="1"/>
    </xf>
    <xf numFmtId="0" fontId="5" fillId="50" borderId="30" xfId="62" applyFont="1" applyFill="1" applyBorder="1" applyAlignment="1">
      <alignment horizontal="center" vertical="center" wrapText="1"/>
    </xf>
    <xf numFmtId="0" fontId="5" fillId="54" borderId="30" xfId="62" applyFont="1" applyFill="1" applyBorder="1" applyAlignment="1">
      <alignment horizontal="center" vertical="center" wrapText="1"/>
    </xf>
    <xf numFmtId="10" fontId="17" fillId="55" borderId="0" xfId="62" applyNumberFormat="1" applyFont="1" applyFill="1"/>
    <xf numFmtId="10" fontId="17" fillId="0" borderId="0" xfId="62" applyNumberFormat="1" applyFont="1" applyFill="1"/>
    <xf numFmtId="14" fontId="5" fillId="0" borderId="13" xfId="63" applyNumberFormat="1" applyFont="1" applyBorder="1" applyAlignment="1">
      <alignment horizontal="center" vertical="center" wrapText="1"/>
    </xf>
    <xf numFmtId="3" fontId="2" fillId="0" borderId="27" xfId="85" applyNumberFormat="1" applyBorder="1" applyAlignment="1">
      <alignment vertical="center"/>
    </xf>
    <xf numFmtId="10" fontId="30" fillId="0" borderId="27" xfId="58" applyNumberFormat="1" applyFont="1" applyBorder="1" applyAlignment="1">
      <alignment horizontal="right" vertical="center"/>
    </xf>
    <xf numFmtId="3" fontId="2" fillId="0" borderId="18" xfId="85" applyNumberFormat="1" applyBorder="1" applyAlignment="1">
      <alignment vertical="center"/>
    </xf>
    <xf numFmtId="3" fontId="2" fillId="0" borderId="19" xfId="85" applyNumberFormat="1" applyBorder="1" applyAlignment="1">
      <alignment vertical="center"/>
    </xf>
    <xf numFmtId="0" fontId="31" fillId="0" borderId="14" xfId="58" applyFont="1" applyBorder="1" applyAlignment="1">
      <alignment horizontal="left" vertical="center" wrapText="1"/>
    </xf>
    <xf numFmtId="3" fontId="18" fillId="0" borderId="19" xfId="85" applyNumberFormat="1" applyFont="1" applyBorder="1" applyAlignment="1">
      <alignment vertical="center"/>
    </xf>
    <xf numFmtId="10" fontId="17" fillId="0" borderId="19" xfId="58" applyNumberFormat="1" applyFont="1" applyBorder="1" applyAlignment="1">
      <alignment horizontal="right" vertical="center"/>
    </xf>
    <xf numFmtId="0" fontId="18" fillId="0" borderId="0" xfId="58" applyFont="1"/>
    <xf numFmtId="2" fontId="79" fillId="0" borderId="83" xfId="0" applyNumberFormat="1" applyFont="1" applyBorder="1" applyAlignment="1">
      <alignment horizontal="right" vertical="center"/>
    </xf>
    <xf numFmtId="165" fontId="79" fillId="0" borderId="84" xfId="0" applyNumberFormat="1" applyFont="1" applyBorder="1" applyAlignment="1">
      <alignment horizontal="right" vertical="center"/>
    </xf>
    <xf numFmtId="2" fontId="80" fillId="0" borderId="48" xfId="0" applyNumberFormat="1" applyFont="1" applyBorder="1" applyAlignment="1">
      <alignment horizontal="right" vertical="center"/>
    </xf>
    <xf numFmtId="165" fontId="80" fillId="0" borderId="49" xfId="0" applyNumberFormat="1" applyFont="1" applyBorder="1" applyAlignment="1">
      <alignment horizontal="right" vertical="center"/>
    </xf>
    <xf numFmtId="2" fontId="81" fillId="0" borderId="48" xfId="0" applyNumberFormat="1" applyFont="1" applyBorder="1" applyAlignment="1">
      <alignment horizontal="right" vertical="center"/>
    </xf>
    <xf numFmtId="165" fontId="81" fillId="0" borderId="49" xfId="0" applyNumberFormat="1" applyFont="1" applyBorder="1" applyAlignment="1">
      <alignment horizontal="right" vertical="center"/>
    </xf>
    <xf numFmtId="2" fontId="82" fillId="0" borderId="48" xfId="0" applyNumberFormat="1" applyFont="1" applyBorder="1" applyAlignment="1">
      <alignment horizontal="right" vertical="center"/>
    </xf>
    <xf numFmtId="165" fontId="82" fillId="0" borderId="49" xfId="0" applyNumberFormat="1" applyFont="1" applyBorder="1" applyAlignment="1">
      <alignment horizontal="right" vertical="center"/>
    </xf>
    <xf numFmtId="2" fontId="80" fillId="0" borderId="100" xfId="0" applyNumberFormat="1" applyFont="1" applyBorder="1" applyAlignment="1">
      <alignment horizontal="right" vertical="center"/>
    </xf>
    <xf numFmtId="165" fontId="80" fillId="0" borderId="25" xfId="0" applyNumberFormat="1" applyFont="1" applyBorder="1" applyAlignment="1">
      <alignment horizontal="right" vertical="center"/>
    </xf>
    <xf numFmtId="165" fontId="80" fillId="0" borderId="19" xfId="0" applyNumberFormat="1" applyFont="1" applyBorder="1" applyAlignment="1">
      <alignment horizontal="right" vertical="center"/>
    </xf>
    <xf numFmtId="2" fontId="78" fillId="0" borderId="48" xfId="0" applyNumberFormat="1" applyFont="1" applyBorder="1" applyAlignment="1">
      <alignment horizontal="right" vertical="center"/>
    </xf>
    <xf numFmtId="165" fontId="78" fillId="0" borderId="49" xfId="0" applyNumberFormat="1" applyFont="1" applyBorder="1" applyAlignment="1">
      <alignment horizontal="right" vertical="center"/>
    </xf>
    <xf numFmtId="2" fontId="83" fillId="0" borderId="48" xfId="0" applyNumberFormat="1" applyFont="1" applyBorder="1" applyAlignment="1">
      <alignment horizontal="right" vertical="center"/>
    </xf>
    <xf numFmtId="165" fontId="83" fillId="0" borderId="49" xfId="0" applyNumberFormat="1" applyFont="1" applyBorder="1" applyAlignment="1">
      <alignment horizontal="right" vertical="center"/>
    </xf>
    <xf numFmtId="2" fontId="77" fillId="0" borderId="48" xfId="0" applyNumberFormat="1" applyFont="1" applyBorder="1" applyAlignment="1">
      <alignment horizontal="right" vertical="center"/>
    </xf>
    <xf numFmtId="165" fontId="77" fillId="0" borderId="49" xfId="0" applyNumberFormat="1" applyFont="1" applyBorder="1" applyAlignment="1">
      <alignment horizontal="right" vertical="center"/>
    </xf>
    <xf numFmtId="165" fontId="77" fillId="0" borderId="19" xfId="0" applyNumberFormat="1" applyFont="1" applyBorder="1" applyAlignment="1">
      <alignment horizontal="right" vertical="center"/>
    </xf>
    <xf numFmtId="165" fontId="83" fillId="0" borderId="19" xfId="0" applyNumberFormat="1" applyFont="1" applyBorder="1" applyAlignment="1">
      <alignment horizontal="right" vertical="center"/>
    </xf>
    <xf numFmtId="2" fontId="84" fillId="0" borderId="83" xfId="0" applyNumberFormat="1" applyFont="1" applyBorder="1" applyAlignment="1">
      <alignment horizontal="right" vertical="center"/>
    </xf>
    <xf numFmtId="165" fontId="84" fillId="0" borderId="84" xfId="0" applyNumberFormat="1" applyFont="1" applyBorder="1" applyAlignment="1">
      <alignment horizontal="right" vertical="center"/>
    </xf>
    <xf numFmtId="2" fontId="77" fillId="0" borderId="49" xfId="0" applyNumberFormat="1" applyFont="1" applyBorder="1" applyAlignment="1">
      <alignment horizontal="right" vertical="center"/>
    </xf>
    <xf numFmtId="165" fontId="81" fillId="0" borderId="19" xfId="0" applyNumberFormat="1" applyFont="1" applyBorder="1" applyAlignment="1">
      <alignment horizontal="right" vertical="center"/>
    </xf>
    <xf numFmtId="2" fontId="81" fillId="0" borderId="101" xfId="0" applyNumberFormat="1" applyFont="1" applyBorder="1" applyAlignment="1">
      <alignment horizontal="right" vertical="center"/>
    </xf>
    <xf numFmtId="165" fontId="81" fillId="0" borderId="23" xfId="0" applyNumberFormat="1" applyFont="1" applyBorder="1" applyAlignment="1">
      <alignment horizontal="right" vertical="center"/>
    </xf>
    <xf numFmtId="2" fontId="2" fillId="0" borderId="19" xfId="0" applyNumberFormat="1" applyFont="1" applyBorder="1" applyAlignment="1">
      <alignment horizontal="right" vertical="center"/>
    </xf>
    <xf numFmtId="165" fontId="84" fillId="0" borderId="99" xfId="0" applyNumberFormat="1" applyFont="1" applyBorder="1" applyAlignment="1">
      <alignment horizontal="right" vertical="center"/>
    </xf>
    <xf numFmtId="4" fontId="5" fillId="0" borderId="0" xfId="85" applyNumberFormat="1" applyFont="1" applyFill="1" applyBorder="1" applyAlignment="1">
      <alignment vertical="center"/>
    </xf>
    <xf numFmtId="171" fontId="5" fillId="0" borderId="0" xfId="85" applyNumberFormat="1" applyFont="1" applyFill="1" applyBorder="1" applyAlignment="1">
      <alignment vertical="center"/>
    </xf>
    <xf numFmtId="3" fontId="2" fillId="0" borderId="145" xfId="85" applyNumberFormat="1" applyFont="1" applyBorder="1" applyAlignment="1"/>
    <xf numFmtId="3" fontId="2" fillId="0" borderId="154" xfId="85" applyNumberFormat="1" applyFont="1" applyBorder="1" applyAlignment="1"/>
    <xf numFmtId="0" fontId="4" fillId="0" borderId="9" xfId="87" applyFont="1" applyFill="1" applyBorder="1" applyAlignment="1">
      <alignment wrapText="1"/>
    </xf>
    <xf numFmtId="3" fontId="4" fillId="0" borderId="9" xfId="87" applyNumberFormat="1" applyFont="1" applyFill="1" applyBorder="1" applyAlignment="1">
      <alignment horizontal="right" wrapText="1"/>
    </xf>
    <xf numFmtId="0" fontId="2" fillId="0" borderId="9" xfId="45" applyFont="1" applyFill="1" applyBorder="1" applyAlignment="1">
      <alignment wrapText="1"/>
    </xf>
    <xf numFmtId="3" fontId="2" fillId="0" borderId="154" xfId="85" applyNumberFormat="1" applyFont="1" applyBorder="1"/>
    <xf numFmtId="3" fontId="2" fillId="0" borderId="167" xfId="85" applyNumberFormat="1" applyFont="1" applyBorder="1" applyAlignment="1"/>
    <xf numFmtId="3" fontId="2" fillId="0" borderId="145" xfId="85" applyNumberFormat="1" applyFont="1" applyBorder="1"/>
    <xf numFmtId="3" fontId="2" fillId="0" borderId="167" xfId="85" applyNumberFormat="1" applyFont="1" applyBorder="1"/>
    <xf numFmtId="0" fontId="4" fillId="0" borderId="0" xfId="85" applyFont="1" applyBorder="1"/>
    <xf numFmtId="165" fontId="18" fillId="0" borderId="171" xfId="59" applyNumberFormat="1" applyFont="1" applyFill="1" applyBorder="1" applyAlignment="1">
      <alignment horizontal="right" vertical="center"/>
    </xf>
    <xf numFmtId="165" fontId="2" fillId="0" borderId="53" xfId="59" applyNumberFormat="1" applyFont="1" applyFill="1" applyBorder="1" applyAlignment="1">
      <alignment horizontal="right" vertical="center"/>
    </xf>
    <xf numFmtId="165" fontId="18" fillId="0" borderId="53" xfId="59" applyNumberFormat="1" applyFont="1" applyFill="1" applyBorder="1" applyAlignment="1">
      <alignment horizontal="right" vertical="center"/>
    </xf>
    <xf numFmtId="165" fontId="2" fillId="0" borderId="92" xfId="59" applyNumberFormat="1" applyFont="1" applyFill="1" applyBorder="1" applyAlignment="1">
      <alignment horizontal="right" vertical="center"/>
    </xf>
    <xf numFmtId="0" fontId="12" fillId="0" borderId="15" xfId="59" applyFont="1" applyFill="1" applyBorder="1" applyAlignment="1">
      <alignment horizontal="center" vertical="center" wrapText="1"/>
    </xf>
    <xf numFmtId="0" fontId="63" fillId="0" borderId="30" xfId="59" applyFont="1" applyFill="1" applyBorder="1" applyAlignment="1">
      <alignment horizontal="center" vertical="center" wrapText="1"/>
    </xf>
    <xf numFmtId="0" fontId="13" fillId="0" borderId="18" xfId="66" applyFont="1" applyFill="1" applyBorder="1" applyAlignment="1">
      <alignment horizontal="center" vertical="center" wrapText="1"/>
    </xf>
    <xf numFmtId="3" fontId="13" fillId="0" borderId="19" xfId="67" applyNumberFormat="1" applyFont="1" applyBorder="1" applyAlignment="1">
      <alignment horizontal="right" vertical="center" indent="1"/>
    </xf>
    <xf numFmtId="0" fontId="13" fillId="0" borderId="14" xfId="66" applyFont="1" applyFill="1" applyBorder="1" applyAlignment="1">
      <alignment horizontal="center" vertical="center" wrapText="1"/>
    </xf>
    <xf numFmtId="0" fontId="13" fillId="0" borderId="12" xfId="66" applyFont="1" applyFill="1" applyBorder="1" applyAlignment="1">
      <alignment horizontal="center" vertical="center" wrapText="1"/>
    </xf>
    <xf numFmtId="3" fontId="65" fillId="0" borderId="13" xfId="66" applyNumberFormat="1" applyFont="1" applyFill="1" applyBorder="1" applyAlignment="1">
      <alignment horizontal="right" vertical="center" wrapText="1" indent="1"/>
    </xf>
    <xf numFmtId="0" fontId="5" fillId="0" borderId="173" xfId="59" applyFont="1" applyBorder="1" applyAlignment="1">
      <alignment horizontal="center" vertical="center" wrapText="1"/>
    </xf>
    <xf numFmtId="0" fontId="5" fillId="0" borderId="174" xfId="59" applyFont="1" applyBorder="1" applyAlignment="1">
      <alignment horizontal="center" vertical="center" wrapText="1"/>
    </xf>
    <xf numFmtId="0" fontId="5" fillId="0" borderId="28" xfId="59" applyFont="1" applyBorder="1" applyAlignment="1">
      <alignment horizontal="center" vertical="center" wrapText="1"/>
    </xf>
    <xf numFmtId="3" fontId="4" fillId="0" borderId="171" xfId="59" applyNumberFormat="1" applyFont="1" applyBorder="1" applyAlignment="1">
      <alignment horizontal="center" vertical="center"/>
    </xf>
    <xf numFmtId="3" fontId="4" fillId="0" borderId="27" xfId="59" applyNumberFormat="1" applyFont="1" applyBorder="1" applyAlignment="1">
      <alignment horizontal="center" vertical="center"/>
    </xf>
    <xf numFmtId="3" fontId="2" fillId="0" borderId="175" xfId="88" applyNumberFormat="1" applyFont="1" applyFill="1" applyBorder="1" applyAlignment="1">
      <alignment horizontal="right" vertical="center" indent="1"/>
    </xf>
    <xf numFmtId="3" fontId="4" fillId="0" borderId="53" xfId="59" applyNumberFormat="1" applyFont="1" applyBorder="1" applyAlignment="1">
      <alignment horizontal="center" vertical="center"/>
    </xf>
    <xf numFmtId="3" fontId="4" fillId="0" borderId="19" xfId="59" applyNumberFormat="1" applyFont="1" applyBorder="1" applyAlignment="1">
      <alignment horizontal="center" vertical="center"/>
    </xf>
    <xf numFmtId="3" fontId="4" fillId="0" borderId="175" xfId="59" applyNumberFormat="1" applyFont="1" applyFill="1" applyBorder="1" applyAlignment="1">
      <alignment horizontal="right" vertical="center" indent="1"/>
    </xf>
    <xf numFmtId="0" fontId="4" fillId="0" borderId="53" xfId="68" applyBorder="1" applyAlignment="1">
      <alignment horizontal="center"/>
    </xf>
    <xf numFmtId="0" fontId="4" fillId="0" borderId="19" xfId="68" applyBorder="1" applyAlignment="1">
      <alignment horizontal="center"/>
    </xf>
    <xf numFmtId="0" fontId="4" fillId="0" borderId="107" xfId="68" applyBorder="1" applyAlignment="1">
      <alignment horizontal="center"/>
    </xf>
    <xf numFmtId="0" fontId="4" fillId="0" borderId="47" xfId="68" applyBorder="1" applyAlignment="1">
      <alignment horizontal="center"/>
    </xf>
    <xf numFmtId="4" fontId="5" fillId="0" borderId="177" xfId="59" applyNumberFormat="1" applyFont="1" applyFill="1" applyBorder="1" applyAlignment="1">
      <alignment horizontal="left" vertical="center" indent="1"/>
    </xf>
    <xf numFmtId="3" fontId="5" fillId="0" borderId="178" xfId="59" applyNumberFormat="1" applyFont="1" applyFill="1" applyBorder="1" applyAlignment="1">
      <alignment horizontal="right" vertical="center" indent="1"/>
    </xf>
    <xf numFmtId="3" fontId="5" fillId="0" borderId="179" xfId="59" applyNumberFormat="1" applyFont="1" applyFill="1" applyBorder="1" applyAlignment="1">
      <alignment horizontal="right" vertical="center" indent="1"/>
    </xf>
    <xf numFmtId="3" fontId="5" fillId="0" borderId="180" xfId="59" applyNumberFormat="1" applyFont="1" applyFill="1" applyBorder="1" applyAlignment="1">
      <alignment horizontal="right" vertical="center" indent="1"/>
    </xf>
    <xf numFmtId="3" fontId="5" fillId="0" borderId="177" xfId="68" applyNumberFormat="1" applyFont="1" applyBorder="1" applyAlignment="1">
      <alignment horizontal="center" vertical="center"/>
    </xf>
    <xf numFmtId="1" fontId="5" fillId="0" borderId="181" xfId="68" applyNumberFormat="1" applyFont="1" applyBorder="1" applyAlignment="1">
      <alignment horizontal="center" vertical="center"/>
    </xf>
    <xf numFmtId="165" fontId="86" fillId="0" borderId="0" xfId="89" applyNumberFormat="1" applyFont="1" applyAlignment="1">
      <alignment horizontal="right" vertical="center" indent="1"/>
    </xf>
    <xf numFmtId="165" fontId="87" fillId="0" borderId="0" xfId="89" applyNumberFormat="1" applyFont="1" applyAlignment="1">
      <alignment horizontal="right" vertical="center" indent="1"/>
    </xf>
    <xf numFmtId="4" fontId="4" fillId="0" borderId="31" xfId="59" applyNumberFormat="1" applyFont="1" applyFill="1" applyBorder="1" applyAlignment="1">
      <alignment horizontal="center" vertical="center"/>
    </xf>
    <xf numFmtId="3" fontId="4" fillId="0" borderId="182" xfId="59" applyNumberFormat="1" applyFont="1" applyFill="1" applyBorder="1" applyAlignment="1">
      <alignment horizontal="right" vertical="center" indent="1"/>
    </xf>
    <xf numFmtId="3" fontId="4" fillId="0" borderId="183" xfId="59" applyNumberFormat="1" applyFont="1" applyBorder="1" applyAlignment="1">
      <alignment horizontal="right" vertical="center"/>
    </xf>
    <xf numFmtId="3" fontId="4" fillId="0" borderId="24" xfId="59" applyNumberFormat="1" applyFont="1" applyBorder="1" applyAlignment="1">
      <alignment horizontal="right" vertical="center"/>
    </xf>
    <xf numFmtId="3" fontId="4" fillId="0" borderId="25" xfId="59" applyNumberFormat="1" applyFont="1" applyBorder="1" applyAlignment="1">
      <alignment horizontal="right" vertical="center"/>
    </xf>
    <xf numFmtId="4" fontId="4" fillId="0" borderId="107" xfId="59" applyNumberFormat="1" applyFont="1" applyFill="1" applyBorder="1" applyAlignment="1">
      <alignment horizontal="center" vertical="center"/>
    </xf>
    <xf numFmtId="3" fontId="4" fillId="0" borderId="17" xfId="59" applyNumberFormat="1" applyFont="1" applyBorder="1" applyAlignment="1">
      <alignment horizontal="right" vertical="center"/>
    </xf>
    <xf numFmtId="3" fontId="4" fillId="0" borderId="18" xfId="59" applyNumberFormat="1" applyFont="1" applyBorder="1" applyAlignment="1">
      <alignment horizontal="right" vertical="center"/>
    </xf>
    <xf numFmtId="3" fontId="4" fillId="0" borderId="19" xfId="59" applyNumberFormat="1" applyFont="1" applyBorder="1" applyAlignment="1">
      <alignment horizontal="right" vertical="center"/>
    </xf>
    <xf numFmtId="3" fontId="4" fillId="0" borderId="17" xfId="68" applyNumberFormat="1" applyBorder="1" applyAlignment="1">
      <alignment horizontal="right"/>
    </xf>
    <xf numFmtId="3" fontId="4" fillId="0" borderId="18" xfId="68" applyNumberFormat="1" applyBorder="1" applyAlignment="1">
      <alignment horizontal="right"/>
    </xf>
    <xf numFmtId="3" fontId="4" fillId="0" borderId="19" xfId="68" applyNumberFormat="1" applyBorder="1" applyAlignment="1">
      <alignment horizontal="right"/>
    </xf>
    <xf numFmtId="4" fontId="4" fillId="0" borderId="92" xfId="59" applyNumberFormat="1" applyFont="1" applyFill="1" applyBorder="1" applyAlignment="1">
      <alignment horizontal="center" vertical="center"/>
    </xf>
    <xf numFmtId="3" fontId="4" fillId="0" borderId="184" xfId="59" applyNumberFormat="1" applyFont="1" applyFill="1" applyBorder="1" applyAlignment="1">
      <alignment horizontal="right" vertical="center" indent="1"/>
    </xf>
    <xf numFmtId="3" fontId="5" fillId="0" borderId="185" xfId="68" applyNumberFormat="1" applyFont="1" applyBorder="1" applyAlignment="1">
      <alignment horizontal="right"/>
    </xf>
    <xf numFmtId="3" fontId="5" fillId="0" borderId="12" xfId="68" applyNumberFormat="1" applyFont="1" applyBorder="1" applyAlignment="1">
      <alignment horizontal="right"/>
    </xf>
    <xf numFmtId="3" fontId="5" fillId="0" borderId="13" xfId="68" applyNumberFormat="1" applyFont="1" applyBorder="1" applyAlignment="1">
      <alignment horizontal="right"/>
    </xf>
    <xf numFmtId="3" fontId="4" fillId="0" borderId="0" xfId="65" applyNumberFormat="1" applyFont="1"/>
    <xf numFmtId="0" fontId="5" fillId="0" borderId="186" xfId="59" applyFont="1" applyBorder="1" applyAlignment="1">
      <alignment horizontal="center" vertical="center" wrapText="1"/>
    </xf>
    <xf numFmtId="0" fontId="5" fillId="0" borderId="104" xfId="59" applyFont="1" applyBorder="1" applyAlignment="1">
      <alignment horizontal="center" vertical="center" wrapText="1"/>
    </xf>
    <xf numFmtId="169" fontId="4" fillId="0" borderId="186" xfId="59" applyNumberFormat="1" applyFont="1" applyFill="1" applyBorder="1" applyAlignment="1">
      <alignment horizontal="right" vertical="center"/>
    </xf>
    <xf numFmtId="169" fontId="4" fillId="0" borderId="104" xfId="59" applyNumberFormat="1" applyFont="1" applyFill="1" applyBorder="1" applyAlignment="1">
      <alignment horizontal="right" vertical="center"/>
    </xf>
    <xf numFmtId="169" fontId="4" fillId="0" borderId="31" xfId="59" applyNumberFormat="1" applyFont="1" applyFill="1" applyBorder="1" applyAlignment="1">
      <alignment horizontal="right" vertical="center"/>
    </xf>
    <xf numFmtId="169" fontId="4" fillId="0" borderId="176" xfId="59" applyNumberFormat="1" applyFont="1" applyFill="1" applyBorder="1" applyAlignment="1">
      <alignment vertical="center"/>
    </xf>
    <xf numFmtId="169" fontId="4" fillId="0" borderId="18" xfId="59" applyNumberFormat="1" applyFont="1" applyFill="1" applyBorder="1" applyAlignment="1">
      <alignment vertical="center"/>
    </xf>
    <xf numFmtId="169" fontId="4" fillId="0" borderId="19" xfId="59" applyNumberFormat="1" applyFont="1" applyFill="1" applyBorder="1" applyAlignment="1">
      <alignment vertical="center"/>
    </xf>
    <xf numFmtId="169" fontId="4" fillId="0" borderId="185" xfId="59" applyNumberFormat="1" applyFont="1" applyFill="1" applyBorder="1" applyAlignment="1">
      <alignment vertical="center"/>
    </xf>
    <xf numFmtId="169" fontId="4" fillId="0" borderId="12" xfId="59" applyNumberFormat="1" applyFont="1" applyFill="1" applyBorder="1" applyAlignment="1">
      <alignment vertical="center"/>
    </xf>
    <xf numFmtId="169" fontId="4" fillId="0" borderId="13" xfId="59" applyNumberFormat="1" applyFont="1" applyFill="1" applyBorder="1" applyAlignment="1">
      <alignment vertical="center"/>
    </xf>
    <xf numFmtId="4" fontId="4" fillId="0" borderId="104" xfId="59" applyNumberFormat="1" applyFont="1" applyFill="1" applyBorder="1" applyAlignment="1">
      <alignment horizontal="center" vertical="center"/>
    </xf>
    <xf numFmtId="166" fontId="4" fillId="0" borderId="0" xfId="65" applyNumberFormat="1" applyFont="1"/>
    <xf numFmtId="4" fontId="4" fillId="0" borderId="39" xfId="59" applyNumberFormat="1" applyFont="1" applyFill="1" applyBorder="1" applyAlignment="1">
      <alignment horizontal="center" vertical="center"/>
    </xf>
    <xf numFmtId="169" fontId="4" fillId="0" borderId="0" xfId="65" applyNumberFormat="1" applyFont="1"/>
    <xf numFmtId="4" fontId="4" fillId="0" borderId="14" xfId="59" applyNumberFormat="1" applyFont="1" applyFill="1" applyBorder="1" applyAlignment="1">
      <alignment horizontal="center" vertical="center"/>
    </xf>
    <xf numFmtId="3" fontId="4" fillId="56" borderId="184" xfId="59" applyNumberFormat="1" applyFont="1" applyFill="1" applyBorder="1" applyAlignment="1">
      <alignment horizontal="right" vertical="center" indent="1"/>
    </xf>
    <xf numFmtId="3" fontId="4" fillId="56" borderId="175" xfId="59" applyNumberFormat="1" applyFont="1" applyFill="1" applyBorder="1" applyAlignment="1">
      <alignment horizontal="right" vertical="center" indent="1"/>
    </xf>
    <xf numFmtId="3" fontId="5" fillId="56" borderId="180" xfId="59" applyNumberFormat="1" applyFont="1" applyFill="1" applyBorder="1" applyAlignment="1">
      <alignment horizontal="right" vertical="center" indent="1"/>
    </xf>
    <xf numFmtId="3" fontId="4" fillId="56" borderId="176" xfId="59" applyNumberFormat="1" applyFont="1" applyFill="1" applyBorder="1" applyAlignment="1">
      <alignment horizontal="right" vertical="center"/>
    </xf>
    <xf numFmtId="3" fontId="4" fillId="56" borderId="19" xfId="68" applyNumberFormat="1" applyFill="1" applyBorder="1" applyAlignment="1">
      <alignment horizontal="right"/>
    </xf>
    <xf numFmtId="3" fontId="5" fillId="56" borderId="13" xfId="68" applyNumberFormat="1" applyFont="1" applyFill="1" applyBorder="1" applyAlignment="1">
      <alignment horizontal="right"/>
    </xf>
    <xf numFmtId="4" fontId="4" fillId="0" borderId="188" xfId="59" applyNumberFormat="1" applyFont="1" applyFill="1" applyBorder="1" applyAlignment="1">
      <alignment horizontal="left" vertical="center" indent="1"/>
    </xf>
    <xf numFmtId="10" fontId="4" fillId="0" borderId="189" xfId="86" applyNumberFormat="1" applyFont="1" applyFill="1" applyBorder="1" applyAlignment="1">
      <alignment horizontal="left" vertical="center" indent="1"/>
    </xf>
    <xf numFmtId="0" fontId="4" fillId="0" borderId="189" xfId="59" applyFont="1" applyFill="1" applyBorder="1" applyAlignment="1">
      <alignment horizontal="left" vertical="center" indent="1"/>
    </xf>
    <xf numFmtId="4" fontId="4" fillId="0" borderId="190" xfId="59" applyNumberFormat="1" applyFont="1" applyFill="1" applyBorder="1" applyAlignment="1">
      <alignment horizontal="left" vertical="center" indent="1"/>
    </xf>
    <xf numFmtId="4" fontId="4" fillId="0" borderId="191" xfId="59" applyNumberFormat="1" applyFont="1" applyFill="1" applyBorder="1" applyAlignment="1">
      <alignment horizontal="left" vertical="center" indent="1"/>
    </xf>
    <xf numFmtId="3" fontId="4" fillId="0" borderId="192" xfId="59" applyNumberFormat="1" applyFont="1" applyFill="1" applyBorder="1" applyAlignment="1">
      <alignment horizontal="right" vertical="center" indent="1"/>
    </xf>
    <xf numFmtId="3" fontId="4" fillId="0" borderId="193" xfId="59" applyNumberFormat="1" applyFont="1" applyFill="1" applyBorder="1" applyAlignment="1">
      <alignment horizontal="right" vertical="center" indent="1"/>
    </xf>
    <xf numFmtId="3" fontId="4" fillId="56" borderId="193" xfId="59" applyNumberFormat="1" applyFont="1" applyFill="1" applyBorder="1" applyAlignment="1">
      <alignment horizontal="right" vertical="center" indent="1"/>
    </xf>
    <xf numFmtId="3" fontId="4" fillId="0" borderId="194" xfId="59" applyNumberFormat="1" applyFont="1" applyFill="1" applyBorder="1" applyAlignment="1">
      <alignment horizontal="right" vertical="center" indent="1"/>
    </xf>
    <xf numFmtId="3" fontId="2" fillId="0" borderId="195" xfId="88" applyNumberFormat="1" applyFont="1" applyFill="1" applyBorder="1" applyAlignment="1">
      <alignment horizontal="right" vertical="center" indent="1"/>
    </xf>
    <xf numFmtId="3" fontId="2" fillId="0" borderId="196" xfId="88" applyNumberFormat="1" applyFont="1" applyFill="1" applyBorder="1" applyAlignment="1">
      <alignment horizontal="right" vertical="center" indent="1"/>
    </xf>
    <xf numFmtId="3" fontId="2" fillId="0" borderId="197" xfId="88" applyNumberFormat="1" applyFont="1" applyFill="1" applyBorder="1" applyAlignment="1">
      <alignment horizontal="right" vertical="center" indent="1"/>
    </xf>
    <xf numFmtId="3" fontId="4" fillId="56" borderId="195" xfId="59" applyNumberFormat="1" applyFont="1" applyFill="1" applyBorder="1" applyAlignment="1">
      <alignment horizontal="right" vertical="center" indent="1"/>
    </xf>
    <xf numFmtId="3" fontId="4" fillId="0" borderId="196" xfId="59" applyNumberFormat="1" applyFont="1" applyFill="1" applyBorder="1" applyAlignment="1">
      <alignment horizontal="right" vertical="center" indent="1"/>
    </xf>
    <xf numFmtId="3" fontId="4" fillId="56" borderId="196" xfId="59" applyNumberFormat="1" applyFont="1" applyFill="1" applyBorder="1" applyAlignment="1">
      <alignment horizontal="right" vertical="center" indent="1"/>
    </xf>
    <xf numFmtId="3" fontId="4" fillId="0" borderId="197" xfId="59" applyNumberFormat="1" applyFont="1" applyFill="1" applyBorder="1" applyAlignment="1">
      <alignment horizontal="right" vertical="center" indent="1"/>
    </xf>
    <xf numFmtId="3" fontId="4" fillId="56" borderId="197" xfId="59" applyNumberFormat="1" applyFont="1" applyFill="1" applyBorder="1" applyAlignment="1">
      <alignment horizontal="right" vertical="center" indent="1"/>
    </xf>
    <xf numFmtId="3" fontId="4" fillId="0" borderId="195" xfId="59" applyNumberFormat="1" applyFont="1" applyFill="1" applyBorder="1" applyAlignment="1">
      <alignment horizontal="right" vertical="center" indent="1"/>
    </xf>
    <xf numFmtId="3" fontId="4" fillId="0" borderId="198" xfId="59" applyNumberFormat="1" applyFont="1" applyFill="1" applyBorder="1" applyAlignment="1">
      <alignment horizontal="right" vertical="center" indent="1"/>
    </xf>
    <xf numFmtId="3" fontId="4" fillId="0" borderId="199" xfId="59" applyNumberFormat="1" applyFont="1" applyFill="1" applyBorder="1" applyAlignment="1">
      <alignment horizontal="right" vertical="center" indent="1"/>
    </xf>
    <xf numFmtId="3" fontId="4" fillId="56" borderId="199" xfId="59" applyNumberFormat="1" applyFont="1" applyFill="1" applyBorder="1" applyAlignment="1">
      <alignment horizontal="right" vertical="center" indent="1"/>
    </xf>
    <xf numFmtId="3" fontId="4" fillId="56" borderId="200" xfId="59" applyNumberFormat="1" applyFont="1" applyFill="1" applyBorder="1" applyAlignment="1">
      <alignment horizontal="right" vertical="center" indent="1"/>
    </xf>
    <xf numFmtId="165" fontId="13" fillId="0" borderId="0" xfId="72" applyNumberFormat="1" applyFont="1" applyFill="1" applyBorder="1"/>
    <xf numFmtId="165" fontId="13" fillId="0" borderId="0" xfId="62" applyNumberFormat="1" applyFont="1"/>
    <xf numFmtId="165" fontId="65" fillId="0" borderId="0" xfId="72" applyNumberFormat="1" applyFont="1" applyFill="1" applyBorder="1"/>
    <xf numFmtId="14" fontId="13" fillId="0" borderId="17" xfId="66" applyNumberFormat="1" applyFont="1" applyFill="1" applyBorder="1" applyAlignment="1">
      <alignment horizontal="center" vertical="center" wrapText="1"/>
    </xf>
    <xf numFmtId="0" fontId="5" fillId="0" borderId="0" xfId="67" applyFont="1" applyBorder="1" applyAlignment="1">
      <alignment vertical="center"/>
    </xf>
    <xf numFmtId="0" fontId="4" fillId="0" borderId="202" xfId="87" applyFont="1" applyFill="1" applyBorder="1" applyAlignment="1">
      <alignment wrapText="1"/>
    </xf>
    <xf numFmtId="3" fontId="4" fillId="0" borderId="202" xfId="87" applyNumberFormat="1" applyFont="1" applyFill="1" applyBorder="1" applyAlignment="1">
      <alignment horizontal="right" wrapText="1"/>
    </xf>
    <xf numFmtId="4" fontId="5" fillId="0" borderId="203" xfId="85" applyNumberFormat="1" applyFont="1" applyBorder="1" applyAlignment="1">
      <alignment horizontal="left" vertical="center" wrapText="1"/>
    </xf>
    <xf numFmtId="3" fontId="5" fillId="0" borderId="203" xfId="85" applyNumberFormat="1" applyFont="1" applyBorder="1" applyAlignment="1"/>
    <xf numFmtId="0" fontId="17" fillId="0" borderId="204" xfId="87" applyFont="1" applyFill="1" applyBorder="1" applyAlignment="1">
      <alignment wrapText="1"/>
    </xf>
    <xf numFmtId="165" fontId="4" fillId="0" borderId="59" xfId="85" applyNumberFormat="1" applyFont="1" applyBorder="1"/>
    <xf numFmtId="165" fontId="4" fillId="0" borderId="59" xfId="85" applyNumberFormat="1" applyFont="1" applyBorder="1" applyAlignment="1">
      <alignment horizontal="right"/>
    </xf>
    <xf numFmtId="0" fontId="2" fillId="0" borderId="0" xfId="0" applyFont="1"/>
    <xf numFmtId="0" fontId="4" fillId="0" borderId="0" xfId="59" applyFill="1" applyAlignment="1">
      <alignment horizontal="left"/>
    </xf>
    <xf numFmtId="0" fontId="8" fillId="47" borderId="0" xfId="62" applyFont="1" applyFill="1"/>
    <xf numFmtId="0" fontId="2" fillId="40" borderId="17" xfId="62" applyFont="1" applyFill="1" applyBorder="1" applyAlignment="1">
      <alignment vertical="center" wrapText="1"/>
    </xf>
    <xf numFmtId="0" fontId="2" fillId="39" borderId="17" xfId="62" applyFont="1" applyFill="1" applyBorder="1" applyAlignment="1">
      <alignment vertical="center" wrapText="1"/>
    </xf>
    <xf numFmtId="0" fontId="2" fillId="0" borderId="0" xfId="62" applyFont="1" applyFill="1" applyBorder="1" applyAlignment="1">
      <alignment horizontal="right" vertical="center" wrapText="1"/>
    </xf>
    <xf numFmtId="0" fontId="5" fillId="0" borderId="0" xfId="62" applyFont="1"/>
    <xf numFmtId="4" fontId="17" fillId="0" borderId="0" xfId="59" applyNumberFormat="1" applyFont="1" applyBorder="1" applyAlignment="1">
      <alignment horizontal="left" vertical="center" wrapText="1"/>
    </xf>
    <xf numFmtId="0" fontId="4" fillId="0" borderId="0" xfId="62" applyBorder="1"/>
    <xf numFmtId="166" fontId="4" fillId="0" borderId="0" xfId="67" applyNumberFormat="1" applyFont="1" applyAlignment="1">
      <alignment vertical="center"/>
    </xf>
    <xf numFmtId="3" fontId="2" fillId="0" borderId="145" xfId="85" applyNumberFormat="1" applyFont="1" applyBorder="1" applyAlignment="1">
      <alignment vertical="center"/>
    </xf>
    <xf numFmtId="3" fontId="2" fillId="52" borderId="151" xfId="85" applyNumberFormat="1" applyFont="1" applyFill="1" applyBorder="1" applyAlignment="1">
      <alignment vertical="center"/>
    </xf>
    <xf numFmtId="3" fontId="2" fillId="0" borderId="154" xfId="85" applyNumberFormat="1" applyFont="1" applyBorder="1" applyAlignment="1">
      <alignment vertical="center"/>
    </xf>
    <xf numFmtId="3" fontId="24" fillId="0" borderId="159" xfId="85" applyNumberFormat="1" applyFont="1" applyBorder="1" applyAlignment="1">
      <alignment vertical="center"/>
    </xf>
    <xf numFmtId="3" fontId="24" fillId="0" borderId="154" xfId="85" applyNumberFormat="1" applyFont="1" applyBorder="1" applyAlignment="1">
      <alignment vertical="center"/>
    </xf>
    <xf numFmtId="3" fontId="7" fillId="0" borderId="148" xfId="85" applyNumberFormat="1" applyFont="1" applyBorder="1" applyAlignment="1">
      <alignment vertical="center"/>
    </xf>
    <xf numFmtId="3" fontId="2" fillId="0" borderId="147" xfId="85" applyNumberFormat="1" applyFont="1" applyBorder="1" applyAlignment="1">
      <alignment vertical="center"/>
    </xf>
    <xf numFmtId="3" fontId="2" fillId="52" borderId="155" xfId="85" applyNumberFormat="1" applyFont="1" applyFill="1" applyBorder="1" applyAlignment="1">
      <alignment vertical="center"/>
    </xf>
    <xf numFmtId="3" fontId="2" fillId="52" borderId="152" xfId="85" applyNumberFormat="1" applyFont="1" applyFill="1" applyBorder="1" applyAlignment="1">
      <alignment vertical="center"/>
    </xf>
    <xf numFmtId="3" fontId="24" fillId="0" borderId="155" xfId="85" applyNumberFormat="1" applyFont="1" applyBorder="1" applyAlignment="1">
      <alignment vertical="center"/>
    </xf>
    <xf numFmtId="173" fontId="4" fillId="0" borderId="0" xfId="85" applyNumberFormat="1" applyFont="1"/>
    <xf numFmtId="3" fontId="7" fillId="0" borderId="157" xfId="85" applyNumberFormat="1" applyFont="1" applyBorder="1" applyAlignment="1">
      <alignment vertical="center"/>
    </xf>
    <xf numFmtId="3" fontId="24" fillId="0" borderId="160" xfId="85" applyNumberFormat="1" applyFont="1" applyBorder="1" applyAlignment="1">
      <alignment vertical="center"/>
    </xf>
    <xf numFmtId="165" fontId="2" fillId="0" borderId="0" xfId="85" applyNumberFormat="1"/>
    <xf numFmtId="165" fontId="17" fillId="0" borderId="62" xfId="84" applyNumberFormat="1" applyFont="1" applyFill="1" applyBorder="1" applyAlignment="1">
      <alignment vertical="center"/>
    </xf>
    <xf numFmtId="165" fontId="83" fillId="0" borderId="62" xfId="84" applyNumberFormat="1" applyFont="1" applyFill="1" applyBorder="1" applyAlignment="1">
      <alignment vertical="center"/>
    </xf>
    <xf numFmtId="165" fontId="83" fillId="0" borderId="60" xfId="84" applyNumberFormat="1" applyFont="1" applyFill="1" applyBorder="1" applyAlignment="1">
      <alignment vertical="center"/>
    </xf>
    <xf numFmtId="165" fontId="83" fillId="0" borderId="70" xfId="84" applyNumberFormat="1" applyFont="1" applyFill="1" applyBorder="1" applyAlignment="1">
      <alignment vertical="center"/>
    </xf>
    <xf numFmtId="165" fontId="83" fillId="0" borderId="121" xfId="84" applyNumberFormat="1" applyFont="1" applyFill="1" applyBorder="1" applyAlignment="1">
      <alignment vertical="center"/>
    </xf>
    <xf numFmtId="165" fontId="78" fillId="0" borderId="60" xfId="84" applyNumberFormat="1" applyFont="1" applyFill="1" applyBorder="1" applyAlignment="1">
      <alignment vertical="center"/>
    </xf>
    <xf numFmtId="165" fontId="83" fillId="0" borderId="122" xfId="84" applyNumberFormat="1" applyFont="1" applyFill="1" applyBorder="1" applyAlignment="1">
      <alignment vertical="center"/>
    </xf>
    <xf numFmtId="165" fontId="78" fillId="0" borderId="62" xfId="84" applyNumberFormat="1" applyFont="1" applyFill="1" applyBorder="1" applyAlignment="1">
      <alignment vertical="center"/>
    </xf>
    <xf numFmtId="165" fontId="79" fillId="0" borderId="70" xfId="84" applyNumberFormat="1" applyFont="1" applyFill="1" applyBorder="1" applyAlignment="1">
      <alignment vertical="center"/>
    </xf>
    <xf numFmtId="165" fontId="80" fillId="0" borderId="73" xfId="84" applyNumberFormat="1" applyFont="1" applyFill="1" applyBorder="1" applyAlignment="1">
      <alignment vertical="center"/>
    </xf>
    <xf numFmtId="165" fontId="80" fillId="0" borderId="76" xfId="84" applyNumberFormat="1" applyFont="1" applyFill="1" applyBorder="1" applyAlignment="1">
      <alignment vertical="center"/>
    </xf>
    <xf numFmtId="165" fontId="80" fillId="0" borderId="70" xfId="84" applyNumberFormat="1" applyFont="1" applyFill="1" applyBorder="1" applyAlignment="1">
      <alignment vertical="center"/>
    </xf>
    <xf numFmtId="165" fontId="80" fillId="0" borderId="121" xfId="84" applyNumberFormat="1" applyFont="1" applyFill="1" applyBorder="1" applyAlignment="1">
      <alignment vertical="center"/>
    </xf>
    <xf numFmtId="165" fontId="80" fillId="0" borderId="122" xfId="84" applyNumberFormat="1" applyFont="1" applyFill="1" applyBorder="1" applyAlignment="1">
      <alignment vertical="center"/>
    </xf>
    <xf numFmtId="165" fontId="80" fillId="0" borderId="81" xfId="84" applyNumberFormat="1" applyFont="1" applyFill="1" applyBorder="1" applyAlignment="1">
      <alignment vertical="center"/>
    </xf>
    <xf numFmtId="165" fontId="80" fillId="0" borderId="62" xfId="84" applyNumberFormat="1" applyFont="1" applyFill="1" applyBorder="1" applyAlignment="1">
      <alignment vertical="center"/>
    </xf>
    <xf numFmtId="165" fontId="82" fillId="0" borderId="62" xfId="84" applyNumberFormat="1" applyFont="1" applyFill="1" applyBorder="1" applyAlignment="1">
      <alignment vertical="center"/>
    </xf>
    <xf numFmtId="165" fontId="80" fillId="0" borderId="127" xfId="84" applyNumberFormat="1" applyFont="1" applyFill="1" applyBorder="1" applyAlignment="1">
      <alignment vertical="center"/>
    </xf>
    <xf numFmtId="0" fontId="34" fillId="0" borderId="0" xfId="62" applyFont="1" applyFill="1" applyBorder="1"/>
    <xf numFmtId="165" fontId="34" fillId="0" borderId="0" xfId="62" applyNumberFormat="1" applyFont="1" applyFill="1" applyBorder="1"/>
    <xf numFmtId="0" fontId="12" fillId="0" borderId="0" xfId="62" applyFont="1" applyFill="1" applyBorder="1"/>
    <xf numFmtId="10" fontId="12" fillId="0" borderId="0" xfId="72" applyNumberFormat="1" applyFont="1" applyFill="1" applyBorder="1"/>
    <xf numFmtId="165" fontId="20" fillId="0" borderId="0" xfId="62" applyNumberFormat="1" applyFont="1" applyFill="1" applyBorder="1"/>
    <xf numFmtId="0" fontId="88" fillId="0" borderId="0" xfId="62" applyFont="1"/>
    <xf numFmtId="0" fontId="12" fillId="0" borderId="0" xfId="62" applyFont="1"/>
    <xf numFmtId="0" fontId="12" fillId="0" borderId="0" xfId="62" applyFont="1" applyFill="1" applyAlignment="1">
      <alignment vertical="center" textRotation="90"/>
    </xf>
    <xf numFmtId="165" fontId="13" fillId="0" borderId="0" xfId="86" applyNumberFormat="1" applyFont="1" applyFill="1" applyBorder="1"/>
    <xf numFmtId="0" fontId="13" fillId="53" borderId="0" xfId="62" applyFont="1" applyFill="1" applyBorder="1"/>
    <xf numFmtId="165" fontId="13" fillId="53" borderId="0" xfId="86" applyNumberFormat="1" applyFont="1" applyFill="1" applyBorder="1"/>
    <xf numFmtId="2" fontId="13" fillId="0" borderId="0" xfId="62" applyNumberFormat="1" applyFont="1" applyFill="1"/>
    <xf numFmtId="0" fontId="13" fillId="53" borderId="0" xfId="62" applyFont="1" applyFill="1"/>
    <xf numFmtId="0" fontId="13" fillId="0" borderId="0" xfId="62" applyFont="1" applyFill="1"/>
    <xf numFmtId="10" fontId="13" fillId="53" borderId="0" xfId="86" applyNumberFormat="1" applyFont="1" applyFill="1" applyBorder="1"/>
    <xf numFmtId="0" fontId="12" fillId="0" borderId="0" xfId="62" applyFont="1" applyFill="1"/>
    <xf numFmtId="10" fontId="12" fillId="0" borderId="0" xfId="62" applyNumberFormat="1" applyFont="1" applyFill="1" applyBorder="1"/>
    <xf numFmtId="10" fontId="34" fillId="0" borderId="0" xfId="62" applyNumberFormat="1" applyFont="1" applyFill="1" applyBorder="1"/>
    <xf numFmtId="0" fontId="5" fillId="0" borderId="32" xfId="67" applyFont="1" applyBorder="1" applyAlignment="1">
      <alignment horizontal="center" vertical="center" wrapText="1"/>
    </xf>
    <xf numFmtId="14" fontId="5" fillId="0" borderId="33" xfId="67" applyNumberFormat="1" applyFont="1" applyBorder="1" applyAlignment="1">
      <alignment horizontal="center" vertical="center" wrapText="1"/>
    </xf>
    <xf numFmtId="14" fontId="5" fillId="0" borderId="34" xfId="67" applyNumberFormat="1" applyFont="1" applyBorder="1" applyAlignment="1">
      <alignment horizontal="center" vertical="center" wrapText="1"/>
    </xf>
    <xf numFmtId="0" fontId="4" fillId="0" borderId="17" xfId="67" applyNumberFormat="1" applyFont="1" applyBorder="1" applyAlignment="1">
      <alignment horizontal="center" vertical="center" wrapText="1"/>
    </xf>
    <xf numFmtId="0" fontId="4" fillId="0" borderId="18" xfId="67" applyFont="1" applyBorder="1" applyAlignment="1">
      <alignment vertical="center"/>
    </xf>
    <xf numFmtId="169" fontId="4" fillId="0" borderId="19" xfId="67" applyNumberFormat="1" applyFont="1" applyBorder="1" applyAlignment="1">
      <alignment vertical="center"/>
    </xf>
    <xf numFmtId="165" fontId="4" fillId="0" borderId="110" xfId="67" applyNumberFormat="1" applyFont="1" applyBorder="1" applyAlignment="1">
      <alignment horizontal="right" vertical="center"/>
    </xf>
    <xf numFmtId="165" fontId="4" fillId="0" borderId="19" xfId="67" applyNumberFormat="1" applyFont="1" applyBorder="1" applyAlignment="1">
      <alignment vertical="center"/>
    </xf>
    <xf numFmtId="165" fontId="2" fillId="0" borderId="19" xfId="67" applyNumberFormat="1" applyFont="1" applyBorder="1" applyAlignment="1">
      <alignment vertical="center"/>
    </xf>
    <xf numFmtId="0" fontId="5" fillId="0" borderId="35" xfId="67" applyNumberFormat="1" applyFont="1" applyBorder="1" applyAlignment="1">
      <alignment horizontal="center" vertical="center" wrapText="1"/>
    </xf>
    <xf numFmtId="0" fontId="5" fillId="0" borderId="36" xfId="67" applyFont="1" applyBorder="1" applyAlignment="1">
      <alignment vertical="center"/>
    </xf>
    <xf numFmtId="169" fontId="5" fillId="0" borderId="38" xfId="67" applyNumberFormat="1" applyFont="1" applyBorder="1" applyAlignment="1">
      <alignment vertical="center"/>
    </xf>
    <xf numFmtId="165" fontId="5" fillId="0" borderId="38" xfId="67" applyNumberFormat="1" applyFont="1" applyBorder="1" applyAlignment="1">
      <alignment vertical="center"/>
    </xf>
    <xf numFmtId="14" fontId="5" fillId="0" borderId="87" xfId="67" applyNumberFormat="1" applyFont="1" applyBorder="1" applyAlignment="1">
      <alignment horizontal="center" vertical="center" wrapText="1"/>
    </xf>
    <xf numFmtId="0" fontId="4" fillId="0" borderId="16" xfId="67" applyFont="1" applyBorder="1" applyAlignment="1">
      <alignment horizontal="left" vertical="center" wrapText="1"/>
    </xf>
    <xf numFmtId="0" fontId="4" fillId="0" borderId="26" xfId="67" applyFont="1" applyBorder="1" applyAlignment="1">
      <alignment vertical="center"/>
    </xf>
    <xf numFmtId="0" fontId="4" fillId="0" borderId="85" xfId="67" applyFont="1" applyFill="1" applyBorder="1" applyAlignment="1">
      <alignment vertical="center"/>
    </xf>
    <xf numFmtId="0" fontId="2" fillId="0" borderId="85" xfId="67" applyFont="1" applyFill="1" applyBorder="1" applyAlignment="1">
      <alignment vertical="center"/>
    </xf>
    <xf numFmtId="165" fontId="4" fillId="0" borderId="27" xfId="75" applyNumberFormat="1" applyFont="1" applyBorder="1" applyAlignment="1">
      <alignment horizontal="right"/>
    </xf>
    <xf numFmtId="165" fontId="2" fillId="0" borderId="27" xfId="75" applyNumberFormat="1" applyFont="1" applyBorder="1" applyAlignment="1">
      <alignment horizontal="right"/>
    </xf>
    <xf numFmtId="0" fontId="4" fillId="0" borderId="17" xfId="67" applyFont="1" applyBorder="1" applyAlignment="1">
      <alignment horizontal="left" vertical="center" wrapText="1"/>
    </xf>
    <xf numFmtId="0" fontId="4" fillId="0" borderId="86" xfId="67" applyFont="1" applyFill="1" applyBorder="1" applyAlignment="1">
      <alignment vertical="center"/>
    </xf>
    <xf numFmtId="0" fontId="2" fillId="0" borderId="86" xfId="67" applyFont="1" applyFill="1" applyBorder="1" applyAlignment="1">
      <alignment vertical="center"/>
    </xf>
    <xf numFmtId="165" fontId="4" fillId="0" borderId="19" xfId="75" applyNumberFormat="1" applyFont="1" applyBorder="1" applyAlignment="1">
      <alignment horizontal="right"/>
    </xf>
    <xf numFmtId="165" fontId="2" fillId="0" borderId="19" xfId="75" applyNumberFormat="1" applyFont="1" applyBorder="1" applyAlignment="1">
      <alignment horizontal="right"/>
    </xf>
    <xf numFmtId="0" fontId="17" fillId="0" borderId="35" xfId="67" applyFont="1" applyBorder="1" applyAlignment="1">
      <alignment horizontal="left" vertical="center" wrapText="1"/>
    </xf>
    <xf numFmtId="3" fontId="17" fillId="0" borderId="36" xfId="67" applyNumberFormat="1" applyFont="1" applyBorder="1" applyAlignment="1">
      <alignment vertical="center"/>
    </xf>
    <xf numFmtId="3" fontId="17" fillId="0" borderId="88" xfId="67" applyNumberFormat="1" applyFont="1" applyFill="1" applyBorder="1" applyAlignment="1">
      <alignment vertical="center"/>
    </xf>
    <xf numFmtId="3" fontId="18" fillId="0" borderId="88" xfId="67" applyNumberFormat="1" applyFont="1" applyFill="1" applyBorder="1" applyAlignment="1">
      <alignment vertical="center"/>
    </xf>
    <xf numFmtId="165" fontId="17" fillId="0" borderId="38" xfId="75" applyNumberFormat="1" applyFont="1" applyBorder="1" applyAlignment="1">
      <alignment horizontal="right"/>
    </xf>
    <xf numFmtId="165" fontId="18" fillId="0" borderId="38" xfId="75" applyNumberFormat="1" applyFont="1" applyBorder="1" applyAlignment="1">
      <alignment horizontal="right"/>
    </xf>
    <xf numFmtId="0" fontId="4" fillId="0" borderId="26" xfId="67" applyFont="1" applyFill="1" applyBorder="1" applyAlignment="1">
      <alignment vertical="center"/>
    </xf>
    <xf numFmtId="0" fontId="4" fillId="0" borderId="18" xfId="67" applyFont="1" applyFill="1" applyBorder="1" applyAlignment="1">
      <alignment vertical="center"/>
    </xf>
    <xf numFmtId="3" fontId="17" fillId="0" borderId="88" xfId="67" applyNumberFormat="1" applyFont="1" applyBorder="1" applyAlignment="1">
      <alignment vertical="center"/>
    </xf>
    <xf numFmtId="3" fontId="17" fillId="0" borderId="36" xfId="67" applyNumberFormat="1" applyFont="1" applyFill="1" applyBorder="1" applyAlignment="1">
      <alignment vertical="center"/>
    </xf>
    <xf numFmtId="165" fontId="4" fillId="0" borderId="18" xfId="67" applyNumberFormat="1" applyFont="1" applyBorder="1" applyAlignment="1">
      <alignment vertical="center"/>
    </xf>
    <xf numFmtId="169" fontId="4" fillId="0" borderId="116" xfId="67" applyNumberFormat="1" applyFont="1" applyBorder="1" applyAlignment="1">
      <alignment horizontal="right" vertical="center"/>
    </xf>
    <xf numFmtId="169" fontId="4" fillId="0" borderId="18" xfId="67" applyNumberFormat="1" applyFont="1" applyBorder="1" applyAlignment="1">
      <alignment horizontal="right" vertical="center"/>
    </xf>
    <xf numFmtId="0" fontId="17" fillId="0" borderId="39" xfId="67" applyFont="1" applyBorder="1" applyAlignment="1">
      <alignment horizontal="left" vertical="center" wrapText="1"/>
    </xf>
    <xf numFmtId="169" fontId="17" fillId="0" borderId="45" xfId="67" applyNumberFormat="1" applyFont="1" applyBorder="1" applyAlignment="1">
      <alignment horizontal="right" vertical="center"/>
    </xf>
    <xf numFmtId="3" fontId="17" fillId="0" borderId="45" xfId="67" applyNumberFormat="1" applyFont="1" applyBorder="1" applyAlignment="1">
      <alignment horizontal="right" vertical="center"/>
    </xf>
    <xf numFmtId="165" fontId="17" fillId="0" borderId="45" xfId="67" applyNumberFormat="1" applyFont="1" applyBorder="1" applyAlignment="1">
      <alignment vertical="center"/>
    </xf>
    <xf numFmtId="169" fontId="17" fillId="0" borderId="137" xfId="67" applyNumberFormat="1" applyFont="1" applyBorder="1" applyAlignment="1">
      <alignment horizontal="right" vertical="center"/>
    </xf>
    <xf numFmtId="0" fontId="4" fillId="0" borderId="138" xfId="67" applyFont="1" applyFill="1" applyBorder="1" applyAlignment="1">
      <alignment horizontal="left" vertical="center" wrapText="1"/>
    </xf>
    <xf numFmtId="169" fontId="4" fillId="0" borderId="139" xfId="67" applyNumberFormat="1" applyFont="1" applyFill="1" applyBorder="1" applyAlignment="1">
      <alignment horizontal="right" vertical="center"/>
    </xf>
    <xf numFmtId="3" fontId="4" fillId="0" borderId="140" xfId="67" applyNumberFormat="1" applyFont="1" applyFill="1" applyBorder="1" applyAlignment="1">
      <alignment horizontal="right" vertical="center"/>
    </xf>
    <xf numFmtId="3" fontId="4" fillId="0" borderId="139" xfId="67" applyNumberFormat="1" applyFont="1" applyFill="1" applyBorder="1" applyAlignment="1">
      <alignment horizontal="right" vertical="center"/>
    </xf>
    <xf numFmtId="165" fontId="4" fillId="0" borderId="139" xfId="67" applyNumberFormat="1" applyFont="1" applyFill="1" applyBorder="1" applyAlignment="1">
      <alignment vertical="center"/>
    </xf>
    <xf numFmtId="165" fontId="4" fillId="0" borderId="139" xfId="67" applyNumberFormat="1" applyFont="1" applyFill="1" applyBorder="1" applyAlignment="1">
      <alignment horizontal="right" vertical="center"/>
    </xf>
    <xf numFmtId="169" fontId="4" fillId="0" borderId="141" xfId="67" applyNumberFormat="1" applyFont="1" applyFill="1" applyBorder="1" applyAlignment="1">
      <alignment horizontal="right" vertical="center"/>
    </xf>
    <xf numFmtId="0" fontId="23" fillId="0" borderId="89" xfId="67" applyFont="1" applyFill="1" applyBorder="1" applyAlignment="1">
      <alignment horizontal="left" vertical="center" wrapText="1"/>
    </xf>
    <xf numFmtId="169" fontId="23" fillId="0" borderId="90" xfId="67" applyNumberFormat="1" applyFont="1" applyFill="1" applyBorder="1" applyAlignment="1">
      <alignment horizontal="right" vertical="center"/>
    </xf>
    <xf numFmtId="3" fontId="23" fillId="0" borderId="90" xfId="67" applyNumberFormat="1" applyFont="1" applyFill="1" applyBorder="1" applyAlignment="1">
      <alignment horizontal="right" vertical="center"/>
    </xf>
    <xf numFmtId="165" fontId="23" fillId="0" borderId="90" xfId="67" applyNumberFormat="1" applyFont="1" applyFill="1" applyBorder="1" applyAlignment="1">
      <alignment vertical="center"/>
    </xf>
    <xf numFmtId="169" fontId="23" fillId="0" borderId="117" xfId="67" applyNumberFormat="1" applyFont="1" applyFill="1" applyBorder="1" applyAlignment="1">
      <alignment horizontal="right" vertical="center"/>
    </xf>
    <xf numFmtId="0" fontId="59" fillId="0" borderId="0" xfId="67" applyFont="1" applyBorder="1" applyAlignment="1">
      <alignment vertical="center"/>
    </xf>
    <xf numFmtId="14" fontId="5" fillId="0" borderId="55" xfId="67" applyNumberFormat="1" applyFont="1" applyBorder="1" applyAlignment="1">
      <alignment horizontal="center" vertical="center" wrapText="1"/>
    </xf>
    <xf numFmtId="14" fontId="5" fillId="0" borderId="56" xfId="67" applyNumberFormat="1" applyFont="1" applyBorder="1" applyAlignment="1">
      <alignment horizontal="center" vertical="center" wrapText="1"/>
    </xf>
    <xf numFmtId="169" fontId="4" fillId="0" borderId="18" xfId="67" applyNumberFormat="1" applyFont="1" applyBorder="1" applyAlignment="1">
      <alignment vertical="center"/>
    </xf>
    <xf numFmtId="3" fontId="4" fillId="0" borderId="57" xfId="67" applyNumberFormat="1" applyFont="1" applyBorder="1" applyAlignment="1">
      <alignment vertical="center"/>
    </xf>
    <xf numFmtId="3" fontId="4" fillId="0" borderId="18" xfId="67" applyNumberFormat="1" applyFont="1" applyBorder="1" applyAlignment="1">
      <alignment vertical="center"/>
    </xf>
    <xf numFmtId="165" fontId="4" fillId="0" borderId="58" xfId="67" applyNumberFormat="1" applyFont="1" applyBorder="1" applyAlignment="1">
      <alignment vertical="center"/>
    </xf>
    <xf numFmtId="0" fontId="23" fillId="0" borderId="35" xfId="67" applyFont="1" applyBorder="1" applyAlignment="1">
      <alignment horizontal="left" vertical="center" wrapText="1"/>
    </xf>
    <xf numFmtId="169" fontId="23" fillId="0" borderId="36" xfId="67" applyNumberFormat="1" applyFont="1" applyBorder="1" applyAlignment="1">
      <alignment vertical="center"/>
    </xf>
    <xf numFmtId="169" fontId="23" fillId="0" borderId="38" xfId="67" applyNumberFormat="1" applyFont="1" applyBorder="1" applyAlignment="1">
      <alignment vertical="center"/>
    </xf>
    <xf numFmtId="3" fontId="23" fillId="0" borderId="93" xfId="67" applyNumberFormat="1" applyFont="1" applyBorder="1" applyAlignment="1">
      <alignment vertical="center"/>
    </xf>
    <xf numFmtId="165" fontId="23" fillId="0" borderId="36" xfId="67" applyNumberFormat="1" applyFont="1" applyBorder="1" applyAlignment="1">
      <alignment vertical="center"/>
    </xf>
    <xf numFmtId="3" fontId="23" fillId="0" borderId="36" xfId="67" applyNumberFormat="1" applyFont="1" applyBorder="1" applyAlignment="1">
      <alignment vertical="center"/>
    </xf>
    <xf numFmtId="165" fontId="23" fillId="0" borderId="94" xfId="67" applyNumberFormat="1" applyFont="1" applyBorder="1" applyAlignment="1">
      <alignment vertical="center"/>
    </xf>
    <xf numFmtId="14" fontId="4" fillId="0" borderId="169" xfId="67" applyNumberFormat="1" applyFont="1" applyBorder="1" applyAlignment="1">
      <alignment horizontal="center" vertical="center" wrapText="1"/>
    </xf>
    <xf numFmtId="169" fontId="5" fillId="0" borderId="19" xfId="67" applyNumberFormat="1" applyFont="1" applyBorder="1" applyAlignment="1">
      <alignment vertical="center"/>
    </xf>
    <xf numFmtId="0" fontId="5" fillId="0" borderId="0" xfId="67" applyFont="1" applyFill="1" applyAlignment="1">
      <alignment horizontal="left" vertical="center"/>
    </xf>
    <xf numFmtId="14" fontId="4" fillId="0" borderId="170" xfId="67" applyNumberFormat="1" applyFont="1" applyBorder="1" applyAlignment="1">
      <alignment horizontal="center" vertical="center" wrapText="1"/>
    </xf>
    <xf numFmtId="169" fontId="4" fillId="0" borderId="36" xfId="67" applyNumberFormat="1" applyFont="1" applyBorder="1" applyAlignment="1">
      <alignment vertical="center"/>
    </xf>
    <xf numFmtId="169" fontId="4" fillId="0" borderId="38" xfId="67" applyNumberFormat="1" applyFont="1" applyBorder="1" applyAlignment="1">
      <alignment vertical="center"/>
    </xf>
    <xf numFmtId="14" fontId="4" fillId="0" borderId="33" xfId="67" applyNumberFormat="1" applyFont="1" applyBorder="1" applyAlignment="1">
      <alignment horizontal="center" vertical="center" wrapText="1"/>
    </xf>
    <xf numFmtId="14" fontId="4" fillId="0" borderId="34" xfId="67" applyNumberFormat="1" applyFont="1" applyBorder="1" applyAlignment="1">
      <alignment horizontal="center" vertical="center" wrapText="1"/>
    </xf>
    <xf numFmtId="3" fontId="4" fillId="0" borderId="19" xfId="67" applyNumberFormat="1" applyFont="1" applyBorder="1" applyAlignment="1">
      <alignment vertical="center"/>
    </xf>
    <xf numFmtId="0" fontId="4" fillId="0" borderId="39" xfId="67" applyFont="1" applyBorder="1" applyAlignment="1">
      <alignment horizontal="left" vertical="center" wrapText="1"/>
    </xf>
    <xf numFmtId="0" fontId="4" fillId="0" borderId="40" xfId="67" applyFont="1" applyBorder="1" applyAlignment="1">
      <alignment horizontal="left" vertical="center" wrapText="1"/>
    </xf>
    <xf numFmtId="3" fontId="4" fillId="0" borderId="41" xfId="67" applyNumberFormat="1" applyFont="1" applyBorder="1" applyAlignment="1">
      <alignment vertical="center"/>
    </xf>
    <xf numFmtId="3" fontId="4" fillId="0" borderId="42" xfId="67" applyNumberFormat="1" applyFont="1" applyBorder="1" applyAlignment="1">
      <alignment vertical="center"/>
    </xf>
    <xf numFmtId="3" fontId="17" fillId="0" borderId="38" xfId="67" applyNumberFormat="1" applyFont="1" applyBorder="1" applyAlignment="1">
      <alignment vertical="center"/>
    </xf>
    <xf numFmtId="0" fontId="5" fillId="0" borderId="35" xfId="67" applyFont="1" applyBorder="1" applyAlignment="1">
      <alignment horizontal="left" vertical="center" wrapText="1"/>
    </xf>
    <xf numFmtId="3" fontId="5" fillId="0" borderId="36" xfId="67" applyNumberFormat="1" applyFont="1" applyBorder="1" applyAlignment="1">
      <alignment vertical="center"/>
    </xf>
    <xf numFmtId="3" fontId="5" fillId="0" borderId="38" xfId="67" applyNumberFormat="1" applyFont="1" applyBorder="1" applyAlignment="1">
      <alignment vertical="center"/>
    </xf>
    <xf numFmtId="0" fontId="4" fillId="0" borderId="37" xfId="67" applyNumberFormat="1" applyFont="1" applyBorder="1" applyAlignment="1">
      <alignment horizontal="center" vertical="center" wrapText="1"/>
    </xf>
    <xf numFmtId="0" fontId="4" fillId="0" borderId="201" xfId="67" applyFont="1" applyBorder="1" applyAlignment="1">
      <alignment horizontal="center" vertical="center"/>
    </xf>
    <xf numFmtId="166" fontId="4" fillId="0" borderId="201" xfId="67" applyNumberFormat="1" applyFont="1" applyBorder="1" applyAlignment="1">
      <alignment horizontal="center" vertical="center"/>
    </xf>
    <xf numFmtId="165" fontId="4" fillId="0" borderId="110" xfId="67" applyNumberFormat="1" applyFont="1" applyBorder="1" applyAlignment="1">
      <alignment horizontal="center" vertical="center"/>
    </xf>
    <xf numFmtId="0" fontId="4" fillId="0" borderId="18" xfId="67" applyFont="1" applyBorder="1" applyAlignment="1">
      <alignment horizontal="center" vertical="center"/>
    </xf>
    <xf numFmtId="166" fontId="4" fillId="0" borderId="18" xfId="67" applyNumberFormat="1" applyFont="1" applyBorder="1" applyAlignment="1">
      <alignment horizontal="center" vertical="center"/>
    </xf>
    <xf numFmtId="165" fontId="4" fillId="0" borderId="19" xfId="67" applyNumberFormat="1" applyFont="1" applyBorder="1" applyAlignment="1">
      <alignment horizontal="center" vertical="center"/>
    </xf>
    <xf numFmtId="0" fontId="4" fillId="0" borderId="205" xfId="67" applyNumberFormat="1" applyFont="1" applyBorder="1" applyAlignment="1">
      <alignment horizontal="center" vertical="center" wrapText="1"/>
    </xf>
    <xf numFmtId="0" fontId="4" fillId="0" borderId="206" xfId="67" applyFont="1" applyBorder="1" applyAlignment="1">
      <alignment horizontal="center" vertical="center"/>
    </xf>
    <xf numFmtId="166" fontId="4" fillId="0" borderId="206" xfId="67" applyNumberFormat="1" applyFont="1" applyBorder="1" applyAlignment="1">
      <alignment horizontal="center" vertical="center"/>
    </xf>
    <xf numFmtId="165" fontId="4" fillId="0" borderId="206" xfId="67" applyNumberFormat="1" applyFont="1" applyBorder="1" applyAlignment="1">
      <alignment horizontal="center" vertical="center"/>
    </xf>
    <xf numFmtId="165" fontId="4" fillId="0" borderId="207" xfId="67" applyNumberFormat="1" applyFont="1" applyBorder="1" applyAlignment="1">
      <alignment horizontal="center" vertical="center"/>
    </xf>
    <xf numFmtId="0" fontId="4" fillId="0" borderId="208" xfId="67" applyNumberFormat="1" applyFont="1" applyBorder="1" applyAlignment="1">
      <alignment horizontal="center" vertical="center" wrapText="1"/>
    </xf>
    <xf numFmtId="0" fontId="4" fillId="0" borderId="196" xfId="67" applyFont="1" applyBorder="1" applyAlignment="1">
      <alignment horizontal="center" vertical="center"/>
    </xf>
    <xf numFmtId="166" fontId="4" fillId="0" borderId="196" xfId="67" applyNumberFormat="1" applyFont="1" applyBorder="1" applyAlignment="1">
      <alignment horizontal="center" vertical="center"/>
    </xf>
    <xf numFmtId="165" fontId="4" fillId="0" borderId="196" xfId="67" applyNumberFormat="1" applyFont="1" applyBorder="1" applyAlignment="1">
      <alignment horizontal="center" vertical="center"/>
    </xf>
    <xf numFmtId="165" fontId="4" fillId="0" borderId="209" xfId="67" applyNumberFormat="1" applyFont="1" applyBorder="1" applyAlignment="1">
      <alignment horizontal="center" vertical="center"/>
    </xf>
    <xf numFmtId="0" fontId="5" fillId="0" borderId="170" xfId="67" applyNumberFormat="1" applyFont="1" applyBorder="1" applyAlignment="1">
      <alignment horizontal="center" vertical="center" wrapText="1"/>
    </xf>
    <xf numFmtId="0" fontId="5" fillId="0" borderId="210" xfId="67" applyFont="1" applyBorder="1" applyAlignment="1">
      <alignment horizontal="center" vertical="center"/>
    </xf>
    <xf numFmtId="166" fontId="5" fillId="0" borderId="210" xfId="67" applyNumberFormat="1" applyFont="1" applyFill="1" applyBorder="1" applyAlignment="1">
      <alignment horizontal="center" vertical="center"/>
    </xf>
    <xf numFmtId="165" fontId="5" fillId="0" borderId="210" xfId="67" applyNumberFormat="1" applyFont="1" applyBorder="1" applyAlignment="1">
      <alignment horizontal="center" vertical="center"/>
    </xf>
    <xf numFmtId="165" fontId="5" fillId="0" borderId="211" xfId="67" applyNumberFormat="1" applyFont="1" applyBorder="1" applyAlignment="1">
      <alignment horizontal="center" vertical="center"/>
    </xf>
    <xf numFmtId="3" fontId="5" fillId="0" borderId="134" xfId="67" applyNumberFormat="1" applyFont="1" applyBorder="1" applyAlignment="1">
      <alignment vertical="center"/>
    </xf>
    <xf numFmtId="3" fontId="5" fillId="0" borderId="135" xfId="67" applyNumberFormat="1" applyFont="1" applyBorder="1" applyAlignment="1">
      <alignment vertical="center"/>
    </xf>
    <xf numFmtId="3" fontId="5" fillId="0" borderId="136" xfId="67" applyNumberFormat="1" applyFont="1" applyBorder="1" applyAlignment="1">
      <alignment vertical="center"/>
    </xf>
    <xf numFmtId="0" fontId="17" fillId="0" borderId="17" xfId="59" applyFont="1" applyBorder="1" applyAlignment="1">
      <alignment vertical="center"/>
    </xf>
    <xf numFmtId="0" fontId="5" fillId="0" borderId="13" xfId="62" applyFont="1" applyBorder="1" applyAlignment="1">
      <alignment horizontal="center" vertical="center" wrapText="1"/>
    </xf>
    <xf numFmtId="0" fontId="5" fillId="0" borderId="68" xfId="48" applyFont="1" applyBorder="1" applyAlignment="1">
      <alignment horizontal="left" vertical="center" indent="1"/>
    </xf>
    <xf numFmtId="0" fontId="17" fillId="0" borderId="61" xfId="48" applyFont="1" applyFill="1" applyBorder="1" applyAlignment="1">
      <alignment horizontal="right" vertical="center" indent="1"/>
    </xf>
    <xf numFmtId="0" fontId="4" fillId="0" borderId="61" xfId="48" applyFont="1" applyBorder="1" applyAlignment="1">
      <alignment horizontal="right" vertical="center" indent="1"/>
    </xf>
    <xf numFmtId="0" fontId="5" fillId="0" borderId="74" xfId="48" applyFont="1" applyFill="1" applyBorder="1" applyAlignment="1">
      <alignment horizontal="right" vertical="center" indent="1"/>
    </xf>
    <xf numFmtId="0" fontId="23" fillId="0" borderId="61" xfId="48" applyFont="1" applyFill="1" applyBorder="1" applyAlignment="1">
      <alignment horizontal="right" vertical="center" indent="1"/>
    </xf>
    <xf numFmtId="0" fontId="5" fillId="0" borderId="61" xfId="48" applyFont="1" applyBorder="1" applyAlignment="1">
      <alignment horizontal="right" vertical="center" indent="1"/>
    </xf>
    <xf numFmtId="0" fontId="33" fillId="0" borderId="28" xfId="66" applyFont="1" applyBorder="1" applyAlignment="1">
      <alignment horizontal="center" vertical="center" wrapText="1"/>
    </xf>
    <xf numFmtId="0" fontId="2" fillId="0" borderId="29" xfId="66" applyFont="1" applyBorder="1" applyAlignment="1">
      <alignment horizontal="center" vertical="center" wrapText="1"/>
    </xf>
    <xf numFmtId="0" fontId="2" fillId="44" borderId="17" xfId="62" applyFont="1" applyFill="1" applyBorder="1" applyAlignment="1">
      <alignment vertical="center" wrapText="1"/>
    </xf>
    <xf numFmtId="10" fontId="21" fillId="0" borderId="102" xfId="75" applyNumberFormat="1" applyFont="1" applyFill="1" applyBorder="1" applyAlignment="1">
      <alignment horizontal="right" vertical="center"/>
    </xf>
    <xf numFmtId="0" fontId="91" fillId="0" borderId="0" xfId="59" applyFont="1"/>
    <xf numFmtId="0" fontId="20" fillId="0" borderId="216" xfId="59" applyFont="1" applyBorder="1" applyAlignment="1">
      <alignment vertical="center"/>
    </xf>
    <xf numFmtId="0" fontId="92" fillId="0" borderId="0" xfId="62" applyFont="1" applyFill="1" applyBorder="1"/>
    <xf numFmtId="0" fontId="93" fillId="0" borderId="0" xfId="62" applyFont="1" applyFill="1" applyBorder="1"/>
    <xf numFmtId="0" fontId="12" fillId="0" borderId="12" xfId="64" applyFont="1" applyFill="1" applyBorder="1" applyAlignment="1">
      <alignment horizontal="center" vertical="center"/>
    </xf>
    <xf numFmtId="0" fontId="13" fillId="0" borderId="53" xfId="64" applyFont="1" applyFill="1" applyBorder="1" applyAlignment="1">
      <alignment horizontal="left" vertical="center" wrapText="1"/>
    </xf>
    <xf numFmtId="0" fontId="34" fillId="0" borderId="53" xfId="64" applyFont="1" applyFill="1" applyBorder="1" applyAlignment="1">
      <alignment horizontal="left" vertical="center" wrapText="1"/>
    </xf>
    <xf numFmtId="0" fontId="13" fillId="0" borderId="54" xfId="64" applyFont="1" applyFill="1" applyBorder="1" applyAlignment="1">
      <alignment horizontal="left" vertical="center" wrapText="1"/>
    </xf>
    <xf numFmtId="0" fontId="12" fillId="0" borderId="59" xfId="64" applyFont="1" applyFill="1" applyBorder="1" applyAlignment="1">
      <alignment horizontal="left" vertical="center" wrapText="1"/>
    </xf>
    <xf numFmtId="0" fontId="4" fillId="0" borderId="17" xfId="0" applyFont="1" applyBorder="1" applyAlignment="1">
      <alignment horizontal="left" vertical="center"/>
    </xf>
    <xf numFmtId="0" fontId="4" fillId="0" borderId="17" xfId="0" applyFont="1" applyFill="1" applyBorder="1" applyAlignment="1">
      <alignment horizontal="left" vertical="center" wrapText="1"/>
    </xf>
    <xf numFmtId="14" fontId="94" fillId="0" borderId="33" xfId="67" applyNumberFormat="1" applyFont="1" applyBorder="1" applyAlignment="1">
      <alignment horizontal="center" vertical="center" wrapText="1"/>
    </xf>
    <xf numFmtId="14" fontId="94" fillId="0" borderId="34" xfId="67" applyNumberFormat="1" applyFont="1" applyBorder="1" applyAlignment="1">
      <alignment horizontal="center" vertical="center" wrapText="1"/>
    </xf>
    <xf numFmtId="0" fontId="59" fillId="0" borderId="16" xfId="67" applyFont="1" applyBorder="1" applyAlignment="1">
      <alignment horizontal="left" vertical="center" wrapText="1"/>
    </xf>
    <xf numFmtId="0" fontId="59" fillId="0" borderId="17" xfId="67" applyFont="1" applyBorder="1" applyAlignment="1">
      <alignment horizontal="left" vertical="center" wrapText="1"/>
    </xf>
    <xf numFmtId="0" fontId="60" fillId="0" borderId="35" xfId="67" applyFont="1" applyBorder="1" applyAlignment="1">
      <alignment horizontal="left" vertical="center" wrapText="1"/>
    </xf>
    <xf numFmtId="0" fontId="94" fillId="0" borderId="32" xfId="67" applyFont="1" applyBorder="1" applyAlignment="1">
      <alignment horizontal="center" vertical="center" wrapText="1"/>
    </xf>
    <xf numFmtId="0" fontId="94" fillId="0" borderId="36" xfId="67" applyFont="1" applyBorder="1" applyAlignment="1">
      <alignment horizontal="center" vertical="center" wrapText="1"/>
    </xf>
    <xf numFmtId="14" fontId="94" fillId="0" borderId="90" xfId="67" applyNumberFormat="1" applyFont="1" applyBorder="1" applyAlignment="1">
      <alignment horizontal="center" vertical="center" wrapText="1"/>
    </xf>
    <xf numFmtId="0" fontId="4" fillId="0" borderId="217" xfId="59" applyFont="1" applyFill="1" applyBorder="1" applyAlignment="1">
      <alignment vertical="center"/>
    </xf>
    <xf numFmtId="14" fontId="12" fillId="0" borderId="28" xfId="59" applyNumberFormat="1" applyFont="1" applyBorder="1" applyAlignment="1">
      <alignment horizontal="center" vertical="center" wrapText="1"/>
    </xf>
    <xf numFmtId="10" fontId="65" fillId="0" borderId="171" xfId="73" applyNumberFormat="1" applyFont="1" applyBorder="1" applyAlignment="1">
      <alignment horizontal="center" vertical="center"/>
    </xf>
    <xf numFmtId="0" fontId="13" fillId="0" borderId="0" xfId="59" applyFont="1" applyBorder="1" applyAlignment="1">
      <alignment vertical="center"/>
    </xf>
    <xf numFmtId="0" fontId="12" fillId="0" borderId="218" xfId="59" applyFont="1" applyBorder="1" applyAlignment="1">
      <alignment horizontal="center" vertical="center" wrapText="1"/>
    </xf>
    <xf numFmtId="0" fontId="34" fillId="0" borderId="217" xfId="59" applyFont="1" applyBorder="1" applyAlignment="1">
      <alignment vertical="center"/>
    </xf>
    <xf numFmtId="0" fontId="17" fillId="0" borderId="17" xfId="58" applyFont="1" applyBorder="1" applyAlignment="1">
      <alignment horizontal="left" vertical="center"/>
    </xf>
    <xf numFmtId="0" fontId="23" fillId="0" borderId="53" xfId="64" applyFont="1" applyFill="1" applyBorder="1" applyAlignment="1">
      <alignment horizontal="left" vertical="center" wrapText="1"/>
    </xf>
    <xf numFmtId="0" fontId="24" fillId="0" borderId="53" xfId="64" applyFont="1" applyFill="1" applyBorder="1" applyAlignment="1">
      <alignment horizontal="left" vertical="center" wrapText="1"/>
    </xf>
    <xf numFmtId="14" fontId="5" fillId="0" borderId="91" xfId="67" applyNumberFormat="1" applyFont="1" applyBorder="1" applyAlignment="1">
      <alignment horizontal="center" vertical="center" wrapText="1"/>
    </xf>
    <xf numFmtId="0" fontId="5" fillId="0" borderId="13" xfId="62" applyFont="1" applyBorder="1" applyAlignment="1">
      <alignment horizontal="center" vertical="center" wrapText="1"/>
    </xf>
    <xf numFmtId="0" fontId="24" fillId="0" borderId="153" xfId="59" applyFont="1" applyBorder="1" applyAlignment="1">
      <alignment horizontal="left" vertical="center"/>
    </xf>
    <xf numFmtId="4" fontId="7" fillId="0" borderId="156" xfId="59" applyNumberFormat="1" applyFont="1" applyBorder="1" applyAlignment="1">
      <alignment horizontal="left" vertical="center"/>
    </xf>
    <xf numFmtId="0" fontId="18" fillId="0" borderId="153" xfId="59" applyFont="1" applyBorder="1" applyAlignment="1">
      <alignment horizontal="left" vertical="center"/>
    </xf>
    <xf numFmtId="0" fontId="2" fillId="0" borderId="153" xfId="59" applyFont="1" applyFill="1" applyBorder="1" applyAlignment="1">
      <alignment horizontal="left" vertical="center"/>
    </xf>
    <xf numFmtId="0" fontId="4" fillId="0" borderId="53" xfId="64" applyFont="1" applyFill="1" applyBorder="1" applyAlignment="1">
      <alignment horizontal="left" vertical="center" wrapText="1"/>
    </xf>
    <xf numFmtId="0" fontId="5" fillId="0" borderId="0" xfId="62" applyFont="1" applyFill="1" applyBorder="1"/>
    <xf numFmtId="0" fontId="4" fillId="0" borderId="54" xfId="64" applyFont="1" applyFill="1" applyBorder="1" applyAlignment="1">
      <alignment horizontal="left" vertical="center" wrapText="1"/>
    </xf>
    <xf numFmtId="0" fontId="5" fillId="0" borderId="59" xfId="64" applyFont="1" applyFill="1" applyBorder="1" applyAlignment="1">
      <alignment horizontal="left" vertical="center" wrapText="1"/>
    </xf>
    <xf numFmtId="0" fontId="5" fillId="0" borderId="14" xfId="64" applyFont="1" applyFill="1" applyBorder="1" applyAlignment="1">
      <alignment horizontal="center" vertical="center"/>
    </xf>
    <xf numFmtId="0" fontId="5" fillId="0" borderId="13" xfId="64" applyFont="1" applyFill="1" applyBorder="1" applyAlignment="1">
      <alignment horizontal="center" vertical="center"/>
    </xf>
    <xf numFmtId="0" fontId="62" fillId="0" borderId="0" xfId="0" applyFont="1" applyFill="1" applyBorder="1"/>
    <xf numFmtId="0" fontId="18" fillId="57" borderId="17" xfId="62" applyFont="1" applyFill="1" applyBorder="1" applyAlignment="1">
      <alignment vertical="center" wrapText="1"/>
    </xf>
    <xf numFmtId="0" fontId="95" fillId="0" borderId="0" xfId="66" applyFont="1" applyAlignment="1">
      <alignment horizontal="left" vertical="center" wrapText="1"/>
    </xf>
    <xf numFmtId="0" fontId="89" fillId="0" borderId="0" xfId="32" applyFont="1" applyBorder="1" applyAlignment="1" applyProtection="1">
      <alignment vertical="center" wrapText="1"/>
    </xf>
    <xf numFmtId="0" fontId="4" fillId="0" borderId="219" xfId="67" applyNumberFormat="1" applyFont="1" applyBorder="1" applyAlignment="1">
      <alignment horizontal="center" vertical="center" wrapText="1"/>
    </xf>
    <xf numFmtId="0" fontId="4" fillId="0" borderId="220" xfId="67" applyFont="1" applyBorder="1" applyAlignment="1">
      <alignment horizontal="center" vertical="center"/>
    </xf>
    <xf numFmtId="166" fontId="4" fillId="0" borderId="220" xfId="67" applyNumberFormat="1" applyFont="1" applyBorder="1" applyAlignment="1">
      <alignment horizontal="center" vertical="center"/>
    </xf>
    <xf numFmtId="165" fontId="4" fillId="0" borderId="220" xfId="67" applyNumberFormat="1" applyFont="1" applyBorder="1" applyAlignment="1">
      <alignment horizontal="center" vertical="center"/>
    </xf>
    <xf numFmtId="165" fontId="4" fillId="0" borderId="221" xfId="67" applyNumberFormat="1" applyFont="1" applyBorder="1" applyAlignment="1">
      <alignment horizontal="center" vertical="center"/>
    </xf>
    <xf numFmtId="0" fontId="4" fillId="0" borderId="222" xfId="67" applyNumberFormat="1" applyFont="1" applyBorder="1" applyAlignment="1">
      <alignment horizontal="center" vertical="center" wrapText="1"/>
    </xf>
    <xf numFmtId="0" fontId="4" fillId="0" borderId="223" xfId="67" applyFont="1" applyBorder="1" applyAlignment="1">
      <alignment horizontal="center" vertical="center"/>
    </xf>
    <xf numFmtId="166" fontId="4" fillId="0" borderId="223" xfId="67" applyNumberFormat="1" applyFont="1" applyFill="1" applyBorder="1" applyAlignment="1">
      <alignment horizontal="center" vertical="center"/>
    </xf>
    <xf numFmtId="165" fontId="4" fillId="0" borderId="223" xfId="67" applyNumberFormat="1" applyFont="1" applyBorder="1" applyAlignment="1">
      <alignment horizontal="center" vertical="center"/>
    </xf>
    <xf numFmtId="165" fontId="4" fillId="0" borderId="224" xfId="67" applyNumberFormat="1" applyFont="1" applyBorder="1" applyAlignment="1">
      <alignment horizontal="center" vertical="center"/>
    </xf>
    <xf numFmtId="0" fontId="70" fillId="29" borderId="0" xfId="59" applyFont="1" applyFill="1" applyBorder="1" applyAlignment="1">
      <alignment horizontal="left" vertical="center"/>
    </xf>
    <xf numFmtId="0" fontId="70" fillId="29" borderId="102" xfId="59" applyFont="1" applyFill="1" applyBorder="1" applyAlignment="1">
      <alignment horizontal="left" vertical="center"/>
    </xf>
    <xf numFmtId="0" fontId="70" fillId="24" borderId="0" xfId="84" applyFont="1" applyFill="1" applyBorder="1" applyAlignment="1">
      <alignment horizontal="left" vertical="center" wrapText="1"/>
    </xf>
    <xf numFmtId="0" fontId="90" fillId="0" borderId="0" xfId="45" applyFont="1"/>
    <xf numFmtId="0" fontId="60" fillId="0" borderId="0" xfId="45" applyFont="1" applyAlignment="1">
      <alignment horizontal="left" vertical="center" wrapText="1"/>
    </xf>
    <xf numFmtId="0" fontId="70" fillId="30" borderId="0" xfId="62" applyFont="1" applyFill="1" applyBorder="1" applyAlignment="1">
      <alignment horizontal="left" vertical="center"/>
    </xf>
    <xf numFmtId="0" fontId="70" fillId="30" borderId="102" xfId="62" applyFont="1" applyFill="1" applyBorder="1" applyAlignment="1">
      <alignment horizontal="left" vertical="center"/>
    </xf>
    <xf numFmtId="0" fontId="89" fillId="0" borderId="0" xfId="32" applyFont="1" applyBorder="1" applyAlignment="1" applyProtection="1">
      <alignment horizontal="left" vertical="center" wrapText="1"/>
    </xf>
    <xf numFmtId="0" fontId="85" fillId="0" borderId="31" xfId="66" applyFont="1" applyBorder="1" applyAlignment="1">
      <alignment horizontal="left" vertical="center" wrapText="1"/>
    </xf>
    <xf numFmtId="0" fontId="62" fillId="0" borderId="31" xfId="61" applyFont="1" applyFill="1" applyBorder="1" applyAlignment="1">
      <alignment horizontal="left" vertical="center" wrapText="1"/>
    </xf>
    <xf numFmtId="0" fontId="3" fillId="0" borderId="0" xfId="32" applyAlignment="1" applyProtection="1">
      <alignment horizontal="center"/>
    </xf>
    <xf numFmtId="0" fontId="9" fillId="0" borderId="0" xfId="66" applyAlignment="1">
      <alignment horizontal="center"/>
    </xf>
    <xf numFmtId="0" fontId="18" fillId="0" borderId="20" xfId="66" applyFont="1" applyFill="1" applyBorder="1" applyAlignment="1">
      <alignment horizontal="center" vertical="center" wrapText="1"/>
    </xf>
    <xf numFmtId="0" fontId="18" fillId="0" borderId="21" xfId="66" applyFont="1" applyFill="1" applyBorder="1" applyAlignment="1">
      <alignment horizontal="center" vertical="center" wrapText="1"/>
    </xf>
    <xf numFmtId="0" fontId="85" fillId="0" borderId="0" xfId="66" applyFont="1" applyBorder="1" applyAlignment="1">
      <alignment horizontal="left" vertical="center" wrapText="1"/>
    </xf>
    <xf numFmtId="0" fontId="22" fillId="26" borderId="0" xfId="52" applyFont="1" applyFill="1" applyBorder="1" applyAlignment="1">
      <alignment horizontal="left" vertical="center" wrapText="1"/>
    </xf>
    <xf numFmtId="0" fontId="22" fillId="26" borderId="102" xfId="52" applyFont="1" applyFill="1" applyBorder="1" applyAlignment="1">
      <alignment horizontal="left" vertical="center" wrapText="1"/>
    </xf>
    <xf numFmtId="0" fontId="19" fillId="0" borderId="0" xfId="52" applyFont="1" applyBorder="1" applyAlignment="1">
      <alignment horizontal="center" vertical="center" wrapText="1"/>
    </xf>
    <xf numFmtId="0" fontId="18" fillId="0" borderId="103" xfId="66" applyFont="1" applyFill="1" applyBorder="1" applyAlignment="1">
      <alignment horizontal="center" vertical="center" wrapText="1"/>
    </xf>
    <xf numFmtId="0" fontId="18" fillId="0" borderId="14" xfId="66" applyFont="1" applyFill="1" applyBorder="1" applyAlignment="1">
      <alignment horizontal="center" vertical="center" wrapText="1"/>
    </xf>
    <xf numFmtId="0" fontId="59" fillId="0" borderId="0" xfId="45" applyFont="1" applyBorder="1" applyAlignment="1">
      <alignment horizontal="center" vertical="center" wrapText="1"/>
    </xf>
    <xf numFmtId="0" fontId="70" fillId="28" borderId="0" xfId="52" applyFont="1" applyFill="1" applyBorder="1" applyAlignment="1">
      <alignment horizontal="left" vertical="center" wrapText="1"/>
    </xf>
    <xf numFmtId="0" fontId="70" fillId="28" borderId="102" xfId="52" applyFont="1" applyFill="1" applyBorder="1" applyAlignment="1">
      <alignment horizontal="left" vertical="center" wrapText="1"/>
    </xf>
    <xf numFmtId="0" fontId="22" fillId="31" borderId="0" xfId="45" applyFont="1" applyFill="1" applyBorder="1" applyAlignment="1">
      <alignment horizontal="left"/>
    </xf>
    <xf numFmtId="0" fontId="7" fillId="0" borderId="214" xfId="66" applyFont="1" applyBorder="1" applyAlignment="1">
      <alignment horizontal="center" vertical="center" wrapText="1"/>
    </xf>
    <xf numFmtId="0" fontId="7" fillId="0" borderId="215" xfId="66" applyFont="1" applyBorder="1" applyAlignment="1">
      <alignment horizontal="center" vertical="center" wrapText="1"/>
    </xf>
    <xf numFmtId="0" fontId="85" fillId="0" borderId="0" xfId="66" applyFont="1" applyBorder="1" applyAlignment="1">
      <alignment horizontal="left"/>
    </xf>
    <xf numFmtId="0" fontId="5" fillId="0" borderId="212" xfId="45" applyFont="1" applyBorder="1" applyAlignment="1">
      <alignment horizontal="center" vertical="center" wrapText="1"/>
    </xf>
    <xf numFmtId="0" fontId="5" fillId="0" borderId="213" xfId="45" applyFont="1" applyBorder="1" applyAlignment="1">
      <alignment horizontal="center" vertical="center" wrapText="1"/>
    </xf>
    <xf numFmtId="0" fontId="5" fillId="0" borderId="129" xfId="45" applyFont="1" applyBorder="1" applyAlignment="1">
      <alignment horizontal="center" vertical="center" wrapText="1"/>
    </xf>
    <xf numFmtId="0" fontId="7" fillId="0" borderId="20" xfId="66" applyFont="1" applyBorder="1" applyAlignment="1">
      <alignment horizontal="center" vertical="center" wrapText="1"/>
    </xf>
    <xf numFmtId="0" fontId="7" fillId="0" borderId="14" xfId="66" applyFont="1" applyBorder="1" applyAlignment="1">
      <alignment horizontal="center" vertical="center" wrapText="1"/>
    </xf>
    <xf numFmtId="0" fontId="7" fillId="0" borderId="25" xfId="66" applyFont="1" applyBorder="1" applyAlignment="1">
      <alignment horizontal="center" vertical="center" wrapText="1"/>
    </xf>
    <xf numFmtId="0" fontId="7" fillId="0" borderId="52" xfId="66" applyFont="1" applyBorder="1" applyAlignment="1">
      <alignment horizontal="center" vertical="center" wrapText="1"/>
    </xf>
    <xf numFmtId="0" fontId="7" fillId="0" borderId="24" xfId="66" applyFont="1" applyBorder="1" applyAlignment="1">
      <alignment horizontal="center" vertical="center" wrapText="1"/>
    </xf>
    <xf numFmtId="0" fontId="7" fillId="0" borderId="12" xfId="66" applyFont="1" applyBorder="1" applyAlignment="1">
      <alignment horizontal="center" vertical="center" wrapText="1"/>
    </xf>
    <xf numFmtId="0" fontId="70" fillId="26" borderId="0" xfId="62" applyFont="1" applyFill="1" applyAlignment="1">
      <alignment horizontal="left" vertical="center"/>
    </xf>
    <xf numFmtId="14" fontId="5" fillId="31" borderId="0" xfId="62" applyNumberFormat="1" applyFont="1" applyFill="1" applyBorder="1" applyAlignment="1">
      <alignment horizontal="left"/>
    </xf>
    <xf numFmtId="14" fontId="5" fillId="47" borderId="0" xfId="62" applyNumberFormat="1" applyFont="1" applyFill="1" applyBorder="1" applyAlignment="1">
      <alignment horizontal="left"/>
    </xf>
    <xf numFmtId="0" fontId="10" fillId="0" borderId="0" xfId="62" applyFont="1" applyFill="1" applyBorder="1" applyAlignment="1">
      <alignment horizontal="center" vertical="center" wrapText="1"/>
    </xf>
    <xf numFmtId="0" fontId="22" fillId="26" borderId="0" xfId="59" applyFont="1" applyFill="1" applyBorder="1" applyAlignment="1">
      <alignment horizontal="left"/>
    </xf>
    <xf numFmtId="0" fontId="22" fillId="42" borderId="0" xfId="59" applyFont="1" applyFill="1" applyBorder="1" applyAlignment="1">
      <alignment horizontal="left"/>
    </xf>
    <xf numFmtId="0" fontId="22" fillId="42" borderId="102" xfId="59" applyFont="1" applyFill="1" applyBorder="1" applyAlignment="1">
      <alignment horizontal="left"/>
    </xf>
    <xf numFmtId="0" fontId="60" fillId="0" borderId="31" xfId="59" applyFont="1" applyBorder="1" applyAlignment="1">
      <alignment horizontal="left" vertical="center" wrapText="1"/>
    </xf>
    <xf numFmtId="0" fontId="25" fillId="28" borderId="0" xfId="59" applyFont="1" applyFill="1" applyAlignment="1">
      <alignment horizontal="left" vertical="center"/>
    </xf>
    <xf numFmtId="0" fontId="22" fillId="28" borderId="0" xfId="59" applyFont="1" applyFill="1" applyBorder="1" applyAlignment="1">
      <alignment horizontal="left"/>
    </xf>
    <xf numFmtId="0" fontId="22" fillId="43" borderId="0" xfId="59" applyFont="1" applyFill="1" applyBorder="1" applyAlignment="1">
      <alignment horizontal="left"/>
    </xf>
    <xf numFmtId="0" fontId="25" fillId="26" borderId="0" xfId="59" applyFont="1" applyFill="1" applyAlignment="1">
      <alignment horizontal="left" vertical="center"/>
    </xf>
    <xf numFmtId="0" fontId="60" fillId="0" borderId="0" xfId="59" applyFont="1" applyAlignment="1">
      <alignment horizontal="center"/>
    </xf>
    <xf numFmtId="0" fontId="27" fillId="0" borderId="0" xfId="47" applyFont="1" applyBorder="1" applyAlignment="1">
      <alignment horizontal="left"/>
    </xf>
    <xf numFmtId="0" fontId="25" fillId="32" borderId="0" xfId="47" applyFont="1" applyFill="1" applyAlignment="1">
      <alignment horizontal="left" vertical="center"/>
    </xf>
    <xf numFmtId="0" fontId="7" fillId="0" borderId="146" xfId="47" applyFont="1" applyBorder="1" applyAlignment="1">
      <alignment horizontal="center" vertical="center"/>
    </xf>
    <xf numFmtId="0" fontId="7" fillId="0" borderId="166" xfId="47" applyFont="1" applyBorder="1" applyAlignment="1">
      <alignment horizontal="center" vertical="center"/>
    </xf>
    <xf numFmtId="0" fontId="27" fillId="0" borderId="31" xfId="47" applyFont="1" applyBorder="1" applyAlignment="1">
      <alignment horizontal="left"/>
    </xf>
    <xf numFmtId="0" fontId="70" fillId="27" borderId="102" xfId="59" applyFont="1" applyFill="1" applyBorder="1" applyAlignment="1">
      <alignment horizontal="center" vertical="center"/>
    </xf>
    <xf numFmtId="0" fontId="7" fillId="0" borderId="31" xfId="88" applyFont="1" applyFill="1" applyBorder="1" applyAlignment="1">
      <alignment horizontal="center" vertical="center" wrapText="1"/>
    </xf>
    <xf numFmtId="0" fontId="7" fillId="0" borderId="102" xfId="88" applyFont="1" applyFill="1" applyBorder="1" applyAlignment="1">
      <alignment horizontal="center" vertical="center" wrapText="1"/>
    </xf>
    <xf numFmtId="0" fontId="5" fillId="0" borderId="172" xfId="59" applyFont="1" applyBorder="1" applyAlignment="1">
      <alignment horizontal="center" vertical="center" wrapText="1"/>
    </xf>
    <xf numFmtId="0" fontId="5" fillId="0" borderId="28" xfId="59" applyFont="1" applyBorder="1" applyAlignment="1">
      <alignment horizontal="center" vertical="center" wrapText="1"/>
    </xf>
    <xf numFmtId="0" fontId="5" fillId="0" borderId="187" xfId="59" applyFont="1" applyBorder="1" applyAlignment="1">
      <alignment horizontal="center" vertical="center" wrapText="1"/>
    </xf>
    <xf numFmtId="0" fontId="5" fillId="0" borderId="102" xfId="59" applyFont="1" applyBorder="1" applyAlignment="1">
      <alignment horizontal="center" vertical="center" wrapText="1"/>
    </xf>
    <xf numFmtId="0" fontId="22" fillId="27" borderId="0" xfId="59" applyFont="1" applyFill="1" applyBorder="1" applyAlignment="1">
      <alignment horizontal="center" vertical="center"/>
    </xf>
    <xf numFmtId="0" fontId="7" fillId="0" borderId="104" xfId="88" applyFont="1" applyFill="1" applyBorder="1" applyAlignment="1">
      <alignment horizontal="center" vertical="center" wrapText="1"/>
    </xf>
    <xf numFmtId="0" fontId="5" fillId="0" borderId="31" xfId="62" applyFont="1" applyBorder="1" applyAlignment="1">
      <alignment horizontal="center" vertical="center" wrapText="1"/>
    </xf>
    <xf numFmtId="0" fontId="5" fillId="0" borderId="102" xfId="62" applyFont="1" applyBorder="1" applyAlignment="1">
      <alignment horizontal="center" vertical="center" wrapText="1"/>
    </xf>
    <xf numFmtId="0" fontId="12" fillId="31" borderId="102" xfId="62" applyFont="1" applyFill="1" applyBorder="1" applyAlignment="1">
      <alignment horizontal="left" vertical="center"/>
    </xf>
    <xf numFmtId="0" fontId="28" fillId="32" borderId="102" xfId="0" applyFont="1" applyFill="1" applyBorder="1" applyAlignment="1">
      <alignment horizontal="left" vertical="center"/>
    </xf>
    <xf numFmtId="0" fontId="19" fillId="0" borderId="0" xfId="62" applyFont="1" applyAlignment="1">
      <alignment horizontal="center"/>
    </xf>
    <xf numFmtId="0" fontId="25" fillId="32" borderId="0" xfId="52" applyFont="1" applyFill="1" applyBorder="1" applyAlignment="1">
      <alignment horizontal="left" vertical="center"/>
    </xf>
    <xf numFmtId="0" fontId="25" fillId="32" borderId="102" xfId="52" applyFont="1" applyFill="1" applyBorder="1" applyAlignment="1">
      <alignment horizontal="left" vertical="center"/>
    </xf>
    <xf numFmtId="0" fontId="5" fillId="0" borderId="104" xfId="62" applyFont="1" applyBorder="1" applyAlignment="1">
      <alignment horizontal="center" vertical="center" wrapText="1"/>
    </xf>
    <xf numFmtId="0" fontId="5" fillId="0" borderId="105" xfId="62" applyFont="1" applyBorder="1" applyAlignment="1">
      <alignment horizontal="center" vertical="center" wrapText="1"/>
    </xf>
    <xf numFmtId="0" fontId="5" fillId="0" borderId="25" xfId="62" applyFont="1" applyBorder="1" applyAlignment="1">
      <alignment horizontal="center" vertical="center"/>
    </xf>
    <xf numFmtId="0" fontId="5" fillId="0" borderId="52" xfId="62" applyFont="1" applyBorder="1" applyAlignment="1">
      <alignment horizontal="center" vertical="center"/>
    </xf>
    <xf numFmtId="0" fontId="5" fillId="0" borderId="20" xfId="62" applyFont="1" applyBorder="1" applyAlignment="1">
      <alignment horizontal="center" vertical="center"/>
    </xf>
    <xf numFmtId="0" fontId="5" fillId="0" borderId="13" xfId="62" applyFont="1" applyBorder="1" applyAlignment="1">
      <alignment horizontal="center" vertical="center" wrapText="1"/>
    </xf>
    <xf numFmtId="0" fontId="5" fillId="0" borderId="14" xfId="62" applyFont="1" applyBorder="1" applyAlignment="1">
      <alignment horizontal="center" vertical="center" wrapText="1"/>
    </xf>
    <xf numFmtId="0" fontId="5" fillId="0" borderId="92" xfId="62" applyFont="1" applyBorder="1" applyAlignment="1">
      <alignment horizontal="center" vertical="center" wrapText="1"/>
    </xf>
    <xf numFmtId="0" fontId="28" fillId="32" borderId="102" xfId="52" applyFont="1" applyFill="1" applyBorder="1" applyAlignment="1">
      <alignment horizontal="left" vertical="center"/>
    </xf>
    <xf numFmtId="0" fontId="5" fillId="0" borderId="28" xfId="62" applyFont="1" applyBorder="1" applyAlignment="1">
      <alignment horizontal="center" vertical="center"/>
    </xf>
    <xf numFmtId="0" fontId="5" fillId="0" borderId="102" xfId="62" applyFont="1" applyBorder="1" applyAlignment="1">
      <alignment horizontal="center" vertical="center"/>
    </xf>
    <xf numFmtId="0" fontId="12" fillId="31" borderId="0" xfId="62" applyFont="1" applyFill="1" applyBorder="1" applyAlignment="1">
      <alignment horizontal="left" vertical="center"/>
    </xf>
    <xf numFmtId="0" fontId="11" fillId="0" borderId="28" xfId="62" applyFont="1" applyBorder="1" applyAlignment="1">
      <alignment horizontal="center" vertical="center" wrapText="1"/>
    </xf>
    <xf numFmtId="0" fontId="11" fillId="33" borderId="0" xfId="62" applyFont="1" applyFill="1" applyAlignment="1">
      <alignment horizontal="left" vertical="center"/>
    </xf>
    <xf numFmtId="0" fontId="70" fillId="25" borderId="0" xfId="62" applyFont="1" applyFill="1" applyAlignment="1">
      <alignment horizontal="left" vertical="center"/>
    </xf>
    <xf numFmtId="0" fontId="11" fillId="42" borderId="28" xfId="62" applyFont="1" applyFill="1" applyBorder="1" applyAlignment="1">
      <alignment horizontal="center" vertical="center" wrapText="1"/>
    </xf>
    <xf numFmtId="0" fontId="60" fillId="0" borderId="0" xfId="62" applyFont="1" applyAlignment="1">
      <alignment horizontal="left"/>
    </xf>
    <xf numFmtId="0" fontId="22" fillId="25" borderId="0" xfId="62" applyFont="1" applyFill="1" applyAlignment="1">
      <alignment horizontal="left" vertical="center"/>
    </xf>
    <xf numFmtId="0" fontId="5" fillId="0" borderId="100" xfId="64" applyFont="1" applyFill="1" applyBorder="1" applyAlignment="1">
      <alignment horizontal="center" vertical="center"/>
    </xf>
    <xf numFmtId="0" fontId="5" fillId="0" borderId="106" xfId="64" applyFont="1" applyFill="1" applyBorder="1" applyAlignment="1">
      <alignment horizontal="center" vertical="center"/>
    </xf>
    <xf numFmtId="0" fontId="5" fillId="0" borderId="24" xfId="64" applyFont="1" applyFill="1" applyBorder="1" applyAlignment="1">
      <alignment horizontal="center" vertical="center"/>
    </xf>
    <xf numFmtId="0" fontId="5" fillId="0" borderId="25" xfId="64" applyFont="1" applyFill="1" applyBorder="1" applyAlignment="1">
      <alignment horizontal="center" vertical="center"/>
    </xf>
    <xf numFmtId="0" fontId="5" fillId="0" borderId="31" xfId="64" applyFont="1" applyFill="1" applyBorder="1" applyAlignment="1">
      <alignment horizontal="center" vertical="center" wrapText="1"/>
    </xf>
    <xf numFmtId="0" fontId="5" fillId="0" borderId="102" xfId="64" applyFont="1" applyFill="1" applyBorder="1" applyAlignment="1">
      <alignment horizontal="center" vertical="center" wrapText="1"/>
    </xf>
    <xf numFmtId="0" fontId="5" fillId="0" borderId="100" xfId="64" applyFont="1" applyFill="1" applyBorder="1" applyAlignment="1">
      <alignment horizontal="center" vertical="center" wrapText="1"/>
    </xf>
    <xf numFmtId="0" fontId="5" fillId="0" borderId="106" xfId="64" applyFont="1" applyFill="1" applyBorder="1" applyAlignment="1">
      <alignment horizontal="center" vertical="center" wrapText="1"/>
    </xf>
    <xf numFmtId="0" fontId="5" fillId="0" borderId="25" xfId="64" applyFont="1" applyFill="1" applyBorder="1" applyAlignment="1">
      <alignment horizontal="center" vertical="center" wrapText="1"/>
    </xf>
    <xf numFmtId="0" fontId="5" fillId="0" borderId="20" xfId="64" applyFont="1" applyFill="1" applyBorder="1" applyAlignment="1">
      <alignment horizontal="center" vertical="center" wrapText="1"/>
    </xf>
    <xf numFmtId="0" fontId="5" fillId="0" borderId="24" xfId="64" applyFont="1" applyFill="1" applyBorder="1" applyAlignment="1">
      <alignment horizontal="center" vertical="center" wrapText="1"/>
    </xf>
    <xf numFmtId="0" fontId="70" fillId="25" borderId="102" xfId="62" applyFont="1" applyFill="1" applyBorder="1" applyAlignment="1">
      <alignment horizontal="left" vertical="center"/>
    </xf>
    <xf numFmtId="0" fontId="20" fillId="29" borderId="102" xfId="60" applyFont="1" applyFill="1" applyBorder="1" applyAlignment="1">
      <alignment horizontal="center" vertical="center" wrapText="1"/>
    </xf>
    <xf numFmtId="0" fontId="25" fillId="26" borderId="102" xfId="60" applyFont="1" applyFill="1" applyBorder="1" applyAlignment="1">
      <alignment horizontal="left" vertical="center" wrapText="1"/>
    </xf>
    <xf numFmtId="0" fontId="5" fillId="0" borderId="104" xfId="63" applyFont="1" applyBorder="1" applyAlignment="1">
      <alignment horizontal="center" vertical="center" wrapText="1"/>
    </xf>
    <xf numFmtId="0" fontId="5" fillId="0" borderId="105" xfId="63" applyFont="1" applyBorder="1" applyAlignment="1">
      <alignment horizontal="center" vertical="center" wrapText="1"/>
    </xf>
    <xf numFmtId="0" fontId="5" fillId="0" borderId="24" xfId="63" applyFont="1" applyBorder="1" applyAlignment="1">
      <alignment horizontal="center" vertical="center" wrapText="1"/>
    </xf>
    <xf numFmtId="0" fontId="5" fillId="0" borderId="25" xfId="63" applyFont="1" applyBorder="1" applyAlignment="1">
      <alignment horizontal="center" vertical="center" wrapText="1"/>
    </xf>
    <xf numFmtId="0" fontId="5" fillId="0" borderId="20" xfId="63" applyFont="1" applyBorder="1" applyAlignment="1">
      <alignment horizontal="center" vertical="center" wrapText="1"/>
    </xf>
    <xf numFmtId="0" fontId="20" fillId="29" borderId="28" xfId="60" applyFont="1" applyFill="1" applyBorder="1" applyAlignment="1">
      <alignment horizontal="center" vertical="center" wrapText="1"/>
    </xf>
    <xf numFmtId="3" fontId="6" fillId="0" borderId="107" xfId="58" applyNumberFormat="1" applyBorder="1" applyAlignment="1">
      <alignment horizontal="center"/>
    </xf>
    <xf numFmtId="0" fontId="6" fillId="0" borderId="107" xfId="58" applyBorder="1" applyAlignment="1">
      <alignment horizontal="center"/>
    </xf>
    <xf numFmtId="0" fontId="27" fillId="0" borderId="0" xfId="0" applyFont="1" applyBorder="1" applyAlignment="1">
      <alignment horizontal="left" wrapText="1"/>
    </xf>
    <xf numFmtId="0" fontId="25" fillId="32" borderId="0" xfId="0" applyFont="1" applyFill="1" applyAlignment="1">
      <alignment horizontal="left" vertical="center"/>
    </xf>
    <xf numFmtId="0" fontId="70" fillId="27" borderId="0" xfId="67" applyFont="1" applyFill="1" applyAlignment="1">
      <alignment horizontal="left" vertical="center"/>
    </xf>
    <xf numFmtId="0" fontId="19" fillId="0" borderId="109" xfId="67" applyFont="1" applyBorder="1" applyAlignment="1">
      <alignment horizontal="left" vertical="center" wrapText="1"/>
    </xf>
    <xf numFmtId="0" fontId="5" fillId="0" borderId="112" xfId="67" applyFont="1" applyBorder="1" applyAlignment="1">
      <alignment horizontal="center" vertical="center" wrapText="1"/>
    </xf>
    <xf numFmtId="0" fontId="5" fillId="0" borderId="89" xfId="67" applyFont="1" applyBorder="1" applyAlignment="1">
      <alignment horizontal="center" vertical="center" wrapText="1"/>
    </xf>
    <xf numFmtId="14" fontId="5" fillId="0" borderId="110" xfId="67" applyNumberFormat="1" applyFont="1" applyBorder="1" applyAlignment="1">
      <alignment horizontal="center" vertical="center" wrapText="1"/>
    </xf>
    <xf numFmtId="14" fontId="5" fillId="0" borderId="118" xfId="67" applyNumberFormat="1" applyFont="1" applyBorder="1" applyAlignment="1">
      <alignment horizontal="center" vertical="center" wrapText="1"/>
    </xf>
    <xf numFmtId="14" fontId="5" fillId="0" borderId="37" xfId="67" applyNumberFormat="1" applyFont="1" applyBorder="1" applyAlignment="1">
      <alignment horizontal="center" vertical="center" wrapText="1"/>
    </xf>
    <xf numFmtId="14" fontId="94" fillId="0" borderId="111" xfId="67" applyNumberFormat="1" applyFont="1" applyBorder="1" applyAlignment="1">
      <alignment horizontal="center" vertical="center" wrapText="1"/>
    </xf>
    <xf numFmtId="14" fontId="94" fillId="0" borderId="91" xfId="67" applyNumberFormat="1" applyFont="1" applyBorder="1" applyAlignment="1">
      <alignment horizontal="center" vertical="center" wrapText="1"/>
    </xf>
    <xf numFmtId="0" fontId="11" fillId="34" borderId="0" xfId="67" applyFont="1" applyFill="1" applyBorder="1" applyAlignment="1">
      <alignment horizontal="left" vertical="center"/>
    </xf>
    <xf numFmtId="0" fontId="11" fillId="34" borderId="108" xfId="67" applyFont="1" applyFill="1" applyBorder="1" applyAlignment="1">
      <alignment horizontal="left" vertical="center"/>
    </xf>
    <xf numFmtId="0" fontId="19" fillId="0" borderId="0" xfId="67" applyFont="1" applyBorder="1" applyAlignment="1">
      <alignment horizontal="center" vertical="center" wrapText="1"/>
    </xf>
    <xf numFmtId="0" fontId="19" fillId="0" borderId="109" xfId="67" applyFont="1" applyBorder="1" applyAlignment="1">
      <alignment horizontal="center" vertical="center" wrapText="1"/>
    </xf>
    <xf numFmtId="0" fontId="59" fillId="0" borderId="0" xfId="67" applyNumberFormat="1" applyFont="1" applyBorder="1" applyAlignment="1">
      <alignment horizontal="center" vertical="center" wrapText="1"/>
    </xf>
    <xf numFmtId="0" fontId="11" fillId="32" borderId="0" xfId="67" applyFont="1" applyFill="1" applyBorder="1" applyAlignment="1">
      <alignment horizontal="left" vertical="center"/>
    </xf>
    <xf numFmtId="0" fontId="11" fillId="40" borderId="0" xfId="67" applyFont="1" applyFill="1" applyBorder="1" applyAlignment="1">
      <alignment horizontal="left" vertical="center"/>
    </xf>
    <xf numFmtId="0" fontId="11" fillId="40" borderId="108" xfId="67" applyFont="1" applyFill="1" applyBorder="1" applyAlignment="1">
      <alignment horizontal="left" vertical="center"/>
    </xf>
    <xf numFmtId="0" fontId="76" fillId="0" borderId="0" xfId="32" applyFont="1" applyBorder="1" applyAlignment="1" applyProtection="1">
      <alignment horizontal="left" vertical="center" wrapText="1"/>
    </xf>
    <xf numFmtId="0" fontId="60" fillId="0" borderId="0" xfId="67" applyFont="1" applyBorder="1" applyAlignment="1">
      <alignment horizontal="left" vertical="center" wrapText="1"/>
    </xf>
    <xf numFmtId="14" fontId="5" fillId="31" borderId="108" xfId="67" applyNumberFormat="1" applyFont="1" applyFill="1" applyBorder="1" applyAlignment="1">
      <alignment horizontal="left"/>
    </xf>
    <xf numFmtId="0" fontId="4" fillId="0" borderId="0" xfId="67" applyFont="1" applyAlignment="1">
      <alignment horizontal="center" vertical="center"/>
    </xf>
    <xf numFmtId="0" fontId="11" fillId="40" borderId="0" xfId="67" applyFont="1" applyFill="1" applyAlignment="1">
      <alignment horizontal="left" vertical="center"/>
    </xf>
    <xf numFmtId="0" fontId="12" fillId="0" borderId="0" xfId="67" applyFont="1" applyFill="1" applyAlignment="1">
      <alignment horizontal="center" vertical="center"/>
    </xf>
    <xf numFmtId="14" fontId="11" fillId="36" borderId="0" xfId="67" applyNumberFormat="1" applyFont="1" applyFill="1" applyBorder="1" applyAlignment="1">
      <alignment horizontal="left"/>
    </xf>
    <xf numFmtId="14" fontId="5" fillId="34" borderId="108" xfId="67" applyNumberFormat="1" applyFont="1" applyFill="1" applyBorder="1" applyAlignment="1">
      <alignment horizontal="left" vertical="center"/>
    </xf>
    <xf numFmtId="0" fontId="11" fillId="35" borderId="0" xfId="67" applyFont="1" applyFill="1" applyAlignment="1">
      <alignment horizontal="left" vertical="center"/>
    </xf>
    <xf numFmtId="0" fontId="60" fillId="0" borderId="0" xfId="67" applyFont="1" applyBorder="1" applyAlignment="1">
      <alignment horizontal="center" vertical="center" wrapText="1"/>
    </xf>
    <xf numFmtId="0" fontId="17" fillId="0" borderId="0" xfId="67" applyFont="1" applyBorder="1" applyAlignment="1">
      <alignment horizontal="center" vertical="center" wrapText="1"/>
    </xf>
    <xf numFmtId="14" fontId="5" fillId="47" borderId="108" xfId="67" applyNumberFormat="1" applyFont="1" applyFill="1" applyBorder="1" applyAlignment="1">
      <alignment horizontal="left"/>
    </xf>
    <xf numFmtId="0" fontId="28" fillId="24" borderId="0" xfId="67" applyFont="1" applyFill="1" applyAlignment="1">
      <alignment horizontal="left" vertical="center"/>
    </xf>
    <xf numFmtId="14" fontId="94" fillId="0" borderId="119" xfId="67" applyNumberFormat="1" applyFont="1" applyBorder="1" applyAlignment="1">
      <alignment horizontal="center" vertical="center" wrapText="1"/>
    </xf>
    <xf numFmtId="14" fontId="94" fillId="0" borderId="120" xfId="67" applyNumberFormat="1" applyFont="1" applyBorder="1" applyAlignment="1">
      <alignment horizontal="center" vertical="center" wrapText="1"/>
    </xf>
    <xf numFmtId="0" fontId="70" fillId="35" borderId="0" xfId="67" applyFont="1" applyFill="1" applyAlignment="1">
      <alignment horizontal="left" vertical="center"/>
    </xf>
    <xf numFmtId="14" fontId="5" fillId="0" borderId="113" xfId="67" applyNumberFormat="1" applyFont="1" applyBorder="1" applyAlignment="1">
      <alignment horizontal="center" vertical="center" wrapText="1"/>
    </xf>
    <xf numFmtId="14" fontId="5" fillId="0" borderId="114" xfId="67" applyNumberFormat="1" applyFont="1" applyBorder="1" applyAlignment="1">
      <alignment horizontal="center" vertical="center" wrapText="1"/>
    </xf>
    <xf numFmtId="14" fontId="5" fillId="0" borderId="115" xfId="67" applyNumberFormat="1" applyFont="1" applyBorder="1" applyAlignment="1">
      <alignment horizontal="center" vertical="center" wrapText="1"/>
    </xf>
    <xf numFmtId="14" fontId="5" fillId="0" borderId="90" xfId="67" applyNumberFormat="1" applyFont="1" applyBorder="1" applyAlignment="1">
      <alignment horizontal="center" vertical="center" wrapText="1"/>
    </xf>
    <xf numFmtId="0" fontId="22" fillId="0" borderId="0" xfId="67" applyFont="1" applyFill="1" applyAlignment="1">
      <alignment horizontal="center" vertical="center"/>
    </xf>
    <xf numFmtId="0" fontId="11" fillId="48" borderId="0" xfId="67" applyFont="1" applyFill="1" applyAlignment="1">
      <alignment vertical="center"/>
    </xf>
    <xf numFmtId="0" fontId="60" fillId="0" borderId="109" xfId="67" applyFont="1" applyBorder="1" applyAlignment="1">
      <alignment horizontal="left" vertical="center"/>
    </xf>
    <xf numFmtId="0" fontId="11" fillId="50" borderId="0" xfId="67" applyFont="1" applyFill="1" applyAlignment="1">
      <alignment horizontal="left" vertical="center"/>
    </xf>
    <xf numFmtId="0" fontId="60" fillId="0" borderId="0" xfId="62" applyFont="1" applyAlignment="1">
      <alignment horizontal="left" vertical="center"/>
    </xf>
    <xf numFmtId="0" fontId="89" fillId="0" borderId="0" xfId="32" applyFont="1" applyAlignment="1" applyProtection="1">
      <alignment horizontal="left" vertical="center"/>
    </xf>
    <xf numFmtId="0" fontId="76" fillId="0" borderId="0" xfId="33" applyFont="1" applyAlignment="1" applyProtection="1">
      <alignment horizontal="center"/>
    </xf>
    <xf numFmtId="0" fontId="70" fillId="29" borderId="102" xfId="85" applyFont="1" applyFill="1" applyBorder="1" applyAlignment="1">
      <alignment horizontal="left" vertical="center"/>
    </xf>
    <xf numFmtId="14" fontId="7" fillId="31" borderId="0" xfId="85" applyNumberFormat="1" applyFont="1" applyFill="1" applyBorder="1" applyAlignment="1">
      <alignment vertical="center"/>
    </xf>
    <xf numFmtId="0" fontId="60" fillId="0" borderId="164" xfId="85" applyFont="1" applyBorder="1" applyAlignment="1">
      <alignment horizontal="left"/>
    </xf>
    <xf numFmtId="0" fontId="60" fillId="0" borderId="31" xfId="85" applyFont="1" applyBorder="1" applyAlignment="1">
      <alignment horizontal="left" vertical="center" wrapText="1"/>
    </xf>
    <xf numFmtId="0" fontId="3" fillId="0" borderId="0" xfId="32" applyAlignment="1" applyProtection="1">
      <alignment horizontal="left"/>
    </xf>
    <xf numFmtId="0" fontId="76" fillId="0" borderId="0" xfId="33" applyFont="1" applyAlignment="1" applyProtection="1">
      <alignment horizontal="left"/>
    </xf>
    <xf numFmtId="0" fontId="4" fillId="0" borderId="0" xfId="59" applyFont="1" applyFill="1" applyBorder="1" applyAlignment="1">
      <alignment horizontal="center" vertical="center"/>
    </xf>
    <xf numFmtId="4" fontId="7" fillId="0" borderId="0" xfId="59" applyNumberFormat="1" applyFont="1" applyBorder="1" applyAlignment="1">
      <alignment horizontal="center" vertical="center"/>
    </xf>
    <xf numFmtId="0" fontId="60" fillId="0" borderId="0" xfId="85" applyFont="1" applyBorder="1" applyAlignment="1">
      <alignment horizontal="center"/>
    </xf>
    <xf numFmtId="0" fontId="60" fillId="0" borderId="31" xfId="85" applyFont="1" applyBorder="1" applyAlignment="1">
      <alignment horizontal="center"/>
    </xf>
    <xf numFmtId="0" fontId="63" fillId="38" borderId="102" xfId="85" applyFont="1" applyFill="1" applyBorder="1" applyAlignment="1">
      <alignment horizontal="center" vertical="center"/>
    </xf>
  </cellXfs>
  <cellStyles count="90">
    <cellStyle name="100" xfId="1"/>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Comma [0]" xfId="20"/>
    <cellStyle name="Currency [0]" xfId="21"/>
    <cellStyle name="Normal_AEOF1_2003"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Гиперссылка" xfId="32" builtinId="8"/>
    <cellStyle name="Гиперссылка 2" xfId="33"/>
    <cellStyle name="Гиперссылка 3" xfId="34"/>
    <cellStyle name="Заголовки до таблиць в бюлетень" xfId="35"/>
    <cellStyle name="Заголовок 1 2" xfId="36"/>
    <cellStyle name="Заголовок 2 2" xfId="37"/>
    <cellStyle name="Заголовок 3 2" xfId="38"/>
    <cellStyle name="Заголовок 4 2" xfId="39"/>
    <cellStyle name="Итог 2" xfId="40"/>
    <cellStyle name="Контрольная ячейка 2" xfId="41"/>
    <cellStyle name="Название 2" xfId="42"/>
    <cellStyle name="Нейтральный 2" xfId="43"/>
    <cellStyle name="Обычный" xfId="0" builtinId="0"/>
    <cellStyle name="Обычный 2" xfId="44"/>
    <cellStyle name="Обычный 2 2" xfId="45"/>
    <cellStyle name="Обычный 2 3" xfId="46"/>
    <cellStyle name="Обычный 2 4" xfId="47"/>
    <cellStyle name="Обычный 2 5" xfId="48"/>
    <cellStyle name="Обычный 2 5 2" xfId="84"/>
    <cellStyle name="Обычный 2_2013_PR" xfId="49"/>
    <cellStyle name="Обычный 3" xfId="50"/>
    <cellStyle name="Обычный 4" xfId="51"/>
    <cellStyle name="Обычный 5" xfId="52"/>
    <cellStyle name="Обычный 5 2" xfId="53"/>
    <cellStyle name="Обычный 5 2 2" xfId="85"/>
    <cellStyle name="Обычный 6" xfId="54"/>
    <cellStyle name="Обычный 7" xfId="55"/>
    <cellStyle name="Обычный 7 2" xfId="56"/>
    <cellStyle name="Обычный 8" xfId="57"/>
    <cellStyle name="Обычный_2009_PR" xfId="58"/>
    <cellStyle name="Обычный_BANKS_NEPLAT_31_12_2017_LIST" xfId="87"/>
    <cellStyle name="Обычный_Public_Dec_final" xfId="89"/>
    <cellStyle name="Обычный_Q1 2010" xfId="59"/>
    <cellStyle name="Обычный_Q1 2010 2" xfId="60"/>
    <cellStyle name="Обычный_Q1 2011" xfId="88"/>
    <cellStyle name="Обычный_Q1 2011_PR" xfId="61"/>
    <cellStyle name="Обычный_Аналіз_3q_09" xfId="62"/>
    <cellStyle name="Обычный_Аналіз_3q_09 2" xfId="63"/>
    <cellStyle name="Обычный_Исходники_Q2_2010" xfId="64"/>
    <cellStyle name="Обычный_Исходники_Q4_2011" xfId="65"/>
    <cellStyle name="Обычный_Книга1" xfId="66"/>
    <cellStyle name="Обычный_Книга3" xfId="67"/>
    <cellStyle name="Обычный_Лист1" xfId="68"/>
    <cellStyle name="Плохой 2" xfId="69"/>
    <cellStyle name="Пояснение 2" xfId="70"/>
    <cellStyle name="Примечание 2" xfId="71"/>
    <cellStyle name="Процентный" xfId="72" builtinId="5"/>
    <cellStyle name="Процентный 2" xfId="73"/>
    <cellStyle name="Процентный 2 2" xfId="74"/>
    <cellStyle name="Процентный 2 3" xfId="86"/>
    <cellStyle name="Процентный 3" xfId="75"/>
    <cellStyle name="Процентный 4" xfId="76"/>
    <cellStyle name="Связанная ячейка 2" xfId="77"/>
    <cellStyle name="Текст предупреждения 2" xfId="78"/>
    <cellStyle name="Тысячи [0]_MM95 (3)" xfId="79"/>
    <cellStyle name="Тысячи_MM95 (3)" xfId="80"/>
    <cellStyle name="Финансовый 2" xfId="81"/>
    <cellStyle name="Хороший 2" xfId="82"/>
    <cellStyle name="Шапка" xfId="83"/>
  </cellStyles>
  <dxfs count="0"/>
  <tableStyles count="0" defaultTableStyle="TableStyleMedium2" defaultPivotStyle="PivotStyleLight16"/>
  <colors>
    <mruColors>
      <color rgb="FFFF9900"/>
      <color rgb="FF006666"/>
      <color rgb="FF008080"/>
      <color rgb="FF38B64A"/>
      <color rgb="FF8FC850"/>
      <color rgb="FF90BA44"/>
      <color rgb="FF6FCC22"/>
      <color rgb="FF8CAB53"/>
      <color rgb="FF5EC553"/>
      <color rgb="FF58A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calcChain" Target="calcChain.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983377154983959"/>
          <c:y val="1.8987380891063672E-2"/>
          <c:w val="0.54892947459321717"/>
          <c:h val="0.8565418490857587"/>
        </c:manualLayout>
      </c:layout>
      <c:barChart>
        <c:barDir val="bar"/>
        <c:grouping val="clustered"/>
        <c:varyColors val="0"/>
        <c:ser>
          <c:idx val="1"/>
          <c:order val="0"/>
          <c:tx>
            <c:strRef>
              <c:f>Indexes!$J$2</c:f>
              <c:strCache>
                <c:ptCount val="1"/>
                <c:pt idx="0">
                  <c:v>Q4 2017</c:v>
                </c:pt>
              </c:strCache>
            </c:strRef>
          </c:tx>
          <c:spPr>
            <a:solidFill>
              <a:srgbClr val="00B0F0"/>
            </a:solidFill>
            <a:ln w="25400">
              <a:noFill/>
            </a:ln>
          </c:spPr>
          <c:invertIfNegative val="0"/>
          <c:dPt>
            <c:idx val="8"/>
            <c:invertIfNegative val="0"/>
            <c:bubble3D val="0"/>
            <c:spPr>
              <a:solidFill>
                <a:schemeClr val="accent6"/>
              </a:solidFill>
              <a:ln w="25400">
                <a:noFill/>
              </a:ln>
            </c:spPr>
          </c:dPt>
          <c:dPt>
            <c:idx val="17"/>
            <c:invertIfNegative val="0"/>
            <c:bubble3D val="0"/>
            <c:spPr>
              <a:solidFill>
                <a:schemeClr val="accent6"/>
              </a:solidFill>
              <a:ln w="25400">
                <a:noFill/>
              </a:ln>
            </c:spPr>
          </c:dPt>
          <c:dLbls>
            <c:dLbl>
              <c:idx val="0"/>
              <c:layout>
                <c:manualLayout>
                  <c:x val="-6.0132961612695936E-3"/>
                  <c:y val="-2.7881521361273376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656908946469409E-3"/>
                  <c:y val="5.5571662946440658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1128369567997834"/>
                  <c:y val="2.957549844612201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0441894207925482E-2"/>
                  <c:y val="5.9150996892244172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3656908946469409E-3"/>
                  <c:y val="5.9150996892243105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7.4020161633705714E-2"/>
                  <c:y val="5.915099689224310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dLbl>
            <c:dLbl>
              <c:idx val="7"/>
              <c:layout>
                <c:manualLayout>
                  <c:x val="0"/>
                  <c:y val="5.557190380809752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8990171464801631E-3"/>
                  <c:y val="5.4989483802457923E-3"/>
                </c:manualLayout>
              </c:layout>
              <c:numFmt formatCode="0.0%" sourceLinked="0"/>
              <c:spPr>
                <a:noFill/>
                <a:ln w="25400">
                  <a:noFill/>
                </a:ln>
              </c:spPr>
              <c:txPr>
                <a:bodyPr wrap="square" lIns="38100" tIns="19050" rIns="38100" bIns="19050" anchor="ctr">
                  <a:spAutoFit/>
                </a:bodyPr>
                <a:lstStyle/>
                <a:p>
                  <a:pPr>
                    <a:defRPr sz="1000" b="1" i="0" u="none" strike="noStrike" baseline="0">
                      <a:solidFill>
                        <a:schemeClr val="accent6"/>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2681042806566517E-3"/>
                  <c:y val="5.5968036821304971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8990171464800256E-3"/>
                  <c:y val="5.498948380245792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2.1828454473233911E-3"/>
                  <c:y val="-4.1615287971039463E-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4.3656908946469409E-3"/>
                  <c:y val="0"/>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1828454473234705E-3"/>
                  <c:y val="5.4989468095139821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3.802366748752041E-3"/>
                  <c:y val="5.4989483802457923E-3"/>
                </c:manualLayout>
              </c:layout>
              <c:numFmt formatCode="0.0%" sourceLinked="0"/>
              <c:spPr>
                <a:noFill/>
                <a:ln w="25400">
                  <a:noFill/>
                </a:ln>
              </c:spPr>
              <c:txPr>
                <a:bodyPr wrap="square" lIns="38100" tIns="19050" rIns="38100" bIns="19050" anchor="ctr">
                  <a:spAutoFit/>
                </a:bodyPr>
                <a:lstStyle/>
                <a:p>
                  <a:pPr>
                    <a:defRPr sz="1000" b="1" i="0" u="none" strike="noStrike" baseline="0">
                      <a:solidFill>
                        <a:schemeClr val="accent6"/>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Indexes!$I$3:$I$20</c:f>
              <c:strCache>
                <c:ptCount val="18"/>
                <c:pt idx="0">
                  <c:v>МICEX (Russia)</c:v>
                </c:pt>
                <c:pt idx="1">
                  <c:v>RTS (Russia)</c:v>
                </c:pt>
                <c:pt idx="2">
                  <c:v>Cyprus SE General Index (Cyprus)</c:v>
                </c:pt>
                <c:pt idx="3">
                  <c:v>SHANGHAI SE COMPOSITE (China)</c:v>
                </c:pt>
                <c:pt idx="4">
                  <c:v>FTSE 100 (UK)</c:v>
                </c:pt>
                <c:pt idx="5">
                  <c:v>CAC 40 (France)</c:v>
                </c:pt>
                <c:pt idx="6">
                  <c:v>DAX (Germany)</c:v>
                </c:pt>
                <c:pt idx="7">
                  <c:v>FTSE/JSE Africa All-Share Index (RSA)</c:v>
                </c:pt>
                <c:pt idx="8">
                  <c:v>PFTS (Ukraine)</c:v>
                </c:pt>
                <c:pt idx="9">
                  <c:v>NIKKEI 225 (Japan)</c:v>
                </c:pt>
                <c:pt idx="10">
                  <c:v>S&amp;P 500 (USA)</c:v>
                </c:pt>
                <c:pt idx="11">
                  <c:v>DJIA (USA)</c:v>
                </c:pt>
                <c:pt idx="12">
                  <c:v>WSE WIG 20 (Poland)</c:v>
                </c:pt>
                <c:pt idx="13">
                  <c:v>Ibovespa Sao Paulo SE Index (Brazil) </c:v>
                </c:pt>
                <c:pt idx="14">
                  <c:v>S&amp;P BSE SENSEX Index (India)</c:v>
                </c:pt>
                <c:pt idx="15">
                  <c:v>HANG SENG (Hong Kong)</c:v>
                </c:pt>
                <c:pt idx="16">
                  <c:v>BIST 100 National Index (Тurkey)</c:v>
                </c:pt>
                <c:pt idx="17">
                  <c:v>UX (Ukraine)</c:v>
                </c:pt>
              </c:strCache>
            </c:strRef>
          </c:cat>
          <c:val>
            <c:numRef>
              <c:f>Indexes!$J$3:$J$20</c:f>
              <c:numCache>
                <c:formatCode>0.0%</c:formatCode>
                <c:ptCount val="18"/>
                <c:pt idx="0">
                  <c:v>1.567020831026511E-2</c:v>
                </c:pt>
                <c:pt idx="1">
                  <c:v>1.5553111941939868E-2</c:v>
                </c:pt>
                <c:pt idx="2">
                  <c:v>-6.258429997302406E-2</c:v>
                </c:pt>
                <c:pt idx="3">
                  <c:v>-1.2472890700140349E-2</c:v>
                </c:pt>
                <c:pt idx="4">
                  <c:v>4.2726197516262499E-2</c:v>
                </c:pt>
                <c:pt idx="5">
                  <c:v>-3.2365131214808773E-3</c:v>
                </c:pt>
                <c:pt idx="6">
                  <c:v>6.9203343087382851E-3</c:v>
                </c:pt>
                <c:pt idx="7">
                  <c:v>7.0614531291157023E-2</c:v>
                </c:pt>
                <c:pt idx="8">
                  <c:v>7.3238860880229018E-2</c:v>
                </c:pt>
                <c:pt idx="9">
                  <c:v>0.11832515567677393</c:v>
                </c:pt>
                <c:pt idx="10">
                  <c:v>6.1225866886828406E-2</c:v>
                </c:pt>
                <c:pt idx="11">
                  <c:v>0.10328590512245217</c:v>
                </c:pt>
                <c:pt idx="12">
                  <c:v>3.1588043008647926E-3</c:v>
                </c:pt>
                <c:pt idx="13">
                  <c:v>2.8381617721386476E-2</c:v>
                </c:pt>
                <c:pt idx="14">
                  <c:v>8.8643869718818546E-2</c:v>
                </c:pt>
                <c:pt idx="15">
                  <c:v>8.5825079933077753E-2</c:v>
                </c:pt>
                <c:pt idx="16">
                  <c:v>0.12074217964253409</c:v>
                </c:pt>
                <c:pt idx="17">
                  <c:v>0.14994389653339635</c:v>
                </c:pt>
              </c:numCache>
            </c:numRef>
          </c:val>
        </c:ser>
        <c:ser>
          <c:idx val="0"/>
          <c:order val="1"/>
          <c:tx>
            <c:strRef>
              <c:f>Indexes!$K$2</c:f>
              <c:strCache>
                <c:ptCount val="1"/>
                <c:pt idx="0">
                  <c:v>2017</c:v>
                </c:pt>
              </c:strCache>
            </c:strRef>
          </c:tx>
          <c:spPr>
            <a:solidFill>
              <a:schemeClr val="tx2">
                <a:lumMod val="75000"/>
              </a:schemeClr>
            </a:solidFill>
          </c:spPr>
          <c:invertIfNegative val="0"/>
          <c:cat>
            <c:strRef>
              <c:f>Indexes!$I$3:$I$20</c:f>
              <c:strCache>
                <c:ptCount val="18"/>
                <c:pt idx="0">
                  <c:v>МICEX (Russia)</c:v>
                </c:pt>
                <c:pt idx="1">
                  <c:v>RTS (Russia)</c:v>
                </c:pt>
                <c:pt idx="2">
                  <c:v>Cyprus SE General Index (Cyprus)</c:v>
                </c:pt>
                <c:pt idx="3">
                  <c:v>SHANGHAI SE COMPOSITE (China)</c:v>
                </c:pt>
                <c:pt idx="4">
                  <c:v>FTSE 100 (UK)</c:v>
                </c:pt>
                <c:pt idx="5">
                  <c:v>CAC 40 (France)</c:v>
                </c:pt>
                <c:pt idx="6">
                  <c:v>DAX (Germany)</c:v>
                </c:pt>
                <c:pt idx="7">
                  <c:v>FTSE/JSE Africa All-Share Index (RSA)</c:v>
                </c:pt>
                <c:pt idx="8">
                  <c:v>PFTS (Ukraine)</c:v>
                </c:pt>
                <c:pt idx="9">
                  <c:v>NIKKEI 225 (Japan)</c:v>
                </c:pt>
                <c:pt idx="10">
                  <c:v>S&amp;P 500 (USA)</c:v>
                </c:pt>
                <c:pt idx="11">
                  <c:v>DJIA (USA)</c:v>
                </c:pt>
                <c:pt idx="12">
                  <c:v>WSE WIG 20 (Poland)</c:v>
                </c:pt>
                <c:pt idx="13">
                  <c:v>Ibovespa Sao Paulo SE Index (Brazil) </c:v>
                </c:pt>
                <c:pt idx="14">
                  <c:v>S&amp;P BSE SENSEX Index (India)</c:v>
                </c:pt>
                <c:pt idx="15">
                  <c:v>HANG SENG (Hong Kong)</c:v>
                </c:pt>
                <c:pt idx="16">
                  <c:v>BIST 100 National Index (Тurkey)</c:v>
                </c:pt>
                <c:pt idx="17">
                  <c:v>UX (Ukraine)</c:v>
                </c:pt>
              </c:strCache>
            </c:strRef>
          </c:cat>
          <c:val>
            <c:numRef>
              <c:f>Indexes!$K$3:$K$20</c:f>
              <c:numCache>
                <c:formatCode>0.0%</c:formatCode>
                <c:ptCount val="18"/>
                <c:pt idx="0">
                  <c:v>-5.5080798308789314E-2</c:v>
                </c:pt>
                <c:pt idx="1">
                  <c:v>1.8223946265394364E-3</c:v>
                </c:pt>
                <c:pt idx="2">
                  <c:v>4.6529137178135782E-2</c:v>
                </c:pt>
                <c:pt idx="3">
                  <c:v>6.5579512037006849E-2</c:v>
                </c:pt>
                <c:pt idx="4">
                  <c:v>7.6291889909181787E-2</c:v>
                </c:pt>
                <c:pt idx="5">
                  <c:v>9.2600019332374828E-2</c:v>
                </c:pt>
                <c:pt idx="6">
                  <c:v>0.1251260772088989</c:v>
                </c:pt>
                <c:pt idx="7">
                  <c:v>0.17473862636254056</c:v>
                </c:pt>
                <c:pt idx="8">
                  <c:v>0.18823307561757496</c:v>
                </c:pt>
                <c:pt idx="9">
                  <c:v>0.19098563018294623</c:v>
                </c:pt>
                <c:pt idx="10">
                  <c:v>0.19419964892376829</c:v>
                </c:pt>
                <c:pt idx="11">
                  <c:v>0.25080809205266519</c:v>
                </c:pt>
                <c:pt idx="12">
                  <c:v>0.26350671485481958</c:v>
                </c:pt>
                <c:pt idx="13">
                  <c:v>0.26856247392170562</c:v>
                </c:pt>
                <c:pt idx="14">
                  <c:v>0.27905962715283983</c:v>
                </c:pt>
                <c:pt idx="15">
                  <c:v>0.35992674731915919</c:v>
                </c:pt>
                <c:pt idx="16">
                  <c:v>0.47600432359602785</c:v>
                </c:pt>
                <c:pt idx="17">
                  <c:v>0.71270607157217514</c:v>
                </c:pt>
              </c:numCache>
            </c:numRef>
          </c:val>
        </c:ser>
        <c:dLbls>
          <c:showLegendKey val="0"/>
          <c:showVal val="0"/>
          <c:showCatName val="0"/>
          <c:showSerName val="0"/>
          <c:showPercent val="0"/>
          <c:showBubbleSize val="0"/>
        </c:dLbls>
        <c:gapWidth val="120"/>
        <c:overlap val="-20"/>
        <c:axId val="626294432"/>
        <c:axId val="626288832"/>
      </c:barChart>
      <c:catAx>
        <c:axId val="626294432"/>
        <c:scaling>
          <c:orientation val="minMax"/>
        </c:scaling>
        <c:delete val="0"/>
        <c:axPos val="l"/>
        <c:majorGridlines>
          <c:spPr>
            <a:ln>
              <a:prstDash val="sysDot"/>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ysClr val="windowText" lastClr="000000"/>
                </a:solidFill>
                <a:latin typeface="Arial Cyr"/>
                <a:ea typeface="Arial Cyr"/>
                <a:cs typeface="Arial Cyr"/>
              </a:defRPr>
            </a:pPr>
            <a:endParaRPr lang="uk-UA"/>
          </a:p>
        </c:txPr>
        <c:crossAx val="626288832"/>
        <c:crosses val="autoZero"/>
        <c:auto val="1"/>
        <c:lblAlgn val="ctr"/>
        <c:lblOffset val="0"/>
        <c:tickLblSkip val="1"/>
        <c:tickMarkSkip val="1"/>
        <c:noMultiLvlLbl val="0"/>
      </c:catAx>
      <c:valAx>
        <c:axId val="626288832"/>
        <c:scaling>
          <c:orientation val="minMax"/>
          <c:max val="0.8"/>
          <c:min val="-0.1"/>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Cyr"/>
                <a:ea typeface="Arial Cyr"/>
                <a:cs typeface="Arial Cyr"/>
              </a:defRPr>
            </a:pPr>
            <a:endParaRPr lang="uk-UA"/>
          </a:p>
        </c:txPr>
        <c:crossAx val="626294432"/>
        <c:crosses val="autoZero"/>
        <c:crossBetween val="between"/>
        <c:majorUnit val="0.1"/>
        <c:minorUnit val="2.0000000000000011E-2"/>
      </c:valAx>
      <c:spPr>
        <a:noFill/>
        <a:ln w="25400">
          <a:noFill/>
        </a:ln>
      </c:spPr>
    </c:plotArea>
    <c:legend>
      <c:legendPos val="r"/>
      <c:layout>
        <c:manualLayout>
          <c:xMode val="edge"/>
          <c:yMode val="edge"/>
          <c:x val="0.39592460405116442"/>
          <c:y val="0.94283043921654652"/>
          <c:w val="0.40560493368456207"/>
          <c:h val="5.4205862017457765E-2"/>
        </c:manualLayout>
      </c:layout>
      <c:overlay val="0"/>
      <c:spPr>
        <a:noFill/>
        <a:ln w="25400">
          <a:noFill/>
        </a:ln>
      </c:spPr>
      <c:txPr>
        <a:bodyPr/>
        <a:lstStyle/>
        <a:p>
          <a:pPr>
            <a:defRPr sz="1050" b="1" i="0" u="none" strike="noStrike" baseline="0">
              <a:solidFill>
                <a:srgbClr val="333333"/>
              </a:solidFill>
              <a:latin typeface="Arial Cyr"/>
              <a:ea typeface="Arial Cyr"/>
              <a:cs typeface="Arial Cyr"/>
            </a:defRPr>
          </a:pPr>
          <a:endParaRPr lang="uk-UA"/>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en-US" sz="1400"/>
              <a:t>CII Assets</a:t>
            </a:r>
            <a:endParaRPr lang="ru-RU" sz="1400"/>
          </a:p>
        </c:rich>
      </c:tx>
      <c:layout>
        <c:manualLayout>
          <c:xMode val="edge"/>
          <c:yMode val="edge"/>
          <c:x val="0.42808194767733238"/>
          <c:y val="4.8653253176257766E-2"/>
        </c:manualLayout>
      </c:layout>
      <c:overlay val="0"/>
      <c:spPr>
        <a:noFill/>
        <a:ln w="25400">
          <a:noFill/>
        </a:ln>
      </c:spPr>
    </c:title>
    <c:autoTitleDeleted val="0"/>
    <c:plotArea>
      <c:layout>
        <c:manualLayout>
          <c:layoutTarget val="inner"/>
          <c:xMode val="edge"/>
          <c:yMode val="edge"/>
          <c:x val="0.1020514084135702"/>
          <c:y val="0.22412709834354638"/>
          <c:w val="0.73273786763230664"/>
          <c:h val="0.68952187330112291"/>
        </c:manualLayout>
      </c:layout>
      <c:ofPieChart>
        <c:ofPieType val="bar"/>
        <c:varyColors val="1"/>
        <c:ser>
          <c:idx val="0"/>
          <c:order val="0"/>
          <c:tx>
            <c:strRef>
              <c:f>'Assets and NAV'!$B$40</c:f>
              <c:strCache>
                <c:ptCount val="1"/>
                <c:pt idx="0">
                  <c:v>31.12.2017</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5.7318686464524933E-2"/>
                  <c:y val="0.31164510398630718"/>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
                  <c:y val="-2.2417934612235641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1.7114110621549074E-3"/>
                  <c:y val="0.1233336319400480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2.1976985435302682E-3"/>
                  <c:y val="0.236375062111874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12498860695924972"/>
                  <c:y val="-0.29404373548276486"/>
                </c:manualLayout>
              </c:layout>
              <c:tx>
                <c:rich>
                  <a:bodyPr anchorCtr="0"/>
                  <a:lstStyle/>
                  <a:p>
                    <a:pPr algn="ctr">
                      <a:defRPr sz="1200" b="1" i="1" u="none" strike="noStrike" baseline="0">
                        <a:solidFill>
                          <a:srgbClr val="000000"/>
                        </a:solidFill>
                        <a:latin typeface="Arial Cyr"/>
                        <a:ea typeface="Arial Cyr"/>
                        <a:cs typeface="Arial Cyr"/>
                      </a:defRPr>
                    </a:pPr>
                    <a:r>
                      <a:rPr lang="en-US" sz="1200"/>
                      <a:t>Non-venture
3.23%</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'Assets and NAV'!$A$41:$A$44</c:f>
              <c:strCache>
                <c:ptCount val="4"/>
                <c:pt idx="0">
                  <c:v>Venture</c:v>
                </c:pt>
                <c:pt idx="1">
                  <c:v>Open-ended</c:v>
                </c:pt>
                <c:pt idx="2">
                  <c:v>Interval</c:v>
                </c:pt>
                <c:pt idx="3">
                  <c:v>Closed-end (ex.venture)</c:v>
                </c:pt>
              </c:strCache>
            </c:strRef>
          </c:cat>
          <c:val>
            <c:numRef>
              <c:f>'Assets and NAV'!$B$41:$B$44</c:f>
              <c:numCache>
                <c:formatCode>0.00%</c:formatCode>
                <c:ptCount val="4"/>
                <c:pt idx="0">
                  <c:v>0.96765773613532036</c:v>
                </c:pt>
                <c:pt idx="1">
                  <c:v>2.8511155809941889E-4</c:v>
                </c:pt>
                <c:pt idx="2">
                  <c:v>3.1167225547652457E-4</c:v>
                </c:pt>
                <c:pt idx="3">
                  <c:v>3.1745480051103683E-2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2758132555704"/>
          <c:y val="0.13903569235473856"/>
          <c:w val="0.89703186489623521"/>
          <c:h val="0.66623807316032579"/>
        </c:manualLayout>
      </c:layout>
      <c:barChart>
        <c:barDir val="col"/>
        <c:grouping val="stacked"/>
        <c:varyColors val="0"/>
        <c:ser>
          <c:idx val="1"/>
          <c:order val="0"/>
          <c:tx>
            <c:strRef>
              <c:f>'Assets and NAV'!$A$26</c:f>
              <c:strCache>
                <c:ptCount val="1"/>
                <c:pt idx="0">
                  <c:v>Venture</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NAV'!$B$19:$F$19</c:f>
              <c:strCache>
                <c:ptCount val="5"/>
                <c:pt idx="0">
                  <c:v>31.12.2016</c:v>
                </c:pt>
                <c:pt idx="1">
                  <c:v>31.03.2017</c:v>
                </c:pt>
                <c:pt idx="2">
                  <c:v>30.06.2017</c:v>
                </c:pt>
                <c:pt idx="3">
                  <c:v>30.09.2017</c:v>
                </c:pt>
                <c:pt idx="4">
                  <c:v>31.12.2017</c:v>
                </c:pt>
              </c:strCache>
            </c:strRef>
          </c:cat>
          <c:val>
            <c:numRef>
              <c:f>'Assets and NAV'!$B$26:$F$26</c:f>
              <c:numCache>
                <c:formatCode>#,##0.00</c:formatCode>
                <c:ptCount val="5"/>
                <c:pt idx="0">
                  <c:v>222138.47172317631</c:v>
                </c:pt>
                <c:pt idx="1">
                  <c:v>238628.79843826641</c:v>
                </c:pt>
                <c:pt idx="2">
                  <c:v>234376.57526222963</c:v>
                </c:pt>
                <c:pt idx="3">
                  <c:v>240853.37517762693</c:v>
                </c:pt>
                <c:pt idx="4">
                  <c:v>254957.86264659188</c:v>
                </c:pt>
              </c:numCache>
            </c:numRef>
          </c:val>
        </c:ser>
        <c:ser>
          <c:idx val="0"/>
          <c:order val="1"/>
          <c:tx>
            <c:strRef>
              <c:f>'Assets and NAV'!$A$25</c:f>
              <c:strCache>
                <c:ptCount val="1"/>
                <c:pt idx="0">
                  <c:v>All (ex. venture)</c:v>
                </c:pt>
              </c:strCache>
            </c:strRef>
          </c:tx>
          <c:spPr>
            <a:solidFill>
              <a:srgbClr val="FF99CC"/>
            </a:solidFill>
            <a:ln w="25400">
              <a:noFill/>
            </a:ln>
          </c:spPr>
          <c:invertIfNegative val="0"/>
          <c:dLbls>
            <c:dLbl>
              <c:idx val="0"/>
              <c:layout>
                <c:manualLayout>
                  <c:x val="1.9412126872405846E-3"/>
                  <c:y val="-6.13955710398441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6.2367573897027459E-4"/>
                  <c:y val="-6.0842610051443459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1.941188294376625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1.9411760979445821E-3"/>
                  <c:y val="-5.1441300477109646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7.9234695324377014E-4"/>
                  <c:y val="-6.1006711899025706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NAV'!$B$19:$F$19</c:f>
              <c:strCache>
                <c:ptCount val="5"/>
                <c:pt idx="0">
                  <c:v>31.12.2016</c:v>
                </c:pt>
                <c:pt idx="1">
                  <c:v>31.03.2017</c:v>
                </c:pt>
                <c:pt idx="2">
                  <c:v>30.06.2017</c:v>
                </c:pt>
                <c:pt idx="3">
                  <c:v>30.09.2017</c:v>
                </c:pt>
                <c:pt idx="4">
                  <c:v>31.12.2017</c:v>
                </c:pt>
              </c:strCache>
            </c:strRef>
          </c:cat>
          <c:val>
            <c:numRef>
              <c:f>'Assets and NAV'!$B$25:$F$25</c:f>
              <c:numCache>
                <c:formatCode>#,##0.00</c:formatCode>
                <c:ptCount val="5"/>
                <c:pt idx="0">
                  <c:v>8049.5312454885989</c:v>
                </c:pt>
                <c:pt idx="1">
                  <c:v>8309.2257166162999</c:v>
                </c:pt>
                <c:pt idx="2">
                  <c:v>7650.8778017375007</c:v>
                </c:pt>
                <c:pt idx="3">
                  <c:v>8207.6031593957996</c:v>
                </c:pt>
                <c:pt idx="4">
                  <c:v>8521.5197069821006</c:v>
                </c:pt>
              </c:numCache>
            </c:numRef>
          </c:val>
        </c:ser>
        <c:dLbls>
          <c:showLegendKey val="0"/>
          <c:showVal val="0"/>
          <c:showCatName val="0"/>
          <c:showSerName val="0"/>
          <c:showPercent val="0"/>
          <c:showBubbleSize val="0"/>
        </c:dLbls>
        <c:gapWidth val="105"/>
        <c:overlap val="100"/>
        <c:axId val="626281552"/>
        <c:axId val="626279872"/>
      </c:barChart>
      <c:catAx>
        <c:axId val="626281552"/>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626279872"/>
        <c:crosses val="autoZero"/>
        <c:auto val="1"/>
        <c:lblAlgn val="ctr"/>
        <c:lblOffset val="100"/>
        <c:tickLblSkip val="1"/>
        <c:tickMarkSkip val="1"/>
        <c:noMultiLvlLbl val="0"/>
      </c:catAx>
      <c:valAx>
        <c:axId val="626279872"/>
        <c:scaling>
          <c:orientation val="minMax"/>
          <c:max val="26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en-US"/>
                  <a:t>UAH M</a:t>
                </a:r>
                <a:endParaRPr lang="uk-UA"/>
              </a:p>
            </c:rich>
          </c:tx>
          <c:layout>
            <c:manualLayout>
              <c:xMode val="edge"/>
              <c:yMode val="edge"/>
              <c:x val="2.0491768074445332E-2"/>
              <c:y val="1.926779771085321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626281552"/>
        <c:crosses val="autoZero"/>
        <c:crossBetween val="between"/>
        <c:majorUnit val="20000"/>
      </c:valAx>
      <c:spPr>
        <a:noFill/>
        <a:ln w="25400">
          <a:noFill/>
        </a:ln>
      </c:spPr>
    </c:plotArea>
    <c:legend>
      <c:legendPos val="b"/>
      <c:layout>
        <c:manualLayout>
          <c:xMode val="edge"/>
          <c:yMode val="edge"/>
          <c:x val="0.26183564502980838"/>
          <c:y val="0.91588405466645761"/>
          <c:w val="0.46314483416845631"/>
          <c:h val="7.2868969539246806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en-US" sz="1400"/>
              <a:t>NAV as at </a:t>
            </a:r>
            <a:r>
              <a:rPr lang="uk-UA" sz="1400"/>
              <a:t>31.12.2017</a:t>
            </a:r>
          </a:p>
        </c:rich>
      </c:tx>
      <c:layout>
        <c:manualLayout>
          <c:xMode val="edge"/>
          <c:yMode val="edge"/>
          <c:x val="0.33555976570035145"/>
          <c:y val="2.7566231886869616E-2"/>
        </c:manualLayout>
      </c:layout>
      <c:overlay val="0"/>
      <c:spPr>
        <a:noFill/>
        <a:ln w="25400">
          <a:noFill/>
        </a:ln>
      </c:spPr>
    </c:title>
    <c:autoTitleDeleted val="0"/>
    <c:plotArea>
      <c:layout>
        <c:manualLayout>
          <c:layoutTarget val="inner"/>
          <c:xMode val="edge"/>
          <c:yMode val="edge"/>
          <c:x val="0.10066729946161547"/>
          <c:y val="0.25644535361874604"/>
          <c:w val="0.70831526939303269"/>
          <c:h val="0.69567857191614235"/>
        </c:manualLayout>
      </c:layout>
      <c:ofPieChart>
        <c:ofPieType val="bar"/>
        <c:varyColors val="1"/>
        <c:ser>
          <c:idx val="0"/>
          <c:order val="0"/>
          <c:tx>
            <c:strRef>
              <c:f>'Assets and NAV'!$B$85</c:f>
              <c:strCache>
                <c:ptCount val="1"/>
                <c:pt idx="0">
                  <c:v>31.12.2017</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0"/>
                  <c:y val="0.33254151820132927"/>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2.8323749607636478E-3"/>
                  <c:y val="-2.9035975854668279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1.8826373085451451E-3"/>
                  <c:y val="0.1088956808030577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6.4597760172988537E-3"/>
                  <c:y val="0.2232603792131153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13743026682429327"/>
                  <c:y val="-0.28709657486066148"/>
                </c:manualLayout>
              </c:layout>
              <c:tx>
                <c:rich>
                  <a:bodyPr anchorCtr="0"/>
                  <a:lstStyle/>
                  <a:p>
                    <a:pPr algn="ctr">
                      <a:defRPr sz="1200" b="1" i="1" u="none" strike="noStrike" baseline="0">
                        <a:solidFill>
                          <a:srgbClr val="000000"/>
                        </a:solidFill>
                        <a:latin typeface="Arial Cyr"/>
                        <a:ea typeface="Arial Cyr"/>
                        <a:cs typeface="Arial Cyr"/>
                      </a:defRPr>
                    </a:pPr>
                    <a:r>
                      <a:rPr lang="en-US" sz="1200"/>
                      <a:t>Non-venture
3.87%</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'Assets and NAV'!$A$86:$A$89</c:f>
              <c:strCache>
                <c:ptCount val="4"/>
                <c:pt idx="0">
                  <c:v>Venture</c:v>
                </c:pt>
                <c:pt idx="1">
                  <c:v>Open-ended</c:v>
                </c:pt>
                <c:pt idx="2">
                  <c:v>Interval</c:v>
                </c:pt>
                <c:pt idx="3">
                  <c:v>Closed-end (ex.venture)</c:v>
                </c:pt>
              </c:strCache>
            </c:strRef>
          </c:cat>
          <c:val>
            <c:numRef>
              <c:f>'Assets and NAV'!$B$86:$B$89</c:f>
              <c:numCache>
                <c:formatCode>0.00%</c:formatCode>
                <c:ptCount val="4"/>
                <c:pt idx="0">
                  <c:v>0.96131662400487328</c:v>
                </c:pt>
                <c:pt idx="1">
                  <c:v>3.5056149718054624E-4</c:v>
                </c:pt>
                <c:pt idx="2">
                  <c:v>3.6713614488859131E-4</c:v>
                </c:pt>
                <c:pt idx="3">
                  <c:v>3.7965678353057586E-2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888E-2"/>
          <c:y val="4.1343773578240012E-2"/>
          <c:w val="0.90784557907845664"/>
          <c:h val="0.70026016498143773"/>
        </c:manualLayout>
      </c:layout>
      <c:barChart>
        <c:barDir val="col"/>
        <c:grouping val="percentStacked"/>
        <c:varyColors val="0"/>
        <c:ser>
          <c:idx val="0"/>
          <c:order val="0"/>
          <c:tx>
            <c:strRef>
              <c:f>'Assets and NAV'!$A$69</c:f>
              <c:strCache>
                <c:ptCount val="1"/>
                <c:pt idx="0">
                  <c:v>Open-ended</c:v>
                </c:pt>
              </c:strCache>
            </c:strRef>
          </c:tx>
          <c:spPr>
            <a:solidFill>
              <a:srgbClr val="CC99FF"/>
            </a:solidFill>
            <a:ln w="25400">
              <a:noFill/>
            </a:ln>
          </c:spPr>
          <c:invertIfNegative val="0"/>
          <c:dLbls>
            <c:dLbl>
              <c:idx val="0"/>
              <c:layout>
                <c:manualLayout>
                  <c:x val="-6.3305142761003311E-2"/>
                  <c:y val="-3.668823079919957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6.5650971005633524E-2"/>
                  <c:y val="-3.9135459715494078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6.6647138251247365E-2"/>
                  <c:y val="-3.3275189896953848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6.2893369763761905E-2"/>
                  <c:y val="-3.8955879431737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58323333013E-2"/>
                  <c:y val="-3.3302277425788611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NAV'!$B$68:$F$68</c:f>
              <c:strCache>
                <c:ptCount val="5"/>
                <c:pt idx="0">
                  <c:v>31.12.2016</c:v>
                </c:pt>
                <c:pt idx="1">
                  <c:v>31.03.2017</c:v>
                </c:pt>
                <c:pt idx="2">
                  <c:v>30.06.2017</c:v>
                </c:pt>
                <c:pt idx="3">
                  <c:v>30.09.2017</c:v>
                </c:pt>
                <c:pt idx="4">
                  <c:v>31.12.2017</c:v>
                </c:pt>
              </c:strCache>
            </c:strRef>
          </c:cat>
          <c:val>
            <c:numRef>
              <c:f>'Assets and NAV'!$B$69:$F$69</c:f>
              <c:numCache>
                <c:formatCode>0.00%</c:formatCode>
                <c:ptCount val="5"/>
                <c:pt idx="0">
                  <c:v>7.5267983943946327E-3</c:v>
                </c:pt>
                <c:pt idx="1">
                  <c:v>7.6900237917696323E-3</c:v>
                </c:pt>
                <c:pt idx="2">
                  <c:v>8.5353090263718175E-3</c:v>
                </c:pt>
                <c:pt idx="3">
                  <c:v>8.9411061489211591E-3</c:v>
                </c:pt>
                <c:pt idx="4">
                  <c:v>9.0623294415851791E-3</c:v>
                </c:pt>
              </c:numCache>
            </c:numRef>
          </c:val>
        </c:ser>
        <c:ser>
          <c:idx val="1"/>
          <c:order val="1"/>
          <c:tx>
            <c:strRef>
              <c:f>'Assets and NAV'!$A$70</c:f>
              <c:strCache>
                <c:ptCount val="1"/>
                <c:pt idx="0">
                  <c:v>Interval</c:v>
                </c:pt>
              </c:strCache>
            </c:strRef>
          </c:tx>
          <c:spPr>
            <a:solidFill>
              <a:srgbClr val="969696"/>
            </a:solidFill>
            <a:ln w="25400">
              <a:noFill/>
            </a:ln>
          </c:spPr>
          <c:invertIfNegative val="0"/>
          <c:dLbls>
            <c:dLbl>
              <c:idx val="0"/>
              <c:layout>
                <c:manualLayout>
                  <c:x val="6.5944745245036782E-2"/>
                  <c:y val="-6.201305150710353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6.5543637407237024E-2"/>
                  <c:y val="-5.9726997839017644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6.4075856506366366E-2"/>
                  <c:y val="-5.6990488598825793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6.5082320993361795E-2"/>
                  <c:y val="-5.9446424546518384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428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NAV'!$B$68:$F$68</c:f>
              <c:strCache>
                <c:ptCount val="5"/>
                <c:pt idx="0">
                  <c:v>31.12.2016</c:v>
                </c:pt>
                <c:pt idx="1">
                  <c:v>31.03.2017</c:v>
                </c:pt>
                <c:pt idx="2">
                  <c:v>30.06.2017</c:v>
                </c:pt>
                <c:pt idx="3">
                  <c:v>30.09.2017</c:v>
                </c:pt>
                <c:pt idx="4">
                  <c:v>31.12.2017</c:v>
                </c:pt>
              </c:strCache>
            </c:strRef>
          </c:cat>
          <c:val>
            <c:numRef>
              <c:f>'Assets and NAV'!$B$70:$F$70</c:f>
              <c:numCache>
                <c:formatCode>0.00%</c:formatCode>
                <c:ptCount val="5"/>
                <c:pt idx="0">
                  <c:v>8.4776945942067125E-3</c:v>
                </c:pt>
                <c:pt idx="1">
                  <c:v>8.365737966026696E-3</c:v>
                </c:pt>
                <c:pt idx="2">
                  <c:v>8.9418577864164798E-3</c:v>
                </c:pt>
                <c:pt idx="3">
                  <c:v>9.4088467425173898E-3</c:v>
                </c:pt>
                <c:pt idx="4">
                  <c:v>9.4907989658100846E-3</c:v>
                </c:pt>
              </c:numCache>
            </c:numRef>
          </c:val>
        </c:ser>
        <c:ser>
          <c:idx val="2"/>
          <c:order val="2"/>
          <c:tx>
            <c:strRef>
              <c:f>'Assets and NAV'!$A$71</c:f>
              <c:strCache>
                <c:ptCount val="1"/>
                <c:pt idx="0">
                  <c:v>Closed-end (ex.venture)</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NAV'!$B$68:$F$68</c:f>
              <c:strCache>
                <c:ptCount val="5"/>
                <c:pt idx="0">
                  <c:v>31.12.2016</c:v>
                </c:pt>
                <c:pt idx="1">
                  <c:v>31.03.2017</c:v>
                </c:pt>
                <c:pt idx="2">
                  <c:v>30.06.2017</c:v>
                </c:pt>
                <c:pt idx="3">
                  <c:v>30.09.2017</c:v>
                </c:pt>
                <c:pt idx="4">
                  <c:v>31.12.2017</c:v>
                </c:pt>
              </c:strCache>
            </c:strRef>
          </c:cat>
          <c:val>
            <c:numRef>
              <c:f>'Assets and NAV'!$B$71:$F$71</c:f>
              <c:numCache>
                <c:formatCode>0.00%</c:formatCode>
                <c:ptCount val="5"/>
                <c:pt idx="0">
                  <c:v>0.9839955070113986</c:v>
                </c:pt>
                <c:pt idx="1">
                  <c:v>0.98394423824220378</c:v>
                </c:pt>
                <c:pt idx="2">
                  <c:v>0.98252283318721179</c:v>
                </c:pt>
                <c:pt idx="3">
                  <c:v>0.98165004710856152</c:v>
                </c:pt>
                <c:pt idx="4">
                  <c:v>0.9814468715926048</c:v>
                </c:pt>
              </c:numCache>
            </c:numRef>
          </c:val>
        </c:ser>
        <c:dLbls>
          <c:showLegendKey val="0"/>
          <c:showVal val="0"/>
          <c:showCatName val="0"/>
          <c:showSerName val="0"/>
          <c:showPercent val="0"/>
          <c:showBubbleSize val="0"/>
        </c:dLbls>
        <c:gapWidth val="150"/>
        <c:overlap val="100"/>
        <c:axId val="714508800"/>
        <c:axId val="714509360"/>
      </c:barChart>
      <c:catAx>
        <c:axId val="714508800"/>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714509360"/>
        <c:crosses val="autoZero"/>
        <c:auto val="1"/>
        <c:lblAlgn val="ctr"/>
        <c:lblOffset val="100"/>
        <c:tickLblSkip val="1"/>
        <c:tickMarkSkip val="1"/>
        <c:noMultiLvlLbl val="0"/>
      </c:catAx>
      <c:valAx>
        <c:axId val="7145093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714508800"/>
        <c:crosses val="autoZero"/>
        <c:crossBetween val="between"/>
        <c:minorUnit val="2.0000000000000011E-2"/>
      </c:valAx>
      <c:spPr>
        <a:solidFill>
          <a:srgbClr val="FFFFFF"/>
        </a:solidFill>
        <a:ln w="25400">
          <a:noFill/>
        </a:ln>
      </c:spPr>
    </c:plotArea>
    <c:legend>
      <c:legendPos val="b"/>
      <c:layout>
        <c:manualLayout>
          <c:xMode val="edge"/>
          <c:yMode val="edge"/>
          <c:x val="0.17812746316927144"/>
          <c:y val="0.85290684084336787"/>
          <c:w val="0.69205352813870391"/>
          <c:h val="0.10874590103718001"/>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9716149940029E-2"/>
          <c:y val="9.0928807976184245E-2"/>
          <c:w val="0.86469989827060434"/>
          <c:h val="0.73052568303123189"/>
        </c:manualLayout>
      </c:layout>
      <c:barChart>
        <c:barDir val="col"/>
        <c:grouping val="clustered"/>
        <c:varyColors val="0"/>
        <c:ser>
          <c:idx val="1"/>
          <c:order val="0"/>
          <c:tx>
            <c:strRef>
              <c:f>'Assets and NAV'!$D$2</c:f>
              <c:strCache>
                <c:ptCount val="1"/>
                <c:pt idx="0">
                  <c:v> Assets of formed ('established') CII, UAH M</c:v>
                </c:pt>
              </c:strCache>
            </c:strRef>
          </c:tx>
          <c:spPr>
            <a:solidFill>
              <a:srgbClr val="3366FF"/>
            </a:solidFill>
            <a:ln w="25400">
              <a:noFill/>
            </a:ln>
          </c:spPr>
          <c:invertIfNegative val="0"/>
          <c:dLbls>
            <c:dLbl>
              <c:idx val="0"/>
              <c:layout>
                <c:manualLayout>
                  <c:x val="-5.6709875178569055E-3"/>
                  <c:y val="-1.2166764522877524E-2"/>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3764544000781941E-3"/>
                  <c:y val="7.7487648850698846E-3"/>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1.0822003877982185E-2"/>
                  <c:y val="7.7752041790348024E-4"/>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4.1191674038340989E-3"/>
                  <c:y val="5.1887700883339744E-3"/>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9.4291079227744757E-4"/>
                  <c:y val="6.9778206998968723E-3"/>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0"/>
                  <c:y val="6.5543092906302034E-3"/>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100" b="1" i="0" u="none" strike="noStrike" baseline="0">
                    <a:solidFill>
                      <a:srgbClr val="0066CC"/>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NAV'!$A$9:$A$16</c:f>
              <c:strCache>
                <c:ptCount val="8"/>
                <c:pt idx="0">
                  <c:v>31.12.2010</c:v>
                </c:pt>
                <c:pt idx="1">
                  <c:v>31.12.2011</c:v>
                </c:pt>
                <c:pt idx="2">
                  <c:v>31.12.2012</c:v>
                </c:pt>
                <c:pt idx="3">
                  <c:v>31.12.2013</c:v>
                </c:pt>
                <c:pt idx="4">
                  <c:v>31.12.2014</c:v>
                </c:pt>
                <c:pt idx="5">
                  <c:v>31.12.2015</c:v>
                </c:pt>
                <c:pt idx="6">
                  <c:v>31.12.2016</c:v>
                </c:pt>
                <c:pt idx="7">
                  <c:v>31.12.2017</c:v>
                </c:pt>
              </c:strCache>
            </c:strRef>
          </c:cat>
          <c:val>
            <c:numRef>
              <c:f>'Assets and NAV'!$D$9:$D$16</c:f>
              <c:numCache>
                <c:formatCode>#,##0</c:formatCode>
                <c:ptCount val="8"/>
                <c:pt idx="0">
                  <c:v>105866.58832639825</c:v>
                </c:pt>
                <c:pt idx="1">
                  <c:v>126789.59882539856</c:v>
                </c:pt>
                <c:pt idx="2">
                  <c:v>157201.12</c:v>
                </c:pt>
                <c:pt idx="3">
                  <c:v>177522.9907672471</c:v>
                </c:pt>
                <c:pt idx="4">
                  <c:v>206358.01345041502</c:v>
                </c:pt>
                <c:pt idx="5">
                  <c:v>236175.00047807681</c:v>
                </c:pt>
                <c:pt idx="6">
                  <c:v>230188.00296866489</c:v>
                </c:pt>
                <c:pt idx="7">
                  <c:v>263479.38235357398</c:v>
                </c:pt>
              </c:numCache>
            </c:numRef>
          </c:val>
        </c:ser>
        <c:dLbls>
          <c:showLegendKey val="0"/>
          <c:showVal val="0"/>
          <c:showCatName val="0"/>
          <c:showSerName val="0"/>
          <c:showPercent val="0"/>
          <c:showBubbleSize val="0"/>
        </c:dLbls>
        <c:gapWidth val="76"/>
        <c:overlap val="-11"/>
        <c:axId val="714506560"/>
        <c:axId val="714514960"/>
      </c:barChart>
      <c:lineChart>
        <c:grouping val="standard"/>
        <c:varyColors val="0"/>
        <c:ser>
          <c:idx val="3"/>
          <c:order val="1"/>
          <c:tx>
            <c:strRef>
              <c:f>'Assets and NAV'!$C$2</c:f>
              <c:strCache>
                <c:ptCount val="1"/>
                <c:pt idx="0">
                  <c:v>Number of formed ('established') CII (right scale)</c:v>
                </c:pt>
              </c:strCache>
            </c:strRef>
          </c:tx>
          <c:spPr>
            <a:ln w="12700">
              <a:solidFill>
                <a:srgbClr val="000080"/>
              </a:solidFill>
              <a:prstDash val="solid"/>
            </a:ln>
          </c:spPr>
          <c:marker>
            <c:symbol val="diamond"/>
            <c:size val="6"/>
            <c:spPr>
              <a:solidFill>
                <a:srgbClr val="000080"/>
              </a:solidFill>
              <a:ln>
                <a:solidFill>
                  <a:srgbClr val="000080"/>
                </a:solidFill>
                <a:prstDash val="solid"/>
              </a:ln>
            </c:spPr>
          </c:marker>
          <c:dLbls>
            <c:dLbl>
              <c:idx val="0"/>
              <c:layout>
                <c:manualLayout>
                  <c:x val="-2.0551840417044397E-2"/>
                  <c:y val="-6.8186631599210554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4971301006441552E-2"/>
                  <c:y val="-4.3144722977763866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3"/>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4"/>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5"/>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6"/>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7"/>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8"/>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9"/>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10"/>
              <c:layout>
                <c:manualLayout>
                  <c:x val="-3.3894009418066091E-2"/>
                  <c:y val="-5.6156433212141948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8737356447044993E-2"/>
                  <c:y val="-2.9385281629411411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3.6255200316646842E-2"/>
                  <c:y val="-7.747602888241793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NAV'!$A$9:$A$16</c:f>
              <c:strCache>
                <c:ptCount val="8"/>
                <c:pt idx="0">
                  <c:v>31.12.2010</c:v>
                </c:pt>
                <c:pt idx="1">
                  <c:v>31.12.2011</c:v>
                </c:pt>
                <c:pt idx="2">
                  <c:v>31.12.2012</c:v>
                </c:pt>
                <c:pt idx="3">
                  <c:v>31.12.2013</c:v>
                </c:pt>
                <c:pt idx="4">
                  <c:v>31.12.2014</c:v>
                </c:pt>
                <c:pt idx="5">
                  <c:v>31.12.2015</c:v>
                </c:pt>
                <c:pt idx="6">
                  <c:v>31.12.2016</c:v>
                </c:pt>
                <c:pt idx="7">
                  <c:v>31.12.2017</c:v>
                </c:pt>
              </c:strCache>
            </c:strRef>
          </c:cat>
          <c:val>
            <c:numRef>
              <c:f>'Assets and NAV'!$C$9:$C$16</c:f>
              <c:numCache>
                <c:formatCode>General</c:formatCode>
                <c:ptCount val="8"/>
                <c:pt idx="0">
                  <c:v>1095</c:v>
                </c:pt>
                <c:pt idx="1">
                  <c:v>1125</c:v>
                </c:pt>
                <c:pt idx="2">
                  <c:v>1222</c:v>
                </c:pt>
                <c:pt idx="3">
                  <c:v>1250</c:v>
                </c:pt>
                <c:pt idx="4">
                  <c:v>1188</c:v>
                </c:pt>
                <c:pt idx="5">
                  <c:v>1147</c:v>
                </c:pt>
                <c:pt idx="6">
                  <c:v>1130</c:v>
                </c:pt>
                <c:pt idx="7">
                  <c:v>1160</c:v>
                </c:pt>
              </c:numCache>
            </c:numRef>
          </c:val>
          <c:smooth val="0"/>
        </c:ser>
        <c:dLbls>
          <c:showLegendKey val="0"/>
          <c:showVal val="0"/>
          <c:showCatName val="0"/>
          <c:showSerName val="0"/>
          <c:showPercent val="0"/>
          <c:showBubbleSize val="0"/>
        </c:dLbls>
        <c:marker val="1"/>
        <c:smooth val="0"/>
        <c:axId val="714522240"/>
        <c:axId val="714521120"/>
      </c:lineChart>
      <c:catAx>
        <c:axId val="7145065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a:ea typeface="Arial"/>
                <a:cs typeface="Arial"/>
              </a:defRPr>
            </a:pPr>
            <a:endParaRPr lang="uk-UA"/>
          </a:p>
        </c:txPr>
        <c:crossAx val="714514960"/>
        <c:crosses val="autoZero"/>
        <c:auto val="0"/>
        <c:lblAlgn val="ctr"/>
        <c:lblOffset val="0"/>
        <c:tickLblSkip val="1"/>
        <c:tickMarkSkip val="1"/>
        <c:noMultiLvlLbl val="0"/>
      </c:catAx>
      <c:valAx>
        <c:axId val="714514960"/>
        <c:scaling>
          <c:orientation val="minMax"/>
          <c:max val="300000"/>
          <c:min val="50000"/>
        </c:scaling>
        <c:delete val="0"/>
        <c:axPos val="l"/>
        <c:numFmt formatCode="#,##0" sourceLinked="0"/>
        <c:majorTickMark val="cross"/>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714506560"/>
        <c:crosses val="autoZero"/>
        <c:crossBetween val="between"/>
        <c:majorUnit val="25000"/>
        <c:minorUnit val="520"/>
      </c:valAx>
      <c:catAx>
        <c:axId val="714522240"/>
        <c:scaling>
          <c:orientation val="minMax"/>
        </c:scaling>
        <c:delete val="1"/>
        <c:axPos val="b"/>
        <c:numFmt formatCode="General" sourceLinked="1"/>
        <c:majorTickMark val="out"/>
        <c:minorTickMark val="none"/>
        <c:tickLblPos val="none"/>
        <c:crossAx val="714521120"/>
        <c:crosses val="autoZero"/>
        <c:auto val="0"/>
        <c:lblAlgn val="ctr"/>
        <c:lblOffset val="100"/>
        <c:noMultiLvlLbl val="0"/>
      </c:catAx>
      <c:valAx>
        <c:axId val="714521120"/>
        <c:scaling>
          <c:orientation val="minMax"/>
          <c:max val="1250"/>
        </c:scaling>
        <c:delete val="0"/>
        <c:axPos val="r"/>
        <c:title>
          <c:tx>
            <c:rich>
              <a:bodyPr rot="0" vert="horz"/>
              <a:lstStyle/>
              <a:p>
                <a:pPr algn="ctr">
                  <a:defRPr sz="1100" b="1" i="0" u="none" strike="noStrike" baseline="0">
                    <a:solidFill>
                      <a:srgbClr val="000080"/>
                    </a:solidFill>
                    <a:latin typeface="Arial"/>
                    <a:ea typeface="Arial"/>
                    <a:cs typeface="Arial"/>
                  </a:defRPr>
                </a:pPr>
                <a:r>
                  <a:rPr lang="en-US"/>
                  <a:t>UAH M</a:t>
                </a:r>
                <a:endParaRPr lang="uk-UA"/>
              </a:p>
            </c:rich>
          </c:tx>
          <c:layout>
            <c:manualLayout>
              <c:xMode val="edge"/>
              <c:yMode val="edge"/>
              <c:x val="7.1646701745220424E-3"/>
              <c:y val="1.5625027803727931E-2"/>
            </c:manualLayout>
          </c:layout>
          <c:overlay val="0"/>
          <c:spPr>
            <a:noFill/>
            <a:ln w="25400">
              <a:noFill/>
            </a:ln>
          </c:spPr>
        </c:title>
        <c:numFmt formatCode="#,##0" sourceLinked="0"/>
        <c:majorTickMark val="cross"/>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714522240"/>
        <c:crosses val="max"/>
        <c:crossBetween val="between"/>
        <c:majorUnit val="50"/>
      </c:valAx>
      <c:spPr>
        <a:noFill/>
        <a:ln w="25400">
          <a:noFill/>
        </a:ln>
      </c:spPr>
    </c:plotArea>
    <c:legend>
      <c:legendPos val="r"/>
      <c:layout>
        <c:manualLayout>
          <c:xMode val="edge"/>
          <c:yMode val="edge"/>
          <c:x val="7.9105455419968232E-2"/>
          <c:y val="0.88909337603985961"/>
          <c:w val="0.88957522193612049"/>
          <c:h val="0.1007909604519778"/>
        </c:manualLayout>
      </c:layout>
      <c:overlay val="0"/>
      <c:spPr>
        <a:noFill/>
        <a:ln w="25400">
          <a:noFill/>
        </a:ln>
      </c:spPr>
      <c:txPr>
        <a:bodyPr/>
        <a:lstStyle/>
        <a:p>
          <a:pPr>
            <a:defRPr sz="12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2" r="0.75000000000000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en-US" sz="1400"/>
              <a:t>NAV as at</a:t>
            </a:r>
            <a:r>
              <a:rPr lang="uk-UA" sz="1400"/>
              <a:t> 31.12.2016</a:t>
            </a:r>
          </a:p>
        </c:rich>
      </c:tx>
      <c:layout>
        <c:manualLayout>
          <c:xMode val="edge"/>
          <c:yMode val="edge"/>
          <c:x val="0.33573067744780166"/>
          <c:y val="2.335028297953318E-2"/>
        </c:manualLayout>
      </c:layout>
      <c:overlay val="0"/>
      <c:spPr>
        <a:noFill/>
        <a:ln w="25400">
          <a:noFill/>
        </a:ln>
      </c:spPr>
    </c:title>
    <c:autoTitleDeleted val="0"/>
    <c:plotArea>
      <c:layout>
        <c:manualLayout>
          <c:layoutTarget val="inner"/>
          <c:xMode val="edge"/>
          <c:yMode val="edge"/>
          <c:x val="9.8857401534920342E-2"/>
          <c:y val="0.24741781251831976"/>
          <c:w val="0.70581039492913544"/>
          <c:h val="0.69119983071373559"/>
        </c:manualLayout>
      </c:layout>
      <c:ofPieChart>
        <c:ofPieType val="bar"/>
        <c:varyColors val="1"/>
        <c:ser>
          <c:idx val="0"/>
          <c:order val="0"/>
          <c:tx>
            <c:strRef>
              <c:f>[12]Активи!$B$92</c:f>
              <c:strCache>
                <c:ptCount val="1"/>
                <c:pt idx="0">
                  <c:v>42735</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4.8586228707320784E-3"/>
                  <c:y val="0.31885368605118336"/>
                </c:manualLayout>
              </c:layout>
              <c:tx>
                <c:rich>
                  <a:bodyPr/>
                  <a:lstStyle/>
                  <a:p>
                    <a:pPr>
                      <a:defRPr sz="1200" b="1" i="0" u="none" strike="noStrike" baseline="0">
                        <a:solidFill>
                          <a:srgbClr val="000000"/>
                        </a:solidFill>
                        <a:latin typeface="Arial Cyr"/>
                        <a:ea typeface="Arial Cyr"/>
                        <a:cs typeface="Arial Cyr"/>
                      </a:defRPr>
                    </a:pPr>
                    <a:r>
                      <a:rPr lang="en-US"/>
                      <a:t>Venture
95,93%</a:t>
                    </a:r>
                  </a:p>
                </c:rich>
              </c:tx>
              <c:numFmt formatCode="0.00%" sourceLinked="0"/>
              <c:spPr>
                <a:noFill/>
                <a:ln w="25400">
                  <a:noFill/>
                </a:ln>
              </c:sp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9.2126791898772507E-3"/>
                  <c:y val="-2.9313046623782719E-2"/>
                </c:manualLayout>
              </c:layout>
              <c:tx>
                <c:rich>
                  <a:bodyPr anchorCtr="0"/>
                  <a:lstStyle/>
                  <a:p>
                    <a:pPr algn="l">
                      <a:defRPr sz="1200" b="0" i="0" u="none" strike="noStrike" baseline="0">
                        <a:solidFill>
                          <a:srgbClr val="000000"/>
                        </a:solidFill>
                        <a:latin typeface="Arial Cyr"/>
                        <a:ea typeface="Arial Cyr"/>
                        <a:cs typeface="Arial Cyr"/>
                      </a:defRPr>
                    </a:pPr>
                    <a:r>
                      <a:rPr lang="en-US"/>
                      <a:t>Open-ended
0,03%</a:t>
                    </a:r>
                  </a:p>
                </c:rich>
              </c:tx>
              <c:numFmt formatCode="0.00%" sourceLinked="0"/>
              <c:spPr>
                <a:noFill/>
                <a:ln w="25400">
                  <a:noFill/>
                </a:ln>
              </c:sp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6.83671099063773E-3"/>
                  <c:y val="0.13159362145360268"/>
                </c:manualLayout>
              </c:layout>
              <c:tx>
                <c:rich>
                  <a:bodyPr anchorCtr="0"/>
                  <a:lstStyle/>
                  <a:p>
                    <a:pPr algn="l">
                      <a:defRPr sz="1200" b="0" i="0" u="none" strike="noStrike" baseline="0">
                        <a:solidFill>
                          <a:srgbClr val="000000"/>
                        </a:solidFill>
                        <a:latin typeface="Arial Cyr"/>
                        <a:ea typeface="Arial Cyr"/>
                        <a:cs typeface="Arial Cyr"/>
                      </a:defRPr>
                    </a:pPr>
                    <a:r>
                      <a:rPr lang="en-US"/>
                      <a:t>Interval
0,03%</a:t>
                    </a:r>
                  </a:p>
                </c:rich>
              </c:tx>
              <c:numFmt formatCode="0.00%" sourceLinked="0"/>
              <c:spPr>
                <a:noFill/>
                <a:ln w="25400">
                  <a:noFill/>
                </a:ln>
              </c:sp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6.4597760172988537E-3"/>
                  <c:y val="0.22326037921311537"/>
                </c:manualLayout>
              </c:layout>
              <c:tx>
                <c:rich>
                  <a:bodyPr anchorCtr="0"/>
                  <a:lstStyle/>
                  <a:p>
                    <a:pPr algn="l">
                      <a:defRPr sz="1200" b="0" i="0" u="none" strike="noStrike" baseline="0">
                        <a:solidFill>
                          <a:srgbClr val="000000"/>
                        </a:solidFill>
                        <a:latin typeface="Arial Cyr"/>
                        <a:ea typeface="Arial Cyr"/>
                        <a:cs typeface="Arial Cyr"/>
                      </a:defRPr>
                    </a:pPr>
                    <a:r>
                      <a:rPr lang="en-US"/>
                      <a:t>Closed-end</a:t>
                    </a:r>
                    <a:r>
                      <a:rPr lang="en-US" baseline="0"/>
                      <a:t> (ex. venture)</a:t>
                    </a:r>
                    <a:r>
                      <a:rPr lang="en-US"/>
                      <a:t>
4,01%</a:t>
                    </a:r>
                  </a:p>
                </c:rich>
              </c:tx>
              <c:numFmt formatCode="0.00%" sourceLinked="0"/>
              <c:spPr>
                <a:noFill/>
                <a:ln w="25400">
                  <a:noFill/>
                </a:ln>
              </c:sp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14431945190986895"/>
                  <c:y val="-0.28296611053607373"/>
                </c:manualLayout>
              </c:layout>
              <c:tx>
                <c:rich>
                  <a:bodyPr/>
                  <a:lstStyle/>
                  <a:p>
                    <a:pPr>
                      <a:defRPr sz="1200" b="1" i="1" u="none" strike="noStrike" baseline="0">
                        <a:solidFill>
                          <a:srgbClr val="000000"/>
                        </a:solidFill>
                        <a:latin typeface="Arial Cyr"/>
                        <a:ea typeface="Arial Cyr"/>
                        <a:cs typeface="Arial Cyr"/>
                      </a:defRPr>
                    </a:pPr>
                    <a:r>
                      <a:rPr lang="en-US" sz="1200"/>
                      <a:t>Non-venture
4.07%</a:t>
                    </a:r>
                  </a:p>
                </c:rich>
              </c:tx>
              <c:numFmt formatCode="0.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[12]Активи!$A$93:$A$96</c:f>
              <c:strCache>
                <c:ptCount val="4"/>
                <c:pt idx="0">
                  <c:v>Венчурні</c:v>
                </c:pt>
                <c:pt idx="1">
                  <c:v>Відкриті</c:v>
                </c:pt>
                <c:pt idx="2">
                  <c:v>Інтервальні</c:v>
                </c:pt>
                <c:pt idx="3">
                  <c:v>Закриті (крім венчурних)</c:v>
                </c:pt>
              </c:strCache>
            </c:strRef>
          </c:cat>
          <c:val>
            <c:numRef>
              <c:f>[12]Активи!$B$93:$B$96</c:f>
              <c:numCache>
                <c:formatCode>General</c:formatCode>
                <c:ptCount val="4"/>
                <c:pt idx="0">
                  <c:v>0.95927964977747837</c:v>
                </c:pt>
                <c:pt idx="1">
                  <c:v>3.0649386667406327E-4</c:v>
                </c:pt>
                <c:pt idx="2">
                  <c:v>3.4521469295567618E-4</c:v>
                </c:pt>
                <c:pt idx="3">
                  <c:v>4.0068641662891938E-2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264867642171704E-2"/>
          <c:y val="0.10688848501577915"/>
          <c:w val="0.88850274991691347"/>
          <c:h val="0.65795800776380042"/>
        </c:manualLayout>
      </c:layout>
      <c:barChart>
        <c:barDir val="col"/>
        <c:grouping val="clustered"/>
        <c:varyColors val="0"/>
        <c:ser>
          <c:idx val="1"/>
          <c:order val="0"/>
          <c:tx>
            <c:strRef>
              <c:f>'CII, Banks, GDP'!$A$4</c:f>
              <c:strCache>
                <c:ptCount val="1"/>
                <c:pt idx="0">
                  <c:v>CII assets under management, UAH, bln. (left scale) </c:v>
                </c:pt>
              </c:strCache>
            </c:strRef>
          </c:tx>
          <c:spPr>
            <a:solidFill>
              <a:srgbClr val="3366FF"/>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66FF"/>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'CII, Banks, GDP'!$B$2:$I$2</c:f>
              <c:numCache>
                <c:formatCode>m/d/yyyy</c:formatCode>
                <c:ptCount val="8"/>
                <c:pt idx="0">
                  <c:v>40543</c:v>
                </c:pt>
                <c:pt idx="1">
                  <c:v>40908</c:v>
                </c:pt>
                <c:pt idx="2">
                  <c:v>41274</c:v>
                </c:pt>
                <c:pt idx="3">
                  <c:v>41639</c:v>
                </c:pt>
                <c:pt idx="4">
                  <c:v>42004</c:v>
                </c:pt>
                <c:pt idx="5">
                  <c:v>42369</c:v>
                </c:pt>
                <c:pt idx="6">
                  <c:v>42735</c:v>
                </c:pt>
                <c:pt idx="7">
                  <c:v>43100</c:v>
                </c:pt>
              </c:numCache>
            </c:numRef>
          </c:cat>
          <c:val>
            <c:numRef>
              <c:f>'CII, Banks, GDP'!$B$4:$I$4</c:f>
              <c:numCache>
                <c:formatCode>0.0</c:formatCode>
                <c:ptCount val="8"/>
                <c:pt idx="0">
                  <c:v>105.86658832639826</c:v>
                </c:pt>
                <c:pt idx="1">
                  <c:v>126.78959882539856</c:v>
                </c:pt>
                <c:pt idx="2">
                  <c:v>157.20112</c:v>
                </c:pt>
                <c:pt idx="3">
                  <c:v>177.52299076724711</c:v>
                </c:pt>
                <c:pt idx="4">
                  <c:v>206.35801345041503</c:v>
                </c:pt>
                <c:pt idx="5">
                  <c:v>236.17500047807681</c:v>
                </c:pt>
                <c:pt idx="6">
                  <c:v>230.18800296866499</c:v>
                </c:pt>
                <c:pt idx="7">
                  <c:v>263.47938235357401</c:v>
                </c:pt>
              </c:numCache>
            </c:numRef>
          </c:val>
        </c:ser>
        <c:ser>
          <c:idx val="0"/>
          <c:order val="1"/>
          <c:tx>
            <c:strRef>
              <c:f>'CII, Banks, GDP'!$A$7</c:f>
              <c:strCache>
                <c:ptCount val="1"/>
                <c:pt idx="0">
                  <c:v>GDP, UAH, bln.**</c:v>
                </c:pt>
              </c:strCache>
            </c:strRef>
          </c:tx>
          <c:spPr>
            <a:solidFill>
              <a:srgbClr val="666699"/>
            </a:solidFill>
            <a:ln w="25400">
              <a:noFill/>
            </a:ln>
          </c:spPr>
          <c:invertIfNegative val="0"/>
          <c:cat>
            <c:numRef>
              <c:f>'CII, Banks, GDP'!$B$2:$I$2</c:f>
              <c:numCache>
                <c:formatCode>m/d/yyyy</c:formatCode>
                <c:ptCount val="8"/>
                <c:pt idx="0">
                  <c:v>40543</c:v>
                </c:pt>
                <c:pt idx="1">
                  <c:v>40908</c:v>
                </c:pt>
                <c:pt idx="2">
                  <c:v>41274</c:v>
                </c:pt>
                <c:pt idx="3">
                  <c:v>41639</c:v>
                </c:pt>
                <c:pt idx="4">
                  <c:v>42004</c:v>
                </c:pt>
                <c:pt idx="5">
                  <c:v>42369</c:v>
                </c:pt>
                <c:pt idx="6">
                  <c:v>42735</c:v>
                </c:pt>
                <c:pt idx="7">
                  <c:v>43100</c:v>
                </c:pt>
              </c:numCache>
            </c:numRef>
          </c:cat>
          <c:val>
            <c:numRef>
              <c:f>'CII, Banks, GDP'!$B$7:$I$7</c:f>
              <c:numCache>
                <c:formatCode>0.0</c:formatCode>
                <c:ptCount val="8"/>
                <c:pt idx="0">
                  <c:v>1079.346</c:v>
                </c:pt>
                <c:pt idx="1">
                  <c:v>1299.991</c:v>
                </c:pt>
                <c:pt idx="2">
                  <c:v>1404.6690000000001</c:v>
                </c:pt>
                <c:pt idx="3">
                  <c:v>1465.1980000000001</c:v>
                </c:pt>
                <c:pt idx="4">
                  <c:v>1586.915</c:v>
                </c:pt>
                <c:pt idx="5">
                  <c:v>1979.4580000000001</c:v>
                </c:pt>
                <c:pt idx="6">
                  <c:v>2383.1819999999998</c:v>
                </c:pt>
                <c:pt idx="7">
                  <c:v>2982.92</c:v>
                </c:pt>
              </c:numCache>
            </c:numRef>
          </c:val>
        </c:ser>
        <c:dLbls>
          <c:showLegendKey val="0"/>
          <c:showVal val="0"/>
          <c:showCatName val="0"/>
          <c:showSerName val="0"/>
          <c:showPercent val="0"/>
          <c:showBubbleSize val="0"/>
        </c:dLbls>
        <c:gapWidth val="150"/>
        <c:overlap val="-10"/>
        <c:axId val="708204192"/>
        <c:axId val="708205872"/>
      </c:barChart>
      <c:lineChart>
        <c:grouping val="standard"/>
        <c:varyColors val="0"/>
        <c:ser>
          <c:idx val="2"/>
          <c:order val="2"/>
          <c:tx>
            <c:strRef>
              <c:f>'CII, Banks, GDP'!$A$8</c:f>
              <c:strCache>
                <c:ptCount val="1"/>
                <c:pt idx="0">
                  <c:v>Ratio of CII assets to bank assets</c:v>
                </c:pt>
              </c:strCache>
            </c:strRef>
          </c:tx>
          <c:spPr>
            <a:ln w="25400">
              <a:solidFill>
                <a:srgbClr val="008080"/>
              </a:solidFill>
              <a:prstDash val="solid"/>
            </a:ln>
          </c:spPr>
          <c:marker>
            <c:symbol val="triangle"/>
            <c:size val="6"/>
            <c:spPr>
              <a:solidFill>
                <a:srgbClr val="008080"/>
              </a:solidFill>
              <a:ln>
                <a:solidFill>
                  <a:srgbClr val="008080"/>
                </a:solidFill>
                <a:prstDash val="solid"/>
              </a:ln>
            </c:spPr>
          </c:marker>
          <c:dLbls>
            <c:dLbl>
              <c:idx val="0"/>
              <c:layout>
                <c:manualLayout>
                  <c:x val="-5.6958188204888377E-2"/>
                  <c:y val="-4.2308874523555189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6.5313644672060911E-2"/>
                  <c:y val="-4.2355884282847013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6.6846916674514117E-2"/>
                  <c:y val="-3.6228433302454843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6.8380188676967407E-2"/>
                  <c:y val="-4.2355884282847013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6.5313644672060994E-2"/>
                  <c:y val="-4.2355884282847013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6.1417279664729311E-2"/>
                  <c:y val="-3.0101006549914506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5.8906174102855952E-2"/>
                  <c:y val="-4.4723226090579514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6.0712877866224327E-2"/>
                  <c:y val="-4.170647432934312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808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'CII, Banks, GDP'!$B$2:$I$2</c:f>
              <c:numCache>
                <c:formatCode>m/d/yyyy</c:formatCode>
                <c:ptCount val="8"/>
                <c:pt idx="0">
                  <c:v>40543</c:v>
                </c:pt>
                <c:pt idx="1">
                  <c:v>40908</c:v>
                </c:pt>
                <c:pt idx="2">
                  <c:v>41274</c:v>
                </c:pt>
                <c:pt idx="3">
                  <c:v>41639</c:v>
                </c:pt>
                <c:pt idx="4">
                  <c:v>42004</c:v>
                </c:pt>
                <c:pt idx="5">
                  <c:v>42369</c:v>
                </c:pt>
                <c:pt idx="6">
                  <c:v>42735</c:v>
                </c:pt>
                <c:pt idx="7">
                  <c:v>43100</c:v>
                </c:pt>
              </c:numCache>
            </c:numRef>
          </c:cat>
          <c:val>
            <c:numRef>
              <c:f>'CII, Banks, GDP'!$B$8:$I$8</c:f>
              <c:numCache>
                <c:formatCode>0.00%</c:formatCode>
                <c:ptCount val="8"/>
                <c:pt idx="0">
                  <c:v>0.11237441547541022</c:v>
                </c:pt>
                <c:pt idx="1">
                  <c:v>0.12026178892267572</c:v>
                </c:pt>
                <c:pt idx="2">
                  <c:v>0.13946259377284437</c:v>
                </c:pt>
                <c:pt idx="3">
                  <c:v>0.13889655367343359</c:v>
                </c:pt>
                <c:pt idx="4">
                  <c:v>0.15670554735871231</c:v>
                </c:pt>
                <c:pt idx="5">
                  <c:v>0.19353298823631979</c:v>
                </c:pt>
                <c:pt idx="6">
                  <c:v>0.18520962445674066</c:v>
                </c:pt>
                <c:pt idx="7">
                  <c:v>0.19716227414627968</c:v>
                </c:pt>
              </c:numCache>
            </c:numRef>
          </c:val>
          <c:smooth val="0"/>
        </c:ser>
        <c:ser>
          <c:idx val="3"/>
          <c:order val="3"/>
          <c:tx>
            <c:strRef>
              <c:f>'CII, Banks, GDP'!$A$9</c:f>
              <c:strCache>
                <c:ptCount val="1"/>
                <c:pt idx="0">
                  <c:v>Ratio of CII to GDP</c:v>
                </c:pt>
              </c:strCache>
            </c:strRef>
          </c:tx>
          <c:spPr>
            <a:ln w="25400">
              <a:solidFill>
                <a:srgbClr val="0000FF"/>
              </a:solidFill>
              <a:prstDash val="solid"/>
            </a:ln>
          </c:spPr>
          <c:marker>
            <c:symbol val="x"/>
            <c:size val="5"/>
            <c:spPr>
              <a:solidFill>
                <a:srgbClr val="0000FF"/>
              </a:solidFill>
              <a:ln>
                <a:solidFill>
                  <a:srgbClr val="0000FF"/>
                </a:solidFill>
                <a:prstDash val="solid"/>
              </a:ln>
            </c:spPr>
          </c:marker>
          <c:dLbls>
            <c:dLbl>
              <c:idx val="1"/>
              <c:layout>
                <c:manualLayout>
                  <c:x val="-5.3328045355876083E-2"/>
                  <c:y val="-2.9882661726107786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6.4341163886252953E-2"/>
                  <c:y val="-2.6783474216458238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6.5639857345338809E-2"/>
                  <c:y val="-2.2236857341361854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5.4842429022202509E-2"/>
                  <c:y val="-3.2717741778401442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6213634022086567E-2"/>
                  <c:y val="-4.0212350819250023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9000244231939764E-2"/>
                  <c:y val="-4.6002851424263143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5.5807504445001509E-2"/>
                  <c:y val="-4.223452465731389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00FF"/>
                    </a:solidFill>
                    <a:latin typeface="Arial"/>
                    <a:ea typeface="Arial"/>
                    <a:cs typeface="Arial"/>
                  </a:defRPr>
                </a:pPr>
                <a:endParaRPr lang="uk-UA"/>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'CII, Banks, GDP'!$B$2:$I$2</c:f>
              <c:numCache>
                <c:formatCode>m/d/yyyy</c:formatCode>
                <c:ptCount val="8"/>
                <c:pt idx="0">
                  <c:v>40543</c:v>
                </c:pt>
                <c:pt idx="1">
                  <c:v>40908</c:v>
                </c:pt>
                <c:pt idx="2">
                  <c:v>41274</c:v>
                </c:pt>
                <c:pt idx="3">
                  <c:v>41639</c:v>
                </c:pt>
                <c:pt idx="4">
                  <c:v>42004</c:v>
                </c:pt>
                <c:pt idx="5">
                  <c:v>42369</c:v>
                </c:pt>
                <c:pt idx="6">
                  <c:v>42735</c:v>
                </c:pt>
                <c:pt idx="7">
                  <c:v>43100</c:v>
                </c:pt>
              </c:numCache>
            </c:numRef>
          </c:cat>
          <c:val>
            <c:numRef>
              <c:f>'CII, Banks, GDP'!$B$9:$I$9</c:f>
              <c:numCache>
                <c:formatCode>0.00%</c:formatCode>
                <c:ptCount val="8"/>
                <c:pt idx="0">
                  <c:v>9.8084014140413039E-2</c:v>
                </c:pt>
                <c:pt idx="1">
                  <c:v>9.753113585047786E-2</c:v>
                </c:pt>
                <c:pt idx="2">
                  <c:v>0.11191328348529084</c:v>
                </c:pt>
                <c:pt idx="3">
                  <c:v>0.12115972774140225</c:v>
                </c:pt>
                <c:pt idx="4">
                  <c:v>0.1300372190384583</c:v>
                </c:pt>
                <c:pt idx="5">
                  <c:v>0.11931296368908903</c:v>
                </c:pt>
                <c:pt idx="6">
                  <c:v>9.6588511900754959E-2</c:v>
                </c:pt>
                <c:pt idx="7">
                  <c:v>8.8329349212709019E-2</c:v>
                </c:pt>
              </c:numCache>
            </c:numRef>
          </c:val>
          <c:smooth val="0"/>
        </c:ser>
        <c:dLbls>
          <c:showLegendKey val="0"/>
          <c:showVal val="0"/>
          <c:showCatName val="0"/>
          <c:showSerName val="0"/>
          <c:showPercent val="0"/>
          <c:showBubbleSize val="0"/>
        </c:dLbls>
        <c:marker val="1"/>
        <c:smooth val="0"/>
        <c:axId val="708209232"/>
        <c:axId val="708214832"/>
      </c:lineChart>
      <c:catAx>
        <c:axId val="708204192"/>
        <c:scaling>
          <c:orientation val="minMax"/>
        </c:scaling>
        <c:delete val="0"/>
        <c:axPos val="b"/>
        <c:numFmt formatCode="m/d/yyyy" sourceLinked="1"/>
        <c:majorTickMark val="cross"/>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a:ea typeface="Arial"/>
                <a:cs typeface="Arial"/>
              </a:defRPr>
            </a:pPr>
            <a:endParaRPr lang="uk-UA"/>
          </a:p>
        </c:txPr>
        <c:crossAx val="708205872"/>
        <c:crosses val="autoZero"/>
        <c:auto val="0"/>
        <c:lblAlgn val="ctr"/>
        <c:lblOffset val="100"/>
        <c:tickLblSkip val="1"/>
        <c:tickMarkSkip val="1"/>
        <c:noMultiLvlLbl val="0"/>
      </c:catAx>
      <c:valAx>
        <c:axId val="708205872"/>
        <c:scaling>
          <c:orientation val="minMax"/>
        </c:scaling>
        <c:delete val="0"/>
        <c:axPos val="l"/>
        <c:title>
          <c:tx>
            <c:rich>
              <a:bodyPr rot="0" vert="horz"/>
              <a:lstStyle/>
              <a:p>
                <a:pPr algn="ctr">
                  <a:defRPr sz="1100" b="1" i="0" u="none" strike="noStrike" baseline="0">
                    <a:solidFill>
                      <a:srgbClr val="003366"/>
                    </a:solidFill>
                    <a:latin typeface="Arial"/>
                    <a:ea typeface="Arial"/>
                    <a:cs typeface="Arial"/>
                  </a:defRPr>
                </a:pPr>
                <a:r>
                  <a:rPr lang="en-US"/>
                  <a:t>UAH bln</a:t>
                </a:r>
                <a:endParaRPr lang="uk-UA"/>
              </a:p>
            </c:rich>
          </c:tx>
          <c:layout>
            <c:manualLayout>
              <c:xMode val="edge"/>
              <c:yMode val="edge"/>
              <c:x val="6.9686893876420367E-3"/>
              <c:y val="1.187639918171993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708204192"/>
        <c:crosses val="autoZero"/>
        <c:crossBetween val="between"/>
      </c:valAx>
      <c:catAx>
        <c:axId val="708209232"/>
        <c:scaling>
          <c:orientation val="minMax"/>
        </c:scaling>
        <c:delete val="1"/>
        <c:axPos val="b"/>
        <c:numFmt formatCode="m/d/yyyy" sourceLinked="1"/>
        <c:majorTickMark val="out"/>
        <c:minorTickMark val="none"/>
        <c:tickLblPos val="none"/>
        <c:crossAx val="708214832"/>
        <c:crosses val="autoZero"/>
        <c:auto val="0"/>
        <c:lblAlgn val="ctr"/>
        <c:lblOffset val="100"/>
        <c:noMultiLvlLbl val="0"/>
      </c:catAx>
      <c:valAx>
        <c:axId val="708214832"/>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708209232"/>
        <c:crosses val="max"/>
        <c:crossBetween val="between"/>
      </c:valAx>
      <c:spPr>
        <a:noFill/>
        <a:ln w="25400">
          <a:noFill/>
        </a:ln>
      </c:spPr>
    </c:plotArea>
    <c:legend>
      <c:legendPos val="r"/>
      <c:layout>
        <c:manualLayout>
          <c:xMode val="edge"/>
          <c:yMode val="edge"/>
          <c:x val="3.0279189389673909E-2"/>
          <c:y val="0.85626674356612353"/>
          <c:w val="0.92269157365928034"/>
          <c:h val="0.12354311080790513"/>
        </c:manualLayout>
      </c:layout>
      <c:overlay val="0"/>
      <c:spPr>
        <a:solidFill>
          <a:srgbClr val="FFFFFF"/>
        </a:solidFill>
        <a:ln w="25400">
          <a:noFill/>
        </a:ln>
      </c:spPr>
      <c:txPr>
        <a:bodyPr/>
        <a:lstStyle/>
        <a:p>
          <a:pPr>
            <a:defRPr sz="1200" b="1" i="0" u="none" strike="noStrike" baseline="0">
              <a:solidFill>
                <a:srgbClr val="003366"/>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oddHeader>&amp;A</c:oddHeader>
      <c:oddFooter>Page &amp;P</c:oddFooter>
    </c:headerFooter>
    <c:pageMargins b="1" l="0.750000000000002" r="0.750000000000002" t="1" header="0.5" footer="0.5"/>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176517219966188E-2"/>
          <c:y val="0.14925400327586341"/>
          <c:w val="0.9011769882680305"/>
          <c:h val="0.7761208170344932"/>
        </c:manualLayout>
      </c:layout>
      <c:barChart>
        <c:barDir val="col"/>
        <c:grouping val="clustered"/>
        <c:varyColors val="0"/>
        <c:ser>
          <c:idx val="1"/>
          <c:order val="0"/>
          <c:tx>
            <c:strRef>
              <c:f>'Capital Flow in Open-ended CII'!$H$3</c:f>
              <c:strCache>
                <c:ptCount val="1"/>
                <c:pt idx="0">
                  <c:v>2017</c:v>
                </c:pt>
              </c:strCache>
            </c:strRef>
          </c:tx>
          <c:spPr>
            <a:solidFill>
              <a:srgbClr val="33CCCC"/>
            </a:solidFill>
            <a:ln w="25400">
              <a:noFill/>
            </a:ln>
          </c:spPr>
          <c:invertIfNegative val="0"/>
          <c:cat>
            <c:strRef>
              <c:f>'Capital Flow in Open-ended CII'!$A$4:$A$15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'Capital Flow in Open-ended CII'!$H$4:$H$15</c:f>
              <c:numCache>
                <c:formatCode>#,##0</c:formatCode>
                <c:ptCount val="12"/>
                <c:pt idx="0">
                  <c:v>-295.87270367723511</c:v>
                </c:pt>
                <c:pt idx="1">
                  <c:v>-551.20216965396503</c:v>
                </c:pt>
                <c:pt idx="2">
                  <c:v>-576.73303783957124</c:v>
                </c:pt>
                <c:pt idx="3">
                  <c:v>197.72165213</c:v>
                </c:pt>
                <c:pt idx="4">
                  <c:v>80.281832449999996</c:v>
                </c:pt>
                <c:pt idx="5">
                  <c:v>625.56772004000004</c:v>
                </c:pt>
                <c:pt idx="6">
                  <c:v>1545.9942526</c:v>
                </c:pt>
                <c:pt idx="7">
                  <c:v>-564.22174462999999</c:v>
                </c:pt>
                <c:pt idx="8">
                  <c:v>1554.7161294099999</c:v>
                </c:pt>
                <c:pt idx="9">
                  <c:v>1098.91831318</c:v>
                </c:pt>
                <c:pt idx="10">
                  <c:v>-1250.6450334000001</c:v>
                </c:pt>
                <c:pt idx="11">
                  <c:v>314.24897535000002</c:v>
                </c:pt>
              </c:numCache>
            </c:numRef>
          </c:val>
        </c:ser>
        <c:ser>
          <c:idx val="2"/>
          <c:order val="1"/>
          <c:tx>
            <c:strRef>
              <c:f>'Capital Flow in Open-ended CII'!$G$3</c:f>
              <c:strCache>
                <c:ptCount val="1"/>
                <c:pt idx="0">
                  <c:v>2016</c:v>
                </c:pt>
              </c:strCache>
            </c:strRef>
          </c:tx>
          <c:spPr>
            <a:solidFill>
              <a:srgbClr val="008080"/>
            </a:solidFill>
            <a:ln w="25400">
              <a:noFill/>
            </a:ln>
          </c:spPr>
          <c:invertIfNegative val="0"/>
          <c:cat>
            <c:strRef>
              <c:f>'Capital Flow in Open-ended CII'!$A$4:$A$15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'Capital Flow in Open-ended CII'!$G$4:$G$15</c:f>
              <c:numCache>
                <c:formatCode>#,##0</c:formatCode>
                <c:ptCount val="12"/>
                <c:pt idx="0">
                  <c:v>-119.26593255958375</c:v>
                </c:pt>
                <c:pt idx="1">
                  <c:v>-217.19840537862495</c:v>
                </c:pt>
                <c:pt idx="2">
                  <c:v>-589.85720480087343</c:v>
                </c:pt>
                <c:pt idx="3">
                  <c:v>-562.81882641224024</c:v>
                </c:pt>
                <c:pt idx="4">
                  <c:v>-99.109504320929531</c:v>
                </c:pt>
                <c:pt idx="5">
                  <c:v>-118.43</c:v>
                </c:pt>
                <c:pt idx="6">
                  <c:v>518.72252880659721</c:v>
                </c:pt>
                <c:pt idx="7">
                  <c:v>634.20826215995828</c:v>
                </c:pt>
                <c:pt idx="8">
                  <c:v>-177.36410713108774</c:v>
                </c:pt>
                <c:pt idx="9">
                  <c:v>167.03316855708582</c:v>
                </c:pt>
                <c:pt idx="10">
                  <c:v>-514.84731989521515</c:v>
                </c:pt>
                <c:pt idx="11">
                  <c:v>-617.65089120987057</c:v>
                </c:pt>
              </c:numCache>
            </c:numRef>
          </c:val>
        </c:ser>
        <c:dLbls>
          <c:showLegendKey val="0"/>
          <c:showVal val="0"/>
          <c:showCatName val="0"/>
          <c:showSerName val="0"/>
          <c:showPercent val="0"/>
          <c:showBubbleSize val="0"/>
        </c:dLbls>
        <c:gapWidth val="150"/>
        <c:axId val="709593392"/>
        <c:axId val="709600672"/>
      </c:barChart>
      <c:catAx>
        <c:axId val="709593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1740000" vert="horz"/>
          <a:lstStyle/>
          <a:p>
            <a:pPr>
              <a:defRPr sz="1000" b="0" i="1" u="none" strike="noStrike" baseline="0">
                <a:solidFill>
                  <a:srgbClr val="000000"/>
                </a:solidFill>
                <a:latin typeface="Arial"/>
                <a:ea typeface="Arial"/>
                <a:cs typeface="Arial"/>
              </a:defRPr>
            </a:pPr>
            <a:endParaRPr lang="uk-UA"/>
          </a:p>
        </c:txPr>
        <c:crossAx val="709600672"/>
        <c:crosses val="autoZero"/>
        <c:auto val="0"/>
        <c:lblAlgn val="ctr"/>
        <c:lblOffset val="0"/>
        <c:tickLblSkip val="1"/>
        <c:tickMarkSkip val="1"/>
        <c:noMultiLvlLbl val="0"/>
      </c:catAx>
      <c:valAx>
        <c:axId val="709600672"/>
        <c:scaling>
          <c:orientation val="minMax"/>
          <c:max val="2000"/>
          <c:min val="-1500"/>
        </c:scaling>
        <c:delete val="0"/>
        <c:axPos val="l"/>
        <c:title>
          <c:tx>
            <c:rich>
              <a:bodyPr rot="0" vert="horz"/>
              <a:lstStyle/>
              <a:p>
                <a:pPr algn="ctr">
                  <a:defRPr sz="1050" b="1" i="0" u="none" strike="noStrike" baseline="0">
                    <a:solidFill>
                      <a:srgbClr val="000000"/>
                    </a:solidFill>
                    <a:latin typeface="Arial"/>
                    <a:ea typeface="Arial"/>
                    <a:cs typeface="Arial"/>
                  </a:defRPr>
                </a:pPr>
                <a:r>
                  <a:rPr lang="en-US"/>
                  <a:t>UAH K</a:t>
                </a:r>
                <a:endParaRPr lang="uk-UA"/>
              </a:p>
            </c:rich>
          </c:tx>
          <c:layout>
            <c:manualLayout>
              <c:xMode val="edge"/>
              <c:yMode val="edge"/>
              <c:x val="1.5757573504445097E-2"/>
              <c:y val="1.86567164179104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709593392"/>
        <c:crosses val="autoZero"/>
        <c:crossBetween val="between"/>
        <c:majorUnit val="500"/>
        <c:minorUnit val="100"/>
      </c:valAx>
      <c:spPr>
        <a:solidFill>
          <a:srgbClr val="FFFFFF"/>
        </a:solidFill>
        <a:ln w="25400">
          <a:noFill/>
        </a:ln>
      </c:spPr>
    </c:plotArea>
    <c:legend>
      <c:legendPos val="r"/>
      <c:layout>
        <c:manualLayout>
          <c:xMode val="edge"/>
          <c:yMode val="edge"/>
          <c:x val="0.14448050580079771"/>
          <c:y val="0.88957966075135919"/>
          <c:w val="0.19169634603040117"/>
          <c:h val="9.2540055627374884E-2"/>
        </c:manualLayout>
      </c:layout>
      <c:overlay val="0"/>
      <c:spPr>
        <a:solidFill>
          <a:srgbClr val="FFFFFF"/>
        </a:solidFill>
        <a:ln w="25400">
          <a:noFill/>
        </a:ln>
      </c:spPr>
      <c:txPr>
        <a:bodyPr/>
        <a:lstStyle/>
        <a:p>
          <a:pPr>
            <a:defRPr sz="1100" b="1" i="1"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2" r="0.750000000000002" t="1" header="0.5" footer="0.5"/>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82390787218983E-2"/>
          <c:y val="0.20932602174728171"/>
          <c:w val="0.87411814919470887"/>
          <c:h val="0.7430577427821522"/>
        </c:manualLayout>
      </c:layout>
      <c:areaChart>
        <c:grouping val="standard"/>
        <c:varyColors val="0"/>
        <c:ser>
          <c:idx val="0"/>
          <c:order val="0"/>
          <c:tx>
            <c:strRef>
              <c:f>'Capital Flow in Open-ended CII'!$T$32</c:f>
              <c:strCache>
                <c:ptCount val="1"/>
                <c:pt idx="0">
                  <c:v>2016</c:v>
                </c:pt>
              </c:strCache>
            </c:strRef>
          </c:tx>
          <c:spPr>
            <a:solidFill>
              <a:srgbClr val="008080"/>
            </a:solidFill>
            <a:ln w="25400">
              <a:noFill/>
            </a:ln>
          </c:spPr>
          <c:dLbls>
            <c:dLbl>
              <c:idx val="0"/>
              <c:delete val="1"/>
              <c:extLst>
                <c:ext xmlns:c15="http://schemas.microsoft.com/office/drawing/2012/chart" uri="{CE6537A1-D6FC-4f65-9D91-7224C49458BB}"/>
              </c:extLst>
            </c:dLbl>
            <c:dLbl>
              <c:idx val="1"/>
              <c:layout>
                <c:manualLayout>
                  <c:x val="-1.4691978605238811E-3"/>
                  <c:y val="0.13301658751049925"/>
                </c:manualLayout>
              </c:layout>
              <c:numFmt formatCode="#,##0.0" sourceLinked="0"/>
              <c:spPr>
                <a:noFill/>
                <a:ln w="25400">
                  <a:noFill/>
                </a:ln>
              </c:spPr>
              <c:txPr>
                <a:bodyPr/>
                <a:lstStyle/>
                <a:p>
                  <a:pPr>
                    <a:defRPr sz="1100" b="1" i="0" u="none" strike="noStrike" baseline="0">
                      <a:solidFill>
                        <a:srgbClr val="00808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2.129555000451205E-2"/>
                  <c:y val="0.1388172339045842"/>
                </c:manualLayout>
              </c:layout>
              <c:numFmt formatCode="#,##0.0" sourceLinked="0"/>
              <c:spPr>
                <a:noFill/>
                <a:ln w="25400">
                  <a:noFill/>
                </a:ln>
              </c:spPr>
              <c:txPr>
                <a:bodyPr/>
                <a:lstStyle/>
                <a:p>
                  <a:pPr>
                    <a:defRPr sz="1100" b="1" i="0" u="none" strike="noStrike" baseline="0">
                      <a:solidFill>
                        <a:srgbClr val="00808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8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'Capital Flow in Open-ended CII'!$A$22:$A$25</c:f>
              <c:strCache>
                <c:ptCount val="4"/>
                <c:pt idx="0">
                  <c:v>Q1</c:v>
                </c:pt>
                <c:pt idx="1">
                  <c:v>Q2</c:v>
                </c:pt>
                <c:pt idx="2">
                  <c:v>Q3</c:v>
                </c:pt>
                <c:pt idx="3">
                  <c:v>Q4</c:v>
                </c:pt>
              </c:strCache>
            </c:strRef>
          </c:cat>
          <c:val>
            <c:numRef>
              <c:f>'Capital Flow in Open-ended CII'!$T$33:$T$36</c:f>
              <c:numCache>
                <c:formatCode>0.0</c:formatCode>
                <c:ptCount val="4"/>
                <c:pt idx="0">
                  <c:v>-0.92632154273908218</c:v>
                </c:pt>
                <c:pt idx="1">
                  <c:v>-1.7066798734722519</c:v>
                </c:pt>
                <c:pt idx="2">
                  <c:v>-0.73111318963678429</c:v>
                </c:pt>
                <c:pt idx="3">
                  <c:v>-1.6965782321847842</c:v>
                </c:pt>
              </c:numCache>
            </c:numRef>
          </c:val>
        </c:ser>
        <c:ser>
          <c:idx val="1"/>
          <c:order val="1"/>
          <c:tx>
            <c:strRef>
              <c:f>'Capital Flow in Open-ended CII'!$U$32</c:f>
              <c:strCache>
                <c:ptCount val="1"/>
                <c:pt idx="0">
                  <c:v>2017</c:v>
                </c:pt>
              </c:strCache>
            </c:strRef>
          </c:tx>
          <c:spPr>
            <a:noFill/>
            <a:ln w="25400">
              <a:solidFill>
                <a:srgbClr val="33CCCC"/>
              </a:solidFill>
              <a:prstDash val="solid"/>
            </a:ln>
          </c:spPr>
          <c:dLbls>
            <c:dLbl>
              <c:idx val="0"/>
              <c:delete val="1"/>
              <c:extLst>
                <c:ext xmlns:c15="http://schemas.microsoft.com/office/drawing/2012/chart" uri="{CE6537A1-D6FC-4f65-9D91-7224C49458BB}"/>
              </c:extLst>
            </c:dLbl>
            <c:dLbl>
              <c:idx val="1"/>
              <c:layout>
                <c:manualLayout>
                  <c:x val="-1.5486693902329574E-3"/>
                  <c:y val="7.8789084777816112E-2"/>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1.8904571961984737E-2"/>
                  <c:y val="0.16008377128378509"/>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'Capital Flow in Open-ended CII'!$A$22:$A$25</c:f>
              <c:strCache>
                <c:ptCount val="4"/>
                <c:pt idx="0">
                  <c:v>Q1</c:v>
                </c:pt>
                <c:pt idx="1">
                  <c:v>Q2</c:v>
                </c:pt>
                <c:pt idx="2">
                  <c:v>Q3</c:v>
                </c:pt>
                <c:pt idx="3">
                  <c:v>Q4</c:v>
                </c:pt>
              </c:strCache>
            </c:strRef>
          </c:cat>
          <c:val>
            <c:numRef>
              <c:f>'Capital Flow in Open-ended CII'!$U$33:$U$36</c:f>
              <c:numCache>
                <c:formatCode>0.0</c:formatCode>
                <c:ptCount val="4"/>
                <c:pt idx="0">
                  <c:v>-1.4238079111707713</c:v>
                </c:pt>
                <c:pt idx="1">
                  <c:v>-0.52023670655077137</c:v>
                </c:pt>
                <c:pt idx="2">
                  <c:v>2.0162519308292284</c:v>
                </c:pt>
                <c:pt idx="3">
                  <c:v>2.1787741859592282</c:v>
                </c:pt>
              </c:numCache>
            </c:numRef>
          </c:val>
        </c:ser>
        <c:dLbls>
          <c:showLegendKey val="0"/>
          <c:showVal val="0"/>
          <c:showCatName val="0"/>
          <c:showSerName val="0"/>
          <c:showPercent val="0"/>
          <c:showBubbleSize val="0"/>
        </c:dLbls>
        <c:axId val="628489296"/>
        <c:axId val="628490416"/>
      </c:areaChart>
      <c:catAx>
        <c:axId val="628489296"/>
        <c:scaling>
          <c:orientation val="minMax"/>
        </c:scaling>
        <c:delete val="0"/>
        <c:axPos val="b"/>
        <c:numFmt formatCode="General" sourceLinked="0"/>
        <c:majorTickMark val="out"/>
        <c:minorTickMark val="out"/>
        <c:tickLblPos val="high"/>
        <c:spPr>
          <a:ln w="3175">
            <a:solidFill>
              <a:srgbClr val="000000"/>
            </a:solidFill>
            <a:prstDash val="solid"/>
          </a:ln>
        </c:spPr>
        <c:txPr>
          <a:bodyPr rot="0" vert="horz"/>
          <a:lstStyle/>
          <a:p>
            <a:pPr>
              <a:defRPr sz="1100" b="1" i="1" u="none" strike="noStrike" baseline="0">
                <a:solidFill>
                  <a:srgbClr val="000000"/>
                </a:solidFill>
                <a:latin typeface="Arial Cyr"/>
                <a:ea typeface="Arial Cyr"/>
                <a:cs typeface="Arial Cyr"/>
              </a:defRPr>
            </a:pPr>
            <a:endParaRPr lang="uk-UA"/>
          </a:p>
        </c:txPr>
        <c:crossAx val="628490416"/>
        <c:crosses val="autoZero"/>
        <c:auto val="1"/>
        <c:lblAlgn val="ctr"/>
        <c:lblOffset val="15"/>
        <c:tickLblSkip val="1"/>
        <c:tickMarkSkip val="1"/>
        <c:noMultiLvlLbl val="0"/>
      </c:catAx>
      <c:valAx>
        <c:axId val="628490416"/>
        <c:scaling>
          <c:orientation val="minMax"/>
          <c:min val="-3"/>
        </c:scaling>
        <c:delete val="0"/>
        <c:axPos val="l"/>
        <c:title>
          <c:tx>
            <c:rich>
              <a:bodyPr rot="0" vert="horz"/>
              <a:lstStyle/>
              <a:p>
                <a:pPr algn="ctr">
                  <a:defRPr sz="1100" b="1" i="0" u="none" strike="noStrike" baseline="0">
                    <a:solidFill>
                      <a:srgbClr val="000000"/>
                    </a:solidFill>
                    <a:latin typeface="Arial Cyr"/>
                    <a:ea typeface="Arial Cyr"/>
                    <a:cs typeface="Arial Cyr"/>
                  </a:defRPr>
                </a:pPr>
                <a:r>
                  <a:rPr lang="en-US"/>
                  <a:t>UAH M</a:t>
                </a:r>
                <a:endParaRPr lang="uk-UA"/>
              </a:p>
            </c:rich>
          </c:tx>
          <c:layout>
            <c:manualLayout>
              <c:xMode val="edge"/>
              <c:yMode val="edge"/>
              <c:x val="1.4988302838846855E-2"/>
              <c:y val="6.0708958279845363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628489296"/>
        <c:crosses val="autoZero"/>
        <c:crossBetween val="midCat"/>
        <c:majorUnit val="1"/>
        <c:minorUnit val="1"/>
      </c:valAx>
      <c:spPr>
        <a:solidFill>
          <a:srgbClr val="FFFFFF"/>
        </a:solidFill>
        <a:ln w="12700">
          <a:solidFill>
            <a:srgbClr val="FFFFFF"/>
          </a:solidFill>
          <a:prstDash val="solid"/>
        </a:ln>
      </c:spPr>
    </c:plotArea>
    <c:legend>
      <c:legendPos val="r"/>
      <c:layout>
        <c:manualLayout>
          <c:xMode val="edge"/>
          <c:yMode val="edge"/>
          <c:x val="8.8921393778329819E-2"/>
          <c:y val="0.82569065494720162"/>
          <c:w val="0.22794100715029336"/>
          <c:h val="0.12326008667521254"/>
        </c:manualLayout>
      </c:layout>
      <c:overlay val="0"/>
      <c:spPr>
        <a:solidFill>
          <a:srgbClr val="FFFFFF"/>
        </a:solidFill>
        <a:ln w="25400">
          <a:noFill/>
        </a:ln>
      </c:spPr>
      <c:txPr>
        <a:bodyPr/>
        <a:lstStyle/>
        <a:p>
          <a:pPr>
            <a:defRPr sz="1400" b="1" i="1" u="none" strike="noStrike" baseline="0">
              <a:solidFill>
                <a:srgbClr val="000000"/>
              </a:solidFill>
              <a:latin typeface="Arial"/>
              <a:ea typeface="Arial"/>
              <a:cs typeface="Arial"/>
            </a:defRPr>
          </a:pPr>
          <a:endParaRPr lang="uk-UA"/>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38015943837151E-2"/>
          <c:y val="0.19245004440012406"/>
          <c:w val="0.92117558911618169"/>
          <c:h val="0.70961414014463897"/>
        </c:manualLayout>
      </c:layout>
      <c:barChart>
        <c:barDir val="col"/>
        <c:grouping val="clustered"/>
        <c:varyColors val="0"/>
        <c:ser>
          <c:idx val="1"/>
          <c:order val="0"/>
          <c:tx>
            <c:strRef>
              <c:f>'Capital Flow in Open-ended CII'!$G$28</c:f>
              <c:strCache>
                <c:ptCount val="1"/>
                <c:pt idx="0">
                  <c:v>2016</c:v>
                </c:pt>
              </c:strCache>
            </c:strRef>
          </c:tx>
          <c:spPr>
            <a:solidFill>
              <a:srgbClr val="008080"/>
            </a:solidFill>
            <a:ln w="25400">
              <a:noFill/>
            </a:ln>
          </c:spPr>
          <c:invertIfNegative val="0"/>
          <c:dLbls>
            <c:dLbl>
              <c:idx val="4"/>
              <c:layout>
                <c:manualLayout>
                  <c:x val="6.6049764257283304E-3"/>
                  <c:y val="-7.2148184120156791E-2"/>
                </c:manualLayout>
              </c:layout>
              <c:numFmt formatCode="#,##0.0" sourceLinked="0"/>
              <c:spPr>
                <a:noFill/>
                <a:ln w="25400">
                  <a:noFill/>
                </a:ln>
              </c:spPr>
              <c:txPr>
                <a:bodyPr/>
                <a:lstStyle/>
                <a:p>
                  <a:pPr>
                    <a:defRPr sz="10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3366"/>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'Capital Flow in Open-ended CII'!$A$22:$A$25</c:f>
              <c:strCache>
                <c:ptCount val="4"/>
                <c:pt idx="0">
                  <c:v>Q1</c:v>
                </c:pt>
                <c:pt idx="1">
                  <c:v>Q2</c:v>
                </c:pt>
                <c:pt idx="2">
                  <c:v>Q3</c:v>
                </c:pt>
                <c:pt idx="3">
                  <c:v>Q4</c:v>
                </c:pt>
              </c:strCache>
            </c:strRef>
          </c:cat>
          <c:val>
            <c:numRef>
              <c:f>'Capital Flow in Open-ended CII'!$G$29:$G$32</c:f>
              <c:numCache>
                <c:formatCode>#\ ##0.0</c:formatCode>
                <c:ptCount val="4"/>
                <c:pt idx="0">
                  <c:v>-0.92632154273908218</c:v>
                </c:pt>
                <c:pt idx="1">
                  <c:v>-0.78035833073316985</c:v>
                </c:pt>
                <c:pt idx="2">
                  <c:v>0.97556668383546763</c:v>
                </c:pt>
                <c:pt idx="3">
                  <c:v>-0.96546504254799992</c:v>
                </c:pt>
              </c:numCache>
            </c:numRef>
          </c:val>
        </c:ser>
        <c:ser>
          <c:idx val="0"/>
          <c:order val="1"/>
          <c:tx>
            <c:strRef>
              <c:f>'Capital Flow in Open-ended CII'!$H$28</c:f>
              <c:strCache>
                <c:ptCount val="1"/>
                <c:pt idx="0">
                  <c:v>2017</c:v>
                </c:pt>
              </c:strCache>
            </c:strRef>
          </c:tx>
          <c:spPr>
            <a:solidFill>
              <a:srgbClr val="33CCCC"/>
            </a:solidFill>
            <a:ln w="25400">
              <a:noFill/>
            </a:ln>
          </c:spPr>
          <c:invertIfNegative val="0"/>
          <c:dLbls>
            <c:dLbl>
              <c:idx val="3"/>
              <c:layout>
                <c:manualLayout>
                  <c:x val="1.3620340945751461E-3"/>
                  <c:y val="-6.0162190897772591E-3"/>
                </c:manualLayout>
              </c:layout>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100" b="1" i="0" u="none" strike="noStrike" baseline="0">
                    <a:solidFill>
                      <a:srgbClr val="00808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'Capital Flow in Open-ended CII'!$A$22:$A$25</c:f>
              <c:strCache>
                <c:ptCount val="4"/>
                <c:pt idx="0">
                  <c:v>Q1</c:v>
                </c:pt>
                <c:pt idx="1">
                  <c:v>Q2</c:v>
                </c:pt>
                <c:pt idx="2">
                  <c:v>Q3</c:v>
                </c:pt>
                <c:pt idx="3">
                  <c:v>Q4</c:v>
                </c:pt>
              </c:strCache>
            </c:strRef>
          </c:cat>
          <c:val>
            <c:numRef>
              <c:f>'Capital Flow in Open-ended CII'!$H$29:$H$32</c:f>
              <c:numCache>
                <c:formatCode>#\ ##0.0</c:formatCode>
                <c:ptCount val="4"/>
                <c:pt idx="0">
                  <c:v>-1.4238079111707713</c:v>
                </c:pt>
                <c:pt idx="1">
                  <c:v>0.90357120461999996</c:v>
                </c:pt>
                <c:pt idx="2">
                  <c:v>2.5364886373800002</c:v>
                </c:pt>
                <c:pt idx="3">
                  <c:v>0.16252225512999996</c:v>
                </c:pt>
              </c:numCache>
            </c:numRef>
          </c:val>
        </c:ser>
        <c:dLbls>
          <c:showLegendKey val="0"/>
          <c:showVal val="0"/>
          <c:showCatName val="0"/>
          <c:showSerName val="0"/>
          <c:showPercent val="0"/>
          <c:showBubbleSize val="0"/>
        </c:dLbls>
        <c:gapWidth val="130"/>
        <c:axId val="624670720"/>
        <c:axId val="624673520"/>
      </c:barChart>
      <c:catAx>
        <c:axId val="624670720"/>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100" b="1" i="1" u="none" strike="noStrike" baseline="0">
                <a:solidFill>
                  <a:srgbClr val="000000"/>
                </a:solidFill>
                <a:latin typeface="Arial"/>
                <a:ea typeface="Arial"/>
                <a:cs typeface="Arial"/>
              </a:defRPr>
            </a:pPr>
            <a:endParaRPr lang="uk-UA"/>
          </a:p>
        </c:txPr>
        <c:crossAx val="624673520"/>
        <c:crossesAt val="0"/>
        <c:auto val="0"/>
        <c:lblAlgn val="ctr"/>
        <c:lblOffset val="400"/>
        <c:tickLblSkip val="1"/>
        <c:tickMarkSkip val="1"/>
        <c:noMultiLvlLbl val="0"/>
      </c:catAx>
      <c:valAx>
        <c:axId val="624673520"/>
        <c:scaling>
          <c:orientation val="minMax"/>
          <c:max val="3"/>
          <c:min val="-3"/>
        </c:scaling>
        <c:delete val="0"/>
        <c:axPos val="l"/>
        <c:title>
          <c:tx>
            <c:rich>
              <a:bodyPr rot="0" vert="horz"/>
              <a:lstStyle/>
              <a:p>
                <a:pPr algn="ctr">
                  <a:defRPr sz="1100" b="1" i="0" u="none" strike="noStrike" baseline="0">
                    <a:solidFill>
                      <a:srgbClr val="000000"/>
                    </a:solidFill>
                    <a:latin typeface="Arial"/>
                    <a:ea typeface="Arial"/>
                    <a:cs typeface="Arial"/>
                  </a:defRPr>
                </a:pPr>
                <a:r>
                  <a:rPr lang="en-US"/>
                  <a:t>UAH M</a:t>
                </a:r>
                <a:endParaRPr lang="uk-UA"/>
              </a:p>
            </c:rich>
          </c:tx>
          <c:layout>
            <c:manualLayout>
              <c:xMode val="edge"/>
              <c:yMode val="edge"/>
              <c:x val="1.3553301750064797E-2"/>
              <c:y val="6.1444404991534959E-2"/>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624670720"/>
        <c:crosses val="autoZero"/>
        <c:crossBetween val="between"/>
        <c:majorUnit val="0.5"/>
      </c:valAx>
      <c:spPr>
        <a:solidFill>
          <a:srgbClr val="FFFFFF"/>
        </a:solidFill>
        <a:ln w="25400">
          <a:noFill/>
        </a:ln>
      </c:spPr>
    </c:plotArea>
    <c:legend>
      <c:legendPos val="r"/>
      <c:layout>
        <c:manualLayout>
          <c:xMode val="edge"/>
          <c:yMode val="edge"/>
          <c:x val="7.1265513657539831E-2"/>
          <c:y val="0.86661491332459273"/>
          <c:w val="0.21578637416085741"/>
          <c:h val="7.9774696966298381E-2"/>
        </c:manualLayout>
      </c:layout>
      <c:overlay val="0"/>
      <c:spPr>
        <a:solidFill>
          <a:srgbClr val="FFFFFF"/>
        </a:solidFill>
        <a:ln w="25400">
          <a:noFill/>
        </a:ln>
      </c:spPr>
      <c:txPr>
        <a:bodyPr/>
        <a:lstStyle/>
        <a:p>
          <a:pPr>
            <a:defRPr sz="1400" b="1" i="1"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2" r="0.750000000000002"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15565097882231E-2"/>
          <c:y val="2.9356601041434179E-2"/>
          <c:w val="0.94639556377079481"/>
          <c:h val="0.74066000046049851"/>
        </c:manualLayout>
      </c:layout>
      <c:barChart>
        <c:barDir val="col"/>
        <c:grouping val="clustered"/>
        <c:varyColors val="0"/>
        <c:ser>
          <c:idx val="0"/>
          <c:order val="1"/>
          <c:tx>
            <c:strRef>
              <c:f>'AMC and CII'!$F$2</c:f>
              <c:strCache>
                <c:ptCount val="1"/>
                <c:pt idx="0">
                  <c:v>Кількість зареєстрованих ІСІ на одну КУА</c:v>
                </c:pt>
              </c:strCache>
            </c:strRef>
          </c:tx>
          <c:spPr>
            <a:ln w="12700">
              <a:solidFill>
                <a:srgbClr val="FF9900"/>
              </a:solidFill>
              <a:prstDash val="solid"/>
            </a:ln>
          </c:spPr>
          <c:invertIfNegative val="0"/>
          <c:dLbls>
            <c:dLbl>
              <c:idx val="0"/>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1"/>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2"/>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3"/>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4"/>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5"/>
              <c:layout>
                <c:manualLayout>
                  <c:x val="-3.6316144400619199E-2"/>
                  <c:y val="-3.490802333838333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3.6533686523935002E-2"/>
                  <c:y val="-3.1489557983093115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7"/>
              <c:layout>
                <c:manualLayout>
                  <c:x val="-3.6429192019524451E-2"/>
                  <c:y val="-3.5214592463800286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8"/>
              <c:layout>
                <c:manualLayout>
                  <c:x val="-3.6044362292051782E-2"/>
                  <c:y val="-2.8462700500732525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9"/>
              <c:layout>
                <c:manualLayout>
                  <c:x val="-3.7186021802727454E-2"/>
                  <c:y val="-2.80083730151468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0"/>
              <c:layout>
                <c:manualLayout>
                  <c:x val="-3.6479252477913712E-2"/>
                  <c:y val="-3.6413243793117812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1"/>
              <c:layout>
                <c:manualLayout>
                  <c:x val="-3.6696794601229411E-2"/>
                  <c:y val="-3.2372299044189541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2"/>
              <c:layout>
                <c:manualLayout>
                  <c:x val="-3.7838454111905076E-2"/>
                  <c:y val="-3.7076312065629793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3"/>
              <c:layout>
                <c:manualLayout>
                  <c:x val="-3.8055899204836E-2"/>
                  <c:y val="-3.2773668707004447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4"/>
              <c:layout>
                <c:manualLayout>
                  <c:x val="-3.5500701044532033E-2"/>
                  <c:y val="-3.6677693055892212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5"/>
              <c:layout>
                <c:manualLayout>
                  <c:x val="-3.8490789390697569E-2"/>
                  <c:y val="-3.5911504323393795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6"/>
              <c:layout>
                <c:manualLayout>
                  <c:x val="-3.5935591230393776E-2"/>
                  <c:y val="-3.4595445154523292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'AMC and CII'!$A$10:$A$21</c:f>
              <c:strCache>
                <c:ptCount val="12"/>
                <c:pt idx="0">
                  <c:v>2009</c:v>
                </c:pt>
                <c:pt idx="1">
                  <c:v>2010</c:v>
                </c:pt>
                <c:pt idx="2">
                  <c:v>2011</c:v>
                </c:pt>
                <c:pt idx="3">
                  <c:v>2012</c:v>
                </c:pt>
                <c:pt idx="4">
                  <c:v>2013</c:v>
                </c:pt>
                <c:pt idx="5">
                  <c:v>2014</c:v>
                </c:pt>
                <c:pt idx="6">
                  <c:v>2015</c:v>
                </c:pt>
                <c:pt idx="7">
                  <c:v>2016</c:v>
                </c:pt>
                <c:pt idx="8">
                  <c:v>31.03.2017</c:v>
                </c:pt>
                <c:pt idx="9">
                  <c:v>30.06.2017</c:v>
                </c:pt>
                <c:pt idx="10">
                  <c:v>30.09.2017</c:v>
                </c:pt>
                <c:pt idx="11">
                  <c:v>2017</c:v>
                </c:pt>
              </c:strCache>
            </c:strRef>
          </c:cat>
          <c:val>
            <c:numRef>
              <c:f>'AMC and CII'!$F$3:$F$21</c:f>
            </c:numRef>
          </c:val>
        </c:ser>
        <c:ser>
          <c:idx val="1"/>
          <c:order val="0"/>
          <c:tx>
            <c:strRef>
              <c:f>'AMC and CII'!$B$2</c:f>
              <c:strCache>
                <c:ptCount val="1"/>
                <c:pt idx="0">
                  <c:v>Number of all AMC   </c:v>
                </c:pt>
              </c:strCache>
            </c:strRef>
          </c:tx>
          <c:spPr>
            <a:solidFill>
              <a:srgbClr val="000080"/>
            </a:solidFill>
            <a:ln w="25400">
              <a:noFill/>
            </a:ln>
          </c:spPr>
          <c:invertIfNegative val="0"/>
          <c:dLbls>
            <c:dLbl>
              <c:idx val="0"/>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1"/>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2"/>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3"/>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4"/>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5"/>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6"/>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'AMC and CII'!$A$10:$A$21</c:f>
              <c:strCache>
                <c:ptCount val="12"/>
                <c:pt idx="0">
                  <c:v>2009</c:v>
                </c:pt>
                <c:pt idx="1">
                  <c:v>2010</c:v>
                </c:pt>
                <c:pt idx="2">
                  <c:v>2011</c:v>
                </c:pt>
                <c:pt idx="3">
                  <c:v>2012</c:v>
                </c:pt>
                <c:pt idx="4">
                  <c:v>2013</c:v>
                </c:pt>
                <c:pt idx="5">
                  <c:v>2014</c:v>
                </c:pt>
                <c:pt idx="6">
                  <c:v>2015</c:v>
                </c:pt>
                <c:pt idx="7">
                  <c:v>2016</c:v>
                </c:pt>
                <c:pt idx="8">
                  <c:v>31.03.2017</c:v>
                </c:pt>
                <c:pt idx="9">
                  <c:v>30.06.2017</c:v>
                </c:pt>
                <c:pt idx="10">
                  <c:v>30.09.2017</c:v>
                </c:pt>
                <c:pt idx="11">
                  <c:v>2017</c:v>
                </c:pt>
              </c:strCache>
            </c:strRef>
          </c:cat>
          <c:val>
            <c:numRef>
              <c:f>'AMC and CII'!$B$10:$B$21</c:f>
              <c:numCache>
                <c:formatCode>General</c:formatCode>
                <c:ptCount val="12"/>
                <c:pt idx="0">
                  <c:v>380</c:v>
                </c:pt>
                <c:pt idx="1">
                  <c:v>339</c:v>
                </c:pt>
                <c:pt idx="2">
                  <c:v>341</c:v>
                </c:pt>
                <c:pt idx="3">
                  <c:v>353</c:v>
                </c:pt>
                <c:pt idx="4">
                  <c:v>347</c:v>
                </c:pt>
                <c:pt idx="5">
                  <c:v>336</c:v>
                </c:pt>
                <c:pt idx="6">
                  <c:v>313</c:v>
                </c:pt>
                <c:pt idx="7">
                  <c:v>295</c:v>
                </c:pt>
                <c:pt idx="8">
                  <c:v>295</c:v>
                </c:pt>
                <c:pt idx="9">
                  <c:v>299</c:v>
                </c:pt>
                <c:pt idx="10">
                  <c:v>300</c:v>
                </c:pt>
                <c:pt idx="11">
                  <c:v>296</c:v>
                </c:pt>
              </c:numCache>
            </c:numRef>
          </c:val>
        </c:ser>
        <c:ser>
          <c:idx val="4"/>
          <c:order val="4"/>
          <c:tx>
            <c:strRef>
              <c:f>'AMC and CII'!$C$2</c:f>
              <c:strCache>
                <c:ptCount val="1"/>
                <c:pt idx="0">
                  <c:v>Number of AMC with CII under management</c:v>
                </c:pt>
              </c:strCache>
            </c:strRef>
          </c:tx>
          <c:invertIfNegative val="0"/>
          <c:cat>
            <c:strRef>
              <c:f>'AMC and CII'!$A$10:$A$21</c:f>
              <c:strCache>
                <c:ptCount val="12"/>
                <c:pt idx="0">
                  <c:v>2009</c:v>
                </c:pt>
                <c:pt idx="1">
                  <c:v>2010</c:v>
                </c:pt>
                <c:pt idx="2">
                  <c:v>2011</c:v>
                </c:pt>
                <c:pt idx="3">
                  <c:v>2012</c:v>
                </c:pt>
                <c:pt idx="4">
                  <c:v>2013</c:v>
                </c:pt>
                <c:pt idx="5">
                  <c:v>2014</c:v>
                </c:pt>
                <c:pt idx="6">
                  <c:v>2015</c:v>
                </c:pt>
                <c:pt idx="7">
                  <c:v>2016</c:v>
                </c:pt>
                <c:pt idx="8">
                  <c:v>31.03.2017</c:v>
                </c:pt>
                <c:pt idx="9">
                  <c:v>30.06.2017</c:v>
                </c:pt>
                <c:pt idx="10">
                  <c:v>30.09.2017</c:v>
                </c:pt>
                <c:pt idx="11">
                  <c:v>2017</c:v>
                </c:pt>
              </c:strCache>
            </c:strRef>
          </c:cat>
          <c:val>
            <c:numRef>
              <c:f>'AMC and CII'!$C$10:$C$21</c:f>
              <c:numCache>
                <c:formatCode>General</c:formatCode>
                <c:ptCount val="12"/>
                <c:pt idx="0">
                  <c:v>355</c:v>
                </c:pt>
                <c:pt idx="1">
                  <c:v>320</c:v>
                </c:pt>
                <c:pt idx="2">
                  <c:v>325</c:v>
                </c:pt>
                <c:pt idx="3">
                  <c:v>328</c:v>
                </c:pt>
                <c:pt idx="4">
                  <c:v>328</c:v>
                </c:pt>
                <c:pt idx="5">
                  <c:v>319</c:v>
                </c:pt>
                <c:pt idx="6">
                  <c:v>298</c:v>
                </c:pt>
                <c:pt idx="7">
                  <c:v>279</c:v>
                </c:pt>
                <c:pt idx="8">
                  <c:v>280</c:v>
                </c:pt>
                <c:pt idx="9">
                  <c:v>287</c:v>
                </c:pt>
                <c:pt idx="10">
                  <c:v>287</c:v>
                </c:pt>
                <c:pt idx="11">
                  <c:v>284</c:v>
                </c:pt>
              </c:numCache>
            </c:numRef>
          </c:val>
        </c:ser>
        <c:ser>
          <c:idx val="3"/>
          <c:order val="3"/>
          <c:tx>
            <c:strRef>
              <c:f>'AMC and CII'!$G$2</c:f>
              <c:strCache>
                <c:ptCount val="1"/>
                <c:pt idx="0">
                  <c:v>Number of formed CII ('established' funds that have complied with the min. assets requirement)</c:v>
                </c:pt>
              </c:strCache>
            </c:strRef>
          </c:tx>
          <c:spPr>
            <a:solidFill>
              <a:srgbClr val="33CCCC"/>
            </a:solidFill>
            <a:ln w="25400">
              <a:noFill/>
            </a:ln>
          </c:spPr>
          <c:invertIfNegative val="0"/>
          <c:dLbls>
            <c:spPr>
              <a:noFill/>
              <a:ln>
                <a:noFill/>
              </a:ln>
              <a:effectLst/>
            </c:spPr>
            <c:txPr>
              <a:bodyPr wrap="square" lIns="38100" tIns="19050" rIns="38100" bIns="19050" anchor="ctr">
                <a:spAutoFit/>
              </a:bodyPr>
              <a:lstStyle/>
              <a:p>
                <a:pPr>
                  <a:defRPr b="1">
                    <a:solidFill>
                      <a:schemeClr val="accent5">
                        <a:lumMod val="75000"/>
                      </a:schemeClr>
                    </a:solidFil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'AMC and CII'!$A$10:$A$21</c:f>
              <c:strCache>
                <c:ptCount val="12"/>
                <c:pt idx="0">
                  <c:v>2009</c:v>
                </c:pt>
                <c:pt idx="1">
                  <c:v>2010</c:v>
                </c:pt>
                <c:pt idx="2">
                  <c:v>2011</c:v>
                </c:pt>
                <c:pt idx="3">
                  <c:v>2012</c:v>
                </c:pt>
                <c:pt idx="4">
                  <c:v>2013</c:v>
                </c:pt>
                <c:pt idx="5">
                  <c:v>2014</c:v>
                </c:pt>
                <c:pt idx="6">
                  <c:v>2015</c:v>
                </c:pt>
                <c:pt idx="7">
                  <c:v>2016</c:v>
                </c:pt>
                <c:pt idx="8">
                  <c:v>31.03.2017</c:v>
                </c:pt>
                <c:pt idx="9">
                  <c:v>30.06.2017</c:v>
                </c:pt>
                <c:pt idx="10">
                  <c:v>30.09.2017</c:v>
                </c:pt>
                <c:pt idx="11">
                  <c:v>2017</c:v>
                </c:pt>
              </c:strCache>
            </c:strRef>
          </c:cat>
          <c:val>
            <c:numRef>
              <c:f>'AMC and CII'!$G$10:$G$21</c:f>
              <c:numCache>
                <c:formatCode>0</c:formatCode>
                <c:ptCount val="12"/>
                <c:pt idx="0">
                  <c:v>985</c:v>
                </c:pt>
                <c:pt idx="1">
                  <c:v>1095</c:v>
                </c:pt>
                <c:pt idx="2">
                  <c:v>1125</c:v>
                </c:pt>
                <c:pt idx="3">
                  <c:v>1222</c:v>
                </c:pt>
                <c:pt idx="4">
                  <c:v>1250</c:v>
                </c:pt>
                <c:pt idx="5">
                  <c:v>1188</c:v>
                </c:pt>
                <c:pt idx="6">
                  <c:v>1147</c:v>
                </c:pt>
                <c:pt idx="7">
                  <c:v>1130</c:v>
                </c:pt>
                <c:pt idx="8">
                  <c:v>1143</c:v>
                </c:pt>
                <c:pt idx="9">
                  <c:v>1157</c:v>
                </c:pt>
                <c:pt idx="10">
                  <c:v>1153</c:v>
                </c:pt>
                <c:pt idx="11">
                  <c:v>1160</c:v>
                </c:pt>
              </c:numCache>
            </c:numRef>
          </c:val>
        </c:ser>
        <c:dLbls>
          <c:showLegendKey val="0"/>
          <c:showVal val="0"/>
          <c:showCatName val="0"/>
          <c:showSerName val="0"/>
          <c:showPercent val="0"/>
          <c:showBubbleSize val="0"/>
        </c:dLbls>
        <c:gapWidth val="150"/>
        <c:axId val="626275952"/>
        <c:axId val="626275392"/>
      </c:barChart>
      <c:barChart>
        <c:barDir val="col"/>
        <c:grouping val="clustered"/>
        <c:varyColors val="0"/>
        <c:ser>
          <c:idx val="2"/>
          <c:order val="2"/>
          <c:tx>
            <c:strRef>
              <c:f>'AMC and CII'!$E$2</c:f>
              <c:strCache>
                <c:ptCount val="1"/>
                <c:pt idx="0">
                  <c:v>Кількість ІСІ в управлінні (зареєстрованих) </c:v>
                </c:pt>
              </c:strCache>
            </c:strRef>
          </c:tx>
          <c:spPr>
            <a:solidFill>
              <a:srgbClr val="008080"/>
            </a:solidFill>
            <a:ln w="25400">
              <a:noFill/>
            </a:ln>
          </c:spPr>
          <c:invertIfNegative val="0"/>
          <c:cat>
            <c:strRef>
              <c:f>'AMC and CII'!$A$8:$A$21</c:f>
              <c:strCache>
                <c:ptCount val="12"/>
                <c:pt idx="0">
                  <c:v>2009</c:v>
                </c:pt>
                <c:pt idx="1">
                  <c:v>2010</c:v>
                </c:pt>
                <c:pt idx="2">
                  <c:v>2011</c:v>
                </c:pt>
                <c:pt idx="3">
                  <c:v>2012</c:v>
                </c:pt>
                <c:pt idx="4">
                  <c:v>2013</c:v>
                </c:pt>
                <c:pt idx="5">
                  <c:v>2014</c:v>
                </c:pt>
                <c:pt idx="6">
                  <c:v>2015</c:v>
                </c:pt>
                <c:pt idx="7">
                  <c:v>2016</c:v>
                </c:pt>
                <c:pt idx="8">
                  <c:v>31.03.2017</c:v>
                </c:pt>
                <c:pt idx="9">
                  <c:v>30.06.2017</c:v>
                </c:pt>
                <c:pt idx="10">
                  <c:v>30.09.2017</c:v>
                </c:pt>
                <c:pt idx="11">
                  <c:v>2017</c:v>
                </c:pt>
              </c:strCache>
            </c:strRef>
          </c:cat>
          <c:val>
            <c:numRef>
              <c:f>'AMC and CII'!$E$8:$E$21</c:f>
            </c:numRef>
          </c:val>
        </c:ser>
        <c:dLbls>
          <c:showLegendKey val="0"/>
          <c:showVal val="0"/>
          <c:showCatName val="0"/>
          <c:showSerName val="0"/>
          <c:showPercent val="0"/>
          <c:showBubbleSize val="0"/>
        </c:dLbls>
        <c:gapWidth val="500"/>
        <c:overlap val="-3"/>
        <c:axId val="626275952"/>
        <c:axId val="626275392"/>
      </c:barChart>
      <c:catAx>
        <c:axId val="626275952"/>
        <c:scaling>
          <c:orientation val="minMax"/>
        </c:scaling>
        <c:delete val="0"/>
        <c:axPos val="b"/>
        <c:numFmt formatCode="General" sourceLinked="0"/>
        <c:majorTickMark val="cross"/>
        <c:minorTickMark val="none"/>
        <c:tickLblPos val="nextTo"/>
        <c:spPr>
          <a:ln w="3175">
            <a:solidFill>
              <a:srgbClr val="000000"/>
            </a:solidFill>
            <a:prstDash val="solid"/>
          </a:ln>
        </c:spPr>
        <c:txPr>
          <a:bodyPr rot="0" vert="horz"/>
          <a:lstStyle/>
          <a:p>
            <a:pPr>
              <a:defRPr sz="1000" b="0" i="1" u="none" strike="noStrike" baseline="0">
                <a:solidFill>
                  <a:srgbClr val="000000"/>
                </a:solidFill>
                <a:latin typeface="Arial"/>
                <a:ea typeface="Arial"/>
                <a:cs typeface="Arial"/>
              </a:defRPr>
            </a:pPr>
            <a:endParaRPr lang="uk-UA"/>
          </a:p>
        </c:txPr>
        <c:crossAx val="626275392"/>
        <c:crosses val="autoZero"/>
        <c:auto val="0"/>
        <c:lblAlgn val="ctr"/>
        <c:lblOffset val="0"/>
        <c:tickLblSkip val="1"/>
        <c:tickMarkSkip val="1"/>
        <c:noMultiLvlLbl val="0"/>
      </c:catAx>
      <c:valAx>
        <c:axId val="626275392"/>
        <c:scaling>
          <c:orientation val="minMax"/>
          <c:max val="175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uk-UA"/>
          </a:p>
        </c:txPr>
        <c:crossAx val="626275952"/>
        <c:crosses val="autoZero"/>
        <c:crossBetween val="between"/>
        <c:majorUnit val="250"/>
      </c:valAx>
      <c:spPr>
        <a:solidFill>
          <a:srgbClr val="FFFFFF"/>
        </a:solidFill>
        <a:ln w="25400">
          <a:noFill/>
        </a:ln>
      </c:spPr>
    </c:plotArea>
    <c:legend>
      <c:legendPos val="r"/>
      <c:layout>
        <c:manualLayout>
          <c:xMode val="edge"/>
          <c:yMode val="edge"/>
          <c:x val="3.8234397259130429E-2"/>
          <c:y val="0.84247440544754781"/>
          <c:w val="0.94896019709846513"/>
          <c:h val="0.14716268768262614"/>
        </c:manualLayout>
      </c:layout>
      <c:overlay val="0"/>
      <c:spPr>
        <a:solidFill>
          <a:srgbClr val="FFFFFF"/>
        </a:solidFill>
        <a:ln w="25400">
          <a:noFill/>
        </a:ln>
      </c:spPr>
      <c:txPr>
        <a:bodyPr/>
        <a:lstStyle/>
        <a:p>
          <a:pPr>
            <a:defRPr sz="10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2" r="0.750000000000002"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34107756373212E-2"/>
          <c:y val="0.1573429259706314"/>
          <c:w val="0.86734789911500365"/>
          <c:h val="0.70979142160085096"/>
        </c:manualLayout>
      </c:layout>
      <c:barChart>
        <c:barDir val="col"/>
        <c:grouping val="clustered"/>
        <c:varyColors val="0"/>
        <c:ser>
          <c:idx val="1"/>
          <c:order val="0"/>
          <c:tx>
            <c:strRef>
              <c:f>'Capital Flow in Open-ended CII'!$B$2:$F$2</c:f>
              <c:strCache>
                <c:ptCount val="1"/>
                <c:pt idx="0">
                  <c:v>Net inflow/outflow</c:v>
                </c:pt>
              </c:strCache>
            </c:strRef>
          </c:tx>
          <c:spPr>
            <a:solidFill>
              <a:srgbClr val="33CCCC"/>
            </a:solidFill>
            <a:ln w="25400">
              <a:noFill/>
            </a:ln>
          </c:spPr>
          <c:invertIfNegative val="0"/>
          <c:cat>
            <c:strRef>
              <c:f>'Capital Flow in Open-ended CII'!$A$4:$A$15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'Capital Flow in Open-ended CII'!$H$4:$H$15</c:f>
              <c:numCache>
                <c:formatCode>#,##0</c:formatCode>
                <c:ptCount val="12"/>
                <c:pt idx="0">
                  <c:v>-295.87270367723511</c:v>
                </c:pt>
                <c:pt idx="1">
                  <c:v>-551.20216965396503</c:v>
                </c:pt>
                <c:pt idx="2">
                  <c:v>-576.73303783957124</c:v>
                </c:pt>
                <c:pt idx="3">
                  <c:v>197.72165213</c:v>
                </c:pt>
                <c:pt idx="4">
                  <c:v>80.281832449999996</c:v>
                </c:pt>
                <c:pt idx="5">
                  <c:v>625.56772004000004</c:v>
                </c:pt>
                <c:pt idx="6">
                  <c:v>1545.9942526</c:v>
                </c:pt>
                <c:pt idx="7">
                  <c:v>-564.22174462999999</c:v>
                </c:pt>
                <c:pt idx="8">
                  <c:v>1554.7161294099999</c:v>
                </c:pt>
                <c:pt idx="9">
                  <c:v>1098.91831318</c:v>
                </c:pt>
                <c:pt idx="10">
                  <c:v>-1250.6450334000001</c:v>
                </c:pt>
                <c:pt idx="11">
                  <c:v>314.24897535000002</c:v>
                </c:pt>
              </c:numCache>
            </c:numRef>
          </c:val>
        </c:ser>
        <c:dLbls>
          <c:showLegendKey val="0"/>
          <c:showVal val="0"/>
          <c:showCatName val="0"/>
          <c:showSerName val="0"/>
          <c:showPercent val="0"/>
          <c:showBubbleSize val="0"/>
        </c:dLbls>
        <c:gapWidth val="150"/>
        <c:axId val="485115440"/>
        <c:axId val="485117120"/>
      </c:barChart>
      <c:lineChart>
        <c:grouping val="standard"/>
        <c:varyColors val="0"/>
        <c:ser>
          <c:idx val="0"/>
          <c:order val="1"/>
          <c:tx>
            <c:strRef>
              <c:f>'Capital Flow in Open-ended CII'!$I$2:$M$2</c:f>
              <c:strCache>
                <c:ptCount val="1"/>
                <c:pt idx="0">
                  <c:v>Number of funds for which data is available*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'Capital Flow in Open-ended CII'!$A$4:$A$15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'Capital Flow in Open-ended CII'!$O$4:$O$15</c:f>
              <c:numCache>
                <c:formatCode>#,##0</c:formatCode>
                <c:ptCount val="12"/>
                <c:pt idx="0">
                  <c:v>17</c:v>
                </c:pt>
                <c:pt idx="1">
                  <c:v>18</c:v>
                </c:pt>
                <c:pt idx="2">
                  <c:v>17</c:v>
                </c:pt>
                <c:pt idx="3" formatCode="General">
                  <c:v>18</c:v>
                </c:pt>
                <c:pt idx="4" formatCode="General">
                  <c:v>18</c:v>
                </c:pt>
                <c:pt idx="5" formatCode="General">
                  <c:v>18</c:v>
                </c:pt>
                <c:pt idx="6" formatCode="General">
                  <c:v>18</c:v>
                </c:pt>
                <c:pt idx="7" formatCode="General">
                  <c:v>18</c:v>
                </c:pt>
                <c:pt idx="8" formatCode="General">
                  <c:v>18</c:v>
                </c:pt>
                <c:pt idx="9" formatCode="General">
                  <c:v>17</c:v>
                </c:pt>
                <c:pt idx="10" formatCode="General">
                  <c:v>17</c:v>
                </c:pt>
                <c:pt idx="11" formatCode="General">
                  <c:v>17</c:v>
                </c:pt>
              </c:numCache>
            </c:numRef>
          </c:val>
          <c:smooth val="0"/>
        </c:ser>
        <c:dLbls>
          <c:showLegendKey val="0"/>
          <c:showVal val="0"/>
          <c:showCatName val="0"/>
          <c:showSerName val="0"/>
          <c:showPercent val="0"/>
          <c:showBubbleSize val="0"/>
        </c:dLbls>
        <c:marker val="1"/>
        <c:smooth val="0"/>
        <c:axId val="485117680"/>
        <c:axId val="485116000"/>
      </c:lineChart>
      <c:catAx>
        <c:axId val="4851154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1740000" vert="horz"/>
          <a:lstStyle/>
          <a:p>
            <a:pPr>
              <a:defRPr sz="1000" b="0" i="1" u="none" strike="noStrike" baseline="0">
                <a:solidFill>
                  <a:srgbClr val="000000"/>
                </a:solidFill>
                <a:latin typeface="Arial"/>
                <a:ea typeface="Arial"/>
                <a:cs typeface="Arial"/>
              </a:defRPr>
            </a:pPr>
            <a:endParaRPr lang="uk-UA"/>
          </a:p>
        </c:txPr>
        <c:crossAx val="485117120"/>
        <c:crosses val="autoZero"/>
        <c:auto val="0"/>
        <c:lblAlgn val="ctr"/>
        <c:lblOffset val="0"/>
        <c:tickLblSkip val="1"/>
        <c:tickMarkSkip val="1"/>
        <c:noMultiLvlLbl val="0"/>
      </c:catAx>
      <c:valAx>
        <c:axId val="485117120"/>
        <c:scaling>
          <c:orientation val="minMax"/>
          <c:max val="2000"/>
          <c:min val="-1500"/>
        </c:scaling>
        <c:delete val="0"/>
        <c:axPos val="l"/>
        <c:title>
          <c:tx>
            <c:rich>
              <a:bodyPr rot="0" vert="horz"/>
              <a:lstStyle/>
              <a:p>
                <a:pPr algn="ctr">
                  <a:defRPr sz="1050" b="1" i="0" u="none" strike="noStrike" baseline="0">
                    <a:solidFill>
                      <a:srgbClr val="000000"/>
                    </a:solidFill>
                    <a:latin typeface="Arial"/>
                    <a:ea typeface="Arial"/>
                    <a:cs typeface="Arial"/>
                  </a:defRPr>
                </a:pPr>
                <a:r>
                  <a:rPr lang="en-US"/>
                  <a:t>UAH K</a:t>
                </a:r>
                <a:endParaRPr lang="uk-UA"/>
              </a:p>
            </c:rich>
          </c:tx>
          <c:layout>
            <c:manualLayout>
              <c:xMode val="edge"/>
              <c:yMode val="edge"/>
              <c:x val="2.1541889857018316E-2"/>
              <c:y val="2.097907169498549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485115440"/>
        <c:crosses val="autoZero"/>
        <c:crossBetween val="between"/>
        <c:majorUnit val="500"/>
      </c:valAx>
      <c:catAx>
        <c:axId val="485117680"/>
        <c:scaling>
          <c:orientation val="minMax"/>
        </c:scaling>
        <c:delete val="1"/>
        <c:axPos val="t"/>
        <c:numFmt formatCode="General" sourceLinked="1"/>
        <c:majorTickMark val="out"/>
        <c:minorTickMark val="none"/>
        <c:tickLblPos val="none"/>
        <c:crossAx val="485116000"/>
        <c:crosses val="max"/>
        <c:auto val="0"/>
        <c:lblAlgn val="ctr"/>
        <c:lblOffset val="100"/>
        <c:noMultiLvlLbl val="0"/>
      </c:catAx>
      <c:valAx>
        <c:axId val="485116000"/>
        <c:scaling>
          <c:orientation val="minMax"/>
          <c:max val="18"/>
          <c:min val="15"/>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485117680"/>
        <c:crosses val="max"/>
        <c:crossBetween val="between"/>
        <c:majorUnit val="1"/>
        <c:minorUnit val="1"/>
      </c:valAx>
      <c:spPr>
        <a:solidFill>
          <a:srgbClr val="FFFFFF"/>
        </a:solidFill>
        <a:ln w="25400">
          <a:noFill/>
        </a:ln>
      </c:spPr>
    </c:plotArea>
    <c:legend>
      <c:legendPos val="r"/>
      <c:layout>
        <c:manualLayout>
          <c:xMode val="edge"/>
          <c:yMode val="edge"/>
          <c:x val="0.12256658415033823"/>
          <c:y val="0.85792374637381186"/>
          <c:w val="0.66111674428795641"/>
          <c:h val="8.9476792374637709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2" r="0.750000000000002"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sz="1100"/>
              <a:t>31.12.201</a:t>
            </a:r>
            <a:r>
              <a:rPr lang="en-US" sz="1100"/>
              <a:t>7</a:t>
            </a:r>
            <a:endParaRPr lang="uk-UA" sz="1100"/>
          </a:p>
        </c:rich>
      </c:tx>
      <c:layout>
        <c:manualLayout>
          <c:xMode val="edge"/>
          <c:yMode val="edge"/>
          <c:x val="0.49841261690168237"/>
          <c:y val="1.8823209565614243E-2"/>
        </c:manualLayout>
      </c:layout>
      <c:overlay val="0"/>
      <c:spPr>
        <a:noFill/>
        <a:ln w="25400">
          <a:noFill/>
        </a:ln>
      </c:spPr>
    </c:title>
    <c:autoTitleDeleted val="0"/>
    <c:plotArea>
      <c:layout>
        <c:manualLayout>
          <c:layoutTarget val="inner"/>
          <c:xMode val="edge"/>
          <c:yMode val="edge"/>
          <c:x val="0.10493177608159152"/>
          <c:y val="0.10430989905236594"/>
          <c:w val="0.86567254305260433"/>
          <c:h val="0.59024390243902469"/>
        </c:manualLayout>
      </c:layout>
      <c:barChart>
        <c:barDir val="col"/>
        <c:grouping val="percentStacked"/>
        <c:varyColors val="0"/>
        <c:ser>
          <c:idx val="0"/>
          <c:order val="0"/>
          <c:tx>
            <c:strRef>
              <c:f>Investors!$B$14:$B$15</c:f>
              <c:strCache>
                <c:ptCount val="2"/>
                <c:pt idx="0">
                  <c:v>Legal Entities</c:v>
                </c:pt>
                <c:pt idx="1">
                  <c:v>residents</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(Investors!$A$16:$A$20,Investors!$A$22)</c:f>
              <c:strCache>
                <c:ptCount val="6"/>
                <c:pt idx="0">
                  <c:v>Open-ended</c:v>
                </c:pt>
                <c:pt idx="1">
                  <c:v>Interval</c:v>
                </c:pt>
                <c:pt idx="2">
                  <c:v>Closed-end (venture excluded), incl.:</c:v>
                </c:pt>
                <c:pt idx="3">
                  <c:v>with public issue</c:v>
                </c:pt>
                <c:pt idx="4">
                  <c:v>with private issue</c:v>
                </c:pt>
                <c:pt idx="5">
                  <c:v>Venture</c:v>
                </c:pt>
              </c:strCache>
            </c:strRef>
          </c:cat>
          <c:val>
            <c:numRef>
              <c:f>(Investors!$B$16:$B$20,Investors!$B$22)</c:f>
              <c:numCache>
                <c:formatCode>0.00%</c:formatCode>
                <c:ptCount val="6"/>
                <c:pt idx="0">
                  <c:v>0.1080202556789146</c:v>
                </c:pt>
                <c:pt idx="1">
                  <c:v>0.16475242758529002</c:v>
                </c:pt>
                <c:pt idx="2">
                  <c:v>0.32619849454553551</c:v>
                </c:pt>
                <c:pt idx="3">
                  <c:v>0.36596205842819263</c:v>
                </c:pt>
                <c:pt idx="4">
                  <c:v>0.30691919423098257</c:v>
                </c:pt>
                <c:pt idx="5">
                  <c:v>0.67780089603041782</c:v>
                </c:pt>
              </c:numCache>
            </c:numRef>
          </c:val>
        </c:ser>
        <c:ser>
          <c:idx val="1"/>
          <c:order val="1"/>
          <c:tx>
            <c:strRef>
              <c:f>Investors!$C$14:$C$15</c:f>
              <c:strCache>
                <c:ptCount val="2"/>
                <c:pt idx="0">
                  <c:v>Legal Entities</c:v>
                </c:pt>
                <c:pt idx="1">
                  <c:v>non-residents</c:v>
                </c:pt>
              </c:strCache>
            </c:strRef>
          </c:tx>
          <c:spPr>
            <a:solidFill>
              <a:srgbClr val="FF99CC"/>
            </a:solidFill>
            <a:ln w="25400">
              <a:noFill/>
            </a:ln>
          </c:spPr>
          <c:invertIfNegative val="0"/>
          <c:dLbls>
            <c:dLbl>
              <c:idx val="1"/>
              <c:layout>
                <c:manualLayout>
                  <c:x val="-6.1857883323726194E-2"/>
                  <c:y val="-7.711675214862615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(Investors!$A$16:$A$20,Investors!$A$22)</c:f>
              <c:strCache>
                <c:ptCount val="6"/>
                <c:pt idx="0">
                  <c:v>Open-ended</c:v>
                </c:pt>
                <c:pt idx="1">
                  <c:v>Interval</c:v>
                </c:pt>
                <c:pt idx="2">
                  <c:v>Closed-end (venture excluded), incl.:</c:v>
                </c:pt>
                <c:pt idx="3">
                  <c:v>with public issue</c:v>
                </c:pt>
                <c:pt idx="4">
                  <c:v>with private issue</c:v>
                </c:pt>
                <c:pt idx="5">
                  <c:v>Venture</c:v>
                </c:pt>
              </c:strCache>
            </c:strRef>
          </c:cat>
          <c:val>
            <c:numRef>
              <c:f>(Investors!$C$16:$C$20,Investors!$C$22)</c:f>
              <c:numCache>
                <c:formatCode>0.00%</c:formatCode>
                <c:ptCount val="6"/>
                <c:pt idx="0">
                  <c:v>0.13046427825884607</c:v>
                </c:pt>
                <c:pt idx="1">
                  <c:v>1.4431191201611581E-2</c:v>
                </c:pt>
                <c:pt idx="2">
                  <c:v>0.14043598027496043</c:v>
                </c:pt>
                <c:pt idx="3">
                  <c:v>0.42338893837280411</c:v>
                </c:pt>
                <c:pt idx="4">
                  <c:v>3.2466913531320825E-3</c:v>
                </c:pt>
                <c:pt idx="5">
                  <c:v>0.22712319348341747</c:v>
                </c:pt>
              </c:numCache>
            </c:numRef>
          </c:val>
        </c:ser>
        <c:ser>
          <c:idx val="2"/>
          <c:order val="2"/>
          <c:tx>
            <c:strRef>
              <c:f>Investors!$D$14:$D$15</c:f>
              <c:strCache>
                <c:ptCount val="2"/>
                <c:pt idx="0">
                  <c:v>Natural Persons</c:v>
                </c:pt>
                <c:pt idx="1">
                  <c:v>residents</c:v>
                </c:pt>
              </c:strCache>
            </c:strRef>
          </c:tx>
          <c:spPr>
            <a:solidFill>
              <a:srgbClr val="99CCFF"/>
            </a:solidFill>
            <a:ln w="25400">
              <a:noFill/>
            </a:ln>
          </c:spPr>
          <c:invertIfNegative val="0"/>
          <c:dLbls>
            <c:dLbl>
              <c:idx val="3"/>
              <c:layout>
                <c:manualLayout>
                  <c:x val="-1.6152660855438641E-3"/>
                  <c:y val="-3.6597780680704219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(Investors!$A$16:$A$20,Investors!$A$22)</c:f>
              <c:strCache>
                <c:ptCount val="6"/>
                <c:pt idx="0">
                  <c:v>Open-ended</c:v>
                </c:pt>
                <c:pt idx="1">
                  <c:v>Interval</c:v>
                </c:pt>
                <c:pt idx="2">
                  <c:v>Closed-end (venture excluded), incl.:</c:v>
                </c:pt>
                <c:pt idx="3">
                  <c:v>with public issue</c:v>
                </c:pt>
                <c:pt idx="4">
                  <c:v>with private issue</c:v>
                </c:pt>
                <c:pt idx="5">
                  <c:v>Venture</c:v>
                </c:pt>
              </c:strCache>
            </c:strRef>
          </c:cat>
          <c:val>
            <c:numRef>
              <c:f>(Investors!$D$16:$D$20,Investors!$D$22)</c:f>
              <c:numCache>
                <c:formatCode>0.00%</c:formatCode>
                <c:ptCount val="6"/>
                <c:pt idx="0">
                  <c:v>0.75923661009373689</c:v>
                </c:pt>
                <c:pt idx="1">
                  <c:v>0.82053148321729441</c:v>
                </c:pt>
                <c:pt idx="2">
                  <c:v>0.52741726435468528</c:v>
                </c:pt>
                <c:pt idx="3">
                  <c:v>0.19243245226824865</c:v>
                </c:pt>
                <c:pt idx="4">
                  <c:v>0.68983411441588527</c:v>
                </c:pt>
                <c:pt idx="5">
                  <c:v>9.4130743105234421E-2</c:v>
                </c:pt>
              </c:numCache>
            </c:numRef>
          </c:val>
        </c:ser>
        <c:ser>
          <c:idx val="3"/>
          <c:order val="3"/>
          <c:tx>
            <c:strRef>
              <c:f>Investors!$E$14:$E$15</c:f>
              <c:strCache>
                <c:ptCount val="2"/>
                <c:pt idx="0">
                  <c:v>Natural Persons</c:v>
                </c:pt>
                <c:pt idx="1">
                  <c:v>non-residents</c:v>
                </c:pt>
              </c:strCache>
            </c:strRef>
          </c:tx>
          <c:spPr>
            <a:solidFill>
              <a:srgbClr val="CC99FF"/>
            </a:solidFill>
            <a:ln w="25400">
              <a:noFill/>
            </a:ln>
          </c:spPr>
          <c:invertIfNegative val="0"/>
          <c:cat>
            <c:strRef>
              <c:f>(Investors!$A$16:$A$20,Investors!$A$22)</c:f>
              <c:strCache>
                <c:ptCount val="6"/>
                <c:pt idx="0">
                  <c:v>Open-ended</c:v>
                </c:pt>
                <c:pt idx="1">
                  <c:v>Interval</c:v>
                </c:pt>
                <c:pt idx="2">
                  <c:v>Closed-end (venture excluded), incl.:</c:v>
                </c:pt>
                <c:pt idx="3">
                  <c:v>with public issue</c:v>
                </c:pt>
                <c:pt idx="4">
                  <c:v>with private issue</c:v>
                </c:pt>
                <c:pt idx="5">
                  <c:v>Venture</c:v>
                </c:pt>
              </c:strCache>
            </c:strRef>
          </c:cat>
          <c:val>
            <c:numRef>
              <c:f>(Investors!$E$16:$E$20,Investors!$E$22)</c:f>
              <c:numCache>
                <c:formatCode>0.00%</c:formatCode>
                <c:ptCount val="6"/>
                <c:pt idx="0">
                  <c:v>2.2788559685022651E-3</c:v>
                </c:pt>
                <c:pt idx="1">
                  <c:v>2.848979958041279E-4</c:v>
                </c:pt>
                <c:pt idx="2">
                  <c:v>5.9482608248188776E-3</c:v>
                </c:pt>
                <c:pt idx="3">
                  <c:v>1.8216550930754576E-2</c:v>
                </c:pt>
                <c:pt idx="4">
                  <c:v>0</c:v>
                </c:pt>
                <c:pt idx="5">
                  <c:v>9.4516738093026315E-4</c:v>
                </c:pt>
              </c:numCache>
            </c:numRef>
          </c:val>
        </c:ser>
        <c:dLbls>
          <c:showLegendKey val="0"/>
          <c:showVal val="0"/>
          <c:showCatName val="0"/>
          <c:showSerName val="0"/>
          <c:showPercent val="0"/>
          <c:showBubbleSize val="0"/>
        </c:dLbls>
        <c:gapWidth val="120"/>
        <c:overlap val="100"/>
        <c:axId val="461427888"/>
        <c:axId val="574699472"/>
      </c:barChart>
      <c:catAx>
        <c:axId val="46142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574699472"/>
        <c:crosses val="autoZero"/>
        <c:auto val="1"/>
        <c:lblAlgn val="ctr"/>
        <c:lblOffset val="100"/>
        <c:tickLblSkip val="1"/>
        <c:tickMarkSkip val="1"/>
        <c:noMultiLvlLbl val="0"/>
      </c:catAx>
      <c:valAx>
        <c:axId val="5746994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461427888"/>
        <c:crosses val="autoZero"/>
        <c:crossBetween val="between"/>
      </c:valAx>
      <c:spPr>
        <a:solidFill>
          <a:srgbClr val="FFFFFF"/>
        </a:solidFill>
        <a:ln w="25400">
          <a:noFill/>
        </a:ln>
      </c:spPr>
    </c:plotArea>
    <c:legend>
      <c:legendPos val="r"/>
      <c:layout>
        <c:manualLayout>
          <c:xMode val="edge"/>
          <c:yMode val="edge"/>
          <c:x val="0.14767701451111714"/>
          <c:y val="0.86630988322991465"/>
          <c:w val="0.7782977343349341"/>
          <c:h val="0.10672275069662583"/>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sz="1100"/>
              <a:t>31.12.201</a:t>
            </a:r>
            <a:r>
              <a:rPr lang="en-US" sz="1100"/>
              <a:t>6</a:t>
            </a:r>
            <a:endParaRPr lang="uk-UA" sz="1100"/>
          </a:p>
        </c:rich>
      </c:tx>
      <c:layout>
        <c:manualLayout>
          <c:xMode val="edge"/>
          <c:yMode val="edge"/>
          <c:x val="0.45206322911977487"/>
          <c:y val="2.1985058644831485E-2"/>
        </c:manualLayout>
      </c:layout>
      <c:overlay val="0"/>
      <c:spPr>
        <a:noFill/>
        <a:ln w="25400">
          <a:noFill/>
        </a:ln>
      </c:spPr>
    </c:title>
    <c:autoTitleDeleted val="0"/>
    <c:plotArea>
      <c:layout>
        <c:manualLayout>
          <c:layoutTarget val="inner"/>
          <c:xMode val="edge"/>
          <c:yMode val="edge"/>
          <c:x val="6.1490835376645313E-2"/>
          <c:y val="0.10430989905236594"/>
          <c:w val="0.92523969754994684"/>
          <c:h val="0.59024390243902469"/>
        </c:manualLayout>
      </c:layout>
      <c:barChart>
        <c:barDir val="col"/>
        <c:grouping val="percentStacked"/>
        <c:varyColors val="0"/>
        <c:ser>
          <c:idx val="0"/>
          <c:order val="0"/>
          <c:tx>
            <c:strRef>
              <c:f>Investors!$B$91:$B$92</c:f>
              <c:strCache>
                <c:ptCount val="2"/>
                <c:pt idx="0">
                  <c:v>Legal Entities</c:v>
                </c:pt>
                <c:pt idx="1">
                  <c:v>residents</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(Investors!$A$93:$A$97,Investors!$A$99)</c:f>
              <c:strCache>
                <c:ptCount val="6"/>
                <c:pt idx="0">
                  <c:v>Open-ended</c:v>
                </c:pt>
                <c:pt idx="1">
                  <c:v>Interval</c:v>
                </c:pt>
                <c:pt idx="2">
                  <c:v>Closed-end (venture excluded), incl.:</c:v>
                </c:pt>
                <c:pt idx="3">
                  <c:v>with public issue</c:v>
                </c:pt>
                <c:pt idx="4">
                  <c:v>with private issue</c:v>
                </c:pt>
                <c:pt idx="5">
                  <c:v>Venture</c:v>
                </c:pt>
              </c:strCache>
            </c:strRef>
          </c:cat>
          <c:val>
            <c:numRef>
              <c:f>(Investors!$B$93:$B$97,Investors!$B$99)</c:f>
              <c:numCache>
                <c:formatCode>0.00%</c:formatCode>
                <c:ptCount val="6"/>
                <c:pt idx="0">
                  <c:v>0.10008702052114894</c:v>
                </c:pt>
                <c:pt idx="1">
                  <c:v>0.14109460368002455</c:v>
                </c:pt>
                <c:pt idx="2">
                  <c:v>0.33573246261530787</c:v>
                </c:pt>
                <c:pt idx="3">
                  <c:v>0.4056050545469424</c:v>
                </c:pt>
                <c:pt idx="4">
                  <c:v>0.29653064499513526</c:v>
                </c:pt>
                <c:pt idx="5">
                  <c:v>0.69915864837228114</c:v>
                </c:pt>
              </c:numCache>
            </c:numRef>
          </c:val>
        </c:ser>
        <c:ser>
          <c:idx val="1"/>
          <c:order val="1"/>
          <c:tx>
            <c:strRef>
              <c:f>Investors!$C$91:$C$92</c:f>
              <c:strCache>
                <c:ptCount val="2"/>
                <c:pt idx="0">
                  <c:v>Legal Entities</c:v>
                </c:pt>
                <c:pt idx="1">
                  <c:v>non-residents</c:v>
                </c:pt>
              </c:strCache>
            </c:strRef>
          </c:tx>
          <c:spPr>
            <a:solidFill>
              <a:srgbClr val="FF99CC"/>
            </a:solidFill>
            <a:ln w="25400">
              <a:noFill/>
            </a:ln>
          </c:spPr>
          <c:invertIfNegative val="0"/>
          <c:dLbls>
            <c:dLbl>
              <c:idx val="1"/>
              <c:layout>
                <c:manualLayout>
                  <c:x val="-6.6842972710158668E-2"/>
                  <c:y val="-1.3879770564281715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(Investors!$A$93:$A$97,Investors!$A$99)</c:f>
              <c:strCache>
                <c:ptCount val="6"/>
                <c:pt idx="0">
                  <c:v>Open-ended</c:v>
                </c:pt>
                <c:pt idx="1">
                  <c:v>Interval</c:v>
                </c:pt>
                <c:pt idx="2">
                  <c:v>Closed-end (venture excluded), incl.:</c:v>
                </c:pt>
                <c:pt idx="3">
                  <c:v>with public issue</c:v>
                </c:pt>
                <c:pt idx="4">
                  <c:v>with private issue</c:v>
                </c:pt>
                <c:pt idx="5">
                  <c:v>Venture</c:v>
                </c:pt>
              </c:strCache>
            </c:strRef>
          </c:cat>
          <c:val>
            <c:numRef>
              <c:f>(Investors!$C$93:$C$97,Investors!$C$99)</c:f>
              <c:numCache>
                <c:formatCode>0.00%</c:formatCode>
                <c:ptCount val="6"/>
                <c:pt idx="0">
                  <c:v>0.16121688516427268</c:v>
                </c:pt>
                <c:pt idx="1">
                  <c:v>2.155363607469769E-2</c:v>
                </c:pt>
                <c:pt idx="2">
                  <c:v>0.18478070523270806</c:v>
                </c:pt>
                <c:pt idx="3">
                  <c:v>0.49527720754223181</c:v>
                </c:pt>
                <c:pt idx="4">
                  <c:v>1.0577531731588152E-2</c:v>
                </c:pt>
                <c:pt idx="5">
                  <c:v>0.21535287189836483</c:v>
                </c:pt>
              </c:numCache>
            </c:numRef>
          </c:val>
        </c:ser>
        <c:ser>
          <c:idx val="2"/>
          <c:order val="2"/>
          <c:tx>
            <c:strRef>
              <c:f>Investors!$D$91:$D$92</c:f>
              <c:strCache>
                <c:ptCount val="2"/>
                <c:pt idx="0">
                  <c:v>Natural Persons</c:v>
                </c:pt>
                <c:pt idx="1">
                  <c:v>residents</c:v>
                </c:pt>
              </c:strCache>
            </c:strRef>
          </c:tx>
          <c:spPr>
            <a:solidFill>
              <a:srgbClr val="99CCFF"/>
            </a:solidFill>
            <a:ln w="25400">
              <a:noFill/>
            </a:ln>
          </c:spPr>
          <c:invertIfNegative val="0"/>
          <c:dLbls>
            <c:dLbl>
              <c:idx val="3"/>
              <c:layout>
                <c:manualLayout>
                  <c:x val="3.357431979719425E-4"/>
                  <c:y val="-3.65977806807039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(Investors!$A$93:$A$97,Investors!$A$99)</c:f>
              <c:strCache>
                <c:ptCount val="6"/>
                <c:pt idx="0">
                  <c:v>Open-ended</c:v>
                </c:pt>
                <c:pt idx="1">
                  <c:v>Interval</c:v>
                </c:pt>
                <c:pt idx="2">
                  <c:v>Closed-end (venture excluded), incl.:</c:v>
                </c:pt>
                <c:pt idx="3">
                  <c:v>with public issue</c:v>
                </c:pt>
                <c:pt idx="4">
                  <c:v>with private issue</c:v>
                </c:pt>
                <c:pt idx="5">
                  <c:v>Venture</c:v>
                </c:pt>
              </c:strCache>
            </c:strRef>
          </c:cat>
          <c:val>
            <c:numRef>
              <c:f>(Investors!$D$93:$D$97,Investors!$D$99)</c:f>
              <c:numCache>
                <c:formatCode>0.00%</c:formatCode>
                <c:ptCount val="6"/>
                <c:pt idx="0">
                  <c:v>0.73602028691180577</c:v>
                </c:pt>
                <c:pt idx="1">
                  <c:v>0.83704176492148419</c:v>
                </c:pt>
                <c:pt idx="2">
                  <c:v>0.47382583617379159</c:v>
                </c:pt>
                <c:pt idx="3">
                  <c:v>8.3366687799344558E-2</c:v>
                </c:pt>
                <c:pt idx="4">
                  <c:v>0.69289182327327659</c:v>
                </c:pt>
                <c:pt idx="5">
                  <c:v>8.4511652458347561E-2</c:v>
                </c:pt>
              </c:numCache>
            </c:numRef>
          </c:val>
        </c:ser>
        <c:ser>
          <c:idx val="3"/>
          <c:order val="3"/>
          <c:tx>
            <c:strRef>
              <c:f>Investors!$E$91:$E$92</c:f>
              <c:strCache>
                <c:ptCount val="2"/>
                <c:pt idx="0">
                  <c:v>Natural Persons</c:v>
                </c:pt>
                <c:pt idx="1">
                  <c:v>non-residents</c:v>
                </c:pt>
              </c:strCache>
            </c:strRef>
          </c:tx>
          <c:spPr>
            <a:solidFill>
              <a:srgbClr val="CC99FF"/>
            </a:solidFill>
            <a:ln w="25400">
              <a:noFill/>
            </a:ln>
          </c:spPr>
          <c:invertIfNegative val="0"/>
          <c:cat>
            <c:strRef>
              <c:f>(Investors!$A$93:$A$97,Investors!$A$99)</c:f>
              <c:strCache>
                <c:ptCount val="6"/>
                <c:pt idx="0">
                  <c:v>Open-ended</c:v>
                </c:pt>
                <c:pt idx="1">
                  <c:v>Interval</c:v>
                </c:pt>
                <c:pt idx="2">
                  <c:v>Closed-end (venture excluded), incl.:</c:v>
                </c:pt>
                <c:pt idx="3">
                  <c:v>with public issue</c:v>
                </c:pt>
                <c:pt idx="4">
                  <c:v>with private issue</c:v>
                </c:pt>
                <c:pt idx="5">
                  <c:v>Venture</c:v>
                </c:pt>
              </c:strCache>
            </c:strRef>
          </c:cat>
          <c:val>
            <c:numRef>
              <c:f>(Investors!$E$93:$E$97,Investors!$E$99)</c:f>
              <c:numCache>
                <c:formatCode>0.00%</c:formatCode>
                <c:ptCount val="6"/>
                <c:pt idx="0">
                  <c:v>2.6758074027725845E-3</c:v>
                </c:pt>
                <c:pt idx="1">
                  <c:v>3.0999532379357656E-4</c:v>
                </c:pt>
                <c:pt idx="2">
                  <c:v>5.6609959781923867E-3</c:v>
                </c:pt>
                <c:pt idx="3">
                  <c:v>1.5751050111481282E-2</c:v>
                </c:pt>
                <c:pt idx="4">
                  <c:v>0</c:v>
                </c:pt>
                <c:pt idx="5">
                  <c:v>9.7682727100649198E-4</c:v>
                </c:pt>
              </c:numCache>
            </c:numRef>
          </c:val>
        </c:ser>
        <c:dLbls>
          <c:showLegendKey val="0"/>
          <c:showVal val="0"/>
          <c:showCatName val="0"/>
          <c:showSerName val="0"/>
          <c:showPercent val="0"/>
          <c:showBubbleSize val="0"/>
        </c:dLbls>
        <c:gapWidth val="120"/>
        <c:overlap val="100"/>
        <c:axId val="844482320"/>
        <c:axId val="844482880"/>
      </c:barChart>
      <c:catAx>
        <c:axId val="844482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844482880"/>
        <c:crosses val="autoZero"/>
        <c:auto val="1"/>
        <c:lblAlgn val="ctr"/>
        <c:lblOffset val="100"/>
        <c:tickLblSkip val="1"/>
        <c:tickMarkSkip val="1"/>
        <c:noMultiLvlLbl val="0"/>
      </c:catAx>
      <c:valAx>
        <c:axId val="8444828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844482320"/>
        <c:crosses val="autoZero"/>
        <c:crossBetween val="between"/>
      </c:valAx>
      <c:spPr>
        <a:solidFill>
          <a:srgbClr val="FFFFFF"/>
        </a:solidFill>
        <a:ln w="25400">
          <a:noFill/>
        </a:ln>
      </c:spPr>
    </c:plotArea>
    <c:legend>
      <c:legendPos val="r"/>
      <c:layout>
        <c:manualLayout>
          <c:xMode val="edge"/>
          <c:yMode val="edge"/>
          <c:x val="0.14767701451111714"/>
          <c:y val="0.86630988322991465"/>
          <c:w val="0.7782977343349341"/>
          <c:h val="0.10672275069662583"/>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І</a:t>
            </a:r>
            <a:r>
              <a:rPr lang="en-US" sz="1600"/>
              <a:t>nterval CII</a:t>
            </a:r>
            <a:endParaRPr lang="uk-UA" sz="1600"/>
          </a:p>
        </c:rich>
      </c:tx>
      <c:layout>
        <c:manualLayout>
          <c:xMode val="edge"/>
          <c:yMode val="edge"/>
          <c:x val="0.43305533374076882"/>
          <c:y val="1.3543918008675481E-2"/>
        </c:manualLayout>
      </c:layout>
      <c:overlay val="0"/>
      <c:spPr>
        <a:noFill/>
        <a:ln w="25400">
          <a:noFill/>
        </a:ln>
      </c:spPr>
    </c:title>
    <c:autoTitleDeleted val="0"/>
    <c:plotArea>
      <c:layout>
        <c:manualLayout>
          <c:layoutTarget val="inner"/>
          <c:xMode val="edge"/>
          <c:yMode val="edge"/>
          <c:x val="0.16903236661052426"/>
          <c:y val="0.17456211458677232"/>
          <c:w val="0.65864166494581944"/>
          <c:h val="0.70294047253029157"/>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spPr>
              <a:solidFill>
                <a:srgbClr val="FFC0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40000"/>
                  <a:lumOff val="60000"/>
                </a:schemeClr>
              </a:solidFill>
              <a:ln w="25400">
                <a:noFill/>
              </a:ln>
            </c:spPr>
          </c:dPt>
          <c:dPt>
            <c:idx val="7"/>
            <c:bubble3D val="0"/>
            <c:spPr>
              <a:solidFill>
                <a:srgbClr val="FFFF00"/>
              </a:solidFill>
              <a:ln w="25400">
                <a:noFill/>
              </a:ln>
            </c:spPr>
          </c:dPt>
          <c:dLbls>
            <c:dLbl>
              <c:idx val="0"/>
              <c:layout>
                <c:manualLayout>
                  <c:x val="0.10204227607238989"/>
                  <c:y val="0.1739733703089068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8.0826096228970745E-2"/>
                  <c:y val="-0.2561277131283394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8.4859253370288756E-4"/>
                  <c:y val="-1.3715844521570198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3.0917703509354619E-3"/>
                  <c:y val="-4.2577263433405434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5"/>
              <c:layout>
                <c:manualLayout>
                  <c:x val="-4.8795019002779464E-3"/>
                  <c:y val="4.572740240669311E-2"/>
                </c:manualLayout>
              </c:layout>
              <c:numFmt formatCode="0.0%" sourceLinked="0"/>
              <c:spPr>
                <a:noFill/>
                <a:ln w="25400">
                  <a:noFill/>
                </a:ln>
                <a:effectLst/>
              </c:spPr>
              <c:txPr>
                <a:bodyPr wrap="square" lIns="38100" tIns="19050" rIns="38100" bIns="19050" anchor="ctr" anchorCtr="0">
                  <a:spAutoFit/>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0.17526303669863041"/>
                  <c:y val="-1.2540837618780548E-3"/>
                </c:manualLayout>
              </c:layout>
              <c:tx>
                <c:rich>
                  <a:bodyPr/>
                  <a:lstStyle/>
                  <a:p>
                    <a:pPr>
                      <a:defRPr sz="1400" b="0" i="1" u="none" strike="noStrike" baseline="0">
                        <a:solidFill>
                          <a:srgbClr val="000000"/>
                        </a:solidFill>
                        <a:latin typeface="Arial Cyr"/>
                        <a:ea typeface="Arial Cyr"/>
                        <a:cs typeface="Arial Cyr"/>
                      </a:defRPr>
                    </a:pPr>
                    <a:r>
                      <a:rPr lang="en-US" i="1"/>
                      <a:t>Securities
81.3%</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8"/>
              <c:layout>
                <c:manualLayout>
                  <c:x val="-0.17724480203774332"/>
                  <c:y val="3.2448377581121238E-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Types'!$D$4:$D$10</c:f>
              <c:strCache>
                <c:ptCount val="7"/>
                <c:pt idx="0">
                  <c:v>Other assets (incl. R*)</c:v>
                </c:pt>
                <c:pt idx="1">
                  <c:v>Moneys and bank deposits</c:v>
                </c:pt>
                <c:pt idx="2">
                  <c:v>Bank metals</c:v>
                </c:pt>
                <c:pt idx="3">
                  <c:v>State bonds</c:v>
                </c:pt>
                <c:pt idx="4">
                  <c:v>Equities</c:v>
                </c:pt>
                <c:pt idx="5">
                  <c:v>Corporate bonds</c:v>
                </c:pt>
                <c:pt idx="6">
                  <c:v>Other securities</c:v>
                </c:pt>
              </c:strCache>
            </c:strRef>
          </c:cat>
          <c:val>
            <c:numRef>
              <c:f>'Asset Structure_CII Types'!$E$4:$E$10</c:f>
              <c:numCache>
                <c:formatCode>0.0%</c:formatCode>
                <c:ptCount val="7"/>
                <c:pt idx="0">
                  <c:v>5.6570122447605051E-2</c:v>
                </c:pt>
                <c:pt idx="1">
                  <c:v>0.13022499190412279</c:v>
                </c:pt>
                <c:pt idx="2">
                  <c:v>0</c:v>
                </c:pt>
                <c:pt idx="3">
                  <c:v>0.40856642439405194</c:v>
                </c:pt>
                <c:pt idx="4">
                  <c:v>0.39866060837425288</c:v>
                </c:pt>
                <c:pt idx="5">
                  <c:v>5.9778278833445535E-3</c:v>
                </c:pt>
                <c:pt idx="6">
                  <c:v>2.4996622821993642E-8</c:v>
                </c:pt>
              </c:numCache>
            </c:numRef>
          </c:val>
        </c:ser>
        <c:dLbls>
          <c:showLegendKey val="0"/>
          <c:showVal val="0"/>
          <c:showCatName val="0"/>
          <c:showSerName val="0"/>
          <c:showPercent val="0"/>
          <c:showBubbleSize val="0"/>
          <c:showLeaderLines val="0"/>
        </c:dLbls>
        <c:gapWidth val="100"/>
        <c:splitType val="pos"/>
        <c:splitPos val="4"/>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sz="1600"/>
              <a:t>Closed-end CII with public issue</a:t>
            </a:r>
            <a:endParaRPr lang="uk-UA" sz="1600"/>
          </a:p>
        </c:rich>
      </c:tx>
      <c:layout>
        <c:manualLayout>
          <c:xMode val="edge"/>
          <c:yMode val="edge"/>
          <c:x val="0.20275263828535958"/>
          <c:y val="4.0750438491839333E-2"/>
        </c:manualLayout>
      </c:layout>
      <c:overlay val="0"/>
      <c:spPr>
        <a:noFill/>
        <a:ln w="25400">
          <a:noFill/>
        </a:ln>
      </c:spPr>
    </c:title>
    <c:autoTitleDeleted val="0"/>
    <c:plotArea>
      <c:layout>
        <c:manualLayout>
          <c:layoutTarget val="inner"/>
          <c:xMode val="edge"/>
          <c:yMode val="edge"/>
          <c:x val="8.0332356387583265E-2"/>
          <c:y val="0.24911444170951641"/>
          <c:w val="0.66144487771478566"/>
          <c:h val="0.62803244111670986"/>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FFCC00"/>
              </a:solidFill>
              <a:ln w="25400">
                <a:noFill/>
              </a:ln>
            </c:spPr>
          </c:dPt>
          <c:dPt>
            <c:idx val="4"/>
            <c:bubble3D val="0"/>
            <c:spPr>
              <a:solidFill>
                <a:srgbClr val="00B05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CCCCFF"/>
              </a:solidFill>
              <a:ln w="25400">
                <a:noFill/>
              </a:ln>
            </c:spPr>
          </c:dPt>
          <c:dPt>
            <c:idx val="8"/>
            <c:bubble3D val="0"/>
            <c:spPr>
              <a:solidFill>
                <a:srgbClr val="FFFF00"/>
              </a:solidFill>
              <a:ln w="25400">
                <a:noFill/>
              </a:ln>
            </c:spPr>
          </c:dPt>
          <c:dLbls>
            <c:dLbl>
              <c:idx val="0"/>
              <c:layout>
                <c:manualLayout>
                  <c:x val="0"/>
                  <c:y val="0.28234274520922348"/>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2206898785213641"/>
                  <c:y val="-3.1191068383227882E-2"/>
                </c:manualLayout>
              </c:layout>
              <c:numFmt formatCode="0.0%" sourceLinked="0"/>
              <c:spPr>
                <a:noFill/>
                <a:ln w="25400">
                  <a:noFill/>
                </a:ln>
              </c:spPr>
              <c:txPr>
                <a:bodyPr/>
                <a:lstStyle/>
                <a:p>
                  <a:pPr>
                    <a:defRPr sz="1425"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2"/>
              <c:layout>
                <c:manualLayout>
                  <c:x val="-6.4806436188264524E-2"/>
                  <c:y val="5.1088744839791643E-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8.1969577678213997E-3"/>
                  <c:y val="-7.0756386630067322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5"/>
              <c:layout>
                <c:manualLayout>
                  <c:x val="-2.5916641651741626E-3"/>
                  <c:y val="-8.8175874496866924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6"/>
              <c:layout>
                <c:manualLayout>
                  <c:x val="-4.6701935216288326E-3"/>
                  <c:y val="-3.6231211687737262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5.302226935312856E-3"/>
                  <c:y val="7.3649754500818329E-2"/>
                </c:manualLayout>
              </c:layout>
              <c:numFmt formatCode="0.0%" sourceLinked="0"/>
              <c:spPr>
                <a:noFill/>
                <a:ln w="25400">
                  <a:noFill/>
                </a:ln>
              </c:spPr>
              <c:txPr>
                <a:bodyPr wrap="square" lIns="38100" tIns="19050" rIns="38100" bIns="19050" anchor="ctr" anchorCtr="0">
                  <a:spAutoFit/>
                </a:bodyPr>
                <a:lstStyle/>
                <a:p>
                  <a:pPr algn="l">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extLst>
            </c:dLbl>
            <c:dLbl>
              <c:idx val="8"/>
              <c:layout>
                <c:manualLayout>
                  <c:x val="-0.16762565999504567"/>
                  <c:y val="2.1689412391372592E-2"/>
                </c:manualLayout>
              </c:layout>
              <c:tx>
                <c:rich>
                  <a:bodyPr/>
                  <a:lstStyle/>
                  <a:p>
                    <a:pPr>
                      <a:defRPr sz="1400" b="0" i="1" u="none" strike="noStrike" baseline="0">
                        <a:solidFill>
                          <a:srgbClr val="000000"/>
                        </a:solidFill>
                        <a:latin typeface="Arial Cyr"/>
                        <a:ea typeface="Arial Cyr"/>
                        <a:cs typeface="Arial Cyr"/>
                      </a:defRPr>
                    </a:pPr>
                    <a:r>
                      <a:rPr lang="en-US"/>
                      <a:t>Securutues
21.7%</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9"/>
              <c:layout>
                <c:manualLayout>
                  <c:x val="4.9597855227881994E-2"/>
                  <c:y val="3.7495657510452245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0"/>
              <c:layout>
                <c:manualLayout>
                  <c:xMode val="edge"/>
                  <c:yMode val="edge"/>
                  <c:x val="0.28496768403758688"/>
                  <c:y val="0.44885177453027142"/>
                </c:manualLayout>
              </c:layout>
              <c:numFmt formatCode="0.0%" sourceLinked="0"/>
              <c:spPr>
                <a:noFill/>
                <a:ln w="25400">
                  <a:noFill/>
                </a:ln>
              </c:spPr>
              <c:txPr>
                <a:bodyPr/>
                <a:lstStyle/>
                <a:p>
                  <a:pPr>
                    <a:defRPr sz="1400" b="0" i="1"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dLbl>
              <c:idx val="11"/>
              <c:numFmt formatCode="0.0%" sourceLinked="0"/>
              <c:spPr>
                <a:noFill/>
                <a:ln w="25400">
                  <a:noFill/>
                </a:ln>
              </c:spPr>
              <c:txPr>
                <a:bodyPr/>
                <a:lstStyle/>
                <a:p>
                  <a:pPr>
                    <a:defRPr sz="1425" b="0" i="0" u="none" strike="noStrike" baseline="0">
                      <a:solidFill>
                        <a:srgbClr val="000000"/>
                      </a:solidFill>
                      <a:latin typeface="Arial Cyr"/>
                      <a:ea typeface="Arial Cyr"/>
                      <a:cs typeface="Arial Cyr"/>
                    </a:defRPr>
                  </a:pPr>
                  <a:endParaRPr lang="uk-UA"/>
                </a:p>
              </c:txPr>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Types'!$G$4:$G$11</c:f>
              <c:strCache>
                <c:ptCount val="8"/>
                <c:pt idx="0">
                  <c:v>Other assets (incl. R*)</c:v>
                </c:pt>
                <c:pt idx="1">
                  <c:v>Real estate</c:v>
                </c:pt>
                <c:pt idx="2">
                  <c:v>Moneys and bank deposits</c:v>
                </c:pt>
                <c:pt idx="3">
                  <c:v>Bank metals</c:v>
                </c:pt>
                <c:pt idx="4">
                  <c:v>OVDP </c:v>
                </c:pt>
                <c:pt idx="5">
                  <c:v>Equities</c:v>
                </c:pt>
                <c:pt idx="6">
                  <c:v>Corporate bonds</c:v>
                </c:pt>
                <c:pt idx="7">
                  <c:v>Promissory notes</c:v>
                </c:pt>
              </c:strCache>
            </c:strRef>
          </c:cat>
          <c:val>
            <c:numRef>
              <c:f>'Asset Structure_CII Types'!$H$4:$H$11</c:f>
              <c:numCache>
                <c:formatCode>0.0%</c:formatCode>
                <c:ptCount val="8"/>
                <c:pt idx="0">
                  <c:v>0.71659412268970324</c:v>
                </c:pt>
                <c:pt idx="1">
                  <c:v>8.0696857478889977E-4</c:v>
                </c:pt>
                <c:pt idx="2">
                  <c:v>6.5125161866788517E-2</c:v>
                </c:pt>
                <c:pt idx="3">
                  <c:v>4.5059561908253885E-4</c:v>
                </c:pt>
                <c:pt idx="4">
                  <c:v>0.11268844476394076</c:v>
                </c:pt>
                <c:pt idx="5">
                  <c:v>8.4964151586065878E-2</c:v>
                </c:pt>
                <c:pt idx="6">
                  <c:v>1.4532226870867972E-2</c:v>
                </c:pt>
                <c:pt idx="7">
                  <c:v>4.8383280287623408E-3</c:v>
                </c:pt>
              </c:numCache>
            </c:numRef>
          </c:val>
        </c:ser>
        <c:dLbls>
          <c:showLegendKey val="0"/>
          <c:showVal val="0"/>
          <c:showCatName val="0"/>
          <c:showSerName val="0"/>
          <c:showPercent val="0"/>
          <c:showBubbleSize val="0"/>
          <c:showLeaderLines val="0"/>
        </c:dLbls>
        <c:gapWidth val="100"/>
        <c:splitType val="pos"/>
        <c:splitPos val="4"/>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sz="1600"/>
              <a:t>Open-ended CII</a:t>
            </a:r>
            <a:endParaRPr lang="uk-UA" sz="1600"/>
          </a:p>
        </c:rich>
      </c:tx>
      <c:layout>
        <c:manualLayout>
          <c:xMode val="edge"/>
          <c:yMode val="edge"/>
          <c:x val="0.4251578904199485"/>
          <c:y val="1.0941010161036905E-2"/>
        </c:manualLayout>
      </c:layout>
      <c:overlay val="0"/>
      <c:spPr>
        <a:noFill/>
        <a:ln w="25400">
          <a:noFill/>
        </a:ln>
      </c:spPr>
    </c:title>
    <c:autoTitleDeleted val="0"/>
    <c:plotArea>
      <c:layout>
        <c:manualLayout>
          <c:layoutTarget val="inner"/>
          <c:xMode val="edge"/>
          <c:yMode val="edge"/>
          <c:x val="0.14273243643031924"/>
          <c:y val="0.16803404027452878"/>
          <c:w val="0.6738432631096839"/>
          <c:h val="0.70563748769479429"/>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FF99CC"/>
              </a:solidFill>
              <a:ln w="25400">
                <a:noFill/>
              </a:ln>
            </c:spPr>
          </c:dPt>
          <c:dPt>
            <c:idx val="7"/>
            <c:bubble3D val="0"/>
            <c:spPr>
              <a:solidFill>
                <a:srgbClr val="FFFF00"/>
              </a:solidFill>
              <a:ln w="25400">
                <a:noFill/>
              </a:ln>
            </c:spPr>
          </c:dPt>
          <c:dPt>
            <c:idx val="8"/>
            <c:bubble3D val="0"/>
            <c:spPr>
              <a:solidFill>
                <a:srgbClr val="FFFF00"/>
              </a:solidFill>
              <a:ln w="25400">
                <a:noFill/>
              </a:ln>
            </c:spPr>
          </c:dPt>
          <c:dLbls>
            <c:dLbl>
              <c:idx val="0"/>
              <c:layout>
                <c:manualLayout>
                  <c:x val="6.5117145410519585E-3"/>
                  <c:y val="4.214527639148985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
                  <c:y val="-0.21857448123652976"/>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0.1345000740416919"/>
                  <c:y val="-1.5596256584514199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6.643162406564998E-3"/>
                  <c:y val="-5.7196583784841999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4.9114322281259889E-3"/>
                  <c:y val="-1.3736828086418264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5"/>
              <c:layout>
                <c:manualLayout>
                  <c:x val="-1.8107986559309415E-3"/>
                  <c:y val="4.677975725415838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871400163635083"/>
                  <c:y val="-9.0342445438734709E-3"/>
                </c:manualLayout>
              </c:layout>
              <c:tx>
                <c:rich>
                  <a:bodyPr/>
                  <a:lstStyle/>
                  <a:p>
                    <a:pPr>
                      <a:defRPr sz="1400" b="0" i="1" u="none" strike="noStrike" baseline="0">
                        <a:solidFill>
                          <a:srgbClr val="000000"/>
                        </a:solidFill>
                        <a:latin typeface="Arial Cyr"/>
                        <a:ea typeface="Arial Cyr"/>
                        <a:cs typeface="Arial Cyr"/>
                      </a:defRPr>
                    </a:pPr>
                    <a:r>
                      <a:rPr lang="en-US" sz="1400"/>
                      <a:t>Securities
67.0%</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Types'!$A$4:$A$11</c:f>
              <c:strCache>
                <c:ptCount val="6"/>
                <c:pt idx="0">
                  <c:v>Other assets (incl. R*)</c:v>
                </c:pt>
                <c:pt idx="1">
                  <c:v>Moneys and bank deposits</c:v>
                </c:pt>
                <c:pt idx="2">
                  <c:v>Bank metals</c:v>
                </c:pt>
                <c:pt idx="3">
                  <c:v>State bonds</c:v>
                </c:pt>
                <c:pt idx="4">
                  <c:v>Equities</c:v>
                </c:pt>
                <c:pt idx="5">
                  <c:v>Corporate bonds</c:v>
                </c:pt>
              </c:strCache>
            </c:strRef>
          </c:cat>
          <c:val>
            <c:numRef>
              <c:f>'Asset Structure_CII Types'!$B$4:$B$11</c:f>
              <c:numCache>
                <c:formatCode>0.0%</c:formatCode>
                <c:ptCount val="8"/>
                <c:pt idx="0">
                  <c:v>6.0252395360248831E-2</c:v>
                </c:pt>
                <c:pt idx="1">
                  <c:v>0.25970879161943389</c:v>
                </c:pt>
                <c:pt idx="2">
                  <c:v>1.0423630414955743E-2</c:v>
                </c:pt>
                <c:pt idx="3">
                  <c:v>0.21790100152537281</c:v>
                </c:pt>
                <c:pt idx="4">
                  <c:v>0.44775440988719928</c:v>
                </c:pt>
                <c:pt idx="5">
                  <c:v>3.9597711927894779E-3</c:v>
                </c:pt>
              </c:numCache>
            </c:numRef>
          </c:val>
        </c:ser>
        <c:dLbls>
          <c:showLegendKey val="0"/>
          <c:showVal val="0"/>
          <c:showCatName val="0"/>
          <c:showSerName val="0"/>
          <c:showPercent val="0"/>
          <c:showBubbleSize val="0"/>
          <c:showLeaderLines val="0"/>
        </c:dLbls>
        <c:gapWidth val="100"/>
        <c:splitType val="pos"/>
        <c:splitPos val="5"/>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i="0"/>
              <a:t>Closed-end CII with private issue (venture excluded)</a:t>
            </a:r>
            <a:endParaRPr lang="uk-UA" i="0"/>
          </a:p>
        </c:rich>
      </c:tx>
      <c:layout>
        <c:manualLayout>
          <c:xMode val="edge"/>
          <c:yMode val="edge"/>
          <c:x val="0.15726597707126319"/>
          <c:y val="2.7139913245900895E-2"/>
        </c:manualLayout>
      </c:layout>
      <c:overlay val="0"/>
      <c:spPr>
        <a:noFill/>
        <a:ln w="25400">
          <a:noFill/>
        </a:ln>
      </c:spPr>
    </c:title>
    <c:autoTitleDeleted val="0"/>
    <c:plotArea>
      <c:layout>
        <c:manualLayout>
          <c:layoutTarget val="inner"/>
          <c:xMode val="edge"/>
          <c:yMode val="edge"/>
          <c:x val="0.17426855975982641"/>
          <c:y val="0.2704019573195609"/>
          <c:w val="0.65202544010809205"/>
          <c:h val="0.62691379638439815"/>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40000"/>
                  <a:lumOff val="60000"/>
                </a:schemeClr>
              </a:solidFill>
              <a:ln w="25400">
                <a:noFill/>
              </a:ln>
            </c:spPr>
          </c:dPt>
          <c:dPt>
            <c:idx val="6"/>
            <c:bubble3D val="0"/>
            <c:spPr>
              <a:solidFill>
                <a:schemeClr val="accent4">
                  <a:lumMod val="20000"/>
                  <a:lumOff val="80000"/>
                </a:schemeClr>
              </a:solidFill>
              <a:ln w="25400">
                <a:noFill/>
              </a:ln>
            </c:spPr>
          </c:dPt>
          <c:dPt>
            <c:idx val="7"/>
            <c:bubble3D val="0"/>
            <c:spPr>
              <a:solidFill>
                <a:srgbClr val="FFFF00"/>
              </a:solidFill>
              <a:ln w="25400">
                <a:noFill/>
              </a:ln>
            </c:spPr>
          </c:dPt>
          <c:dLbls>
            <c:dLbl>
              <c:idx val="0"/>
              <c:layout>
                <c:manualLayout>
                  <c:x val="4.3599962549071461E-2"/>
                  <c:y val="0.11373179285034651"/>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7.3677805842397902E-3"/>
                  <c:y val="2.5796166915862413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4.7888234006002145E-2"/>
                  <c:y val="4.3868533369579986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1.3637248910530239E-2"/>
                  <c:y val="0"/>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extLst>
            </c:dLbl>
            <c:dLbl>
              <c:idx val="4"/>
              <c:layout>
                <c:manualLayout>
                  <c:x val="-7.8240513707820859E-3"/>
                  <c:y val="-1.3289299793133001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5"/>
              <c:layout>
                <c:manualLayout>
                  <c:x val="-6.5860451344874676E-3"/>
                  <c:y val="-1.313996714246313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6"/>
              <c:layout>
                <c:manualLayout>
                  <c:x val="-6.986376996647471E-3"/>
                  <c:y val="6.7081676317699804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0.20555499011507244"/>
                  <c:y val="1.9160631961803603E-2"/>
                </c:manualLayout>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1400" b="0" i="1" u="none" strike="noStrike" kern="1200" baseline="0">
                        <a:solidFill>
                          <a:srgbClr val="000000"/>
                        </a:solidFill>
                        <a:latin typeface="Arial Cyr"/>
                        <a:ea typeface="Arial Cyr"/>
                        <a:cs typeface="Arial Cyr"/>
                      </a:defRPr>
                    </a:pPr>
                    <a:r>
                      <a:rPr lang="en-US"/>
                      <a:t>Securities
26.7%</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dLbl>
              <c:idx val="8"/>
              <c:layout>
                <c:manualLayout>
                  <c:x val="-0.20671697030820621"/>
                  <c:y val="1.5658118111595797E-2"/>
                </c:manualLayout>
              </c:layout>
              <c:tx>
                <c:rich>
                  <a:bodyPr wrap="square" lIns="38100" tIns="19050" rIns="38100" bIns="19050" anchor="ctr">
                    <a:spAutoFit/>
                  </a:bodyPr>
                  <a:lstStyle/>
                  <a:p>
                    <a:pPr>
                      <a:defRPr sz="1400" b="0" i="1" u="none" strike="noStrike" baseline="0">
                        <a:solidFill>
                          <a:srgbClr val="000000"/>
                        </a:solidFill>
                        <a:latin typeface="Arial Cyr"/>
                        <a:ea typeface="Arial Cyr"/>
                        <a:cs typeface="Arial Cyr"/>
                      </a:defRPr>
                    </a:pPr>
                    <a:r>
                      <a:rPr lang="uk-UA" i="1"/>
                      <a:t>Цінні папери</a:t>
                    </a:r>
                    <a:r>
                      <a:rPr lang="uk-UA" i="1" baseline="0"/>
                      <a:t>
28.0%</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dLbl>
              <c:idx val="9"/>
              <c:layout>
                <c:manualLayout>
                  <c:x val="-0.15563339458708569"/>
                  <c:y val="-9.4641614474599706E-3"/>
                </c:manualLayout>
              </c:layout>
              <c:tx>
                <c:rich>
                  <a:bodyPr/>
                  <a:lstStyle/>
                  <a:p>
                    <a:pPr>
                      <a:defRPr sz="1400" b="0" i="1" u="none" strike="noStrike" baseline="0">
                        <a:solidFill>
                          <a:srgbClr val="000000"/>
                        </a:solidFill>
                        <a:latin typeface="Arial Cyr"/>
                        <a:ea typeface="Arial Cyr"/>
                        <a:cs typeface="Arial Cyr"/>
                      </a:defRPr>
                    </a:pPr>
                    <a:r>
                      <a:rPr lang="uk-UA"/>
                      <a:t>Цінні папери
32.32%</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dLbl>
              <c:idx val="10"/>
              <c:layout>
                <c:manualLayout>
                  <c:x val="-0.16845421434339111"/>
                  <c:y val="8.350887304182401E-3"/>
                </c:manualLayout>
              </c:layout>
              <c:numFmt formatCode="0.0%" sourceLinked="0"/>
              <c:spPr>
                <a:noFill/>
                <a:ln w="25400">
                  <a:noFill/>
                </a:ln>
              </c:spPr>
              <c:txPr>
                <a:bodyPr/>
                <a:lstStyle/>
                <a:p>
                  <a:pPr>
                    <a:defRPr sz="1400" b="0" i="1"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dLbl>
              <c:idx val="11"/>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Types'!$J$4:$J$10</c:f>
              <c:strCache>
                <c:ptCount val="7"/>
                <c:pt idx="0">
                  <c:v>Other assets (incl. R*)</c:v>
                </c:pt>
                <c:pt idx="1">
                  <c:v>Real estate</c:v>
                </c:pt>
                <c:pt idx="2">
                  <c:v>Moneys and bank deposits</c:v>
                </c:pt>
                <c:pt idx="3">
                  <c:v>State bonds</c:v>
                </c:pt>
                <c:pt idx="4">
                  <c:v>Equities</c:v>
                </c:pt>
                <c:pt idx="5">
                  <c:v>Corporate bonds</c:v>
                </c:pt>
                <c:pt idx="6">
                  <c:v>Promissory notes</c:v>
                </c:pt>
              </c:strCache>
            </c:strRef>
          </c:cat>
          <c:val>
            <c:numRef>
              <c:f>'Asset Structure_CII Types'!$K$4:$K$10</c:f>
              <c:numCache>
                <c:formatCode>0.0%</c:formatCode>
                <c:ptCount val="7"/>
                <c:pt idx="0">
                  <c:v>0.53234820825201856</c:v>
                </c:pt>
                <c:pt idx="1">
                  <c:v>2.7160013891398232E-3</c:v>
                </c:pt>
                <c:pt idx="2">
                  <c:v>0.19834686489235695</c:v>
                </c:pt>
                <c:pt idx="3">
                  <c:v>1.7260537105663E-3</c:v>
                </c:pt>
                <c:pt idx="4">
                  <c:v>0.21369438908650837</c:v>
                </c:pt>
                <c:pt idx="5">
                  <c:v>4.800073283264588E-2</c:v>
                </c:pt>
                <c:pt idx="6">
                  <c:v>3.1677498367641095E-3</c:v>
                </c:pt>
              </c:numCache>
            </c:numRef>
          </c:val>
        </c:ser>
        <c:dLbls>
          <c:showLegendKey val="0"/>
          <c:showVal val="0"/>
          <c:showCatName val="0"/>
          <c:showSerName val="0"/>
          <c:showPercent val="0"/>
          <c:showBubbleSize val="0"/>
          <c:showLeaderLines val="0"/>
        </c:dLbls>
        <c:gapWidth val="100"/>
        <c:splitType val="pos"/>
        <c:splitPos val="4"/>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en-US"/>
              <a:t>Venture CII</a:t>
            </a:r>
            <a:endParaRPr lang="uk-UA"/>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0.10365738625879345"/>
          <c:y val="0.20657400869692374"/>
          <c:w val="0.71799641366489519"/>
          <c:h val="0.71487298464832982"/>
        </c:manualLayout>
      </c:layout>
      <c:ofPieChart>
        <c:ofPieType val="bar"/>
        <c:varyColors val="1"/>
        <c:ser>
          <c:idx val="0"/>
          <c:order val="0"/>
          <c:spPr>
            <a:ln w="25400">
              <a:noFill/>
            </a:ln>
          </c:spPr>
          <c:explosion val="6"/>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8000"/>
              </a:solidFill>
              <a:ln w="25400">
                <a:noFill/>
              </a:ln>
            </c:spPr>
          </c:dPt>
          <c:dPt>
            <c:idx val="4"/>
            <c:bubble3D val="0"/>
            <c:spPr>
              <a:solidFill>
                <a:srgbClr val="00800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CCCCFF"/>
              </a:solidFill>
              <a:ln w="25400">
                <a:noFill/>
              </a:ln>
            </c:spPr>
          </c:dPt>
          <c:dPt>
            <c:idx val="8"/>
            <c:bubble3D val="0"/>
            <c:spPr>
              <a:solidFill>
                <a:srgbClr val="CCFFCC"/>
              </a:solidFill>
              <a:ln w="25400">
                <a:noFill/>
              </a:ln>
            </c:spPr>
          </c:dPt>
          <c:dPt>
            <c:idx val="9"/>
            <c:bubble3D val="0"/>
            <c:spPr>
              <a:solidFill>
                <a:srgbClr val="99CCFF"/>
              </a:solidFill>
              <a:ln w="25400">
                <a:noFill/>
              </a:ln>
            </c:spPr>
          </c:dPt>
          <c:dPt>
            <c:idx val="10"/>
            <c:bubble3D val="0"/>
            <c:spPr>
              <a:solidFill>
                <a:srgbClr val="FFFF00"/>
              </a:solidFill>
              <a:ln w="25400">
                <a:noFill/>
              </a:ln>
            </c:spPr>
          </c:dPt>
          <c:dLbls>
            <c:dLbl>
              <c:idx val="0"/>
              <c:layout>
                <c:manualLayout>
                  <c:x val="0"/>
                  <c:y val="0.29043545094909051"/>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7392983356154182"/>
                  <c:y val="-0.12229407707400441"/>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9.9487537876368479E-2"/>
                  <c:y val="-8.2481192858019581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5.4998633404838605E-3"/>
                  <c:y val="-8.6944484067675853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layout>
                <c:manualLayout>
                  <c:x val="-5.3568324170748961E-3"/>
                  <c:y val="-6.1084404347499328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8.9646577693184726E-3"/>
                  <c:y val="2.2608377902026199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9.3663025215414419E-3"/>
                  <c:y val="7.1296298895315899E-2"/>
                </c:manualLayout>
              </c:layout>
              <c:numFmt formatCode="0.0%" sourceLinked="0"/>
              <c:spPr>
                <a:noFill/>
                <a:ln w="25400">
                  <a:noFill/>
                </a:ln>
              </c:spPr>
              <c:txPr>
                <a:bodyPr wrap="square" lIns="38100" tIns="19050" rIns="38100" bIns="19050" anchor="ctr" anchorCtr="0">
                  <a:spAutoFit/>
                </a:bodyPr>
                <a:lstStyle/>
                <a:p>
                  <a:pPr algn="l">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extLst>
            </c:dLbl>
            <c:dLbl>
              <c:idx val="10"/>
              <c:layout>
                <c:manualLayout>
                  <c:x val="-0.21696250661725591"/>
                  <c:y val="2.7401713089940709E-2"/>
                </c:manualLayout>
              </c:layout>
              <c:tx>
                <c:rich>
                  <a:bodyPr wrap="square" lIns="38100" tIns="19050" rIns="38100" bIns="19050" anchor="ctr">
                    <a:noAutofit/>
                  </a:bodyPr>
                  <a:lstStyle/>
                  <a:p>
                    <a:pPr>
                      <a:defRPr sz="1400" b="0" i="1" u="none" strike="noStrike" baseline="0">
                        <a:solidFill>
                          <a:srgbClr val="000000"/>
                        </a:solidFill>
                        <a:latin typeface="Arial Cyr"/>
                        <a:ea typeface="Arial Cyr"/>
                        <a:cs typeface="Arial Cyr"/>
                      </a:defRPr>
                    </a:pPr>
                    <a:r>
                      <a:rPr lang="en-US" i="1"/>
                      <a:t>Securutues</a:t>
                    </a:r>
                    <a:r>
                      <a:rPr lang="en-US" i="1" baseline="0"/>
                      <a:t>
15.9%</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dLbl>
              <c:idx val="11"/>
              <c:layout>
                <c:manualLayout>
                  <c:x val="-0.17105711741288845"/>
                  <c:y val="1.3618760052360087E-2"/>
                </c:manualLayout>
              </c:layout>
              <c:tx>
                <c:rich>
                  <a:bodyPr/>
                  <a:lstStyle/>
                  <a:p>
                    <a:pPr>
                      <a:defRPr sz="1400" b="0" i="1" u="none" strike="noStrike" baseline="0">
                        <a:solidFill>
                          <a:srgbClr val="000000"/>
                        </a:solidFill>
                        <a:latin typeface="Arial Cyr"/>
                        <a:ea typeface="Arial Cyr"/>
                        <a:cs typeface="Arial Cyr"/>
                      </a:defRPr>
                    </a:pPr>
                    <a:r>
                      <a:rPr lang="uk-UA"/>
                      <a:t>Цінні папери 21.49%</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Types'!$A$71:$A$80</c:f>
              <c:strCache>
                <c:ptCount val="10"/>
                <c:pt idx="0">
                  <c:v>Other aseets (incl.R)</c:v>
                </c:pt>
                <c:pt idx="1">
                  <c:v>Real estate</c:v>
                </c:pt>
                <c:pt idx="2">
                  <c:v>Moneys and bank deposits</c:v>
                </c:pt>
                <c:pt idx="3">
                  <c:v>Bank metals</c:v>
                </c:pt>
                <c:pt idx="4">
                  <c:v>State bonds</c:v>
                </c:pt>
                <c:pt idx="5">
                  <c:v>Equities</c:v>
                </c:pt>
                <c:pt idx="6">
                  <c:v>Corporate bonds</c:v>
                </c:pt>
                <c:pt idx="7">
                  <c:v>Promissory notes</c:v>
                </c:pt>
                <c:pt idx="8">
                  <c:v>Mortgages</c:v>
                </c:pt>
                <c:pt idx="9">
                  <c:v>Other securities</c:v>
                </c:pt>
              </c:strCache>
            </c:strRef>
          </c:cat>
          <c:val>
            <c:numRef>
              <c:f>'Asset Structure_CII Types'!$B$71:$B$80</c:f>
              <c:numCache>
                <c:formatCode>0.0%</c:formatCode>
                <c:ptCount val="10"/>
                <c:pt idx="0">
                  <c:v>0.80119828697891726</c:v>
                </c:pt>
                <c:pt idx="1">
                  <c:v>2.6820623917864623E-2</c:v>
                </c:pt>
                <c:pt idx="2">
                  <c:v>1.3382529470951079E-2</c:v>
                </c:pt>
                <c:pt idx="3">
                  <c:v>1.1718743908556568E-5</c:v>
                </c:pt>
                <c:pt idx="4">
                  <c:v>4.0652523190201037E-4</c:v>
                </c:pt>
                <c:pt idx="5">
                  <c:v>7.8499805322743366E-2</c:v>
                </c:pt>
                <c:pt idx="6">
                  <c:v>3.0623094844355561E-2</c:v>
                </c:pt>
                <c:pt idx="7">
                  <c:v>4.5665318487682745E-2</c:v>
                </c:pt>
                <c:pt idx="8">
                  <c:v>2.6870015818483332E-5</c:v>
                </c:pt>
                <c:pt idx="9">
                  <c:v>3.3652269858563807E-3</c:v>
                </c:pt>
              </c:numCache>
            </c:numRef>
          </c:val>
        </c:ser>
        <c:dLbls>
          <c:showLegendKey val="0"/>
          <c:showVal val="0"/>
          <c:showCatName val="0"/>
          <c:showSerName val="0"/>
          <c:showPercent val="0"/>
          <c:showBubbleSize val="0"/>
          <c:showLeaderLines val="0"/>
        </c:dLbls>
        <c:gapWidth val="100"/>
        <c:splitType val="pos"/>
        <c:splitPos val="7"/>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a:t>31.12.2016</a:t>
            </a:r>
          </a:p>
        </c:rich>
      </c:tx>
      <c:layout>
        <c:manualLayout>
          <c:xMode val="edge"/>
          <c:yMode val="edge"/>
          <c:x val="0.40952463178944976"/>
          <c:y val="1.5736812426005806E-2"/>
        </c:manualLayout>
      </c:layout>
      <c:overlay val="0"/>
      <c:spPr>
        <a:noFill/>
        <a:ln w="25400">
          <a:noFill/>
        </a:ln>
      </c:spPr>
    </c:title>
    <c:autoTitleDeleted val="0"/>
    <c:plotArea>
      <c:layout>
        <c:manualLayout>
          <c:layoutTarget val="inner"/>
          <c:xMode val="edge"/>
          <c:yMode val="edge"/>
          <c:x val="0.10305974338853598"/>
          <c:y val="9.5851349935385119E-2"/>
          <c:w val="0.86795627635032602"/>
          <c:h val="0.60085920855017727"/>
        </c:manualLayout>
      </c:layout>
      <c:barChart>
        <c:barDir val="col"/>
        <c:grouping val="percentStacked"/>
        <c:varyColors val="0"/>
        <c:ser>
          <c:idx val="5"/>
          <c:order val="0"/>
          <c:tx>
            <c:strRef>
              <c:f>'Asset Structure_2016-17'!$B$9</c:f>
              <c:strCache>
                <c:ptCount val="1"/>
                <c:pt idx="0">
                  <c:v>Equities</c:v>
                </c:pt>
              </c:strCache>
            </c:strRef>
          </c:tx>
          <c:spPr>
            <a:solidFill>
              <a:srgbClr val="7030A0"/>
            </a:solidFill>
            <a:ln w="25400">
              <a:noFill/>
            </a:ln>
          </c:spPr>
          <c:invertIfNegative val="0"/>
          <c:dLbls>
            <c:numFmt formatCode="0.0%" sourceLinked="0"/>
            <c:spPr>
              <a:noFill/>
              <a:ln w="25400">
                <a:noFill/>
              </a:ln>
            </c:spPr>
            <c:txPr>
              <a:bodyPr wrap="square" lIns="38100" tIns="19050" rIns="38100" bIns="19050" anchor="ctr">
                <a:spAutoFit/>
              </a:bodyPr>
              <a:lstStyle/>
              <a:p>
                <a:pPr>
                  <a:defRPr sz="13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('Asset Structure_2016-17'!$B$2,'Asset Structure_2016-17'!$F$2,'Asset Structure_2016-17'!$J$2,'Asset Structure_2016-17'!$R$2)</c:f>
              <c:strCache>
                <c:ptCount val="4"/>
                <c:pt idx="0">
                  <c:v>Open-ended</c:v>
                </c:pt>
                <c:pt idx="1">
                  <c:v>Іnterval</c:v>
                </c:pt>
                <c:pt idx="2">
                  <c:v>Closed-end (ex. venture)</c:v>
                </c:pt>
                <c:pt idx="3">
                  <c:v>Venture</c:v>
                </c:pt>
              </c:strCache>
            </c:strRef>
          </c:cat>
          <c:val>
            <c:numRef>
              <c:f>('Asset Structure_2016-17'!$C$9,'Asset Structure_2016-17'!$G$9,'Asset Structure_2016-17'!$K$9,'Asset Structure_2016-17'!$S$9)</c:f>
              <c:numCache>
                <c:formatCode>0.0%</c:formatCode>
                <c:ptCount val="4"/>
                <c:pt idx="0">
                  <c:v>0.3664827594500637</c:v>
                </c:pt>
                <c:pt idx="1">
                  <c:v>0.37005387423327196</c:v>
                </c:pt>
                <c:pt idx="2">
                  <c:v>0.20328035933554089</c:v>
                </c:pt>
                <c:pt idx="3">
                  <c:v>0.11929434368507584</c:v>
                </c:pt>
              </c:numCache>
            </c:numRef>
          </c:val>
        </c:ser>
        <c:ser>
          <c:idx val="3"/>
          <c:order val="1"/>
          <c:tx>
            <c:strRef>
              <c:f>'Asset Structure_2016-17'!$B$7</c:f>
              <c:strCache>
                <c:ptCount val="1"/>
                <c:pt idx="0">
                  <c:v>State bonds</c:v>
                </c:pt>
              </c:strCache>
            </c:strRef>
          </c:tx>
          <c:spPr>
            <a:solidFill>
              <a:srgbClr val="CCFFFF"/>
            </a:solidFill>
            <a:ln w="25400">
              <a:noFill/>
            </a:ln>
          </c:spPr>
          <c:invertIfNegative val="0"/>
          <c:dLbls>
            <c:dLbl>
              <c:idx val="1"/>
              <c:layout>
                <c:manualLayout>
                  <c:x val="-7.6648064176362373E-17"/>
                  <c:y val="0"/>
                </c:manualLayout>
              </c:layout>
              <c:numFmt formatCode="0.0%" sourceLinked="0"/>
              <c:spPr>
                <a:noFill/>
                <a:ln w="25400">
                  <a:noFill/>
                </a:ln>
              </c:spPr>
              <c:txPr>
                <a:bodyPr/>
                <a:lstStyle/>
                <a:p>
                  <a:pPr>
                    <a:defRPr sz="1300" b="1" i="0" u="none" strike="noStrike" baseline="0">
                      <a:solidFill>
                        <a:srgbClr val="000080"/>
                      </a:solidFill>
                      <a:latin typeface="Arial"/>
                      <a:ea typeface="Arial"/>
                      <a:cs typeface="Arial"/>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008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('Asset Structure_2016-17'!$B$2,'Asset Structure_2016-17'!$F$2,'Asset Structure_2016-17'!$J$2,'Asset Structure_2016-17'!$R$2)</c:f>
              <c:strCache>
                <c:ptCount val="4"/>
                <c:pt idx="0">
                  <c:v>Open-ended</c:v>
                </c:pt>
                <c:pt idx="1">
                  <c:v>Іnterval</c:v>
                </c:pt>
                <c:pt idx="2">
                  <c:v>Closed-end (ex. venture)</c:v>
                </c:pt>
                <c:pt idx="3">
                  <c:v>Venture</c:v>
                </c:pt>
              </c:strCache>
            </c:strRef>
          </c:cat>
          <c:val>
            <c:numRef>
              <c:f>('Asset Structure_2016-17'!$C$7,'Asset Structure_2016-17'!$G$7,'Asset Structure_2016-17'!$K$7,'Asset Structure_2016-17'!$S$7)</c:f>
              <c:numCache>
                <c:formatCode>0.0%</c:formatCode>
                <c:ptCount val="4"/>
                <c:pt idx="0">
                  <c:v>0.29850684162540114</c:v>
                </c:pt>
                <c:pt idx="1">
                  <c:v>0.3659843183202614</c:v>
                </c:pt>
                <c:pt idx="2">
                  <c:v>2.9717536869927234E-2</c:v>
                </c:pt>
                <c:pt idx="3">
                  <c:v>6.9698670005771527E-4</c:v>
                </c:pt>
              </c:numCache>
            </c:numRef>
          </c:val>
        </c:ser>
        <c:ser>
          <c:idx val="6"/>
          <c:order val="2"/>
          <c:tx>
            <c:strRef>
              <c:f>'Asset Structure_2016-17'!$B$10</c:f>
              <c:strCache>
                <c:ptCount val="1"/>
                <c:pt idx="0">
                  <c:v>Corporate bonds</c:v>
                </c:pt>
              </c:strCache>
            </c:strRef>
          </c:tx>
          <c:spPr>
            <a:solidFill>
              <a:srgbClr val="0066CC"/>
            </a:solidFill>
            <a:ln w="25400">
              <a:noFill/>
            </a:ln>
          </c:spPr>
          <c:invertIfNegative val="0"/>
          <c:dLbls>
            <c:dLbl>
              <c:idx val="0"/>
              <c:layout>
                <c:manualLayout>
                  <c:x val="8.7797887748079728E-2"/>
                  <c:y val="-3.4397945089885137E-17"/>
                </c:manualLayout>
              </c:layout>
              <c:numFmt formatCode="0.0%" sourceLinked="0"/>
              <c:spPr>
                <a:noFill/>
                <a:ln w="25400">
                  <a:noFill/>
                </a:ln>
              </c:spPr>
              <c:txPr>
                <a:bodyPr/>
                <a:lstStyle/>
                <a:p>
                  <a:pPr>
                    <a:defRPr sz="1300" b="1" i="0" u="none" strike="noStrike" baseline="0">
                      <a:solidFill>
                        <a:srgbClr val="0066CC"/>
                      </a:solidFill>
                      <a:latin typeface="Arial"/>
                      <a:ea typeface="Arial"/>
                      <a:cs typeface="Arial"/>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8.5707461849315852E-2"/>
                  <c:y val="-3.4397945089885137E-17"/>
                </c:manualLayout>
              </c:layout>
              <c:numFmt formatCode="0.0%" sourceLinked="0"/>
              <c:spPr>
                <a:noFill/>
                <a:ln w="25400">
                  <a:noFill/>
                </a:ln>
              </c:spPr>
              <c:txPr>
                <a:bodyPr wrap="square" lIns="38100" tIns="19050" rIns="38100" bIns="19050" anchor="ctr">
                  <a:spAutoFit/>
                </a:bodyPr>
                <a:lstStyle/>
                <a:p>
                  <a:pPr>
                    <a:defRPr sz="1300" b="1" i="0" u="none" strike="noStrike" baseline="0">
                      <a:solidFill>
                        <a:srgbClr val="0070C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('Asset Structure_2016-17'!$B$2,'Asset Structure_2016-17'!$F$2,'Asset Structure_2016-17'!$J$2,'Asset Structure_2016-17'!$R$2)</c:f>
              <c:strCache>
                <c:ptCount val="4"/>
                <c:pt idx="0">
                  <c:v>Open-ended</c:v>
                </c:pt>
                <c:pt idx="1">
                  <c:v>Іnterval</c:v>
                </c:pt>
                <c:pt idx="2">
                  <c:v>Closed-end (ex. venture)</c:v>
                </c:pt>
                <c:pt idx="3">
                  <c:v>Venture</c:v>
                </c:pt>
              </c:strCache>
            </c:strRef>
          </c:cat>
          <c:val>
            <c:numRef>
              <c:f>('Asset Structure_2016-17'!$C$10,'Asset Structure_2016-17'!$G$10,'Asset Structure_2016-17'!$K$10,'Asset Structure_2016-17'!$S$10)</c:f>
              <c:numCache>
                <c:formatCode>0.0%</c:formatCode>
                <c:ptCount val="4"/>
                <c:pt idx="0">
                  <c:v>7.6450678627155407E-3</c:v>
                </c:pt>
                <c:pt idx="1">
                  <c:v>1.2106390328347483E-2</c:v>
                </c:pt>
                <c:pt idx="2">
                  <c:v>3.6009494275841242E-2</c:v>
                </c:pt>
                <c:pt idx="3">
                  <c:v>3.6947055457517863E-2</c:v>
                </c:pt>
              </c:numCache>
            </c:numRef>
          </c:val>
        </c:ser>
        <c:ser>
          <c:idx val="4"/>
          <c:order val="3"/>
          <c:tx>
            <c:strRef>
              <c:f>'Asset Structure_2016-17'!$B$7</c:f>
              <c:strCache>
                <c:ptCount val="1"/>
                <c:pt idx="0">
                  <c:v>State bonds</c:v>
                </c:pt>
              </c:strCache>
            </c:strRef>
          </c:tx>
          <c:spPr>
            <a:solidFill>
              <a:srgbClr val="99CCFF"/>
            </a:solidFill>
            <a:ln w="25400">
              <a:noFill/>
            </a:ln>
          </c:spPr>
          <c:invertIfNegative val="0"/>
          <c:cat>
            <c:strRef>
              <c:f>('[12]Структура активів_фонди_2015-16'!$B$2,'[12]Структура активів_фонди_2015-16'!$F$2,'[12]Структура активів_фонди_2015-16'!$J$2,'[12]Структура активів_фонди_2015-16'!$R$2)</c:f>
              <c:strCache>
                <c:ptCount val="4"/>
                <c:pt idx="0">
                  <c:v>Відкриті</c:v>
                </c:pt>
                <c:pt idx="1">
                  <c:v>Інтервальні</c:v>
                </c:pt>
                <c:pt idx="2">
                  <c:v>Закриті (крім венчурних)</c:v>
                </c:pt>
                <c:pt idx="3">
                  <c:v>Венчурні</c:v>
                </c:pt>
              </c:strCache>
            </c:strRef>
          </c:cat>
          <c:val>
            <c:numRef>
              <c:f>('Asset Structure_2016-17'!$C$7,'Asset Structure_2016-17'!$G$7,'Asset Structure_2016-17'!$K$7,'Asset Structure_2016-17'!$S$7)</c:f>
              <c:numCache>
                <c:formatCode>0.0%</c:formatCode>
                <c:ptCount val="4"/>
                <c:pt idx="0">
                  <c:v>0.29850684162540114</c:v>
                </c:pt>
                <c:pt idx="1">
                  <c:v>0.3659843183202614</c:v>
                </c:pt>
                <c:pt idx="2">
                  <c:v>2.9717536869927234E-2</c:v>
                </c:pt>
                <c:pt idx="3">
                  <c:v>6.9698670005771527E-4</c:v>
                </c:pt>
              </c:numCache>
            </c:numRef>
          </c:val>
        </c:ser>
        <c:ser>
          <c:idx val="9"/>
          <c:order val="4"/>
          <c:tx>
            <c:strRef>
              <c:f>'Asset Structure_2016-17'!$B$12</c:f>
              <c:strCache>
                <c:ptCount val="1"/>
                <c:pt idx="0">
                  <c:v>Promissory notes</c:v>
                </c:pt>
              </c:strCache>
            </c:strRef>
          </c:tx>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numFmt formatCode="0.0%" sourceLinked="0"/>
            <c:spPr>
              <a:noFill/>
              <a:ln w="25400">
                <a:noFill/>
              </a:ln>
            </c:spPr>
            <c:txPr>
              <a:bodyPr/>
              <a:lstStyle/>
              <a:p>
                <a:pPr>
                  <a:defRPr sz="1300" b="1"/>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('Asset Structure_2016-17'!$B$2,'Asset Structure_2016-17'!$F$2,'Asset Structure_2016-17'!$J$2,'Asset Structure_2016-17'!$R$2)</c:f>
              <c:strCache>
                <c:ptCount val="4"/>
                <c:pt idx="0">
                  <c:v>Open-ended</c:v>
                </c:pt>
                <c:pt idx="1">
                  <c:v>Іnterval</c:v>
                </c:pt>
                <c:pt idx="2">
                  <c:v>Closed-end (ex. venture)</c:v>
                </c:pt>
                <c:pt idx="3">
                  <c:v>Venture</c:v>
                </c:pt>
              </c:strCache>
            </c:strRef>
          </c:cat>
          <c:val>
            <c:numRef>
              <c:f>('Asset Structure_2016-17'!$C$12,'Asset Structure_2016-17'!$G$12,'Asset Structure_2016-17'!$K$12,'Asset Structure_2016-17'!$S$12)</c:f>
              <c:numCache>
                <c:formatCode>0.0%</c:formatCode>
                <c:ptCount val="4"/>
                <c:pt idx="0">
                  <c:v>0</c:v>
                </c:pt>
                <c:pt idx="1">
                  <c:v>0</c:v>
                </c:pt>
                <c:pt idx="2">
                  <c:v>3.7309236608768013E-3</c:v>
                </c:pt>
                <c:pt idx="3">
                  <c:v>5.6789435426773296E-2</c:v>
                </c:pt>
              </c:numCache>
            </c:numRef>
          </c:val>
        </c:ser>
        <c:ser>
          <c:idx val="10"/>
          <c:order val="5"/>
          <c:tx>
            <c:strRef>
              <c:f>'Asset Structure_2016-17'!$R$13</c:f>
              <c:strCache>
                <c:ptCount val="1"/>
                <c:pt idx="0">
                  <c:v>Mortgage notes</c:v>
                </c:pt>
              </c:strCache>
            </c:strRef>
          </c:tx>
          <c:spPr>
            <a:solidFill>
              <a:srgbClr val="008080"/>
            </a:solidFill>
            <a:ln w="25400">
              <a:noFill/>
            </a:ln>
          </c:spPr>
          <c:invertIfNegative val="0"/>
          <c:val>
            <c:numRef>
              <c:f>'Asset Structure_2016-17'!$S$13</c:f>
              <c:numCache>
                <c:formatCode>0.0%</c:formatCode>
                <c:ptCount val="1"/>
                <c:pt idx="0">
                  <c:v>5.6905084474883026E-5</c:v>
                </c:pt>
              </c:numCache>
            </c:numRef>
          </c:val>
        </c:ser>
        <c:ser>
          <c:idx val="11"/>
          <c:order val="6"/>
          <c:tx>
            <c:strRef>
              <c:f>'Asset Structure_2016-17'!$B$11</c:f>
              <c:strCache>
                <c:ptCount val="1"/>
                <c:pt idx="0">
                  <c:v>Savings notes</c:v>
                </c:pt>
              </c:strCache>
            </c:strRef>
          </c:tx>
          <c:spPr>
            <a:solidFill>
              <a:srgbClr val="FF99CC"/>
            </a:solidFill>
            <a:ln w="25400">
              <a:noFill/>
            </a:ln>
          </c:spPr>
          <c:invertIfNegative val="0"/>
          <c:val>
            <c:numRef>
              <c:f>('Asset Structure_2016-17'!$C$11,'Asset Structure_2016-17'!$G$11,'Asset Structure_2016-17'!$K$11,'Asset Structure_2016-17'!$S$11)</c:f>
              <c:numCache>
                <c:formatCode>0.0%</c:formatCode>
                <c:ptCount val="4"/>
                <c:pt idx="0">
                  <c:v>0</c:v>
                </c:pt>
                <c:pt idx="1">
                  <c:v>0</c:v>
                </c:pt>
                <c:pt idx="2">
                  <c:v>0</c:v>
                </c:pt>
                <c:pt idx="3">
                  <c:v>0</c:v>
                </c:pt>
              </c:numCache>
            </c:numRef>
          </c:val>
        </c:ser>
        <c:ser>
          <c:idx val="0"/>
          <c:order val="7"/>
          <c:tx>
            <c:strRef>
              <c:f>'Asset Structure_2016-17'!$B$14</c:f>
              <c:strCache>
                <c:ptCount val="1"/>
                <c:pt idx="0">
                  <c:v>Other securities</c:v>
                </c:pt>
              </c:strCache>
            </c:strRef>
          </c:tx>
          <c:spPr>
            <a:solidFill>
              <a:srgbClr val="CCCCFF"/>
            </a:solidFill>
            <a:ln w="25400">
              <a:noFill/>
            </a:ln>
          </c:spPr>
          <c:invertIfNegative val="0"/>
          <c:val>
            <c:numRef>
              <c:f>('Asset Structure_2016-17'!$C$14,'Asset Structure_2016-17'!$G$14,'Asset Structure_2016-17'!$K$14,'Asset Structure_2016-17'!$S$14)</c:f>
              <c:numCache>
                <c:formatCode>0.0%</c:formatCode>
                <c:ptCount val="4"/>
                <c:pt idx="0">
                  <c:v>0</c:v>
                </c:pt>
                <c:pt idx="1">
                  <c:v>0</c:v>
                </c:pt>
                <c:pt idx="2">
                  <c:v>0</c:v>
                </c:pt>
                <c:pt idx="3">
                  <c:v>1.0885829417428866E-3</c:v>
                </c:pt>
              </c:numCache>
            </c:numRef>
          </c:val>
        </c:ser>
        <c:ser>
          <c:idx val="1"/>
          <c:order val="8"/>
          <c:tx>
            <c:strRef>
              <c:f>'Asset Structure_2016-17'!$B$5</c:f>
              <c:strCache>
                <c:ptCount val="1"/>
                <c:pt idx="0">
                  <c:v>Moneys and bank deposits</c:v>
                </c:pt>
              </c:strCache>
            </c:strRef>
          </c:tx>
          <c:spPr>
            <a:solidFill>
              <a:srgbClr val="99CC00"/>
            </a:solidFill>
            <a:ln w="25400">
              <a:noFill/>
            </a:ln>
          </c:spPr>
          <c:invertIfNegative val="0"/>
          <c:dLbls>
            <c:dLbl>
              <c:idx val="3"/>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33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('Asset Structure_2016-17'!$C$5,'Asset Structure_2016-17'!$G$5,'Asset Structure_2016-17'!$K$5,'Asset Structure_2016-17'!$S$5)</c:f>
              <c:numCache>
                <c:formatCode>0.0%</c:formatCode>
                <c:ptCount val="4"/>
                <c:pt idx="0">
                  <c:v>0.24831666056865626</c:v>
                </c:pt>
                <c:pt idx="1">
                  <c:v>0.14429093038125343</c:v>
                </c:pt>
                <c:pt idx="2">
                  <c:v>0.15581193390455009</c:v>
                </c:pt>
                <c:pt idx="3">
                  <c:v>1.3873708970537928E-2</c:v>
                </c:pt>
              </c:numCache>
            </c:numRef>
          </c:val>
        </c:ser>
        <c:ser>
          <c:idx val="2"/>
          <c:order val="9"/>
          <c:tx>
            <c:strRef>
              <c:f>'Asset Structure_2016-17'!$B$6</c:f>
              <c:strCache>
                <c:ptCount val="1"/>
                <c:pt idx="0">
                  <c:v>Bank metals</c:v>
                </c:pt>
              </c:strCache>
            </c:strRef>
          </c:tx>
          <c:spPr>
            <a:solidFill>
              <a:srgbClr val="FFCC00"/>
            </a:solidFill>
            <a:ln w="25400">
              <a:noFill/>
            </a:ln>
          </c:spPr>
          <c:invertIfNegative val="0"/>
          <c:val>
            <c:numRef>
              <c:f>('Asset Structure_2016-17'!$C$6,'Asset Structure_2016-17'!$G$6,'Asset Structure_2016-17'!$K$6,'Asset Structure_2016-17'!$S$6)</c:f>
              <c:numCache>
                <c:formatCode>0.0%</c:formatCode>
                <c:ptCount val="4"/>
                <c:pt idx="0">
                  <c:v>9.1670791396353118E-3</c:v>
                </c:pt>
                <c:pt idx="1">
                  <c:v>0</c:v>
                </c:pt>
                <c:pt idx="2">
                  <c:v>4.2594248702950696E-4</c:v>
                </c:pt>
                <c:pt idx="3">
                  <c:v>1.7693799372091076E-6</c:v>
                </c:pt>
              </c:numCache>
            </c:numRef>
          </c:val>
        </c:ser>
        <c:ser>
          <c:idx val="7"/>
          <c:order val="10"/>
          <c:tx>
            <c:strRef>
              <c:f>'Asset Structure_2016-17'!$B$4</c:f>
              <c:strCache>
                <c:ptCount val="1"/>
                <c:pt idx="0">
                  <c:v>Real estate</c:v>
                </c:pt>
              </c:strCache>
            </c:strRef>
          </c:tx>
          <c:spPr>
            <a:solidFill>
              <a:srgbClr val="333333"/>
            </a:solidFill>
            <a:ln w="25400">
              <a:noFill/>
            </a:ln>
          </c:spPr>
          <c:invertIfNegative val="0"/>
          <c:dLbls>
            <c:dLbl>
              <c:idx val="3"/>
              <c:layout>
                <c:manualLayout>
                  <c:x val="8.152661005178824E-2"/>
                  <c:y val="0"/>
                </c:manualLayout>
              </c:layout>
              <c:spPr>
                <a:noFill/>
                <a:ln>
                  <a:noFill/>
                </a:ln>
                <a:effectLst/>
              </c:spPr>
              <c:txPr>
                <a:bodyPr wrap="square" lIns="38100" tIns="19050" rIns="38100" bIns="19050" anchor="ctr">
                  <a:spAutoFit/>
                </a:bodyPr>
                <a:lstStyle/>
                <a:p>
                  <a:pPr>
                    <a:defRPr sz="1300" b="1"/>
                  </a:pPr>
                  <a:endParaRPr lang="uk-UA"/>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('Asset Structure_2016-17'!$C$4,'Asset Structure_2016-17'!$G$4,'Asset Structure_2016-17'!$K$4,'Asset Structure_2016-17'!$S$4)</c:f>
              <c:numCache>
                <c:formatCode>0.0%</c:formatCode>
                <c:ptCount val="4"/>
                <c:pt idx="0">
                  <c:v>0</c:v>
                </c:pt>
                <c:pt idx="1">
                  <c:v>0</c:v>
                </c:pt>
                <c:pt idx="2">
                  <c:v>1.6292115840559937E-3</c:v>
                </c:pt>
                <c:pt idx="3">
                  <c:v>2.8652977652216298E-2</c:v>
                </c:pt>
              </c:numCache>
            </c:numRef>
          </c:val>
        </c:ser>
        <c:ser>
          <c:idx val="8"/>
          <c:order val="11"/>
          <c:tx>
            <c:strRef>
              <c:f>'Asset Structure_2016-17'!$B$3</c:f>
              <c:strCache>
                <c:ptCount val="1"/>
                <c:pt idx="0">
                  <c:v>Other assets</c:v>
                </c:pt>
              </c:strCache>
            </c:strRef>
          </c:tx>
          <c:spPr>
            <a:solidFill>
              <a:srgbClr val="C0C0C0"/>
            </a:solidFill>
            <a:ln w="25400">
              <a:noFill/>
            </a:ln>
          </c:spPr>
          <c:invertIfNegative val="0"/>
          <c:dLbls>
            <c:numFmt formatCode="0.0%" sourceLinked="0"/>
            <c:spPr>
              <a:noFill/>
              <a:ln w="25400">
                <a:noFill/>
              </a:ln>
            </c:spPr>
            <c:txPr>
              <a:bodyPr wrap="square" lIns="38100" tIns="19050" rIns="38100" bIns="19050" anchor="ctr">
                <a:spAutoFit/>
              </a:bodyPr>
              <a:lstStyle/>
              <a:p>
                <a:pPr>
                  <a:defRPr sz="1300"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('Asset Structure_2016-17'!$C$3,'Asset Structure_2016-17'!$G$3,'Asset Structure_2016-17'!$K$3,'Asset Structure_2016-17'!$S$3)</c:f>
              <c:numCache>
                <c:formatCode>0.0%</c:formatCode>
                <c:ptCount val="4"/>
                <c:pt idx="0">
                  <c:v>6.9881591353528116E-2</c:v>
                </c:pt>
                <c:pt idx="1">
                  <c:v>0.10756448673686583</c:v>
                </c:pt>
                <c:pt idx="2">
                  <c:v>0.56939459788217828</c:v>
                </c:pt>
                <c:pt idx="3">
                  <c:v>0.74259823470166597</c:v>
                </c:pt>
              </c:numCache>
            </c:numRef>
          </c:val>
        </c:ser>
        <c:dLbls>
          <c:showLegendKey val="0"/>
          <c:showVal val="0"/>
          <c:showCatName val="0"/>
          <c:showSerName val="0"/>
          <c:showPercent val="0"/>
          <c:showBubbleSize val="0"/>
        </c:dLbls>
        <c:gapWidth val="150"/>
        <c:overlap val="100"/>
        <c:axId val="626734736"/>
        <c:axId val="626735296"/>
      </c:barChart>
      <c:catAx>
        <c:axId val="626734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626735296"/>
        <c:crosses val="autoZero"/>
        <c:auto val="1"/>
        <c:lblAlgn val="ctr"/>
        <c:lblOffset val="0"/>
        <c:tickLblSkip val="1"/>
        <c:tickMarkSkip val="1"/>
        <c:noMultiLvlLbl val="0"/>
      </c:catAx>
      <c:valAx>
        <c:axId val="62673529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626734736"/>
        <c:crosses val="autoZero"/>
        <c:crossBetween val="between"/>
      </c:valAx>
      <c:spPr>
        <a:solidFill>
          <a:srgbClr val="FFFFFF"/>
        </a:solidFill>
        <a:ln w="25400">
          <a:noFill/>
        </a:ln>
      </c:spPr>
    </c:plotArea>
    <c:legend>
      <c:legendPos val="b"/>
      <c:layout>
        <c:manualLayout>
          <c:xMode val="edge"/>
          <c:yMode val="edge"/>
          <c:x val="5.0170208987034497E-2"/>
          <c:y val="0.7870613084833995"/>
          <c:w val="0.93310638801728496"/>
          <c:h val="0.20697627932655674"/>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a:t>31.12.2017</a:t>
            </a:r>
          </a:p>
        </c:rich>
      </c:tx>
      <c:layout>
        <c:manualLayout>
          <c:xMode val="edge"/>
          <c:yMode val="edge"/>
          <c:x val="0.41074323735363333"/>
          <c:y val="1.5736812426005806E-2"/>
        </c:manualLayout>
      </c:layout>
      <c:overlay val="0"/>
      <c:spPr>
        <a:noFill/>
        <a:ln w="25400">
          <a:noFill/>
        </a:ln>
      </c:spPr>
    </c:title>
    <c:autoTitleDeleted val="0"/>
    <c:plotArea>
      <c:layout>
        <c:manualLayout>
          <c:layoutTarget val="inner"/>
          <c:xMode val="edge"/>
          <c:yMode val="edge"/>
          <c:x val="0.10110600116323773"/>
          <c:y val="9.5851349935385119E-2"/>
          <c:w val="0.87361904130110013"/>
          <c:h val="0.60512840135463963"/>
        </c:manualLayout>
      </c:layout>
      <c:barChart>
        <c:barDir val="col"/>
        <c:grouping val="percentStacked"/>
        <c:varyColors val="0"/>
        <c:ser>
          <c:idx val="5"/>
          <c:order val="0"/>
          <c:tx>
            <c:strRef>
              <c:f>'Asset Structure_2016-17'!$B$9</c:f>
              <c:strCache>
                <c:ptCount val="1"/>
                <c:pt idx="0">
                  <c:v>Equities</c:v>
                </c:pt>
              </c:strCache>
            </c:strRef>
          </c:tx>
          <c:spPr>
            <a:solidFill>
              <a:srgbClr val="7030A0"/>
            </a:solidFill>
            <a:ln w="25400">
              <a:noFill/>
            </a:ln>
          </c:spPr>
          <c:invertIfNegative val="0"/>
          <c:dLbls>
            <c:numFmt formatCode="0.0%" sourceLinked="0"/>
            <c:spPr>
              <a:noFill/>
              <a:ln w="25400">
                <a:noFill/>
              </a:ln>
            </c:spPr>
            <c:txPr>
              <a:bodyPr wrap="square" lIns="38100" tIns="19050" rIns="38100" bIns="19050" anchor="ctr">
                <a:spAutoFit/>
              </a:bodyPr>
              <a:lstStyle/>
              <a:p>
                <a:pPr>
                  <a:defRPr sz="13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('Asset Structure_2016-17'!$B$2,'Asset Structure_2016-17'!$F$2,'Asset Structure_2016-17'!$J$2,'Asset Structure_2016-17'!$R$2)</c:f>
              <c:strCache>
                <c:ptCount val="4"/>
                <c:pt idx="0">
                  <c:v>Open-ended</c:v>
                </c:pt>
                <c:pt idx="1">
                  <c:v>Іnterval</c:v>
                </c:pt>
                <c:pt idx="2">
                  <c:v>Closed-end (ex. venture)</c:v>
                </c:pt>
                <c:pt idx="3">
                  <c:v>Venture</c:v>
                </c:pt>
              </c:strCache>
            </c:strRef>
          </c:cat>
          <c:val>
            <c:numRef>
              <c:f>('Asset Structure_2016-17'!$D$9,'Asset Structure_2016-17'!$H$9,'Asset Structure_2016-17'!$L$9,'Asset Structure_2016-17'!$T$9)</c:f>
              <c:numCache>
                <c:formatCode>0.0%</c:formatCode>
                <c:ptCount val="4"/>
                <c:pt idx="0">
                  <c:v>0.44775440988719928</c:v>
                </c:pt>
                <c:pt idx="1">
                  <c:v>0.39866060837425288</c:v>
                </c:pt>
                <c:pt idx="2">
                  <c:v>0.16929908614686165</c:v>
                </c:pt>
                <c:pt idx="3">
                  <c:v>7.8499805322743366E-2</c:v>
                </c:pt>
              </c:numCache>
            </c:numRef>
          </c:val>
        </c:ser>
        <c:ser>
          <c:idx val="3"/>
          <c:order val="1"/>
          <c:tx>
            <c:strRef>
              <c:f>'Asset Structure_2016-17'!$B$7</c:f>
              <c:strCache>
                <c:ptCount val="1"/>
                <c:pt idx="0">
                  <c:v>State bonds</c:v>
                </c:pt>
              </c:strCache>
            </c:strRef>
          </c:tx>
          <c:spPr>
            <a:solidFill>
              <a:srgbClr val="CCFFFF"/>
            </a:solidFill>
            <a:ln w="25400">
              <a:noFill/>
            </a:ln>
          </c:spPr>
          <c:invertIfNegative val="0"/>
          <c:dLbls>
            <c:dLbl>
              <c:idx val="1"/>
              <c:layout>
                <c:manualLayout>
                  <c:x val="-9.5222387996304664E-4"/>
                  <c:y val="-2.1582072491780144E-4"/>
                </c:manualLayout>
              </c:layout>
              <c:numFmt formatCode="0.0%" sourceLinked="0"/>
              <c:spPr>
                <a:noFill/>
                <a:ln w="25400">
                  <a:noFill/>
                </a:ln>
              </c:spPr>
              <c:txPr>
                <a:bodyPr/>
                <a:lstStyle/>
                <a:p>
                  <a:pPr>
                    <a:defRPr sz="1300" b="1" i="0" u="none" strike="noStrike" baseline="0">
                      <a:solidFill>
                        <a:srgbClr val="000080"/>
                      </a:solidFill>
                      <a:latin typeface="Arial"/>
                      <a:ea typeface="Arial"/>
                      <a:cs typeface="Arial"/>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008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('Asset Structure_2016-17'!$B$2,'Asset Structure_2016-17'!$F$2,'Asset Structure_2016-17'!$J$2,'Asset Structure_2016-17'!$R$2)</c:f>
              <c:strCache>
                <c:ptCount val="4"/>
                <c:pt idx="0">
                  <c:v>Open-ended</c:v>
                </c:pt>
                <c:pt idx="1">
                  <c:v>Іnterval</c:v>
                </c:pt>
                <c:pt idx="2">
                  <c:v>Closed-end (ex. venture)</c:v>
                </c:pt>
                <c:pt idx="3">
                  <c:v>Venture</c:v>
                </c:pt>
              </c:strCache>
            </c:strRef>
          </c:cat>
          <c:val>
            <c:numRef>
              <c:f>('Asset Structure_2016-17'!$D$7,'Asset Structure_2016-17'!$H$7,'Asset Structure_2016-17'!$L$7,'Asset Structure_2016-17'!$T$7)</c:f>
              <c:numCache>
                <c:formatCode>0.0%</c:formatCode>
                <c:ptCount val="4"/>
                <c:pt idx="0">
                  <c:v>0.21790100152537281</c:v>
                </c:pt>
                <c:pt idx="1">
                  <c:v>0.40856642439405194</c:v>
                </c:pt>
                <c:pt idx="2">
                  <c:v>3.9993744824747379E-2</c:v>
                </c:pt>
                <c:pt idx="3">
                  <c:v>4.0652523190201037E-4</c:v>
                </c:pt>
              </c:numCache>
            </c:numRef>
          </c:val>
        </c:ser>
        <c:ser>
          <c:idx val="6"/>
          <c:order val="2"/>
          <c:tx>
            <c:strRef>
              <c:f>'Asset Structure_2016-17'!$B$10</c:f>
              <c:strCache>
                <c:ptCount val="1"/>
                <c:pt idx="0">
                  <c:v>Corporate bonds</c:v>
                </c:pt>
              </c:strCache>
            </c:strRef>
          </c:tx>
          <c:spPr>
            <a:solidFill>
              <a:srgbClr val="0066CC"/>
            </a:solidFill>
            <a:ln w="25400">
              <a:noFill/>
            </a:ln>
          </c:spPr>
          <c:invertIfNegative val="0"/>
          <c:dLbls>
            <c:dLbl>
              <c:idx val="0"/>
              <c:delete val="1"/>
              <c:extLst>
                <c:ext xmlns:c15="http://schemas.microsoft.com/office/drawing/2012/chart" uri="{CE6537A1-D6FC-4f65-9D91-7224C49458BB}"/>
              </c:extLst>
            </c:dLbl>
            <c:dLbl>
              <c:idx val="1"/>
              <c:layout>
                <c:manualLayout>
                  <c:x val="8.6161416807711499E-2"/>
                  <c:y val="0"/>
                </c:manualLayout>
              </c:layout>
              <c:numFmt formatCode="0.0%" sourceLinked="0"/>
              <c:spPr>
                <a:noFill/>
                <a:ln w="25400">
                  <a:noFill/>
                </a:ln>
              </c:spPr>
              <c:txPr>
                <a:bodyPr/>
                <a:lstStyle/>
                <a:p>
                  <a:pPr>
                    <a:defRPr sz="1300" b="1" i="0" u="none" strike="noStrike" baseline="0">
                      <a:solidFill>
                        <a:srgbClr val="0066CC"/>
                      </a:solidFill>
                      <a:latin typeface="Arial"/>
                      <a:ea typeface="Arial"/>
                      <a:cs typeface="Arial"/>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numFmt formatCode="0.0%" sourceLinked="0"/>
              <c:spPr>
                <a:noFill/>
                <a:ln w="25400">
                  <a:noFill/>
                </a:ln>
              </c:spPr>
              <c:txPr>
                <a:bodyPr/>
                <a:lstStyle/>
                <a:p>
                  <a:pPr>
                    <a:defRPr sz="13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dLbl>
            <c:dLbl>
              <c:idx val="3"/>
              <c:numFmt formatCode="0.0%" sourceLinked="0"/>
              <c:spPr>
                <a:noFill/>
                <a:ln w="25400">
                  <a:noFill/>
                </a:ln>
              </c:spPr>
              <c:txPr>
                <a:bodyPr/>
                <a:lstStyle/>
                <a:p>
                  <a:pPr>
                    <a:defRPr sz="13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300" b="1" i="0" u="none" strike="noStrike" baseline="0">
                    <a:solidFill>
                      <a:srgbClr val="0066CC"/>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 Structure_2016-17'!$B$2,'Asset Structure_2016-17'!$F$2,'Asset Structure_2016-17'!$J$2,'Asset Structure_2016-17'!$R$2)</c:f>
              <c:strCache>
                <c:ptCount val="4"/>
                <c:pt idx="0">
                  <c:v>Open-ended</c:v>
                </c:pt>
                <c:pt idx="1">
                  <c:v>Іnterval</c:v>
                </c:pt>
                <c:pt idx="2">
                  <c:v>Closed-end (ex. venture)</c:v>
                </c:pt>
                <c:pt idx="3">
                  <c:v>Venture</c:v>
                </c:pt>
              </c:strCache>
            </c:strRef>
          </c:cat>
          <c:val>
            <c:numRef>
              <c:f>('Asset Structure_2016-17'!$D$10,'Asset Structure_2016-17'!$H$10,'Asset Structure_2016-17'!$L$10,'Asset Structure_2016-17'!$T$10)</c:f>
              <c:numCache>
                <c:formatCode>0.0%</c:formatCode>
                <c:ptCount val="4"/>
                <c:pt idx="0">
                  <c:v>3.9597711927894779E-3</c:v>
                </c:pt>
                <c:pt idx="1">
                  <c:v>5.9778278833445535E-3</c:v>
                </c:pt>
                <c:pt idx="2">
                  <c:v>3.6458421640177242E-2</c:v>
                </c:pt>
                <c:pt idx="3">
                  <c:v>3.0623094844355561E-2</c:v>
                </c:pt>
              </c:numCache>
            </c:numRef>
          </c:val>
        </c:ser>
        <c:ser>
          <c:idx val="4"/>
          <c:order val="3"/>
          <c:tx>
            <c:strRef>
              <c:f>'Asset Structure_2016-17'!$B$8</c:f>
              <c:strCache>
                <c:ptCount val="1"/>
                <c:pt idx="0">
                  <c:v>Municipal bonds</c:v>
                </c:pt>
              </c:strCache>
            </c:strRef>
          </c:tx>
          <c:spPr>
            <a:solidFill>
              <a:srgbClr val="99CCFF"/>
            </a:solidFill>
            <a:ln w="25400">
              <a:noFill/>
            </a:ln>
          </c:spPr>
          <c:invertIfNegative val="0"/>
          <c:cat>
            <c:strRef>
              <c:f>('[12]Структура активів_фонди_2015-16'!$B$2,'[12]Структура активів_фонди_2015-16'!$F$2,'[12]Структура активів_фонди_2015-16'!$J$2,'[12]Структура активів_фонди_2015-16'!$R$2)</c:f>
              <c:strCache>
                <c:ptCount val="4"/>
                <c:pt idx="0">
                  <c:v>Відкриті</c:v>
                </c:pt>
                <c:pt idx="1">
                  <c:v>Інтервальні</c:v>
                </c:pt>
                <c:pt idx="2">
                  <c:v>Закриті (крім венчурних)</c:v>
                </c:pt>
                <c:pt idx="3">
                  <c:v>Венчурні</c:v>
                </c:pt>
              </c:strCache>
            </c:strRef>
          </c:cat>
          <c:val>
            <c:numRef>
              <c:f>'Asset Structure_2016-17'!$T$8</c:f>
              <c:numCache>
                <c:formatCode>0.0%</c:formatCode>
                <c:ptCount val="1"/>
                <c:pt idx="0">
                  <c:v>0</c:v>
                </c:pt>
              </c:numCache>
            </c:numRef>
          </c:val>
        </c:ser>
        <c:ser>
          <c:idx val="9"/>
          <c:order val="4"/>
          <c:tx>
            <c:strRef>
              <c:f>'Asset Structure_2016-17'!$B$12</c:f>
              <c:strCache>
                <c:ptCount val="1"/>
                <c:pt idx="0">
                  <c:v>Promissory notes</c:v>
                </c:pt>
              </c:strCache>
            </c:strRef>
          </c:tx>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numFmt formatCode="0.0%" sourceLinked="0"/>
            <c:spPr>
              <a:noFill/>
              <a:ln w="25400">
                <a:noFill/>
              </a:ln>
            </c:spPr>
            <c:txPr>
              <a:bodyPr/>
              <a:lstStyle/>
              <a:p>
                <a:pPr>
                  <a:defRPr sz="1300" b="1"/>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('Asset Structure_2016-17'!$B$2,'Asset Structure_2016-17'!$F$2,'Asset Structure_2016-17'!$J$2,'Asset Structure_2016-17'!$R$2)</c:f>
              <c:strCache>
                <c:ptCount val="4"/>
                <c:pt idx="0">
                  <c:v>Open-ended</c:v>
                </c:pt>
                <c:pt idx="1">
                  <c:v>Іnterval</c:v>
                </c:pt>
                <c:pt idx="2">
                  <c:v>Closed-end (ex. venture)</c:v>
                </c:pt>
                <c:pt idx="3">
                  <c:v>Venture</c:v>
                </c:pt>
              </c:strCache>
            </c:strRef>
          </c:cat>
          <c:val>
            <c:numRef>
              <c:f>('Asset Structure_2016-17'!$D$12,'Asset Structure_2016-17'!$H$12,'Asset Structure_2016-17'!$L$12,'Asset Structure_2016-17'!$T$12)</c:f>
              <c:numCache>
                <c:formatCode>0.0%</c:formatCode>
                <c:ptCount val="4"/>
                <c:pt idx="0">
                  <c:v>0</c:v>
                </c:pt>
                <c:pt idx="1">
                  <c:v>0</c:v>
                </c:pt>
                <c:pt idx="2">
                  <c:v>3.7438835125671532E-3</c:v>
                </c:pt>
                <c:pt idx="3">
                  <c:v>4.5665318487682745E-2</c:v>
                </c:pt>
              </c:numCache>
            </c:numRef>
          </c:val>
        </c:ser>
        <c:ser>
          <c:idx val="10"/>
          <c:order val="5"/>
          <c:tx>
            <c:strRef>
              <c:f>'Asset Structure_2016-17'!$R$13</c:f>
              <c:strCache>
                <c:ptCount val="1"/>
                <c:pt idx="0">
                  <c:v>Mortgage notes</c:v>
                </c:pt>
              </c:strCache>
            </c:strRef>
          </c:tx>
          <c:spPr>
            <a:solidFill>
              <a:srgbClr val="008080"/>
            </a:solidFill>
            <a:ln w="25400">
              <a:noFill/>
            </a:ln>
          </c:spPr>
          <c:invertIfNegative val="0"/>
          <c:val>
            <c:numRef>
              <c:f>('Asset Structure_2016-17'!$D$13,'Asset Structure_2016-17'!$H$13,'Asset Structure_2016-17'!$L$13,'Asset Structure_2016-17'!$T$13)</c:f>
              <c:numCache>
                <c:formatCode>0.0%</c:formatCode>
                <c:ptCount val="4"/>
                <c:pt idx="0">
                  <c:v>0</c:v>
                </c:pt>
                <c:pt idx="1">
                  <c:v>0</c:v>
                </c:pt>
                <c:pt idx="2">
                  <c:v>0</c:v>
                </c:pt>
                <c:pt idx="3">
                  <c:v>2.6870015818483332E-5</c:v>
                </c:pt>
              </c:numCache>
            </c:numRef>
          </c:val>
        </c:ser>
        <c:ser>
          <c:idx val="11"/>
          <c:order val="6"/>
          <c:tx>
            <c:strRef>
              <c:f>'Asset Structure_2016-17'!$B$11</c:f>
              <c:strCache>
                <c:ptCount val="1"/>
                <c:pt idx="0">
                  <c:v>Savings notes</c:v>
                </c:pt>
              </c:strCache>
            </c:strRef>
          </c:tx>
          <c:spPr>
            <a:solidFill>
              <a:srgbClr val="FF99CC"/>
            </a:solidFill>
            <a:ln w="25400">
              <a:noFill/>
            </a:ln>
          </c:spPr>
          <c:invertIfNegative val="0"/>
          <c:val>
            <c:numRef>
              <c:f>('Asset Structure_2016-17'!$D$11,'Asset Structure_2016-17'!$H$11,'Asset Structure_2016-17'!$L$11,'Asset Structure_2016-17'!$T$11)</c:f>
              <c:numCache>
                <c:formatCode>0.0%</c:formatCode>
                <c:ptCount val="4"/>
                <c:pt idx="0">
                  <c:v>0</c:v>
                </c:pt>
                <c:pt idx="1">
                  <c:v>0</c:v>
                </c:pt>
                <c:pt idx="2">
                  <c:v>0</c:v>
                </c:pt>
                <c:pt idx="3">
                  <c:v>0</c:v>
                </c:pt>
              </c:numCache>
            </c:numRef>
          </c:val>
        </c:ser>
        <c:ser>
          <c:idx val="0"/>
          <c:order val="7"/>
          <c:tx>
            <c:strRef>
              <c:f>'Asset Structure_2016-17'!$B$14</c:f>
              <c:strCache>
                <c:ptCount val="1"/>
                <c:pt idx="0">
                  <c:v>Other securities</c:v>
                </c:pt>
              </c:strCache>
            </c:strRef>
          </c:tx>
          <c:spPr>
            <a:solidFill>
              <a:srgbClr val="CCCCFF"/>
            </a:solidFill>
            <a:ln w="25400">
              <a:noFill/>
            </a:ln>
          </c:spPr>
          <c:invertIfNegative val="0"/>
          <c:val>
            <c:numRef>
              <c:f>('Asset Structure_2016-17'!$D$14,'Asset Structure_2016-17'!$H$14,'Asset Structure_2016-17'!$L$14,'Asset Structure_2016-17'!$T$14)</c:f>
              <c:numCache>
                <c:formatCode>0.0%</c:formatCode>
                <c:ptCount val="4"/>
                <c:pt idx="0">
                  <c:v>0</c:v>
                </c:pt>
                <c:pt idx="1">
                  <c:v>2.4996622821993642E-8</c:v>
                </c:pt>
                <c:pt idx="2">
                  <c:v>0</c:v>
                </c:pt>
                <c:pt idx="3">
                  <c:v>3.3652269858563807E-3</c:v>
                </c:pt>
              </c:numCache>
            </c:numRef>
          </c:val>
        </c:ser>
        <c:ser>
          <c:idx val="1"/>
          <c:order val="8"/>
          <c:tx>
            <c:strRef>
              <c:f>'Asset Structure_2016-17'!$B$5</c:f>
              <c:strCache>
                <c:ptCount val="1"/>
                <c:pt idx="0">
                  <c:v>Moneys and bank deposits</c:v>
                </c:pt>
              </c:strCache>
            </c:strRef>
          </c:tx>
          <c:spPr>
            <a:solidFill>
              <a:srgbClr val="99CC00"/>
            </a:solidFill>
            <a:ln w="25400">
              <a:noFill/>
            </a:ln>
          </c:spPr>
          <c:invertIfNegative val="0"/>
          <c:dLbls>
            <c:dLbl>
              <c:idx val="3"/>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33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('Asset Structure_2016-17'!$D$5,'Asset Structure_2016-17'!$H$5,'Asset Structure_2016-17'!$L$5,'Asset Structure_2016-17'!$T$5)</c:f>
              <c:numCache>
                <c:formatCode>0.0%</c:formatCode>
                <c:ptCount val="4"/>
                <c:pt idx="0">
                  <c:v>0.25970879161943389</c:v>
                </c:pt>
                <c:pt idx="1">
                  <c:v>0.13022499190412279</c:v>
                </c:pt>
                <c:pt idx="2">
                  <c:v>0.15240258654100663</c:v>
                </c:pt>
                <c:pt idx="3">
                  <c:v>1.3382529470951079E-2</c:v>
                </c:pt>
              </c:numCache>
            </c:numRef>
          </c:val>
        </c:ser>
        <c:ser>
          <c:idx val="2"/>
          <c:order val="9"/>
          <c:tx>
            <c:strRef>
              <c:f>'Asset Structure_2016-17'!$B$6</c:f>
              <c:strCache>
                <c:ptCount val="1"/>
                <c:pt idx="0">
                  <c:v>Bank metals</c:v>
                </c:pt>
              </c:strCache>
            </c:strRef>
          </c:tx>
          <c:spPr>
            <a:solidFill>
              <a:srgbClr val="FFCC00"/>
            </a:solidFill>
            <a:ln w="25400">
              <a:noFill/>
            </a:ln>
          </c:spPr>
          <c:invertIfNegative val="0"/>
          <c:val>
            <c:numRef>
              <c:f>('Asset Structure_2016-17'!$D$6,'Asset Structure_2016-17'!$H$6,'Asset Structure_2016-17'!$L$6,'Asset Structure_2016-17'!$T$6)</c:f>
              <c:numCache>
                <c:formatCode>0.0%</c:formatCode>
                <c:ptCount val="4"/>
                <c:pt idx="0">
                  <c:v>1.0423630414955743E-2</c:v>
                </c:pt>
                <c:pt idx="1">
                  <c:v>0</c:v>
                </c:pt>
                <c:pt idx="2">
                  <c:v>1.5539728195077874E-4</c:v>
                </c:pt>
                <c:pt idx="3">
                  <c:v>1.1718743908556568E-5</c:v>
                </c:pt>
              </c:numCache>
            </c:numRef>
          </c:val>
        </c:ser>
        <c:ser>
          <c:idx val="7"/>
          <c:order val="10"/>
          <c:tx>
            <c:strRef>
              <c:f>'Asset Structure_2016-17'!$B$4</c:f>
              <c:strCache>
                <c:ptCount val="1"/>
                <c:pt idx="0">
                  <c:v>Real estate</c:v>
                </c:pt>
              </c:strCache>
            </c:strRef>
          </c:tx>
          <c:spPr>
            <a:solidFill>
              <a:srgbClr val="333333"/>
            </a:solidFill>
            <a:ln w="25400">
              <a:noFill/>
            </a:ln>
          </c:spPr>
          <c:invertIfNegative val="0"/>
          <c:dLbls>
            <c:dLbl>
              <c:idx val="3"/>
              <c:layout>
                <c:manualLayout>
                  <c:x val="8.0007029892874768E-2"/>
                  <c:y val="-6.879589017977004E-17"/>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300" b="1"/>
                </a:pPr>
                <a:endParaRPr lang="uk-UA"/>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('Asset Structure_2016-17'!$D$4,'Asset Structure_2016-17'!$H$4,'Asset Structure_2016-17'!$L$4,'Asset Structure_2016-17'!$T$4)</c:f>
              <c:numCache>
                <c:formatCode>0.0%</c:formatCode>
                <c:ptCount val="4"/>
                <c:pt idx="0">
                  <c:v>0</c:v>
                </c:pt>
                <c:pt idx="1">
                  <c:v>0</c:v>
                </c:pt>
                <c:pt idx="2">
                  <c:v>2.0576316715002953E-3</c:v>
                </c:pt>
                <c:pt idx="3">
                  <c:v>2.6820623917864623E-2</c:v>
                </c:pt>
              </c:numCache>
            </c:numRef>
          </c:val>
        </c:ser>
        <c:ser>
          <c:idx val="8"/>
          <c:order val="11"/>
          <c:tx>
            <c:strRef>
              <c:f>'Asset Structure_2016-17'!$B$3</c:f>
              <c:strCache>
                <c:ptCount val="1"/>
                <c:pt idx="0">
                  <c:v>Other assets</c:v>
                </c:pt>
              </c:strCache>
            </c:strRef>
          </c:tx>
          <c:spPr>
            <a:solidFill>
              <a:srgbClr val="C0C0C0"/>
            </a:solidFill>
            <a:ln w="25400">
              <a:noFill/>
            </a:ln>
          </c:spPr>
          <c:invertIfNegative val="0"/>
          <c:dLbls>
            <c:numFmt formatCode="0.0%" sourceLinked="0"/>
            <c:spPr>
              <a:noFill/>
              <a:ln w="25400">
                <a:noFill/>
              </a:ln>
            </c:spPr>
            <c:txPr>
              <a:bodyPr wrap="square" lIns="38100" tIns="19050" rIns="38100" bIns="19050" anchor="ctr">
                <a:spAutoFit/>
              </a:bodyPr>
              <a:lstStyle/>
              <a:p>
                <a:pPr>
                  <a:defRPr sz="1300"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('Asset Structure_2016-17'!$D$3,'Asset Structure_2016-17'!$H$3,'Asset Structure_2016-17'!$L$3,'Asset Structure_2016-17'!$T$3)</c:f>
              <c:numCache>
                <c:formatCode>0.0%</c:formatCode>
                <c:ptCount val="4"/>
                <c:pt idx="0">
                  <c:v>6.0252395360248831E-2</c:v>
                </c:pt>
                <c:pt idx="1">
                  <c:v>5.6570122447605051E-2</c:v>
                </c:pt>
                <c:pt idx="2">
                  <c:v>0.59588924838118884</c:v>
                </c:pt>
                <c:pt idx="3">
                  <c:v>0.80119828697891726</c:v>
                </c:pt>
              </c:numCache>
            </c:numRef>
          </c:val>
        </c:ser>
        <c:dLbls>
          <c:showLegendKey val="0"/>
          <c:showVal val="0"/>
          <c:showCatName val="0"/>
          <c:showSerName val="0"/>
          <c:showPercent val="0"/>
          <c:showBubbleSize val="0"/>
        </c:dLbls>
        <c:gapWidth val="150"/>
        <c:overlap val="100"/>
        <c:axId val="626744256"/>
        <c:axId val="626744816"/>
      </c:barChart>
      <c:catAx>
        <c:axId val="626744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626744816"/>
        <c:crosses val="autoZero"/>
        <c:auto val="1"/>
        <c:lblAlgn val="ctr"/>
        <c:lblOffset val="0"/>
        <c:tickLblSkip val="1"/>
        <c:tickMarkSkip val="1"/>
        <c:noMultiLvlLbl val="0"/>
      </c:catAx>
      <c:valAx>
        <c:axId val="6267448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626744256"/>
        <c:crosses val="autoZero"/>
        <c:crossBetween val="between"/>
      </c:valAx>
      <c:spPr>
        <a:solidFill>
          <a:srgbClr val="FFFFFF"/>
        </a:solidFill>
        <a:ln w="25400">
          <a:noFill/>
        </a:ln>
      </c:spPr>
    </c:plotArea>
    <c:legend>
      <c:legendPos val="b"/>
      <c:layout>
        <c:manualLayout>
          <c:xMode val="edge"/>
          <c:yMode val="edge"/>
          <c:x val="6.9316358517915913E-2"/>
          <c:y val="0.77093038184228457"/>
          <c:w val="0.92088389781535607"/>
          <c:h val="0.21897659784979151"/>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4950984314138414"/>
          <c:y val="1.5772870662460664E-2"/>
          <c:w val="0.52788756711232543"/>
          <c:h val="0.82439147252666523"/>
        </c:manualLayout>
      </c:layout>
      <c:pieChart>
        <c:varyColors val="1"/>
        <c:ser>
          <c:idx val="0"/>
          <c:order val="0"/>
          <c:explosion val="14"/>
          <c:dLbls>
            <c:dLbl>
              <c:idx val="0"/>
              <c:layout>
                <c:manualLayout>
                  <c:x val="9.4725760606380229E-4"/>
                  <c:y val="-0.1122910252144167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4.4856721760185334E-2"/>
                  <c:y val="1.1990033130830621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0273628803031957"/>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21714306259662838"/>
                  <c:y val="0.11111145557866958"/>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4"/>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597"/>
                  <c:y val="0.64745869878624651"/>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411"/>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523"/>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'Fund Types'!$Q$11:$T$11</c:f>
              <c:strCache>
                <c:ptCount val="4"/>
                <c:pt idx="0">
                  <c:v>open-ended</c:v>
                </c:pt>
                <c:pt idx="1">
                  <c:v>interval</c:v>
                </c:pt>
                <c:pt idx="2">
                  <c:v>closed-end (ex. venture)</c:v>
                </c:pt>
                <c:pt idx="3">
                  <c:v>venture</c:v>
                </c:pt>
              </c:strCache>
            </c:strRef>
          </c:cat>
          <c:val>
            <c:numRef>
              <c:f>'Fund Types'!$Q$12:$T$12</c:f>
              <c:numCache>
                <c:formatCode>General</c:formatCode>
                <c:ptCount val="4"/>
                <c:pt idx="0">
                  <c:v>19</c:v>
                </c:pt>
                <c:pt idx="1">
                  <c:v>23</c:v>
                </c:pt>
                <c:pt idx="2">
                  <c:v>90</c:v>
                </c:pt>
                <c:pt idx="3">
                  <c:v>1028</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2" r="0.750000000000002"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626748176"/>
        <c:axId val="706582432"/>
      </c:barChart>
      <c:catAx>
        <c:axId val="626748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706582432"/>
        <c:crosses val="autoZero"/>
        <c:auto val="1"/>
        <c:lblAlgn val="ctr"/>
        <c:lblOffset val="100"/>
        <c:tickLblSkip val="1"/>
        <c:tickMarkSkip val="1"/>
        <c:noMultiLvlLbl val="0"/>
      </c:catAx>
      <c:valAx>
        <c:axId val="7065824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62674817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120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706584672"/>
        <c:axId val="706585232"/>
      </c:barChart>
      <c:catAx>
        <c:axId val="706584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706585232"/>
        <c:crosses val="autoZero"/>
        <c:auto val="1"/>
        <c:lblAlgn val="ctr"/>
        <c:lblOffset val="100"/>
        <c:tickLblSkip val="1"/>
        <c:tickMarkSkip val="1"/>
        <c:noMultiLvlLbl val="0"/>
      </c:catAx>
      <c:valAx>
        <c:axId val="7065852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7065846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12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706587472"/>
        <c:axId val="706588032"/>
      </c:barChart>
      <c:catAx>
        <c:axId val="706587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706588032"/>
        <c:crosses val="autoZero"/>
        <c:auto val="0"/>
        <c:lblAlgn val="ctr"/>
        <c:lblOffset val="100"/>
        <c:tickLblSkip val="1"/>
        <c:tickMarkSkip val="1"/>
        <c:noMultiLvlLbl val="0"/>
      </c:catAx>
      <c:valAx>
        <c:axId val="7065880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7065874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706593632"/>
        <c:axId val="706594192"/>
      </c:barChart>
      <c:catAx>
        <c:axId val="706593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706594192"/>
        <c:crosses val="autoZero"/>
        <c:auto val="1"/>
        <c:lblAlgn val="ctr"/>
        <c:lblOffset val="100"/>
        <c:tickLblSkip val="1"/>
        <c:tickMarkSkip val="1"/>
        <c:noMultiLvlLbl val="0"/>
      </c:catAx>
      <c:valAx>
        <c:axId val="7065941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7065936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12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11541714382838"/>
          <c:y val="1.4749305025422385E-2"/>
          <c:w val="0.49103928844574118"/>
          <c:h val="0.86694786836159121"/>
        </c:manualLayout>
      </c:layout>
      <c:barChart>
        <c:barDir val="bar"/>
        <c:grouping val="clustered"/>
        <c:varyColors val="0"/>
        <c:ser>
          <c:idx val="1"/>
          <c:order val="0"/>
          <c:tx>
            <c:strRef>
              <c:f>'Rates of Return'!$H$2</c:f>
              <c:strCache>
                <c:ptCount val="1"/>
                <c:pt idx="0">
                  <c:v>Q4 2017</c:v>
                </c:pt>
              </c:strCache>
            </c:strRef>
          </c:tx>
          <c:spPr>
            <a:solidFill>
              <a:srgbClr val="33CCCC"/>
            </a:solidFill>
            <a:ln w="25400">
              <a:noFill/>
            </a:ln>
          </c:spPr>
          <c:invertIfNegative val="0"/>
          <c:dLbls>
            <c:dLbl>
              <c:idx val="0"/>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2"/>
              <c:layout>
                <c:manualLayout>
                  <c:x val="-8.8393944666782742E-2"/>
                  <c:y val="2.8214836205100089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8.8393944666782728E-2"/>
                  <c:y val="0"/>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layout>
                <c:manualLayout>
                  <c:x val="-7.6059905876068812E-2"/>
                  <c:y val="-1.0345320431845753E-16"/>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layout>
                <c:manualLayout>
                  <c:x val="0"/>
                  <c:y val="2.5986728352748348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5"/>
              <c:layout>
                <c:manualLayout>
                  <c:x val="-7.6086775304405538E-2"/>
                  <c:y val="2.5986530637091003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6"/>
              <c:layout>
                <c:manualLayout>
                  <c:x val="-6.0853394589222114E-3"/>
                  <c:y val="2.5986728352748348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'Rates of Return'!$G$3:$G$19</c:f>
              <c:strCache>
                <c:ptCount val="17"/>
                <c:pt idx="0">
                  <c:v>Real estate in Kyiv, UAH***</c:v>
                </c:pt>
                <c:pt idx="1">
                  <c:v>Real estate in Kyiv, USD*** </c:v>
                </c:pt>
                <c:pt idx="2">
                  <c:v>Closed-end (non-venture) CII with private issue</c:v>
                </c:pt>
                <c:pt idx="3">
                  <c:v>Interval CII</c:v>
                </c:pt>
                <c:pt idx="4">
                  <c:v>USD deposits</c:v>
                </c:pt>
                <c:pt idx="5">
                  <c:v>Other (diversified and specialized) public funds   </c:v>
                </c:pt>
                <c:pt idx="6">
                  <c:v>Mixed funds</c:v>
                </c:pt>
                <c:pt idx="7">
                  <c:v>Bond funds</c:v>
                </c:pt>
                <c:pt idx="8">
                  <c:v>Inflation (CPI) **</c:v>
                </c:pt>
                <c:pt idx="9">
                  <c:v>UAH deposits</c:v>
                </c:pt>
                <c:pt idx="10">
                  <c:v>PFTS Index</c:v>
                </c:pt>
                <c:pt idx="11">
                  <c:v>Closed-end (non-venture) CII with public issue</c:v>
                </c:pt>
                <c:pt idx="12">
                  <c:v>"Gold" deposit (at official rate of gold)</c:v>
                </c:pt>
                <c:pt idx="13">
                  <c:v>EURO deposits</c:v>
                </c:pt>
                <c:pt idx="14">
                  <c:v>Open-ended CII  </c:v>
                </c:pt>
                <c:pt idx="15">
                  <c:v>Equity funds</c:v>
                </c:pt>
                <c:pt idx="16">
                  <c:v>UX Index</c:v>
                </c:pt>
              </c:strCache>
            </c:strRef>
          </c:cat>
          <c:val>
            <c:numRef>
              <c:f>'Rates of Return'!$H$3:$H$19</c:f>
              <c:numCache>
                <c:formatCode>0.0%</c:formatCode>
                <c:ptCount val="17"/>
                <c:pt idx="0">
                  <c:v>6.0702875399361034E-2</c:v>
                </c:pt>
                <c:pt idx="1">
                  <c:v>1.1561704478377122E-2</c:v>
                </c:pt>
                <c:pt idx="2">
                  <c:v>-3.2436663152400402E-2</c:v>
                </c:pt>
                <c:pt idx="3">
                  <c:v>-2.1913902560301304E-2</c:v>
                </c:pt>
                <c:pt idx="4">
                  <c:v>6.8736093802597598E-2</c:v>
                </c:pt>
                <c:pt idx="5">
                  <c:v>-4.4896643089894174E-3</c:v>
                </c:pt>
                <c:pt idx="6">
                  <c:v>2.3086177775104882E-2</c:v>
                </c:pt>
                <c:pt idx="7">
                  <c:v>5.3310275863657906E-2</c:v>
                </c:pt>
                <c:pt idx="8">
                  <c:v>3.1319080000000055E-2</c:v>
                </c:pt>
                <c:pt idx="9">
                  <c:v>3.6986301369863014E-2</c:v>
                </c:pt>
                <c:pt idx="10">
                  <c:v>7.3238860880229018E-2</c:v>
                </c:pt>
                <c:pt idx="11">
                  <c:v>8.7627035753000057E-2</c:v>
                </c:pt>
                <c:pt idx="12">
                  <c:v>7.0677007104147371E-2</c:v>
                </c:pt>
                <c:pt idx="13">
                  <c:v>8.0247459164100032E-2</c:v>
                </c:pt>
                <c:pt idx="14">
                  <c:v>6.5663069725702516E-2</c:v>
                </c:pt>
                <c:pt idx="15">
                  <c:v>-2.0614860622650611E-3</c:v>
                </c:pt>
                <c:pt idx="16">
                  <c:v>0.14994389653339635</c:v>
                </c:pt>
              </c:numCache>
            </c:numRef>
          </c:val>
        </c:ser>
        <c:ser>
          <c:idx val="2"/>
          <c:order val="1"/>
          <c:tx>
            <c:strRef>
              <c:f>'Rates of Return'!$I$2</c:f>
              <c:strCache>
                <c:ptCount val="1"/>
                <c:pt idx="0">
                  <c:v>2017</c:v>
                </c:pt>
              </c:strCache>
            </c:strRef>
          </c:tx>
          <c:spPr>
            <a:solidFill>
              <a:srgbClr val="000080"/>
            </a:solidFill>
            <a:ln w="25400">
              <a:noFill/>
            </a:ln>
          </c:spPr>
          <c:invertIfNegative val="0"/>
          <c:val>
            <c:numRef>
              <c:f>'Rates of Return'!$I$3:$I$19</c:f>
              <c:numCache>
                <c:formatCode>0.0%</c:formatCode>
                <c:ptCount val="17"/>
                <c:pt idx="0">
                  <c:v>-5.7045065601825096E-3</c:v>
                </c:pt>
                <c:pt idx="1">
                  <c:v>3.6786083083576004E-2</c:v>
                </c:pt>
                <c:pt idx="2">
                  <c:v>5.9364999243428196E-2</c:v>
                </c:pt>
                <c:pt idx="3">
                  <c:v>6.7369772407327888E-2</c:v>
                </c:pt>
                <c:pt idx="4">
                  <c:v>0.1036812191505172</c:v>
                </c:pt>
                <c:pt idx="5">
                  <c:v>0.11865222828029309</c:v>
                </c:pt>
                <c:pt idx="6">
                  <c:v>0.12061836652071878</c:v>
                </c:pt>
                <c:pt idx="7">
                  <c:v>0.12340785157451784</c:v>
                </c:pt>
                <c:pt idx="8">
                  <c:v>0.13668743932842564</c:v>
                </c:pt>
                <c:pt idx="9">
                  <c:v>0.16851638950062009</c:v>
                </c:pt>
                <c:pt idx="10">
                  <c:v>0.18823307561757474</c:v>
                </c:pt>
                <c:pt idx="11">
                  <c:v>0.21241930669801956</c:v>
                </c:pt>
                <c:pt idx="12">
                  <c:v>0.21522094243126921</c:v>
                </c:pt>
                <c:pt idx="13">
                  <c:v>0.23999223528948055</c:v>
                </c:pt>
                <c:pt idx="14">
                  <c:v>0.27293577341303354</c:v>
                </c:pt>
                <c:pt idx="15">
                  <c:v>0.30050125420626994</c:v>
                </c:pt>
                <c:pt idx="16">
                  <c:v>0.71270607157217536</c:v>
                </c:pt>
              </c:numCache>
            </c:numRef>
          </c:val>
        </c:ser>
        <c:dLbls>
          <c:showLegendKey val="0"/>
          <c:showVal val="0"/>
          <c:showCatName val="0"/>
          <c:showSerName val="0"/>
          <c:showPercent val="0"/>
          <c:showBubbleSize val="0"/>
        </c:dLbls>
        <c:gapWidth val="120"/>
        <c:overlap val="-20"/>
        <c:axId val="706596992"/>
        <c:axId val="706597552"/>
      </c:barChart>
      <c:catAx>
        <c:axId val="706596992"/>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Arial Cyr"/>
                <a:ea typeface="Arial Cyr"/>
                <a:cs typeface="Arial Cyr"/>
              </a:defRPr>
            </a:pPr>
            <a:endParaRPr lang="uk-UA"/>
          </a:p>
        </c:txPr>
        <c:crossAx val="706597552"/>
        <c:crosses val="autoZero"/>
        <c:auto val="1"/>
        <c:lblAlgn val="ctr"/>
        <c:lblOffset val="0"/>
        <c:tickLblSkip val="1"/>
        <c:tickMarkSkip val="1"/>
        <c:noMultiLvlLbl val="0"/>
      </c:catAx>
      <c:valAx>
        <c:axId val="706597552"/>
        <c:scaling>
          <c:orientation val="minMax"/>
          <c:max val="0.75000000000000211"/>
          <c:min val="-5.0000000000000024E-2"/>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706596992"/>
        <c:crosses val="autoZero"/>
        <c:crossBetween val="between"/>
        <c:majorUnit val="0.1"/>
        <c:minorUnit val="1.0000000000000005E-2"/>
      </c:valAx>
      <c:spPr>
        <a:solidFill>
          <a:srgbClr val="FFFFFF"/>
        </a:solidFill>
        <a:ln w="25400">
          <a:noFill/>
        </a:ln>
      </c:spPr>
    </c:plotArea>
    <c:legend>
      <c:legendPos val="r"/>
      <c:layout>
        <c:manualLayout>
          <c:xMode val="edge"/>
          <c:yMode val="edge"/>
          <c:x val="0.44236675257042485"/>
          <c:y val="0.94123288416699058"/>
          <c:w val="0.47797475202349432"/>
          <c:h val="5.1047775726598799E-2"/>
        </c:manualLayout>
      </c:layout>
      <c:overlay val="0"/>
      <c:spPr>
        <a:solidFill>
          <a:srgbClr val="FFFFFF"/>
        </a:solidFill>
        <a:ln w="25400">
          <a:noFill/>
        </a:ln>
      </c:spPr>
      <c:txPr>
        <a:bodyPr/>
        <a:lstStyle/>
        <a:p>
          <a:pPr>
            <a:defRPr sz="11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By assets under Management </a:t>
            </a:r>
            <a:r>
              <a:rPr lang="en-US" sz="1100" b="1" i="0" u="none" strike="noStrike" baseline="0"/>
              <a:t>(ex. CNPF of NBU)</a:t>
            </a:r>
            <a:endParaRPr lang="uk-UA"/>
          </a:p>
        </c:rich>
      </c:tx>
      <c:layout>
        <c:manualLayout>
          <c:xMode val="edge"/>
          <c:yMode val="edge"/>
          <c:x val="0.26895794261139327"/>
          <c:y val="2.6159935346167392E-2"/>
        </c:manualLayout>
      </c:layout>
      <c:overlay val="0"/>
      <c:spPr>
        <a:noFill/>
        <a:ln w="25400">
          <a:noFill/>
        </a:ln>
      </c:spPr>
    </c:title>
    <c:autoTitleDeleted val="0"/>
    <c:plotArea>
      <c:layout>
        <c:manualLayout>
          <c:layoutTarget val="inner"/>
          <c:xMode val="edge"/>
          <c:yMode val="edge"/>
          <c:x val="0.35668208754864678"/>
          <c:y val="0.15225636013986393"/>
          <c:w val="0.41934491440048188"/>
          <c:h val="0.83181554127212154"/>
        </c:manualLayout>
      </c:layout>
      <c:pieChart>
        <c:varyColors val="1"/>
        <c:ser>
          <c:idx val="0"/>
          <c:order val="0"/>
          <c:spPr>
            <a:solidFill>
              <a:srgbClr val="9999FF"/>
            </a:solidFill>
            <a:ln w="25400">
              <a:noFill/>
            </a:ln>
          </c:spPr>
          <c:explosion val="8"/>
          <c:dPt>
            <c:idx val="0"/>
            <c:bubble3D val="0"/>
            <c:spPr>
              <a:solidFill>
                <a:srgbClr val="CC99FF"/>
              </a:solidFill>
              <a:ln w="25400">
                <a:noFill/>
              </a:ln>
            </c:spPr>
          </c:dPt>
          <c:dPt>
            <c:idx val="1"/>
            <c:bubble3D val="0"/>
            <c:explosion val="4"/>
            <c:spPr>
              <a:solidFill>
                <a:srgbClr val="800080"/>
              </a:solidFill>
              <a:ln w="25400">
                <a:noFill/>
              </a:ln>
            </c:spPr>
          </c:dPt>
          <c:dPt>
            <c:idx val="2"/>
            <c:bubble3D val="0"/>
            <c:explosion val="3"/>
            <c:spPr>
              <a:solidFill>
                <a:srgbClr val="FFFF00"/>
              </a:solidFill>
              <a:ln w="25400">
                <a:noFill/>
              </a:ln>
            </c:spPr>
          </c:dPt>
          <c:dLbls>
            <c:dLbl>
              <c:idx val="0"/>
              <c:layout>
                <c:manualLayout>
                  <c:x val="8.8889263303325181E-2"/>
                  <c:y val="-0.44555732847048096"/>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5449253446865151E-2"/>
                  <c:y val="-2.6630333423130322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3.5288443616520525E-2"/>
                  <c:y val="0.10663282010899963"/>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1477874613536178E-2"/>
                  <c:y val="5.0249166256280065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8813963496960725"/>
                  <c:y val="0.15241635687732508"/>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Management'!$A$35:$A$37</c:f>
              <c:strCache>
                <c:ptCount val="3"/>
                <c:pt idx="0">
                  <c:v>Open</c:v>
                </c:pt>
                <c:pt idx="1">
                  <c:v>Corporate</c:v>
                </c:pt>
                <c:pt idx="2">
                  <c:v>Professional</c:v>
                </c:pt>
              </c:strCache>
            </c:strRef>
          </c:cat>
          <c:val>
            <c:numRef>
              <c:f>'NPF under Management'!$F$35:$F$37</c:f>
              <c:numCache>
                <c:formatCode>#\ ##0.0</c:formatCode>
                <c:ptCount val="3"/>
                <c:pt idx="0">
                  <c:v>863.5760812776</c:v>
                </c:pt>
                <c:pt idx="1">
                  <c:v>214.846346321</c:v>
                </c:pt>
                <c:pt idx="2">
                  <c:v>115.55666236890001</c:v>
                </c:pt>
              </c:numCache>
            </c:numRef>
          </c:val>
        </c:ser>
        <c:dLbls>
          <c:showLegendKey val="0"/>
          <c:showVal val="0"/>
          <c:showCatName val="0"/>
          <c:showSerName val="0"/>
          <c:showPercent val="0"/>
          <c:showBubbleSize val="0"/>
          <c:showLeaderLines val="0"/>
        </c:dLbls>
        <c:firstSliceAng val="130"/>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By Number (ex. CNPF of NBU</a:t>
            </a:r>
            <a:r>
              <a:rPr lang="uk-UA"/>
              <a:t>) </a:t>
            </a:r>
          </a:p>
        </c:rich>
      </c:tx>
      <c:layout>
        <c:manualLayout>
          <c:xMode val="edge"/>
          <c:yMode val="edge"/>
          <c:x val="0.1985956080881742"/>
          <c:y val="1.8796947127958149E-2"/>
        </c:manualLayout>
      </c:layout>
      <c:overlay val="0"/>
      <c:spPr>
        <a:noFill/>
        <a:ln w="25400">
          <a:noFill/>
        </a:ln>
      </c:spPr>
    </c:title>
    <c:autoTitleDeleted val="0"/>
    <c:plotArea>
      <c:layout>
        <c:manualLayout>
          <c:layoutTarget val="inner"/>
          <c:xMode val="edge"/>
          <c:yMode val="edge"/>
          <c:x val="0.11421387901371742"/>
          <c:y val="0.12064148259177339"/>
          <c:w val="0.44697864883997518"/>
          <c:h val="0.83861554384476911"/>
        </c:manualLayout>
      </c:layout>
      <c:pieChart>
        <c:varyColors val="1"/>
        <c:ser>
          <c:idx val="0"/>
          <c:order val="0"/>
          <c:spPr>
            <a:solidFill>
              <a:srgbClr val="9999FF"/>
            </a:solidFill>
            <a:ln w="25400">
              <a:noFill/>
            </a:ln>
          </c:spPr>
          <c:explosion val="8"/>
          <c:dPt>
            <c:idx val="0"/>
            <c:bubble3D val="0"/>
            <c:spPr>
              <a:solidFill>
                <a:srgbClr val="CC99FF"/>
              </a:solidFill>
              <a:ln w="25400">
                <a:noFill/>
              </a:ln>
            </c:spPr>
          </c:dPt>
          <c:dPt>
            <c:idx val="1"/>
            <c:bubble3D val="0"/>
            <c:spPr>
              <a:solidFill>
                <a:srgbClr val="800080"/>
              </a:solidFill>
              <a:ln w="25400">
                <a:noFill/>
              </a:ln>
            </c:spPr>
          </c:dPt>
          <c:dPt>
            <c:idx val="2"/>
            <c:bubble3D val="0"/>
            <c:spPr>
              <a:solidFill>
                <a:srgbClr val="FFFF00"/>
              </a:solidFill>
              <a:ln w="25400">
                <a:noFill/>
              </a:ln>
            </c:spPr>
          </c:dPt>
          <c:dLbls>
            <c:dLbl>
              <c:idx val="0"/>
              <c:layout>
                <c:manualLayout>
                  <c:x val="2.737697732152863E-2"/>
                  <c:y val="-0.32067780515148597"/>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1.1091872664154961E-2"/>
                  <c:y val="-6.8031101375485972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3.2152797343332207E-3"/>
                  <c:y val="4.7664041994750703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59719037844698941"/>
                  <c:y val="7.8947368421052475E-2"/>
                </c:manualLayout>
              </c:layout>
              <c:numFmt formatCode="0.0%" sourceLinked="0"/>
              <c:spPr>
                <a:noFill/>
                <a:ln w="25400">
                  <a:noFill/>
                </a:ln>
              </c:spPr>
              <c:txPr>
                <a:bodyPr/>
                <a:lstStyle/>
                <a:p>
                  <a:pPr>
                    <a:defRPr sz="105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88758883698591751"/>
                  <c:y val="0.15413533834586529"/>
                </c:manualLayout>
              </c:layout>
              <c:numFmt formatCode="0.0%" sourceLinked="0"/>
              <c:spPr>
                <a:noFill/>
                <a:ln w="25400">
                  <a:noFill/>
                </a:ln>
              </c:spPr>
              <c:txPr>
                <a:bodyPr/>
                <a:lstStyle/>
                <a:p>
                  <a:pPr>
                    <a:defRPr sz="105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Management'!$A$26:$A$28</c:f>
              <c:strCache>
                <c:ptCount val="3"/>
                <c:pt idx="0">
                  <c:v>Open</c:v>
                </c:pt>
                <c:pt idx="1">
                  <c:v>Corporate</c:v>
                </c:pt>
                <c:pt idx="2">
                  <c:v>Professional</c:v>
                </c:pt>
              </c:strCache>
            </c:strRef>
          </c:cat>
          <c:val>
            <c:numRef>
              <c:f>'NPF under Management'!$D$26:$D$28</c:f>
              <c:numCache>
                <c:formatCode>General</c:formatCode>
                <c:ptCount val="3"/>
                <c:pt idx="0">
                  <c:v>46</c:v>
                </c:pt>
                <c:pt idx="1">
                  <c:v>6</c:v>
                </c:pt>
                <c:pt idx="2">
                  <c:v>6</c:v>
                </c:pt>
              </c:numCache>
            </c:numRef>
          </c:val>
        </c:ser>
        <c:dLbls>
          <c:showLegendKey val="0"/>
          <c:showVal val="0"/>
          <c:showCatName val="0"/>
          <c:showSerName val="0"/>
          <c:showPercent val="0"/>
          <c:showBubbleSize val="0"/>
          <c:showLeaderLines val="0"/>
        </c:dLbls>
        <c:firstSliceAng val="130"/>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30.</a:t>
            </a:r>
            <a:r>
              <a:rPr lang="en-US"/>
              <a:t>0</a:t>
            </a:r>
            <a:r>
              <a:rPr lang="uk-UA"/>
              <a:t>9.201</a:t>
            </a:r>
            <a:r>
              <a:rPr lang="en-US"/>
              <a:t>7</a:t>
            </a:r>
            <a:endParaRPr lang="uk-UA"/>
          </a:p>
        </c:rich>
      </c:tx>
      <c:layout>
        <c:manualLayout>
          <c:xMode val="edge"/>
          <c:yMode val="edge"/>
          <c:x val="0.43147415059356131"/>
          <c:y val="1.7241294838145231E-2"/>
        </c:manualLayout>
      </c:layout>
      <c:overlay val="0"/>
      <c:spPr>
        <a:noFill/>
        <a:ln w="25400">
          <a:noFill/>
        </a:ln>
      </c:spPr>
    </c:title>
    <c:autoTitleDeleted val="0"/>
    <c:plotArea>
      <c:layout>
        <c:manualLayout>
          <c:layoutTarget val="inner"/>
          <c:xMode val="edge"/>
          <c:yMode val="edge"/>
          <c:x val="0.17932526397115633"/>
          <c:y val="0.17941113660005154"/>
          <c:w val="0.46210124547528569"/>
          <c:h val="0.66243791376471661"/>
        </c:manualLayout>
      </c:layout>
      <c:pieChart>
        <c:varyColors val="1"/>
        <c:ser>
          <c:idx val="0"/>
          <c:order val="0"/>
          <c:tx>
            <c:strRef>
              <c:f>'NPF under Management'!$A$71</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dPt>
          <c:dPt>
            <c:idx val="1"/>
            <c:bubble3D val="0"/>
            <c:spPr>
              <a:solidFill>
                <a:srgbClr val="CCCCFF"/>
              </a:solidFill>
              <a:ln w="25400">
                <a:noFill/>
              </a:ln>
            </c:spPr>
          </c:dPt>
          <c:dPt>
            <c:idx val="2"/>
            <c:bubble3D val="0"/>
            <c:spPr>
              <a:solidFill>
                <a:srgbClr val="FFCC00"/>
              </a:solidFill>
              <a:ln w="25400">
                <a:noFill/>
              </a:ln>
            </c:spPr>
          </c:dPt>
          <c:dPt>
            <c:idx val="3"/>
            <c:bubble3D val="0"/>
            <c:spPr>
              <a:solidFill>
                <a:srgbClr val="333333"/>
              </a:solidFill>
              <a:ln w="25400">
                <a:noFill/>
              </a:ln>
            </c:spPr>
          </c:dPt>
          <c:dPt>
            <c:idx val="4"/>
            <c:bubble3D val="0"/>
            <c:spPr>
              <a:solidFill>
                <a:srgbClr val="FF99CC"/>
              </a:solidFill>
              <a:ln w="25400">
                <a:noFill/>
              </a:ln>
            </c:spPr>
          </c:dPt>
          <c:dLbls>
            <c:dLbl>
              <c:idx val="0"/>
              <c:layout>
                <c:manualLayout>
                  <c:x val="-8.4159459575750273E-3"/>
                  <c:y val="-2.437970253718285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0.35566251083649081"/>
                  <c:y val="9.097484861636406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3.8777096031970291E-2"/>
                  <c:y val="-0.101636803273607"/>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7.088747260390149E-3"/>
                  <c:y val="7.2626256363623205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5.5552687061658473E-2"/>
                  <c:y val="0.1057788276465440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Management'!$B$67:$F$67</c:f>
              <c:strCache>
                <c:ptCount val="5"/>
                <c:pt idx="0">
                  <c:v>Securities</c:v>
                </c:pt>
                <c:pt idx="1">
                  <c:v>Moneys</c:v>
                </c:pt>
                <c:pt idx="2">
                  <c:v>Bank metals</c:v>
                </c:pt>
                <c:pt idx="3">
                  <c:v>Real estate</c:v>
                </c:pt>
                <c:pt idx="4">
                  <c:v>Other assets</c:v>
                </c:pt>
              </c:strCache>
            </c:strRef>
          </c:cat>
          <c:val>
            <c:numRef>
              <c:f>'NPF under Management'!$B$71:$F$71</c:f>
              <c:numCache>
                <c:formatCode>#\ ##0.0</c:formatCode>
                <c:ptCount val="5"/>
                <c:pt idx="0">
                  <c:v>583.87322536380009</c:v>
                </c:pt>
                <c:pt idx="1">
                  <c:v>527.26260869069995</c:v>
                </c:pt>
                <c:pt idx="2">
                  <c:v>9.4401822499999994</c:v>
                </c:pt>
                <c:pt idx="3">
                  <c:v>36.138452839999999</c:v>
                </c:pt>
                <c:pt idx="4">
                  <c:v>14.063207680000001</c:v>
                </c:pt>
              </c:numCache>
            </c:numRef>
          </c:val>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0543169485482308"/>
          <c:y val="6.1249111215259271E-2"/>
          <c:w val="0.4132374620837066"/>
          <c:h val="0.8275828422918956"/>
        </c:manualLayout>
      </c:layout>
      <c:pieChart>
        <c:varyColors val="1"/>
        <c:ser>
          <c:idx val="0"/>
          <c:order val="0"/>
          <c:explosion val="8"/>
          <c:dPt>
            <c:idx val="0"/>
            <c:bubble3D val="0"/>
            <c:spPr>
              <a:solidFill>
                <a:srgbClr val="00FFFF"/>
              </a:solidFill>
              <a:ln w="25400">
                <a:noFill/>
              </a:ln>
            </c:spPr>
          </c:dPt>
          <c:dPt>
            <c:idx val="1"/>
            <c:bubble3D val="0"/>
            <c:spPr>
              <a:solidFill>
                <a:srgbClr val="008080"/>
              </a:solidFill>
              <a:ln w="25400">
                <a:noFill/>
              </a:ln>
            </c:spPr>
          </c:dPt>
          <c:dPt>
            <c:idx val="2"/>
            <c:bubble3D val="0"/>
            <c:spPr>
              <a:solidFill>
                <a:srgbClr val="33CCCC"/>
              </a:solidFill>
              <a:ln w="25400">
                <a:noFill/>
              </a:ln>
            </c:spPr>
          </c:dPt>
          <c:dPt>
            <c:idx val="3"/>
            <c:bubble3D val="0"/>
            <c:spPr>
              <a:solidFill>
                <a:srgbClr val="CCFFFF"/>
              </a:solidFill>
              <a:ln w="25400">
                <a:noFill/>
              </a:ln>
            </c:spPr>
          </c:dPt>
          <c:dLbls>
            <c:dLbl>
              <c:idx val="0"/>
              <c:layout>
                <c:manualLayout>
                  <c:x val="-9.1614917194897862E-3"/>
                  <c:y val="9.824318747314268E-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5.2314133739993652E-3"/>
                  <c:y val="2.4281151889769696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4.1804437203251894E-2"/>
                  <c:y val="-0.20915162366206511"/>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4.0238562282228609E-3"/>
                  <c:y val="0"/>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('Fund Types'!$C$30:$E$30,'Fund Types'!$G$30)</c:f>
              <c:strCache>
                <c:ptCount val="4"/>
                <c:pt idx="0">
                  <c:v>Equity funds</c:v>
                </c:pt>
                <c:pt idx="1">
                  <c:v>Bond funds</c:v>
                </c:pt>
                <c:pt idx="2">
                  <c:v>Mixed funds*</c:v>
                </c:pt>
                <c:pt idx="3">
                  <c:v>Other funds</c:v>
                </c:pt>
              </c:strCache>
            </c:strRef>
          </c:cat>
          <c:val>
            <c:numRef>
              <c:f>('Fund Types'!$C$35:$E$35,'Fund Types'!$G$35)</c:f>
              <c:numCache>
                <c:formatCode>General</c:formatCode>
                <c:ptCount val="4"/>
                <c:pt idx="0">
                  <c:v>7</c:v>
                </c:pt>
                <c:pt idx="1">
                  <c:v>2</c:v>
                </c:pt>
                <c:pt idx="2">
                  <c:v>26</c:v>
                </c:pt>
                <c:pt idx="3">
                  <c:v>1</c:v>
                </c:pt>
              </c:numCache>
            </c:numRef>
          </c:val>
        </c:ser>
        <c:dLbls>
          <c:showLegendKey val="0"/>
          <c:showVal val="0"/>
          <c:showCatName val="0"/>
          <c:showSerName val="0"/>
          <c:showPercent val="0"/>
          <c:showBubbleSize val="0"/>
          <c:showLeaderLines val="0"/>
        </c:dLbls>
        <c:firstSliceAng val="23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2" r="0.750000000000002"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31.12.2017</a:t>
            </a:r>
          </a:p>
        </c:rich>
      </c:tx>
      <c:layout>
        <c:manualLayout>
          <c:xMode val="edge"/>
          <c:yMode val="edge"/>
          <c:x val="0.40865399352453208"/>
          <c:y val="1.7301079343691721E-2"/>
        </c:manualLayout>
      </c:layout>
      <c:overlay val="0"/>
      <c:spPr>
        <a:noFill/>
        <a:ln w="25400">
          <a:noFill/>
        </a:ln>
      </c:spPr>
    </c:title>
    <c:autoTitleDeleted val="0"/>
    <c:plotArea>
      <c:layout>
        <c:manualLayout>
          <c:layoutTarget val="inner"/>
          <c:xMode val="edge"/>
          <c:yMode val="edge"/>
          <c:x val="0.28755394937167872"/>
          <c:y val="0.21554358336786941"/>
          <c:w val="0.45666494557032827"/>
          <c:h val="0.65976067136345085"/>
        </c:manualLayout>
      </c:layout>
      <c:pieChart>
        <c:varyColors val="1"/>
        <c:ser>
          <c:idx val="0"/>
          <c:order val="0"/>
          <c:tx>
            <c:strRef>
              <c:f>'NPF under Management'!$A$64</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dPt>
          <c:dPt>
            <c:idx val="1"/>
            <c:bubble3D val="0"/>
            <c:spPr>
              <a:solidFill>
                <a:srgbClr val="CCCCFF"/>
              </a:solidFill>
              <a:ln w="25400">
                <a:noFill/>
              </a:ln>
            </c:spPr>
          </c:dPt>
          <c:dPt>
            <c:idx val="2"/>
            <c:bubble3D val="0"/>
            <c:spPr>
              <a:solidFill>
                <a:srgbClr val="FFCC00"/>
              </a:solidFill>
              <a:ln w="25400">
                <a:noFill/>
              </a:ln>
            </c:spPr>
          </c:dPt>
          <c:dPt>
            <c:idx val="3"/>
            <c:bubble3D val="0"/>
            <c:spPr>
              <a:solidFill>
                <a:srgbClr val="333333"/>
              </a:solidFill>
              <a:ln w="25400">
                <a:noFill/>
              </a:ln>
            </c:spPr>
          </c:dPt>
          <c:dPt>
            <c:idx val="4"/>
            <c:bubble3D val="0"/>
            <c:spPr>
              <a:solidFill>
                <a:srgbClr val="FF99CC"/>
              </a:solidFill>
              <a:ln w="25400">
                <a:noFill/>
              </a:ln>
            </c:spPr>
          </c:dPt>
          <c:dLbls>
            <c:dLbl>
              <c:idx val="0"/>
              <c:layout>
                <c:manualLayout>
                  <c:x val="5.7873553511525892E-2"/>
                  <c:y val="7.999033015609918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0.28874460349343989"/>
                  <c:y val="9.169912971404926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4103087138826411E-2"/>
                  <c:y val="-4.870355021411797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1.6310032699803481E-2"/>
                  <c:y val="5.461009807984554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6.4314445832207107E-2"/>
                  <c:y val="0.12995234148363041"/>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Management'!$B$60:$F$60</c:f>
              <c:strCache>
                <c:ptCount val="5"/>
                <c:pt idx="0">
                  <c:v>Securities</c:v>
                </c:pt>
                <c:pt idx="1">
                  <c:v>Moneys</c:v>
                </c:pt>
                <c:pt idx="2">
                  <c:v>Bank metals</c:v>
                </c:pt>
                <c:pt idx="3">
                  <c:v>Real estate</c:v>
                </c:pt>
                <c:pt idx="4">
                  <c:v>Other assets</c:v>
                </c:pt>
              </c:strCache>
            </c:strRef>
          </c:cat>
          <c:val>
            <c:numRef>
              <c:f>'NPF under Management'!$B$64:$F$64</c:f>
              <c:numCache>
                <c:formatCode>#\ ##0.0</c:formatCode>
                <c:ptCount val="5"/>
                <c:pt idx="0">
                  <c:v>611.57188622619969</c:v>
                </c:pt>
                <c:pt idx="1">
                  <c:v>515.17951602130006</c:v>
                </c:pt>
                <c:pt idx="2">
                  <c:v>10.050079960000001</c:v>
                </c:pt>
                <c:pt idx="3">
                  <c:v>43.762842839999998</c:v>
                </c:pt>
                <c:pt idx="4">
                  <c:v>13.41476492</c:v>
                </c:pt>
              </c:numCache>
            </c:numRef>
          </c:val>
        </c:ser>
        <c:dLbls>
          <c:showLegendKey val="0"/>
          <c:showVal val="0"/>
          <c:showCatName val="0"/>
          <c:showSerName val="0"/>
          <c:showPercent val="0"/>
          <c:showBubbleSize val="0"/>
          <c:showLeaderLines val="0"/>
        </c:dLbls>
        <c:firstSliceAng val="106"/>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Open NPF</a:t>
            </a:r>
            <a:endParaRPr lang="uk-UA"/>
          </a:p>
        </c:rich>
      </c:tx>
      <c:layout>
        <c:manualLayout>
          <c:xMode val="edge"/>
          <c:yMode val="edge"/>
          <c:x val="0.34351159184464247"/>
          <c:y val="4.2406517651974104E-3"/>
        </c:manualLayout>
      </c:layout>
      <c:overlay val="0"/>
      <c:spPr>
        <a:noFill/>
        <a:ln w="25400">
          <a:noFill/>
        </a:ln>
      </c:spPr>
    </c:title>
    <c:autoTitleDeleted val="0"/>
    <c:plotArea>
      <c:layout>
        <c:manualLayout>
          <c:layoutTarget val="inner"/>
          <c:xMode val="edge"/>
          <c:yMode val="edge"/>
          <c:x val="0.103989644594876"/>
          <c:y val="0.17938897271247159"/>
          <c:w val="0.65558053977377462"/>
          <c:h val="0.78348776523989749"/>
        </c:manualLayout>
      </c:layout>
      <c:ofPieChart>
        <c:ofPieType val="bar"/>
        <c:varyColors val="1"/>
        <c:ser>
          <c:idx val="0"/>
          <c:order val="0"/>
          <c:tx>
            <c:strRef>
              <c:f>'NPF under Management'!$B$139</c:f>
              <c:strCache>
                <c:ptCount val="1"/>
                <c:pt idx="0">
                  <c:v>Open</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dPt>
          <c:dPt>
            <c:idx val="1"/>
            <c:bubble3D val="0"/>
            <c:spPr>
              <a:solidFill>
                <a:srgbClr val="FF9900"/>
              </a:solidFill>
              <a:ln w="25400">
                <a:noFill/>
              </a:ln>
            </c:spPr>
          </c:dPt>
          <c:dPt>
            <c:idx val="2"/>
            <c:bubble3D val="0"/>
            <c:spPr>
              <a:solidFill>
                <a:srgbClr val="993300"/>
              </a:solidFill>
              <a:ln w="25400">
                <a:noFill/>
              </a:ln>
            </c:spPr>
          </c:dPt>
          <c:dPt>
            <c:idx val="3"/>
            <c:bubble3D val="0"/>
            <c:spPr>
              <a:solidFill>
                <a:srgbClr val="333333"/>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99CC00"/>
              </a:solidFill>
              <a:ln w="25400">
                <a:noFill/>
              </a:ln>
            </c:spPr>
          </c:dPt>
          <c:dPt>
            <c:idx val="7"/>
            <c:bubble3D val="0"/>
            <c:spPr>
              <a:solidFill>
                <a:srgbClr val="00B050"/>
              </a:solidFill>
              <a:ln w="25400">
                <a:noFill/>
              </a:ln>
            </c:spPr>
          </c:dPt>
          <c:dPt>
            <c:idx val="8"/>
            <c:bubble3D val="0"/>
            <c:spPr>
              <a:solidFill>
                <a:srgbClr val="FFFF00"/>
              </a:solidFill>
              <a:ln w="25400">
                <a:noFill/>
              </a:ln>
            </c:spPr>
          </c:dPt>
          <c:dLbls>
            <c:dLbl>
              <c:idx val="0"/>
              <c:layout>
                <c:manualLayout>
                  <c:x val="0"/>
                  <c:y val="0.2736500338133290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8.8364255278684314E-2"/>
                  <c:y val="0.1034637937267267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6139786013268659E-2"/>
                  <c:y val="-1.7250108875379499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16162223472065987"/>
                  <c:y val="2.785724635321739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4.5174753844673824E-3"/>
                  <c:y val="-2.6535841585140142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6.303255338488415E-3"/>
                  <c:y val="0.14624773087856988"/>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1.0115890897109642E-2"/>
                  <c:y val="0.22784369112543873"/>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8"/>
              <c:layout>
                <c:manualLayout>
                  <c:x val="-0.21405077670387937"/>
                  <c:y val="1.6803985369981629E-2"/>
                </c:manualLayout>
              </c:layout>
              <c:tx>
                <c:rich>
                  <a:bodyPr/>
                  <a:lstStyle/>
                  <a:p>
                    <a:pPr>
                      <a:defRPr sz="1000" b="1" i="0" u="none" strike="noStrike" baseline="0">
                        <a:solidFill>
                          <a:srgbClr val="000000"/>
                        </a:solidFill>
                        <a:latin typeface="Arial Cyr"/>
                        <a:ea typeface="Arial Cyr"/>
                        <a:cs typeface="Arial Cyr"/>
                      </a:defRPr>
                    </a:pPr>
                    <a:r>
                      <a:rPr lang="en-US"/>
                      <a:t>Securities
49.9%</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Management'!$A$140:$A$147</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Management'!$B$140:$B$147</c:f>
              <c:numCache>
                <c:formatCode>#,##0</c:formatCode>
                <c:ptCount val="8"/>
                <c:pt idx="0">
                  <c:v>374.28552699130012</c:v>
                </c:pt>
                <c:pt idx="1">
                  <c:v>10.050079960000001</c:v>
                </c:pt>
                <c:pt idx="2">
                  <c:v>38.711903999999997</c:v>
                </c:pt>
                <c:pt idx="3">
                  <c:v>9.77033065</c:v>
                </c:pt>
                <c:pt idx="4">
                  <c:v>8.4127872314999994</c:v>
                </c:pt>
                <c:pt idx="5">
                  <c:v>24.819794640999998</c:v>
                </c:pt>
                <c:pt idx="6">
                  <c:v>0</c:v>
                </c:pt>
                <c:pt idx="7">
                  <c:v>397.52565780379973</c:v>
                </c:pt>
              </c:numCache>
            </c:numRef>
          </c:val>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horizontalDpi="-4"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Corporate NPF</a:t>
            </a:r>
            <a:endParaRPr lang="uk-UA"/>
          </a:p>
        </c:rich>
      </c:tx>
      <c:layout>
        <c:manualLayout>
          <c:xMode val="edge"/>
          <c:yMode val="edge"/>
          <c:x val="0.34727323505425306"/>
          <c:y val="4.3469155360012727E-3"/>
        </c:manualLayout>
      </c:layout>
      <c:overlay val="0"/>
      <c:spPr>
        <a:noFill/>
        <a:ln w="25400">
          <a:noFill/>
        </a:ln>
      </c:spPr>
    </c:title>
    <c:autoTitleDeleted val="0"/>
    <c:plotArea>
      <c:layout>
        <c:manualLayout>
          <c:layoutTarget val="inner"/>
          <c:xMode val="edge"/>
          <c:yMode val="edge"/>
          <c:x val="0.10579397643567015"/>
          <c:y val="0.12617660538636952"/>
          <c:w val="0.66428143381444804"/>
          <c:h val="0.78816366673213956"/>
        </c:manualLayout>
      </c:layout>
      <c:ofPieChart>
        <c:ofPieType val="bar"/>
        <c:varyColors val="1"/>
        <c:ser>
          <c:idx val="0"/>
          <c:order val="0"/>
          <c:tx>
            <c:strRef>
              <c:f>'NPF under Management'!$C$139</c:f>
              <c:strCache>
                <c:ptCount val="1"/>
                <c:pt idx="0">
                  <c:v>Corporate</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dPt>
          <c:dPt>
            <c:idx val="1"/>
            <c:bubble3D val="0"/>
            <c:spPr>
              <a:solidFill>
                <a:srgbClr val="CCCCFF"/>
              </a:solidFill>
              <a:ln w="25400">
                <a:noFill/>
              </a:ln>
            </c:spPr>
          </c:dPt>
          <c:dPt>
            <c:idx val="2"/>
            <c:bubble3D val="0"/>
            <c:spPr>
              <a:solidFill>
                <a:srgbClr val="FF9900"/>
              </a:solidFill>
              <a:ln w="25400">
                <a:noFill/>
              </a:ln>
            </c:spPr>
          </c:dPt>
          <c:dPt>
            <c:idx val="3"/>
            <c:bubble3D val="0"/>
            <c:spPr>
              <a:solidFill>
                <a:srgbClr val="333333"/>
              </a:solidFill>
              <a:ln w="25400">
                <a:noFill/>
              </a:ln>
            </c:spPr>
          </c:dPt>
          <c:dPt>
            <c:idx val="4"/>
            <c:bubble3D val="0"/>
            <c:spPr>
              <a:solidFill>
                <a:srgbClr val="FF99CC"/>
              </a:solidFill>
              <a:ln w="25400">
                <a:noFill/>
              </a:ln>
            </c:spPr>
          </c:dPt>
          <c:dPt>
            <c:idx val="5"/>
            <c:bubble3D val="0"/>
            <c:spPr>
              <a:solidFill>
                <a:schemeClr val="accent2">
                  <a:lumMod val="60000"/>
                  <a:lumOff val="40000"/>
                </a:schemeClr>
              </a:solidFill>
              <a:ln w="25400">
                <a:noFill/>
              </a:ln>
            </c:spPr>
          </c:dPt>
          <c:dPt>
            <c:idx val="6"/>
            <c:bubble3D val="0"/>
            <c:spPr>
              <a:solidFill>
                <a:srgbClr val="99CC00"/>
              </a:solidFill>
              <a:ln w="25400">
                <a:noFill/>
              </a:ln>
            </c:spPr>
          </c:dPt>
          <c:dPt>
            <c:idx val="7"/>
            <c:bubble3D val="0"/>
            <c:spPr>
              <a:solidFill>
                <a:srgbClr val="00B050"/>
              </a:solidFill>
              <a:ln w="25400">
                <a:noFill/>
              </a:ln>
            </c:spPr>
          </c:dPt>
          <c:dPt>
            <c:idx val="8"/>
            <c:bubble3D val="0"/>
            <c:spPr>
              <a:solidFill>
                <a:srgbClr val="FFFF00"/>
              </a:solidFill>
              <a:ln w="25400">
                <a:noFill/>
              </a:ln>
            </c:spPr>
          </c:dPt>
          <c:dLbls>
            <c:dLbl>
              <c:idx val="0"/>
              <c:layout>
                <c:manualLayout>
                  <c:x val="4.0683673695845912E-2"/>
                  <c:y val="0.3836428025599897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5.2836650622534878E-3"/>
                  <c:y val="6.7315139250899533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8"/>
              <c:layout>
                <c:manualLayout>
                  <c:x val="-0.20981816435433526"/>
                  <c:y val="4.3647465254918472E-3"/>
                </c:manualLayout>
              </c:layout>
              <c:tx>
                <c:rich>
                  <a:bodyPr/>
                  <a:lstStyle/>
                  <a:p>
                    <a:pPr>
                      <a:defRPr sz="1000" b="1" i="0" u="none" strike="noStrike" baseline="0">
                        <a:solidFill>
                          <a:srgbClr val="000000"/>
                        </a:solidFill>
                        <a:latin typeface="Arial Cyr"/>
                        <a:ea typeface="Arial Cyr"/>
                        <a:cs typeface="Arial Cyr"/>
                      </a:defRPr>
                    </a:pPr>
                    <a:r>
                      <a:rPr lang="en-US" sz="1000" b="1" i="0" u="none" strike="noStrike" baseline="0"/>
                      <a:t>Securities</a:t>
                    </a:r>
                    <a:r>
                      <a:rPr lang="en-US"/>
                      <a:t>
49.1%</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Management'!$A$140:$A$147</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Management'!$C$140:$C$147</c:f>
              <c:numCache>
                <c:formatCode>#,##0</c:formatCode>
                <c:ptCount val="8"/>
                <c:pt idx="0">
                  <c:v>109.32477557999999</c:v>
                </c:pt>
                <c:pt idx="1">
                  <c:v>0</c:v>
                </c:pt>
                <c:pt idx="2">
                  <c:v>0</c:v>
                </c:pt>
                <c:pt idx="3">
                  <c:v>0</c:v>
                </c:pt>
                <c:pt idx="4">
                  <c:v>0</c:v>
                </c:pt>
                <c:pt idx="5">
                  <c:v>9.7236200999999994E-2</c:v>
                </c:pt>
                <c:pt idx="6">
                  <c:v>0</c:v>
                </c:pt>
                <c:pt idx="7">
                  <c:v>105.42433453999999</c:v>
                </c:pt>
              </c:numCache>
            </c:numRef>
          </c:val>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Professional NPF</a:t>
            </a:r>
            <a:endParaRPr lang="uk-UA"/>
          </a:p>
        </c:rich>
      </c:tx>
      <c:layout>
        <c:manualLayout>
          <c:xMode val="edge"/>
          <c:yMode val="edge"/>
          <c:x val="0.41004417019971573"/>
          <c:y val="4.2365395022902992E-2"/>
        </c:manualLayout>
      </c:layout>
      <c:overlay val="0"/>
      <c:spPr>
        <a:noFill/>
        <a:ln w="25400">
          <a:noFill/>
        </a:ln>
      </c:spPr>
    </c:title>
    <c:autoTitleDeleted val="0"/>
    <c:plotArea>
      <c:layout>
        <c:manualLayout>
          <c:layoutTarget val="inner"/>
          <c:xMode val="edge"/>
          <c:yMode val="edge"/>
          <c:x val="0.11113419974528718"/>
          <c:y val="0.16309498292873006"/>
          <c:w val="0.66473220355872076"/>
          <c:h val="0.79368322403883462"/>
        </c:manualLayout>
      </c:layout>
      <c:ofPieChart>
        <c:ofPieType val="bar"/>
        <c:varyColors val="1"/>
        <c:ser>
          <c:idx val="0"/>
          <c:order val="0"/>
          <c:tx>
            <c:strRef>
              <c:f>'NPF under Management'!$D$139</c:f>
              <c:strCache>
                <c:ptCount val="1"/>
                <c:pt idx="0">
                  <c:v>Professional</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dPt>
          <c:dPt>
            <c:idx val="1"/>
            <c:bubble3D val="0"/>
            <c:spPr>
              <a:solidFill>
                <a:srgbClr val="CCCCFF"/>
              </a:solidFill>
              <a:ln w="25400">
                <a:noFill/>
              </a:ln>
            </c:spPr>
          </c:dPt>
          <c:dPt>
            <c:idx val="2"/>
            <c:bubble3D val="0"/>
            <c:spPr>
              <a:solidFill>
                <a:srgbClr val="993300"/>
              </a:solidFill>
              <a:ln w="25400">
                <a:noFill/>
              </a:ln>
            </c:spPr>
          </c:dPt>
          <c:dPt>
            <c:idx val="3"/>
            <c:bubble3D val="0"/>
            <c:spPr>
              <a:solidFill>
                <a:srgbClr val="333333"/>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99CC00"/>
              </a:solidFill>
              <a:ln w="25400">
                <a:noFill/>
              </a:ln>
            </c:spPr>
          </c:dPt>
          <c:dPt>
            <c:idx val="7"/>
            <c:bubble3D val="0"/>
            <c:spPr>
              <a:solidFill>
                <a:srgbClr val="00B050"/>
              </a:solidFill>
              <a:ln w="25400">
                <a:noFill/>
              </a:ln>
            </c:spPr>
          </c:dPt>
          <c:dPt>
            <c:idx val="8"/>
            <c:bubble3D val="0"/>
            <c:spPr>
              <a:solidFill>
                <a:srgbClr val="FFFF00"/>
              </a:solidFill>
              <a:ln w="25400">
                <a:noFill/>
              </a:ln>
            </c:spPr>
          </c:dPt>
          <c:dLbls>
            <c:dLbl>
              <c:idx val="0"/>
              <c:layout>
                <c:manualLayout>
                  <c:x val="0"/>
                  <c:y val="0.2650533844892066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layout>
                <c:manualLayout>
                  <c:x val="0"/>
                  <c:y val="1.382403862213721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3"/>
              <c:layout>
                <c:manualLayout>
                  <c:x val="9.7954369077917602E-2"/>
                  <c:y val="-2.6712516017206551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7.0451916632587814E-3"/>
                  <c:y val="-5.3170058380247347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4.5957591842457277E-3"/>
                  <c:y val="1.2514693933616778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1.7492268911929838E-3"/>
                  <c:y val="0.10422266121328543"/>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8"/>
              <c:layout>
                <c:manualLayout>
                  <c:x val="-0.22656672502926764"/>
                  <c:y val="-1.4096289095398306E-3"/>
                </c:manualLayout>
              </c:layout>
              <c:tx>
                <c:rich>
                  <a:bodyPr/>
                  <a:lstStyle/>
                  <a:p>
                    <a:pPr>
                      <a:defRPr sz="1000" b="1" i="0" u="none" strike="noStrike" baseline="0">
                        <a:solidFill>
                          <a:srgbClr val="000000"/>
                        </a:solidFill>
                        <a:latin typeface="Arial Cyr"/>
                        <a:ea typeface="Arial Cyr"/>
                        <a:cs typeface="Arial Cyr"/>
                      </a:defRPr>
                    </a:pPr>
                    <a:r>
                      <a:rPr lang="en-US" sz="1000" b="1" i="0" u="none" strike="noStrike" baseline="0"/>
                      <a:t>Securities</a:t>
                    </a:r>
                    <a:r>
                      <a:rPr lang="en-US"/>
                      <a:t>
65.2%</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Management'!$A$140:$A$147</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Management'!$D$140:$D$147</c:f>
              <c:numCache>
                <c:formatCode>#,##0</c:formatCode>
                <c:ptCount val="8"/>
                <c:pt idx="0">
                  <c:v>31.569213450000003</c:v>
                </c:pt>
                <c:pt idx="1">
                  <c:v>0</c:v>
                </c:pt>
                <c:pt idx="2">
                  <c:v>5.0509388399999997</c:v>
                </c:pt>
                <c:pt idx="3">
                  <c:v>3.6444342700000001</c:v>
                </c:pt>
                <c:pt idx="4">
                  <c:v>0.23442853599999999</c:v>
                </c:pt>
                <c:pt idx="5">
                  <c:v>25.251411612900004</c:v>
                </c:pt>
                <c:pt idx="6">
                  <c:v>0</c:v>
                </c:pt>
                <c:pt idx="7">
                  <c:v>49.806235659999999</c:v>
                </c:pt>
              </c:numCache>
            </c:numRef>
          </c:val>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31.12.2016</a:t>
            </a:r>
          </a:p>
        </c:rich>
      </c:tx>
      <c:layout>
        <c:manualLayout>
          <c:xMode val="edge"/>
          <c:yMode val="edge"/>
          <c:x val="0.43605941302791801"/>
          <c:y val="1.7241123161491605E-2"/>
        </c:manualLayout>
      </c:layout>
      <c:overlay val="0"/>
      <c:spPr>
        <a:noFill/>
        <a:ln w="25400">
          <a:noFill/>
        </a:ln>
      </c:spPr>
    </c:title>
    <c:autoTitleDeleted val="0"/>
    <c:plotArea>
      <c:layout>
        <c:manualLayout>
          <c:layoutTarget val="inner"/>
          <c:xMode val="edge"/>
          <c:yMode val="edge"/>
          <c:x val="0.23517429378813146"/>
          <c:y val="0.19466065237168237"/>
          <c:w val="0.44259248308894511"/>
          <c:h val="0.67283995998677615"/>
        </c:manualLayout>
      </c:layout>
      <c:pieChart>
        <c:varyColors val="1"/>
        <c:ser>
          <c:idx val="0"/>
          <c:order val="0"/>
          <c:tx>
            <c:strRef>
              <c:f>'NPF under Management'!$A$78</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dPt>
          <c:dPt>
            <c:idx val="1"/>
            <c:bubble3D val="0"/>
            <c:spPr>
              <a:solidFill>
                <a:srgbClr val="CCCCFF"/>
              </a:solidFill>
              <a:ln w="25400">
                <a:noFill/>
              </a:ln>
            </c:spPr>
          </c:dPt>
          <c:dPt>
            <c:idx val="2"/>
            <c:bubble3D val="0"/>
            <c:spPr>
              <a:solidFill>
                <a:srgbClr val="FFCC00"/>
              </a:solidFill>
              <a:ln w="25400">
                <a:noFill/>
              </a:ln>
            </c:spPr>
          </c:dPt>
          <c:dPt>
            <c:idx val="3"/>
            <c:bubble3D val="0"/>
            <c:spPr>
              <a:solidFill>
                <a:srgbClr val="333333"/>
              </a:solidFill>
              <a:ln w="25400">
                <a:noFill/>
              </a:ln>
            </c:spPr>
          </c:dPt>
          <c:dPt>
            <c:idx val="4"/>
            <c:bubble3D val="0"/>
            <c:spPr>
              <a:solidFill>
                <a:srgbClr val="FF99CC"/>
              </a:solidFill>
              <a:ln w="25400">
                <a:noFill/>
              </a:ln>
            </c:spPr>
          </c:dPt>
          <c:dLbls>
            <c:dLbl>
              <c:idx val="0"/>
              <c:layout>
                <c:manualLayout>
                  <c:x val="-1.6743056921167929E-2"/>
                  <c:y val="-1.132418901266920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0.30493806957495323"/>
                  <c:y val="6.758102904791589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439797370320761E-2"/>
                  <c:y val="-0.1543968560533712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3.5312060555229797E-3"/>
                  <c:y val="1.6663483102347981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5.4809951220326773E-2"/>
                  <c:y val="9.645846156022998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Management'!$B$67:$F$67</c:f>
              <c:strCache>
                <c:ptCount val="5"/>
                <c:pt idx="0">
                  <c:v>Securities</c:v>
                </c:pt>
                <c:pt idx="1">
                  <c:v>Moneys</c:v>
                </c:pt>
                <c:pt idx="2">
                  <c:v>Bank metals</c:v>
                </c:pt>
                <c:pt idx="3">
                  <c:v>Real estate</c:v>
                </c:pt>
                <c:pt idx="4">
                  <c:v>Other assets</c:v>
                </c:pt>
              </c:strCache>
            </c:strRef>
          </c:cat>
          <c:val>
            <c:numRef>
              <c:f>'NPF under Management'!$B$78:$F$78</c:f>
              <c:numCache>
                <c:formatCode>#\ ##0.0</c:formatCode>
                <c:ptCount val="5"/>
                <c:pt idx="0">
                  <c:v>521.63872836700011</c:v>
                </c:pt>
                <c:pt idx="1">
                  <c:v>458.75621708040001</c:v>
                </c:pt>
                <c:pt idx="2">
                  <c:v>8.7435590800000007</c:v>
                </c:pt>
                <c:pt idx="3">
                  <c:v>34.582847639999997</c:v>
                </c:pt>
                <c:pt idx="4">
                  <c:v>12.923498199999997</c:v>
                </c:pt>
              </c:numCache>
            </c:numRef>
          </c:val>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7731809019014E-2"/>
          <c:y val="0.11029438164058122"/>
          <c:w val="0.89062552268719508"/>
          <c:h val="0.68382516617160261"/>
        </c:manualLayout>
      </c:layout>
      <c:barChart>
        <c:barDir val="col"/>
        <c:grouping val="clustered"/>
        <c:varyColors val="0"/>
        <c:ser>
          <c:idx val="1"/>
          <c:order val="0"/>
          <c:tx>
            <c:strRef>
              <c:f>'NPF under Management'!$C$2</c:f>
              <c:strCache>
                <c:ptCount val="1"/>
                <c:pt idx="0">
                  <c:v>NPF assets under management, UAH M (left scale)</c:v>
                </c:pt>
              </c:strCache>
            </c:strRef>
          </c:tx>
          <c:spPr>
            <a:solidFill>
              <a:srgbClr val="CC99FF"/>
            </a:solidFill>
            <a:ln w="25400">
              <a:noFill/>
            </a:ln>
          </c:spPr>
          <c:invertIfNegative val="0"/>
          <c:dLbls>
            <c:dLbl>
              <c:idx val="9"/>
              <c:layout>
                <c:manualLayout>
                  <c:x val="0"/>
                  <c:y val="-6.2305295950156022E-3"/>
                </c:manualLayout>
              </c:layout>
              <c:numFmt formatCode="#,##0" sourceLinked="0"/>
              <c:spPr>
                <a:noFill/>
                <a:ln w="25400">
                  <a:noFill/>
                </a:ln>
              </c:spPr>
              <c:txPr>
                <a:bodyPr/>
                <a:lstStyle/>
                <a:p>
                  <a:pPr>
                    <a:defRPr sz="900" b="1" i="0" u="none" strike="noStrike" baseline="0">
                      <a:solidFill>
                        <a:srgbClr val="800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0"/>
                  <c:y val="8.8417329796640718E-3"/>
                </c:manualLayout>
              </c:layout>
              <c:numFmt formatCode="#,##0" sourceLinked="0"/>
              <c:spPr>
                <a:noFill/>
                <a:ln w="25400">
                  <a:noFill/>
                </a:ln>
              </c:spPr>
              <c:txPr>
                <a:bodyPr/>
                <a:lstStyle/>
                <a:p>
                  <a:pPr>
                    <a:defRPr sz="900" b="1" i="0" u="none" strike="noStrike" baseline="0">
                      <a:solidFill>
                        <a:srgbClr val="800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900" b="1" i="0" u="none" strike="noStrike" baseline="0">
                    <a:solidFill>
                      <a:srgbClr val="800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'NPF under Management'!$A$3:$A$15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'NPF under Management'!$C$3:$C$15</c:f>
              <c:numCache>
                <c:formatCode>#\ ##0.0</c:formatCode>
                <c:ptCount val="13"/>
                <c:pt idx="0">
                  <c:v>71.268572019999979</c:v>
                </c:pt>
                <c:pt idx="1">
                  <c:v>231.37675034</c:v>
                </c:pt>
                <c:pt idx="2">
                  <c:v>272.94872217999989</c:v>
                </c:pt>
                <c:pt idx="3">
                  <c:v>448.14121115000017</c:v>
                </c:pt>
                <c:pt idx="4">
                  <c:v>532.60436238000011</c:v>
                </c:pt>
                <c:pt idx="5">
                  <c:v>630.56399275240005</c:v>
                </c:pt>
                <c:pt idx="6">
                  <c:v>638.96452471580005</c:v>
                </c:pt>
                <c:pt idx="7">
                  <c:v>773.9138718298002</c:v>
                </c:pt>
                <c:pt idx="8">
                  <c:v>725.44358878270009</c:v>
                </c:pt>
                <c:pt idx="9">
                  <c:v>838.84081218610015</c:v>
                </c:pt>
                <c:pt idx="10">
                  <c:v>928.15293528970017</c:v>
                </c:pt>
                <c:pt idx="11">
                  <c:v>1036.6448503674001</c:v>
                </c:pt>
                <c:pt idx="12">
                  <c:v>1193.9790899674999</c:v>
                </c:pt>
              </c:numCache>
            </c:numRef>
          </c:val>
        </c:ser>
        <c:dLbls>
          <c:showLegendKey val="0"/>
          <c:showVal val="0"/>
          <c:showCatName val="0"/>
          <c:showSerName val="0"/>
          <c:showPercent val="0"/>
          <c:showBubbleSize val="0"/>
        </c:dLbls>
        <c:gapWidth val="180"/>
        <c:overlap val="-10"/>
        <c:axId val="708834000"/>
        <c:axId val="584705824"/>
      </c:barChart>
      <c:lineChart>
        <c:grouping val="standard"/>
        <c:varyColors val="0"/>
        <c:ser>
          <c:idx val="3"/>
          <c:order val="1"/>
          <c:tx>
            <c:strRef>
              <c:f>'NPF under Management'!$B$2</c:f>
              <c:strCache>
                <c:ptCount val="1"/>
                <c:pt idx="0">
                  <c:v>Number of AMC managing NPF assets</c:v>
                </c:pt>
              </c:strCache>
            </c:strRef>
          </c:tx>
          <c:spPr>
            <a:ln w="12700">
              <a:solidFill>
                <a:srgbClr val="000080"/>
              </a:solidFill>
              <a:prstDash val="solid"/>
            </a:ln>
          </c:spPr>
          <c:marker>
            <c:symbol val="diamond"/>
            <c:size val="6"/>
            <c:spPr>
              <a:solidFill>
                <a:srgbClr val="000080"/>
              </a:solidFill>
              <a:ln>
                <a:solidFill>
                  <a:srgbClr val="000080"/>
                </a:solidFill>
                <a:prstDash val="solid"/>
              </a:ln>
            </c:spPr>
          </c:marker>
          <c:dLbls>
            <c:dLbl>
              <c:idx val="9"/>
              <c:layout>
                <c:manualLayout>
                  <c:x val="-3.097244588466604E-2"/>
                  <c:y val="-5.7366138251286544E-2"/>
                </c:manualLayout>
              </c:layout>
              <c:numFmt formatCode="#,##0" sourceLinked="0"/>
              <c:spPr>
                <a:noFill/>
                <a:ln w="25400">
                  <a:noFill/>
                </a:ln>
              </c:spPr>
              <c:txPr>
                <a:bodyPr/>
                <a:lstStyle/>
                <a:p>
                  <a:pPr>
                    <a:defRPr sz="9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8413143777354204E-2"/>
                  <c:y val="-6.8172197971274814E-2"/>
                </c:manualLayout>
              </c:layout>
              <c:numFmt formatCode="#,##0" sourceLinked="0"/>
              <c:spPr>
                <a:noFill/>
                <a:ln w="25400">
                  <a:noFill/>
                </a:ln>
              </c:spPr>
              <c:txPr>
                <a:bodyPr/>
                <a:lstStyle/>
                <a:p>
                  <a:pPr>
                    <a:defRPr sz="9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9286991572728602E-2"/>
                  <c:y val="-3.8340051657998975E-2"/>
                </c:manualLayout>
              </c:layout>
              <c:numFmt formatCode="#,##0" sourceLinked="0"/>
              <c:spPr>
                <a:noFill/>
                <a:ln w="25400">
                  <a:noFill/>
                </a:ln>
              </c:spPr>
              <c:txPr>
                <a:bodyPr/>
                <a:lstStyle/>
                <a:p>
                  <a:pPr>
                    <a:defRPr sz="9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9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'[13]НПФ в управлінні'!$A$4:$A$13</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'NPF under Management'!$B$3:$B$15</c:f>
              <c:numCache>
                <c:formatCode>General</c:formatCode>
                <c:ptCount val="13"/>
                <c:pt idx="0">
                  <c:v>24</c:v>
                </c:pt>
                <c:pt idx="1">
                  <c:v>38</c:v>
                </c:pt>
                <c:pt idx="2">
                  <c:v>48</c:v>
                </c:pt>
                <c:pt idx="3">
                  <c:v>48</c:v>
                </c:pt>
                <c:pt idx="4">
                  <c:v>45</c:v>
                </c:pt>
                <c:pt idx="5">
                  <c:v>49</c:v>
                </c:pt>
                <c:pt idx="6">
                  <c:v>47</c:v>
                </c:pt>
                <c:pt idx="7">
                  <c:v>48</c:v>
                </c:pt>
                <c:pt idx="8">
                  <c:v>46</c:v>
                </c:pt>
                <c:pt idx="9">
                  <c:v>43</c:v>
                </c:pt>
                <c:pt idx="10">
                  <c:v>44</c:v>
                </c:pt>
                <c:pt idx="11">
                  <c:v>39</c:v>
                </c:pt>
                <c:pt idx="12">
                  <c:v>34</c:v>
                </c:pt>
              </c:numCache>
            </c:numRef>
          </c:val>
          <c:smooth val="0"/>
        </c:ser>
        <c:dLbls>
          <c:showLegendKey val="0"/>
          <c:showVal val="0"/>
          <c:showCatName val="0"/>
          <c:showSerName val="0"/>
          <c:showPercent val="0"/>
          <c:showBubbleSize val="0"/>
        </c:dLbls>
        <c:marker val="1"/>
        <c:smooth val="0"/>
        <c:axId val="584706384"/>
        <c:axId val="584706944"/>
      </c:lineChart>
      <c:catAx>
        <c:axId val="7088340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1" u="none" strike="noStrike" baseline="0">
                <a:solidFill>
                  <a:srgbClr val="000000"/>
                </a:solidFill>
                <a:latin typeface="Arial"/>
                <a:ea typeface="Arial"/>
                <a:cs typeface="Arial"/>
              </a:defRPr>
            </a:pPr>
            <a:endParaRPr lang="uk-UA"/>
          </a:p>
        </c:txPr>
        <c:crossAx val="584705824"/>
        <c:crosses val="autoZero"/>
        <c:auto val="0"/>
        <c:lblAlgn val="ctr"/>
        <c:lblOffset val="0"/>
        <c:tickLblSkip val="1"/>
        <c:tickMarkSkip val="1"/>
        <c:noMultiLvlLbl val="0"/>
      </c:catAx>
      <c:valAx>
        <c:axId val="584705824"/>
        <c:scaling>
          <c:orientation val="minMax"/>
          <c:max val="1200"/>
          <c:min val="0"/>
        </c:scaling>
        <c:delete val="0"/>
        <c:axPos val="l"/>
        <c:numFmt formatCode="#,##0" sourceLinked="0"/>
        <c:majorTickMark val="cross"/>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uk-UA"/>
          </a:p>
        </c:txPr>
        <c:crossAx val="708834000"/>
        <c:crosses val="autoZero"/>
        <c:crossBetween val="between"/>
        <c:majorUnit val="100"/>
        <c:minorUnit val="100"/>
      </c:valAx>
      <c:catAx>
        <c:axId val="584706384"/>
        <c:scaling>
          <c:orientation val="minMax"/>
        </c:scaling>
        <c:delete val="1"/>
        <c:axPos val="b"/>
        <c:numFmt formatCode="General" sourceLinked="1"/>
        <c:majorTickMark val="out"/>
        <c:minorTickMark val="none"/>
        <c:tickLblPos val="none"/>
        <c:crossAx val="584706944"/>
        <c:crosses val="autoZero"/>
        <c:auto val="0"/>
        <c:lblAlgn val="ctr"/>
        <c:lblOffset val="100"/>
        <c:noMultiLvlLbl val="0"/>
      </c:catAx>
      <c:valAx>
        <c:axId val="584706944"/>
        <c:scaling>
          <c:orientation val="minMax"/>
          <c:max val="50"/>
        </c:scaling>
        <c:delete val="0"/>
        <c:axPos val="r"/>
        <c:title>
          <c:tx>
            <c:rich>
              <a:bodyPr rot="0" vert="horz"/>
              <a:lstStyle/>
              <a:p>
                <a:pPr algn="ctr">
                  <a:defRPr sz="1000" b="1" i="0" u="none" strike="noStrike" baseline="0">
                    <a:solidFill>
                      <a:srgbClr val="800080"/>
                    </a:solidFill>
                    <a:latin typeface="Arial"/>
                    <a:ea typeface="Arial"/>
                    <a:cs typeface="Arial"/>
                  </a:defRPr>
                </a:pPr>
                <a:r>
                  <a:rPr lang="en-US"/>
                  <a:t>UAH M</a:t>
                </a:r>
                <a:endParaRPr lang="uk-UA"/>
              </a:p>
            </c:rich>
          </c:tx>
          <c:layout>
            <c:manualLayout>
              <c:xMode val="edge"/>
              <c:yMode val="edge"/>
              <c:x val="7.0823437433274869E-4"/>
              <c:y val="6.9796036009517996E-3"/>
            </c:manualLayout>
          </c:layout>
          <c:overlay val="0"/>
          <c:spPr>
            <a:noFill/>
            <a:ln w="25400">
              <a:noFill/>
            </a:ln>
          </c:spPr>
        </c:title>
        <c:numFmt formatCode="#,##0" sourceLinked="0"/>
        <c:majorTickMark val="cross"/>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uk-UA"/>
          </a:p>
        </c:txPr>
        <c:crossAx val="584706384"/>
        <c:crosses val="max"/>
        <c:crossBetween val="between"/>
      </c:valAx>
      <c:spPr>
        <a:solidFill>
          <a:srgbClr val="FFFFFF"/>
        </a:solidFill>
        <a:ln w="25400">
          <a:noFill/>
        </a:ln>
      </c:spPr>
    </c:plotArea>
    <c:legend>
      <c:legendPos val="r"/>
      <c:layout>
        <c:manualLayout>
          <c:xMode val="edge"/>
          <c:yMode val="edge"/>
          <c:x val="2.2222988709640342E-2"/>
          <c:y val="0.87537683665710353"/>
          <c:w val="0.91790328461758364"/>
          <c:h val="0.11546256776314179"/>
        </c:manualLayout>
      </c:layout>
      <c:overlay val="0"/>
      <c:spPr>
        <a:solidFill>
          <a:srgbClr val="FFFFFF"/>
        </a:solidFill>
        <a:ln w="25400">
          <a:noFill/>
        </a:ln>
      </c:spPr>
      <c:txPr>
        <a:bodyPr/>
        <a:lstStyle/>
        <a:p>
          <a:pPr>
            <a:defRPr sz="10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2" r="0.750000000000002" t="1" header="0.5" footer="0.5"/>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By Value of Assets under Managemnt (incl. CNPF of NBU</a:t>
            </a:r>
            <a:r>
              <a:rPr lang="uk-UA"/>
              <a:t>)</a:t>
            </a:r>
          </a:p>
        </c:rich>
      </c:tx>
      <c:layout>
        <c:manualLayout>
          <c:xMode val="edge"/>
          <c:yMode val="edge"/>
          <c:x val="0.36787584813401941"/>
          <c:y val="3.1423271337332581E-2"/>
        </c:manualLayout>
      </c:layout>
      <c:overlay val="0"/>
      <c:spPr>
        <a:noFill/>
        <a:ln w="25400">
          <a:noFill/>
        </a:ln>
      </c:spPr>
    </c:title>
    <c:autoTitleDeleted val="0"/>
    <c:plotArea>
      <c:layout>
        <c:manualLayout>
          <c:layoutTarget val="inner"/>
          <c:xMode val="edge"/>
          <c:yMode val="edge"/>
          <c:x val="0.36071048922189947"/>
          <c:y val="0.19829448264364521"/>
          <c:w val="0.41934491440048188"/>
          <c:h val="0.83181554127212154"/>
        </c:manualLayout>
      </c:layout>
      <c:pieChart>
        <c:varyColors val="1"/>
        <c:ser>
          <c:idx val="0"/>
          <c:order val="0"/>
          <c:spPr>
            <a:solidFill>
              <a:srgbClr val="9999FF"/>
            </a:solidFill>
            <a:ln w="25400">
              <a:noFill/>
            </a:ln>
          </c:spPr>
          <c:explosion val="8"/>
          <c:dPt>
            <c:idx val="0"/>
            <c:bubble3D val="0"/>
            <c:spPr>
              <a:solidFill>
                <a:srgbClr val="CC99FF"/>
              </a:solidFill>
              <a:ln w="25400">
                <a:noFill/>
              </a:ln>
            </c:spPr>
          </c:dPt>
          <c:dPt>
            <c:idx val="1"/>
            <c:bubble3D val="0"/>
            <c:explosion val="4"/>
            <c:spPr>
              <a:solidFill>
                <a:srgbClr val="800080"/>
              </a:solidFill>
              <a:ln w="25400">
                <a:noFill/>
              </a:ln>
            </c:spPr>
          </c:dPt>
          <c:dPt>
            <c:idx val="2"/>
            <c:bubble3D val="0"/>
            <c:explosion val="4"/>
            <c:spPr>
              <a:solidFill>
                <a:srgbClr val="FFFF00"/>
              </a:solidFill>
              <a:ln w="25400">
                <a:noFill/>
              </a:ln>
            </c:spPr>
          </c:dPt>
          <c:dLbls>
            <c:dLbl>
              <c:idx val="0"/>
              <c:layout>
                <c:manualLayout>
                  <c:x val="-0.13190944980875352"/>
                  <c:y val="0.10826380474856333"/>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3.6396567832312231E-2"/>
                  <c:y val="-7.0866627212262681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8.3992079613028226E-3"/>
                  <c:y val="6.0830092001234834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14742194401448727"/>
                  <c:y val="-2.0606069947872417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8813963496960725"/>
                  <c:y val="0.15241635687732508"/>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Management'!$A$35:$A$37,'NPF under Management'!$A$39)</c:f>
              <c:strCache>
                <c:ptCount val="4"/>
                <c:pt idx="0">
                  <c:v>Open</c:v>
                </c:pt>
                <c:pt idx="1">
                  <c:v>Corporate</c:v>
                </c:pt>
                <c:pt idx="2">
                  <c:v>Professional</c:v>
                </c:pt>
                <c:pt idx="3">
                  <c:v>CNPF of NBU**</c:v>
                </c:pt>
              </c:strCache>
            </c:strRef>
          </c:cat>
          <c:val>
            <c:numRef>
              <c:f>('NPF under Management'!$F$35:$F$37,'NPF under Management'!$F$39)</c:f>
              <c:numCache>
                <c:formatCode>#\ ##0.0</c:formatCode>
                <c:ptCount val="4"/>
                <c:pt idx="0">
                  <c:v>863.5760812776</c:v>
                </c:pt>
                <c:pt idx="1">
                  <c:v>214.846346321</c:v>
                </c:pt>
                <c:pt idx="2">
                  <c:v>115.55666236890001</c:v>
                </c:pt>
                <c:pt idx="3">
                  <c:v>1271.6209100324998</c:v>
                </c:pt>
              </c:numCache>
            </c:numRef>
          </c:val>
        </c:ser>
        <c:dLbls>
          <c:showLegendKey val="0"/>
          <c:showVal val="0"/>
          <c:showCatName val="0"/>
          <c:showSerName val="0"/>
          <c:showPercent val="0"/>
          <c:showBubbleSize val="0"/>
          <c:showLeaderLines val="0"/>
        </c:dLbls>
        <c:firstSliceAng val="286"/>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31.12.2017</a:t>
            </a:r>
          </a:p>
        </c:rich>
      </c:tx>
      <c:layout>
        <c:manualLayout>
          <c:xMode val="edge"/>
          <c:yMode val="edge"/>
          <c:x val="0.40865399352453208"/>
          <c:y val="1.7301079343691721E-2"/>
        </c:manualLayout>
      </c:layout>
      <c:overlay val="0"/>
      <c:spPr>
        <a:noFill/>
        <a:ln w="25400">
          <a:noFill/>
        </a:ln>
      </c:spPr>
    </c:title>
    <c:autoTitleDeleted val="0"/>
    <c:plotArea>
      <c:layout>
        <c:manualLayout>
          <c:layoutTarget val="inner"/>
          <c:xMode val="edge"/>
          <c:yMode val="edge"/>
          <c:x val="0.28755394937167872"/>
          <c:y val="0.21554358336786941"/>
          <c:w val="0.45666494557032827"/>
          <c:h val="0.65976067136345085"/>
        </c:manualLayout>
      </c:layout>
      <c:pieChart>
        <c:varyColors val="1"/>
        <c:ser>
          <c:idx val="0"/>
          <c:order val="0"/>
          <c:tx>
            <c:strRef>
              <c:f>'NPF under Management'!$A$118</c:f>
              <c:strCache>
                <c:ptCount val="1"/>
                <c:pt idx="0">
                  <c:v>31.12.2017</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dPt>
          <c:dPt>
            <c:idx val="1"/>
            <c:bubble3D val="0"/>
            <c:spPr>
              <a:solidFill>
                <a:srgbClr val="CCCCFF"/>
              </a:solidFill>
              <a:ln w="25400">
                <a:noFill/>
              </a:ln>
            </c:spPr>
          </c:dPt>
          <c:dPt>
            <c:idx val="2"/>
            <c:bubble3D val="0"/>
            <c:spPr>
              <a:solidFill>
                <a:srgbClr val="FFCC00"/>
              </a:solidFill>
              <a:ln w="25400">
                <a:noFill/>
              </a:ln>
            </c:spPr>
          </c:dPt>
          <c:dPt>
            <c:idx val="3"/>
            <c:bubble3D val="0"/>
            <c:spPr>
              <a:solidFill>
                <a:srgbClr val="333333"/>
              </a:solidFill>
              <a:ln w="25400">
                <a:noFill/>
              </a:ln>
            </c:spPr>
          </c:dPt>
          <c:dPt>
            <c:idx val="4"/>
            <c:bubble3D val="0"/>
            <c:spPr>
              <a:solidFill>
                <a:srgbClr val="FF99CC"/>
              </a:solidFill>
              <a:ln w="25400">
                <a:noFill/>
              </a:ln>
            </c:spPr>
          </c:dPt>
          <c:dLbls>
            <c:dLbl>
              <c:idx val="0"/>
              <c:layout>
                <c:manualLayout>
                  <c:x val="5.7873553511525892E-2"/>
                  <c:y val="7.999033015609918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0.28874460349343989"/>
                  <c:y val="9.169912971404926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4103087138826411E-2"/>
                  <c:y val="-4.870355021411797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1.6310032699803481E-2"/>
                  <c:y val="5.461009807984554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6.4314445832207107E-2"/>
                  <c:y val="0.12995234148363041"/>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Management'!$B$117:$F$117</c:f>
              <c:strCache>
                <c:ptCount val="5"/>
                <c:pt idx="0">
                  <c:v>Securities</c:v>
                </c:pt>
                <c:pt idx="1">
                  <c:v>Moneys</c:v>
                </c:pt>
                <c:pt idx="2">
                  <c:v>Bank metals</c:v>
                </c:pt>
                <c:pt idx="3">
                  <c:v>Real estate</c:v>
                </c:pt>
                <c:pt idx="4">
                  <c:v>Other assets</c:v>
                </c:pt>
              </c:strCache>
            </c:strRef>
          </c:cat>
          <c:val>
            <c:numRef>
              <c:f>'NPF under Management'!$B$118:$F$118</c:f>
              <c:numCache>
                <c:formatCode>#\ ##0.0</c:formatCode>
                <c:ptCount val="5"/>
                <c:pt idx="0">
                  <c:v>1221.5999999999999</c:v>
                </c:pt>
                <c:pt idx="1">
                  <c:v>1105.5</c:v>
                </c:pt>
                <c:pt idx="2">
                  <c:v>10.1</c:v>
                </c:pt>
                <c:pt idx="3">
                  <c:v>62.6</c:v>
                </c:pt>
                <c:pt idx="4">
                  <c:v>65.8</c:v>
                </c:pt>
              </c:numCache>
            </c:numRef>
          </c:val>
        </c:ser>
        <c:dLbls>
          <c:showLegendKey val="0"/>
          <c:showVal val="0"/>
          <c:showCatName val="0"/>
          <c:showSerName val="0"/>
          <c:showPercent val="0"/>
          <c:showBubbleSize val="0"/>
          <c:showLeaderLines val="0"/>
        </c:dLbls>
        <c:firstSliceAng val="106"/>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31.12.2016</a:t>
            </a:r>
          </a:p>
        </c:rich>
      </c:tx>
      <c:layout>
        <c:manualLayout>
          <c:xMode val="edge"/>
          <c:yMode val="edge"/>
          <c:x val="0.43605941302791801"/>
          <c:y val="1.7241123161491605E-2"/>
        </c:manualLayout>
      </c:layout>
      <c:overlay val="0"/>
      <c:spPr>
        <a:noFill/>
        <a:ln w="25400">
          <a:noFill/>
        </a:ln>
      </c:spPr>
    </c:title>
    <c:autoTitleDeleted val="0"/>
    <c:plotArea>
      <c:layout>
        <c:manualLayout>
          <c:layoutTarget val="inner"/>
          <c:xMode val="edge"/>
          <c:yMode val="edge"/>
          <c:x val="0.23517429378813146"/>
          <c:y val="0.19466065237168237"/>
          <c:w val="0.44259248308894511"/>
          <c:h val="0.67283995998677615"/>
        </c:manualLayout>
      </c:layout>
      <c:pieChart>
        <c:varyColors val="1"/>
        <c:ser>
          <c:idx val="0"/>
          <c:order val="0"/>
          <c:tx>
            <c:strRef>
              <c:f>'NPF under Management'!$A$119</c:f>
              <c:strCache>
                <c:ptCount val="1"/>
                <c:pt idx="0">
                  <c:v>31.12.2016</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dPt>
          <c:dPt>
            <c:idx val="1"/>
            <c:bubble3D val="0"/>
            <c:spPr>
              <a:solidFill>
                <a:srgbClr val="CCCCFF"/>
              </a:solidFill>
              <a:ln w="25400">
                <a:noFill/>
              </a:ln>
            </c:spPr>
          </c:dPt>
          <c:dPt>
            <c:idx val="2"/>
            <c:bubble3D val="0"/>
            <c:spPr>
              <a:solidFill>
                <a:srgbClr val="FFCC00"/>
              </a:solidFill>
              <a:ln w="25400">
                <a:noFill/>
              </a:ln>
            </c:spPr>
          </c:dPt>
          <c:dPt>
            <c:idx val="3"/>
            <c:bubble3D val="0"/>
            <c:spPr>
              <a:solidFill>
                <a:srgbClr val="333333"/>
              </a:solidFill>
              <a:ln w="25400">
                <a:noFill/>
              </a:ln>
            </c:spPr>
          </c:dPt>
          <c:dPt>
            <c:idx val="4"/>
            <c:bubble3D val="0"/>
            <c:spPr>
              <a:solidFill>
                <a:srgbClr val="FF99CC"/>
              </a:solidFill>
              <a:ln w="25400">
                <a:noFill/>
              </a:ln>
            </c:spPr>
          </c:dPt>
          <c:dLbls>
            <c:dLbl>
              <c:idx val="0"/>
              <c:layout>
                <c:manualLayout>
                  <c:x val="-1.6743056921167929E-2"/>
                  <c:y val="-1.132418901266920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0.30493806957495323"/>
                  <c:y val="6.758102904791589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439797370320761E-2"/>
                  <c:y val="-0.1543968560533712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3.5312060555229797E-3"/>
                  <c:y val="1.6663483102347981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5.4809951220326773E-2"/>
                  <c:y val="9.645846156022998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Management'!$B$117:$F$117</c:f>
              <c:strCache>
                <c:ptCount val="5"/>
                <c:pt idx="0">
                  <c:v>Securities</c:v>
                </c:pt>
                <c:pt idx="1">
                  <c:v>Moneys</c:v>
                </c:pt>
                <c:pt idx="2">
                  <c:v>Bank metals</c:v>
                </c:pt>
                <c:pt idx="3">
                  <c:v>Real estate</c:v>
                </c:pt>
                <c:pt idx="4">
                  <c:v>Other assets</c:v>
                </c:pt>
              </c:strCache>
            </c:strRef>
          </c:cat>
          <c:val>
            <c:numRef>
              <c:f>'NPF under Management'!$B$119:$F$119</c:f>
              <c:numCache>
                <c:formatCode>#\ ##0.0</c:formatCode>
                <c:ptCount val="5"/>
                <c:pt idx="0">
                  <c:v>1092.8</c:v>
                </c:pt>
                <c:pt idx="1">
                  <c:v>902.7</c:v>
                </c:pt>
                <c:pt idx="2">
                  <c:v>8.6999999999999993</c:v>
                </c:pt>
                <c:pt idx="3">
                  <c:v>86</c:v>
                </c:pt>
                <c:pt idx="4">
                  <c:v>48.5</c:v>
                </c:pt>
              </c:numCache>
            </c:numRef>
          </c:val>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All NPF (ex. CNPF of </a:t>
            </a:r>
            <a:r>
              <a:rPr lang="en-US" sz="1100" b="1" i="0" u="none" strike="noStrike" baseline="0">
                <a:effectLst/>
              </a:rPr>
              <a:t>NBU</a:t>
            </a:r>
            <a:r>
              <a:rPr lang="en-US"/>
              <a:t>)</a:t>
            </a:r>
            <a:endParaRPr lang="uk-UA"/>
          </a:p>
        </c:rich>
      </c:tx>
      <c:layout>
        <c:manualLayout>
          <c:xMode val="edge"/>
          <c:yMode val="edge"/>
          <c:x val="0.34351168839217161"/>
          <c:y val="3.1054503995692873E-2"/>
        </c:manualLayout>
      </c:layout>
      <c:overlay val="0"/>
      <c:spPr>
        <a:noFill/>
        <a:ln w="25400">
          <a:noFill/>
        </a:ln>
      </c:spPr>
    </c:title>
    <c:autoTitleDeleted val="0"/>
    <c:plotArea>
      <c:layout>
        <c:manualLayout>
          <c:layoutTarget val="inner"/>
          <c:xMode val="edge"/>
          <c:yMode val="edge"/>
          <c:x val="0.11344480184602092"/>
          <c:y val="0.21067181275412664"/>
          <c:w val="0.65558053977377462"/>
          <c:h val="0.78348776523989749"/>
        </c:manualLayout>
      </c:layout>
      <c:ofPieChart>
        <c:ofPieType val="bar"/>
        <c:varyColors val="1"/>
        <c:ser>
          <c:idx val="0"/>
          <c:order val="0"/>
          <c:tx>
            <c:strRef>
              <c:f>'NPF under Management'!$E$139</c:f>
              <c:strCache>
                <c:ptCount val="1"/>
                <c:pt idx="0">
                  <c:v>All NPF (ex. CNPF of NBU)</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dPt>
          <c:dPt>
            <c:idx val="1"/>
            <c:bubble3D val="0"/>
            <c:spPr>
              <a:solidFill>
                <a:srgbClr val="FF9900"/>
              </a:solidFill>
              <a:ln w="25400">
                <a:noFill/>
              </a:ln>
            </c:spPr>
          </c:dPt>
          <c:dPt>
            <c:idx val="2"/>
            <c:bubble3D val="0"/>
            <c:spPr>
              <a:solidFill>
                <a:srgbClr val="993300"/>
              </a:solidFill>
              <a:ln w="25400">
                <a:noFill/>
              </a:ln>
            </c:spPr>
          </c:dPt>
          <c:dPt>
            <c:idx val="3"/>
            <c:bubble3D val="0"/>
            <c:spPr>
              <a:solidFill>
                <a:srgbClr val="333333"/>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99CC00"/>
              </a:solidFill>
              <a:ln w="25400">
                <a:noFill/>
              </a:ln>
            </c:spPr>
          </c:dPt>
          <c:dPt>
            <c:idx val="7"/>
            <c:bubble3D val="0"/>
            <c:spPr>
              <a:solidFill>
                <a:srgbClr val="00B050"/>
              </a:solidFill>
              <a:ln w="25400">
                <a:noFill/>
              </a:ln>
            </c:spPr>
          </c:dPt>
          <c:dPt>
            <c:idx val="8"/>
            <c:bubble3D val="0"/>
            <c:spPr>
              <a:solidFill>
                <a:srgbClr val="FFFF00"/>
              </a:solidFill>
              <a:ln w="25400">
                <a:noFill/>
              </a:ln>
            </c:spPr>
          </c:dPt>
          <c:dLbls>
            <c:dLbl>
              <c:idx val="0"/>
              <c:layout>
                <c:manualLayout>
                  <c:x val="0"/>
                  <c:y val="0.2736500338133290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8.8364255278684314E-2"/>
                  <c:y val="0.1034637937267267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6139786013268659E-2"/>
                  <c:y val="-1.7250108875379499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16162223472065987"/>
                  <c:y val="2.785724635321739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4.5174753844673824E-3"/>
                  <c:y val="-2.6535841585140142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6.303255338488415E-3"/>
                  <c:y val="0.14624773087856988"/>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1.0115890897109642E-2"/>
                  <c:y val="0.22784369112543873"/>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8"/>
              <c:layout>
                <c:manualLayout>
                  <c:x val="-0.21405077670387937"/>
                  <c:y val="1.6803985369981629E-2"/>
                </c:manualLayout>
              </c:layout>
              <c:tx>
                <c:rich>
                  <a:bodyPr/>
                  <a:lstStyle/>
                  <a:p>
                    <a:pPr>
                      <a:defRPr sz="1000" b="1" i="0" u="none" strike="noStrike" baseline="0">
                        <a:solidFill>
                          <a:srgbClr val="000000"/>
                        </a:solidFill>
                        <a:latin typeface="Arial Cyr"/>
                        <a:ea typeface="Arial Cyr"/>
                        <a:cs typeface="Arial Cyr"/>
                      </a:defRPr>
                    </a:pPr>
                    <a:r>
                      <a:rPr lang="en-US" sz="1000" b="1" i="0" u="none" strike="noStrike" baseline="0"/>
                      <a:t>Securities</a:t>
                    </a:r>
                    <a:r>
                      <a:rPr lang="en-US"/>
                      <a:t>
51.2%</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Management'!$A$140:$A$147</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Management'!$E$140:$E$147</c:f>
              <c:numCache>
                <c:formatCode>#,##0</c:formatCode>
                <c:ptCount val="8"/>
                <c:pt idx="0">
                  <c:v>515.17951602130006</c:v>
                </c:pt>
                <c:pt idx="1">
                  <c:v>10.050079960000001</c:v>
                </c:pt>
                <c:pt idx="2">
                  <c:v>43.762842839999998</c:v>
                </c:pt>
                <c:pt idx="3">
                  <c:v>13.41476492</c:v>
                </c:pt>
                <c:pt idx="4">
                  <c:v>8.6472157674999988</c:v>
                </c:pt>
                <c:pt idx="5">
                  <c:v>50.168442454900003</c:v>
                </c:pt>
                <c:pt idx="6">
                  <c:v>0</c:v>
                </c:pt>
                <c:pt idx="7">
                  <c:v>552.75622800379972</c:v>
                </c:pt>
              </c:numCache>
            </c:numRef>
          </c:val>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horizontalDpi="-4"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1315456378326639"/>
          <c:y val="0.16622134695586391"/>
          <c:w val="0.313410574330171"/>
          <c:h val="0.74086669337986177"/>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dPt>
          <c:dPt>
            <c:idx val="1"/>
            <c:bubble3D val="0"/>
            <c:spPr>
              <a:solidFill>
                <a:srgbClr val="38B64A"/>
              </a:solidFill>
              <a:ln w="25400">
                <a:noFill/>
              </a:ln>
            </c:spPr>
          </c:dPt>
          <c:dPt>
            <c:idx val="2"/>
            <c:bubble3D val="0"/>
            <c:spPr>
              <a:solidFill>
                <a:srgbClr val="8FC850"/>
              </a:solidFill>
              <a:ln w="25400">
                <a:noFill/>
              </a:ln>
            </c:spPr>
          </c:dPt>
          <c:dPt>
            <c:idx val="3"/>
            <c:bubble3D val="0"/>
            <c:spPr>
              <a:solidFill>
                <a:srgbClr val="90BA44"/>
              </a:solidFill>
              <a:ln w="25400">
                <a:noFill/>
              </a:ln>
            </c:spPr>
          </c:dPt>
          <c:dPt>
            <c:idx val="4"/>
            <c:bubble3D val="0"/>
            <c:spPr>
              <a:solidFill>
                <a:schemeClr val="accent3">
                  <a:lumMod val="60000"/>
                  <a:lumOff val="40000"/>
                </a:schemeClr>
              </a:solidFill>
            </c:spPr>
          </c:dPt>
          <c:dPt>
            <c:idx val="5"/>
            <c:bubble3D val="0"/>
            <c:spPr>
              <a:solidFill>
                <a:schemeClr val="accent3">
                  <a:lumMod val="75000"/>
                </a:schemeClr>
              </a:solidFill>
            </c:spPr>
          </c:dPt>
          <c:dPt>
            <c:idx val="6"/>
            <c:bubble3D val="0"/>
            <c:spPr>
              <a:solidFill>
                <a:schemeClr val="accent3">
                  <a:lumMod val="50000"/>
                </a:schemeClr>
              </a:solidFill>
            </c:spPr>
          </c:dPt>
          <c:dLbls>
            <c:dLbl>
              <c:idx val="0"/>
              <c:layout>
                <c:manualLayout>
                  <c:x val="-3.573469626074692E-2"/>
                  <c:y val="-9.3224214512589547E-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7872443699101926E-2"/>
                  <c:y val="-9.504649098918231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4.6271930024594466E-3"/>
                  <c:y val="4.6318520688050396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5261734298146477E-2"/>
                  <c:y val="0.1263236956205336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7.929629485834002E-3"/>
                  <c:y val="1.0898791535241323E-2"/>
                </c:manualLayout>
              </c:layout>
              <c:showLegendKey val="1"/>
              <c:showVal val="0"/>
              <c:showCatName val="1"/>
              <c:showSerName val="0"/>
              <c:showPercent val="1"/>
              <c:showBubbleSize val="0"/>
              <c:extLst>
                <c:ext xmlns:c15="http://schemas.microsoft.com/office/drawing/2012/chart" uri="{CE6537A1-D6FC-4f65-9D91-7224C49458BB}"/>
              </c:extLst>
            </c:dLbl>
            <c:dLbl>
              <c:idx val="5"/>
              <c:layout>
                <c:manualLayout>
                  <c:x val="-2.6895478298361104E-2"/>
                  <c:y val="-0.13655659113547827"/>
                </c:manualLayout>
              </c:layout>
              <c:showLegendKey val="1"/>
              <c:showVal val="0"/>
              <c:showCatName val="1"/>
              <c:showSerName val="0"/>
              <c:showPercent val="1"/>
              <c:showBubbleSize val="0"/>
              <c:extLst>
                <c:ext xmlns:c15="http://schemas.microsoft.com/office/drawing/2012/chart" uri="{CE6537A1-D6FC-4f65-9D91-7224C49458BB}"/>
              </c:extLst>
            </c:dLbl>
            <c:dLbl>
              <c:idx val="6"/>
              <c:layout>
                <c:manualLayout>
                  <c:x val="0.13759867579912841"/>
                  <c:y val="-2.8314786830515573E-3"/>
                </c:manualLayout>
              </c:layou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'Fund Types'!$N$23:$T$23</c:f>
              <c:strCache>
                <c:ptCount val="7"/>
                <c:pt idx="0">
                  <c:v>open-ended diversified</c:v>
                </c:pt>
                <c:pt idx="1">
                  <c:v>open-ended specialized</c:v>
                </c:pt>
                <c:pt idx="2">
                  <c:v>interval diversified</c:v>
                </c:pt>
                <c:pt idx="3">
                  <c:v>interval specialized </c:v>
                </c:pt>
                <c:pt idx="4">
                  <c:v>closed-end diversified</c:v>
                </c:pt>
                <c:pt idx="5">
                  <c:v>closed-end non-diversified </c:v>
                </c:pt>
                <c:pt idx="6">
                  <c:v>closed-end specialized  </c:v>
                </c:pt>
              </c:strCache>
            </c:strRef>
          </c:cat>
          <c:val>
            <c:numRef>
              <c:f>'Fund Types'!$N$25:$T$25</c:f>
              <c:numCache>
                <c:formatCode>General</c:formatCode>
                <c:ptCount val="7"/>
                <c:pt idx="0">
                  <c:v>14</c:v>
                </c:pt>
                <c:pt idx="1">
                  <c:v>5</c:v>
                </c:pt>
                <c:pt idx="2">
                  <c:v>19</c:v>
                </c:pt>
                <c:pt idx="3">
                  <c:v>3</c:v>
                </c:pt>
                <c:pt idx="4">
                  <c:v>3</c:v>
                </c:pt>
                <c:pt idx="5">
                  <c:v>50</c:v>
                </c:pt>
                <c:pt idx="6">
                  <c:v>1</c:v>
                </c:pt>
              </c:numCache>
            </c:numRef>
          </c:val>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2" r="0.750000000000002"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ALL NPF</a:t>
            </a:r>
            <a:endParaRPr lang="uk-UA"/>
          </a:p>
        </c:rich>
      </c:tx>
      <c:layout>
        <c:manualLayout>
          <c:xMode val="edge"/>
          <c:yMode val="edge"/>
          <c:x val="0.34351154499453995"/>
          <c:y val="2.2116538403341532E-2"/>
        </c:manualLayout>
      </c:layout>
      <c:overlay val="0"/>
      <c:spPr>
        <a:noFill/>
        <a:ln w="25400">
          <a:noFill/>
        </a:ln>
      </c:spPr>
    </c:title>
    <c:autoTitleDeleted val="0"/>
    <c:plotArea>
      <c:layout>
        <c:manualLayout>
          <c:layoutTarget val="inner"/>
          <c:xMode val="edge"/>
          <c:yMode val="edge"/>
          <c:x val="0.10398955124238618"/>
          <c:y val="0.20620273698804636"/>
          <c:w val="0.65558053977377462"/>
          <c:h val="0.78348776523989749"/>
        </c:manualLayout>
      </c:layout>
      <c:ofPieChart>
        <c:ofPieType val="bar"/>
        <c:varyColors val="1"/>
        <c:ser>
          <c:idx val="0"/>
          <c:order val="0"/>
          <c:tx>
            <c:strRef>
              <c:f>'NPF under Management'!$F$139</c:f>
              <c:strCache>
                <c:ptCount val="1"/>
                <c:pt idx="0">
                  <c:v>All NPF</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dPt>
          <c:dPt>
            <c:idx val="1"/>
            <c:bubble3D val="0"/>
            <c:spPr>
              <a:solidFill>
                <a:srgbClr val="FF9900"/>
              </a:solidFill>
              <a:ln w="25400">
                <a:noFill/>
              </a:ln>
            </c:spPr>
          </c:dPt>
          <c:dPt>
            <c:idx val="2"/>
            <c:bubble3D val="0"/>
            <c:spPr>
              <a:solidFill>
                <a:srgbClr val="993300"/>
              </a:solidFill>
              <a:ln w="25400">
                <a:noFill/>
              </a:ln>
            </c:spPr>
          </c:dPt>
          <c:dPt>
            <c:idx val="3"/>
            <c:bubble3D val="0"/>
            <c:spPr>
              <a:solidFill>
                <a:srgbClr val="333333"/>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99CC00"/>
              </a:solidFill>
              <a:ln w="25400">
                <a:noFill/>
              </a:ln>
            </c:spPr>
          </c:dPt>
          <c:dPt>
            <c:idx val="7"/>
            <c:bubble3D val="0"/>
            <c:spPr>
              <a:solidFill>
                <a:srgbClr val="00B050"/>
              </a:solidFill>
              <a:ln w="25400">
                <a:noFill/>
              </a:ln>
            </c:spPr>
          </c:dPt>
          <c:dPt>
            <c:idx val="8"/>
            <c:bubble3D val="0"/>
            <c:spPr>
              <a:solidFill>
                <a:srgbClr val="FFFF00"/>
              </a:solidFill>
              <a:ln w="25400">
                <a:noFill/>
              </a:ln>
            </c:spPr>
          </c:dPt>
          <c:dLbls>
            <c:dLbl>
              <c:idx val="0"/>
              <c:layout>
                <c:manualLayout>
                  <c:x val="0"/>
                  <c:y val="0.2736500338133290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8.8364255278684314E-2"/>
                  <c:y val="0.1034637937267267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6139786013268659E-2"/>
                  <c:y val="-1.7250108875379499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16162223472065987"/>
                  <c:y val="2.785724635321739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4.5174753844673824E-3"/>
                  <c:y val="-2.6535841585140142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6.303255338488415E-3"/>
                  <c:y val="0.14624773087856988"/>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1.0115890897109642E-2"/>
                  <c:y val="0.22784369112543873"/>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8"/>
              <c:layout>
                <c:manualLayout>
                  <c:x val="-0.21405077670387937"/>
                  <c:y val="1.6803985369981629E-2"/>
                </c:manualLayout>
              </c:layout>
              <c:tx>
                <c:rich>
                  <a:bodyPr/>
                  <a:lstStyle/>
                  <a:p>
                    <a:pPr>
                      <a:defRPr sz="1000" b="1" i="0" u="none" strike="noStrike" baseline="0">
                        <a:solidFill>
                          <a:srgbClr val="000000"/>
                        </a:solidFill>
                        <a:latin typeface="Arial Cyr"/>
                        <a:ea typeface="Arial Cyr"/>
                        <a:cs typeface="Arial Cyr"/>
                      </a:defRPr>
                    </a:pPr>
                    <a:r>
                      <a:rPr lang="en-US" sz="1000" b="1" i="0" u="none" strike="noStrike" baseline="0"/>
                      <a:t>Securities</a:t>
                    </a:r>
                    <a:r>
                      <a:rPr lang="en-US"/>
                      <a:t>
49.5%</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Management'!$A$140:$A$147</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Management'!$F$140:$F$147</c:f>
              <c:numCache>
                <c:formatCode>#,##0</c:formatCode>
                <c:ptCount val="8"/>
                <c:pt idx="0">
                  <c:v>1105.5</c:v>
                </c:pt>
                <c:pt idx="1">
                  <c:v>10.1</c:v>
                </c:pt>
                <c:pt idx="2">
                  <c:v>62.6</c:v>
                </c:pt>
                <c:pt idx="3">
                  <c:v>65.8</c:v>
                </c:pt>
                <c:pt idx="4">
                  <c:v>14.3</c:v>
                </c:pt>
                <c:pt idx="5">
                  <c:v>202.4</c:v>
                </c:pt>
                <c:pt idx="6">
                  <c:v>0</c:v>
                </c:pt>
                <c:pt idx="7">
                  <c:v>1004.9</c:v>
                </c:pt>
              </c:numCache>
            </c:numRef>
          </c:val>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horizontalDpi="-4"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39936781878926E-2"/>
          <c:y val="8.138178760811475E-2"/>
          <c:w val="0.88712074264026786"/>
          <c:h val="0.69642045501843886"/>
        </c:manualLayout>
      </c:layout>
      <c:barChart>
        <c:barDir val="col"/>
        <c:grouping val="clustered"/>
        <c:varyColors val="0"/>
        <c:ser>
          <c:idx val="1"/>
          <c:order val="0"/>
          <c:tx>
            <c:strRef>
              <c:f>'IC under Management'!$B$4:$B$5</c:f>
              <c:strCache>
                <c:ptCount val="2"/>
                <c:pt idx="0">
                  <c:v>Number of AMC Managing IC Assets</c:v>
                </c:pt>
              </c:strCache>
            </c:strRef>
          </c:tx>
          <c:spPr>
            <a:solidFill>
              <a:srgbClr val="008080"/>
            </a:solidFill>
            <a:ln w="25400">
              <a:noFill/>
            </a:ln>
          </c:spPr>
          <c:invertIfNegative val="0"/>
          <c:cat>
            <c:strRef>
              <c:f>'IC under Management'!$A$6:$A$20</c:f>
              <c:strCache>
                <c:ptCount val="4"/>
                <c:pt idx="0">
                  <c:v>Q1 2017</c:v>
                </c:pt>
                <c:pt idx="1">
                  <c:v>Q2 2017</c:v>
                </c:pt>
                <c:pt idx="2">
                  <c:v>Q3 2017</c:v>
                </c:pt>
                <c:pt idx="3">
                  <c:v>Q4 2017 / FY 2017</c:v>
                </c:pt>
              </c:strCache>
            </c:strRef>
          </c:cat>
          <c:val>
            <c:numRef>
              <c:f>'IC under Management'!$B$6:$B$20</c:f>
              <c:numCache>
                <c:formatCode>General</c:formatCode>
                <c:ptCount val="4"/>
                <c:pt idx="0">
                  <c:v>3</c:v>
                </c:pt>
                <c:pt idx="1">
                  <c:v>2</c:v>
                </c:pt>
                <c:pt idx="2">
                  <c:v>2</c:v>
                </c:pt>
                <c:pt idx="3">
                  <c:v>2</c:v>
                </c:pt>
              </c:numCache>
            </c:numRef>
          </c:val>
        </c:ser>
        <c:ser>
          <c:idx val="0"/>
          <c:order val="1"/>
          <c:tx>
            <c:strRef>
              <c:f>'IC under Management'!$C$4:$C$5</c:f>
              <c:strCache>
                <c:ptCount val="2"/>
                <c:pt idx="0">
                  <c:v>Number of IC managed</c:v>
                </c:pt>
              </c:strCache>
            </c:strRef>
          </c:tx>
          <c:spPr>
            <a:solidFill>
              <a:srgbClr val="CCFFCC"/>
            </a:solidFill>
            <a:ln w="25400">
              <a:noFill/>
            </a:ln>
          </c:spPr>
          <c:invertIfNegative val="0"/>
          <c:dLbls>
            <c:dLbl>
              <c:idx val="1"/>
              <c:layout>
                <c:manualLayout>
                  <c:x val="1.0256410256410263E-2"/>
                  <c:y val="3.8314176245210752E-3"/>
                </c:manualLayout>
              </c:layout>
              <c:spPr>
                <a:noFill/>
                <a:ln w="25400">
                  <a:noFill/>
                </a:ln>
              </c:spPr>
              <c:txPr>
                <a:bodyPr/>
                <a:lstStyle/>
                <a:p>
                  <a:pPr>
                    <a:defRPr sz="1000" b="1" i="0" u="none" strike="noStrike" baseline="0">
                      <a:solidFill>
                        <a:srgbClr val="339966"/>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6.3201735211104995E-3"/>
                  <c:y val="1.2265515575393866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1951883984973127E-3"/>
                  <c:y val="-3.1968110425405097E-3"/>
                </c:manualLayout>
              </c:layout>
              <c:spPr>
                <a:noFill/>
                <a:ln w="25400">
                  <a:noFill/>
                </a:ln>
              </c:spPr>
              <c:txPr>
                <a:bodyPr/>
                <a:lstStyle/>
                <a:p>
                  <a:pPr>
                    <a:defRPr sz="1000" b="1" i="0" u="none" strike="noStrike" baseline="0">
                      <a:solidFill>
                        <a:srgbClr val="339966"/>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0"/>
                  <c:y val="-1.7683465959328001E-2"/>
                </c:manualLayout>
              </c:layout>
              <c:spPr>
                <a:noFill/>
                <a:ln w="25400">
                  <a:noFill/>
                </a:ln>
              </c:spPr>
              <c:txPr>
                <a:bodyPr/>
                <a:lstStyle/>
                <a:p>
                  <a:pPr>
                    <a:defRPr sz="1000" b="1" i="0" u="none" strike="noStrike" baseline="0">
                      <a:solidFill>
                        <a:srgbClr val="339966"/>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1" i="0" u="none" strike="noStrike" baseline="0">
                    <a:solidFill>
                      <a:srgbClr val="339966"/>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'IC under Management'!$A$6:$A$20</c:f>
              <c:strCache>
                <c:ptCount val="4"/>
                <c:pt idx="0">
                  <c:v>Q1 2017</c:v>
                </c:pt>
                <c:pt idx="1">
                  <c:v>Q2 2017</c:v>
                </c:pt>
                <c:pt idx="2">
                  <c:v>Q3 2017</c:v>
                </c:pt>
                <c:pt idx="3">
                  <c:v>Q4 2017 / FY 2017</c:v>
                </c:pt>
              </c:strCache>
            </c:strRef>
          </c:cat>
          <c:val>
            <c:numRef>
              <c:f>'IC under Management'!$C$6:$C$20</c:f>
              <c:numCache>
                <c:formatCode>General</c:formatCode>
                <c:ptCount val="4"/>
                <c:pt idx="0">
                  <c:v>7</c:v>
                </c:pt>
                <c:pt idx="1">
                  <c:v>6</c:v>
                </c:pt>
                <c:pt idx="2">
                  <c:v>6</c:v>
                </c:pt>
                <c:pt idx="3">
                  <c:v>6</c:v>
                </c:pt>
              </c:numCache>
            </c:numRef>
          </c:val>
        </c:ser>
        <c:dLbls>
          <c:showLegendKey val="0"/>
          <c:showVal val="0"/>
          <c:showCatName val="0"/>
          <c:showSerName val="0"/>
          <c:showPercent val="0"/>
          <c:showBubbleSize val="0"/>
        </c:dLbls>
        <c:gapWidth val="150"/>
        <c:axId val="584719264"/>
        <c:axId val="584719824"/>
      </c:barChart>
      <c:lineChart>
        <c:grouping val="standard"/>
        <c:varyColors val="0"/>
        <c:ser>
          <c:idx val="2"/>
          <c:order val="2"/>
          <c:tx>
            <c:strRef>
              <c:f>'IC under Management'!$D$4:$D$5</c:f>
              <c:strCache>
                <c:ptCount val="2"/>
                <c:pt idx="0">
                  <c:v>IC Assets under management, UAH, mln.</c:v>
                </c:pt>
              </c:strCache>
            </c:strRef>
          </c:tx>
          <c:spPr>
            <a:ln w="25400">
              <a:solidFill>
                <a:srgbClr val="800080"/>
              </a:solidFill>
              <a:prstDash val="solid"/>
            </a:ln>
          </c:spPr>
          <c:marker>
            <c:symbol val="triangle"/>
            <c:size val="6"/>
            <c:spPr>
              <a:solidFill>
                <a:srgbClr val="800080"/>
              </a:solidFill>
              <a:ln>
                <a:solidFill>
                  <a:srgbClr val="800080"/>
                </a:solidFill>
                <a:prstDash val="solid"/>
              </a:ln>
            </c:spPr>
          </c:marker>
          <c:dLbls>
            <c:dLbl>
              <c:idx val="0"/>
              <c:numFmt formatCode="#,##0.0" sourceLinked="0"/>
              <c:spPr>
                <a:noFill/>
                <a:ln w="25400">
                  <a:noFill/>
                </a:ln>
              </c:spPr>
              <c:txPr>
                <a:bodyPr/>
                <a:lstStyle/>
                <a:p>
                  <a:pPr>
                    <a:defRPr sz="1000" b="1" i="0" u="none" strike="noStrike" baseline="0">
                      <a:solidFill>
                        <a:srgbClr val="800080"/>
                      </a:solidFill>
                      <a:latin typeface="Arial"/>
                      <a:ea typeface="Arial"/>
                      <a:cs typeface="Arial"/>
                    </a:defRPr>
                  </a:pPr>
                  <a:endParaRPr lang="uk-UA"/>
                </a:p>
              </c:txPr>
              <c:dLblPos val="t"/>
              <c:showLegendKey val="0"/>
              <c:showVal val="1"/>
              <c:showCatName val="0"/>
              <c:showSerName val="0"/>
              <c:showPercent val="0"/>
              <c:showBubbleSize val="0"/>
            </c:dLbl>
            <c:dLbl>
              <c:idx val="1"/>
              <c:layout>
                <c:manualLayout>
                  <c:x val="-3.4334342653432791E-2"/>
                  <c:y val="-4.0629520343492487E-2"/>
                </c:manualLayout>
              </c:layout>
              <c:numFmt formatCode="#,##0.0" sourceLinked="0"/>
              <c:spPr>
                <a:noFill/>
                <a:ln w="25400">
                  <a:noFill/>
                </a:ln>
              </c:spPr>
              <c:txPr>
                <a:bodyPr/>
                <a:lstStyle/>
                <a:p>
                  <a:pPr>
                    <a:defRPr sz="1000" b="1" i="0"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6434125752044801E-2"/>
                  <c:y val="-4.0629520343492376E-2"/>
                </c:manualLayout>
              </c:layout>
              <c:numFmt formatCode="#,##0.0" sourceLinked="0"/>
              <c:spPr>
                <a:noFill/>
                <a:ln w="25400">
                  <a:noFill/>
                </a:ln>
              </c:spPr>
              <c:txPr>
                <a:bodyPr/>
                <a:lstStyle/>
                <a:p>
                  <a:pPr>
                    <a:defRPr sz="1000" b="1" i="0"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 sourceLinked="0"/>
              <c:spPr>
                <a:noFill/>
                <a:ln w="25400">
                  <a:noFill/>
                </a:ln>
              </c:spPr>
              <c:txPr>
                <a:bodyPr/>
                <a:lstStyle/>
                <a:p>
                  <a:pPr>
                    <a:defRPr sz="1000" b="1" i="0" u="none" strike="noStrike" baseline="0">
                      <a:solidFill>
                        <a:srgbClr val="800080"/>
                      </a:solidFill>
                      <a:latin typeface="Arial"/>
                      <a:ea typeface="Arial"/>
                      <a:cs typeface="Arial"/>
                    </a:defRPr>
                  </a:pPr>
                  <a:endParaRPr lang="uk-UA"/>
                </a:p>
              </c:txPr>
              <c:dLblPos val="t"/>
              <c:showLegendKey val="0"/>
              <c:showVal val="1"/>
              <c:showCatName val="0"/>
              <c:showSerName val="0"/>
              <c:showPercent val="0"/>
              <c:showBubbleSize val="0"/>
            </c:dLbl>
            <c:dLbl>
              <c:idx val="4"/>
              <c:layout>
                <c:manualLayout>
                  <c:x val="-2.3274038991489471E-2"/>
                  <c:y val="-4.0629520343492376E-2"/>
                </c:manualLayout>
              </c:layout>
              <c:numFmt formatCode="#,##0.0" sourceLinked="0"/>
              <c:spPr>
                <a:noFill/>
                <a:ln w="25400">
                  <a:noFill/>
                </a:ln>
              </c:spPr>
              <c:txPr>
                <a:bodyPr/>
                <a:lstStyle/>
                <a:p>
                  <a:pPr>
                    <a:defRPr sz="1000" b="1" i="0"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 sourceLinked="0"/>
              <c:spPr>
                <a:noFill/>
                <a:ln w="25400">
                  <a:noFill/>
                </a:ln>
              </c:spPr>
              <c:txPr>
                <a:bodyPr/>
                <a:lstStyle/>
                <a:p>
                  <a:pPr>
                    <a:defRPr sz="1000" b="1" i="0" u="none" strike="noStrike" baseline="0">
                      <a:solidFill>
                        <a:srgbClr val="800080"/>
                      </a:solidFill>
                      <a:latin typeface="Arial"/>
                      <a:ea typeface="Arial"/>
                      <a:cs typeface="Arial"/>
                    </a:defRPr>
                  </a:pPr>
                  <a:endParaRPr lang="uk-UA"/>
                </a:p>
              </c:txPr>
              <c:dLblPos val="t"/>
              <c:showLegendKey val="0"/>
              <c:showVal val="1"/>
              <c:showCatName val="0"/>
              <c:showSerName val="0"/>
              <c:showPercent val="0"/>
              <c:showBubbleSize val="0"/>
            </c:dLbl>
            <c:dLbl>
              <c:idx val="8"/>
              <c:numFmt formatCode="#,##0.0" sourceLinked="0"/>
              <c:spPr>
                <a:noFill/>
                <a:ln w="25400">
                  <a:noFill/>
                </a:ln>
              </c:spPr>
              <c:txPr>
                <a:bodyPr/>
                <a:lstStyle/>
                <a:p>
                  <a:pPr>
                    <a:defRPr sz="1000" b="1" i="0" u="none" strike="noStrike" baseline="0">
                      <a:solidFill>
                        <a:srgbClr val="800080"/>
                      </a:solidFill>
                      <a:latin typeface="Arial"/>
                      <a:ea typeface="Arial"/>
                      <a:cs typeface="Arial"/>
                    </a:defRPr>
                  </a:pPr>
                  <a:endParaRPr lang="uk-UA"/>
                </a:p>
              </c:txPr>
              <c:dLblPos val="t"/>
              <c:showLegendKey val="0"/>
              <c:showVal val="1"/>
              <c:showCatName val="0"/>
              <c:showSerName val="0"/>
              <c:showPercent val="0"/>
              <c:showBubbleSize val="0"/>
            </c:dLbl>
            <c:dLbl>
              <c:idx val="9"/>
              <c:numFmt formatCode="#,##0.0" sourceLinked="0"/>
              <c:spPr>
                <a:noFill/>
                <a:ln w="25400">
                  <a:noFill/>
                </a:ln>
              </c:spPr>
              <c:txPr>
                <a:bodyPr/>
                <a:lstStyle/>
                <a:p>
                  <a:pPr>
                    <a:defRPr sz="1000" b="1" i="0" u="none" strike="noStrike" baseline="0">
                      <a:solidFill>
                        <a:srgbClr val="800080"/>
                      </a:solidFill>
                      <a:latin typeface="Arial"/>
                      <a:ea typeface="Arial"/>
                      <a:cs typeface="Arial"/>
                    </a:defRPr>
                  </a:pPr>
                  <a:endParaRPr lang="uk-UA"/>
                </a:p>
              </c:txPr>
              <c:dLblPos val="t"/>
              <c:showLegendKey val="0"/>
              <c:showVal val="1"/>
              <c:showCatName val="0"/>
              <c:showSerName val="0"/>
              <c:showPercent val="0"/>
              <c:showBubbleSize val="0"/>
            </c:dLbl>
            <c:dLbl>
              <c:idx val="10"/>
              <c:layout>
                <c:manualLayout>
                  <c:x val="-3.7494429413988034E-2"/>
                  <c:y val="-4.062952034349239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'IC under Management'!$A$6:$A$20</c:f>
              <c:strCache>
                <c:ptCount val="4"/>
                <c:pt idx="0">
                  <c:v>Q1 2017</c:v>
                </c:pt>
                <c:pt idx="1">
                  <c:v>Q2 2017</c:v>
                </c:pt>
                <c:pt idx="2">
                  <c:v>Q3 2017</c:v>
                </c:pt>
                <c:pt idx="3">
                  <c:v>Q4 2017 / FY 2017</c:v>
                </c:pt>
              </c:strCache>
            </c:strRef>
          </c:cat>
          <c:val>
            <c:numRef>
              <c:f>'IC under Management'!$D$6:$D$20</c:f>
              <c:numCache>
                <c:formatCode>0.0</c:formatCode>
                <c:ptCount val="4"/>
                <c:pt idx="0">
                  <c:v>69.134045189999995</c:v>
                </c:pt>
                <c:pt idx="1">
                  <c:v>83.31352511</c:v>
                </c:pt>
                <c:pt idx="2">
                  <c:v>87.442807939999994</c:v>
                </c:pt>
                <c:pt idx="3">
                  <c:v>123.5640004</c:v>
                </c:pt>
              </c:numCache>
            </c:numRef>
          </c:val>
          <c:smooth val="0"/>
        </c:ser>
        <c:dLbls>
          <c:showLegendKey val="0"/>
          <c:showVal val="0"/>
          <c:showCatName val="0"/>
          <c:showSerName val="0"/>
          <c:showPercent val="0"/>
          <c:showBubbleSize val="0"/>
        </c:dLbls>
        <c:marker val="1"/>
        <c:smooth val="0"/>
        <c:axId val="584720384"/>
        <c:axId val="584720944"/>
      </c:lineChart>
      <c:catAx>
        <c:axId val="5847192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1" u="none" strike="noStrike" baseline="0">
                <a:solidFill>
                  <a:srgbClr val="000000"/>
                </a:solidFill>
                <a:latin typeface="Arial"/>
                <a:ea typeface="Arial"/>
                <a:cs typeface="Arial"/>
              </a:defRPr>
            </a:pPr>
            <a:endParaRPr lang="uk-UA"/>
          </a:p>
        </c:txPr>
        <c:crossAx val="584719824"/>
        <c:crosses val="autoZero"/>
        <c:auto val="0"/>
        <c:lblAlgn val="ctr"/>
        <c:lblOffset val="100"/>
        <c:tickLblSkip val="1"/>
        <c:tickMarkSkip val="1"/>
        <c:noMultiLvlLbl val="0"/>
      </c:catAx>
      <c:valAx>
        <c:axId val="584719824"/>
        <c:scaling>
          <c:orientation val="minMax"/>
          <c:max val="8"/>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584719264"/>
        <c:crosses val="autoZero"/>
        <c:crossBetween val="between"/>
      </c:valAx>
      <c:catAx>
        <c:axId val="584720384"/>
        <c:scaling>
          <c:orientation val="minMax"/>
        </c:scaling>
        <c:delete val="1"/>
        <c:axPos val="b"/>
        <c:numFmt formatCode="General" sourceLinked="1"/>
        <c:majorTickMark val="out"/>
        <c:minorTickMark val="none"/>
        <c:tickLblPos val="none"/>
        <c:crossAx val="584720944"/>
        <c:crosses val="autoZero"/>
        <c:auto val="0"/>
        <c:lblAlgn val="ctr"/>
        <c:lblOffset val="100"/>
        <c:noMultiLvlLbl val="0"/>
      </c:catAx>
      <c:valAx>
        <c:axId val="584720944"/>
        <c:scaling>
          <c:orientation val="minMax"/>
          <c:max val="125"/>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584720384"/>
        <c:crosses val="max"/>
        <c:crossBetween val="between"/>
        <c:majorUnit val="25"/>
      </c:valAx>
      <c:spPr>
        <a:solidFill>
          <a:srgbClr val="FFFFFF"/>
        </a:solidFill>
        <a:ln w="25400">
          <a:noFill/>
        </a:ln>
      </c:spPr>
    </c:plotArea>
    <c:legend>
      <c:legendPos val="r"/>
      <c:layout>
        <c:manualLayout>
          <c:xMode val="edge"/>
          <c:yMode val="edge"/>
          <c:x val="1.8462869104976343E-2"/>
          <c:y val="0.8779984417000487"/>
          <c:w val="0.97281977029901834"/>
          <c:h val="0.10387394719985281"/>
        </c:manualLayout>
      </c:layout>
      <c:overlay val="0"/>
      <c:spPr>
        <a:solidFill>
          <a:srgbClr val="FFFFFF"/>
        </a:solidFill>
        <a:ln w="25400">
          <a:noFill/>
        </a:ln>
      </c:spPr>
      <c:txPr>
        <a:bodyPr/>
        <a:lstStyle/>
        <a:p>
          <a:pPr>
            <a:defRPr sz="1000" b="1" i="0" u="none" strike="noStrike" baseline="0">
              <a:solidFill>
                <a:srgbClr val="003366"/>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oddHeader>&amp;A</c:oddHeader>
      <c:oddFooter>Page &amp;P</c:oddFooter>
    </c:headerFooter>
    <c:pageMargins b="1" l="0.750000000000002" r="0.750000000000002" t="1" header="0.5" footer="0.5"/>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sz="1100" b="1" i="0" baseline="0">
                <a:effectLst/>
              </a:rPr>
              <a:t>IC assets under management</a:t>
            </a:r>
            <a:endParaRPr lang="uk-UA" sz="1100">
              <a:effectLst/>
            </a:endParaRPr>
          </a:p>
        </c:rich>
      </c:tx>
      <c:layout>
        <c:manualLayout>
          <c:xMode val="edge"/>
          <c:yMode val="edge"/>
          <c:x val="0.37335285459183132"/>
          <c:y val="4.6887167448862441E-2"/>
        </c:manualLayout>
      </c:layout>
      <c:overlay val="0"/>
      <c:spPr>
        <a:noFill/>
        <a:ln w="25400">
          <a:noFill/>
        </a:ln>
      </c:spPr>
    </c:title>
    <c:autoTitleDeleted val="0"/>
    <c:plotArea>
      <c:layout>
        <c:manualLayout>
          <c:layoutTarget val="inner"/>
          <c:xMode val="edge"/>
          <c:yMode val="edge"/>
          <c:x val="0.14273241557060984"/>
          <c:y val="0.23992648008363929"/>
          <c:w val="0.6738432631096839"/>
          <c:h val="0.70563748769479429"/>
        </c:manualLayout>
      </c:layout>
      <c:ofPieChart>
        <c:ofPieType val="bar"/>
        <c:varyColors val="1"/>
        <c:ser>
          <c:idx val="0"/>
          <c:order val="0"/>
          <c:spPr>
            <a:ln w="25400">
              <a:noFill/>
            </a:ln>
          </c:spPr>
          <c:explosion val="9"/>
          <c:dPt>
            <c:idx val="0"/>
            <c:bubble3D val="0"/>
            <c:spPr>
              <a:solidFill>
                <a:schemeClr val="accent5"/>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FF99CC"/>
              </a:solidFill>
              <a:ln w="25400">
                <a:noFill/>
              </a:ln>
            </c:spPr>
          </c:dPt>
          <c:dPt>
            <c:idx val="7"/>
            <c:bubble3D val="0"/>
            <c:spPr>
              <a:solidFill>
                <a:srgbClr val="00B050"/>
              </a:solidFill>
              <a:ln w="25400">
                <a:noFill/>
              </a:ln>
            </c:spPr>
          </c:dPt>
          <c:dPt>
            <c:idx val="8"/>
            <c:bubble3D val="0"/>
            <c:spPr>
              <a:solidFill>
                <a:srgbClr val="FFFF00"/>
              </a:solidFill>
              <a:ln w="25400">
                <a:noFill/>
              </a:ln>
            </c:spPr>
          </c:dPt>
          <c:dPt>
            <c:idx val="9"/>
            <c:bubble3D val="0"/>
            <c:spPr>
              <a:solidFill>
                <a:srgbClr val="FFFF00"/>
              </a:solidFill>
              <a:ln w="25400">
                <a:noFill/>
              </a:ln>
            </c:spPr>
          </c:dPt>
          <c:dLbls>
            <c:dLbl>
              <c:idx val="0"/>
              <c:layout>
                <c:manualLayout>
                  <c:x val="3.2414189980210006E-2"/>
                  <c:y val="-0.1241060767147425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4.9114322281259889E-3"/>
                  <c:y val="-1.3736828086418264E-2"/>
                </c:manualLayout>
              </c:layout>
              <c:numFmt formatCode="0.0%" sourceLinked="0"/>
              <c:spPr>
                <a:noFill/>
                <a:ln w="25400">
                  <a:noFill/>
                </a:ln>
              </c:spPr>
              <c:txPr>
                <a:bodyPr anchorCtr="0"/>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numFmt formatCode="0.0%" sourceLinked="0"/>
              <c:spPr>
                <a:noFill/>
                <a:ln w="25400">
                  <a:noFill/>
                </a:ln>
              </c:spPr>
              <c:txPr>
                <a:bodyPr wrap="square" lIns="38100" tIns="19050" rIns="38100" bIns="19050" anchor="ctr" anchorCtr="0">
                  <a:spAutoFit/>
                </a:bodyPr>
                <a:lstStyle/>
                <a:p>
                  <a:pPr algn="l">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0.19635604917926341"/>
                  <c:y val="-1.7268689113002385E-2"/>
                </c:manualLayout>
              </c:layout>
              <c:tx>
                <c:rich>
                  <a:bodyPr wrap="square" lIns="38100" tIns="19050" rIns="38100" bIns="19050" anchor="ctr">
                    <a:spAutoFit/>
                  </a:bodyPr>
                  <a:lstStyle/>
                  <a:p>
                    <a:pPr>
                      <a:defRPr sz="1000" b="1" i="1" u="none" strike="noStrike" baseline="0">
                        <a:solidFill>
                          <a:srgbClr val="000000"/>
                        </a:solidFill>
                        <a:latin typeface="Arial Cyr"/>
                        <a:ea typeface="Arial Cyr"/>
                        <a:cs typeface="Arial Cyr"/>
                      </a:defRPr>
                    </a:pPr>
                    <a:r>
                      <a:rPr lang="en-US" sz="1000" b="1" i="1"/>
                      <a:t>Securities</a:t>
                    </a:r>
                    <a:r>
                      <a:rPr lang="en-US" sz="1000" b="1" i="1" baseline="0"/>
                      <a:t>
99.4%</a:t>
                    </a:r>
                    <a:endParaRPr lang="en-US" sz="1000" b="1" i="1"/>
                  </a:p>
                </c:rich>
              </c:tx>
              <c:numFmt formatCode="0.0%" sourceLinked="0"/>
              <c:spPr>
                <a:noFill/>
                <a:ln w="25400">
                  <a:noFill/>
                </a:ln>
              </c:spPr>
              <c:showLegendKey val="1"/>
              <c:showVal val="0"/>
              <c:showCatName val="1"/>
              <c:showSerName val="0"/>
              <c:showPercent val="1"/>
              <c:showBubbleSize val="0"/>
              <c:separator>
</c:separator>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('IC under Management'!$B$26:$E$26,'IC under Management'!$G$26:$K$26)</c:f>
              <c:strCache>
                <c:ptCount val="9"/>
                <c:pt idx="0">
                  <c:v>Moneys (current and deposit accounts, including those in foreign currency)</c:v>
                </c:pt>
                <c:pt idx="1">
                  <c:v>Bank metals</c:v>
                </c:pt>
                <c:pt idx="2">
                  <c:v>Real estate</c:v>
                </c:pt>
                <c:pt idx="3">
                  <c:v>Other assets</c:v>
                </c:pt>
                <c:pt idx="4">
                  <c:v>Equities</c:v>
                </c:pt>
                <c:pt idx="5">
                  <c:v>Corporate bonds</c:v>
                </c:pt>
                <c:pt idx="6">
                  <c:v>Municipal bonds</c:v>
                </c:pt>
                <c:pt idx="7">
                  <c:v>State bonds (incl. OVDP)</c:v>
                </c:pt>
                <c:pt idx="8">
                  <c:v>Mortgage Certificates</c:v>
                </c:pt>
              </c:strCache>
            </c:strRef>
          </c:cat>
          <c:val>
            <c:numRef>
              <c:f>('IC under Management'!$B$27:$E$27,'IC under Management'!$G$27:$K$27)</c:f>
              <c:numCache>
                <c:formatCode>#,##0</c:formatCode>
                <c:ptCount val="9"/>
                <c:pt idx="0">
                  <c:v>768515.2300000001</c:v>
                </c:pt>
                <c:pt idx="1">
                  <c:v>0</c:v>
                </c:pt>
                <c:pt idx="2">
                  <c:v>0</c:v>
                </c:pt>
                <c:pt idx="3">
                  <c:v>0</c:v>
                </c:pt>
                <c:pt idx="4">
                  <c:v>1132531</c:v>
                </c:pt>
                <c:pt idx="5">
                  <c:v>0</c:v>
                </c:pt>
                <c:pt idx="6">
                  <c:v>0</c:v>
                </c:pt>
                <c:pt idx="7">
                  <c:v>121662954.17999998</c:v>
                </c:pt>
                <c:pt idx="8">
                  <c:v>0</c:v>
                </c:pt>
              </c:numCache>
            </c:numRef>
          </c:val>
        </c:ser>
        <c:dLbls>
          <c:showLegendKey val="0"/>
          <c:showVal val="0"/>
          <c:showCatName val="0"/>
          <c:showSerName val="0"/>
          <c:showPercent val="0"/>
          <c:showBubbleSize val="0"/>
          <c:showLeaderLines val="0"/>
        </c:dLbls>
        <c:gapWidth val="100"/>
        <c:splitType val="pos"/>
        <c:splitPos val="5"/>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Assets under management</a:t>
            </a:r>
            <a:endParaRPr lang="uk-UA" sz="1200"/>
          </a:p>
        </c:rich>
      </c:tx>
      <c:layout>
        <c:manualLayout>
          <c:xMode val="edge"/>
          <c:yMode val="edge"/>
          <c:x val="0.19033808051174561"/>
          <c:y val="9.0718960093062496E-3"/>
        </c:manualLayout>
      </c:layout>
      <c:overlay val="0"/>
      <c:spPr>
        <a:noFill/>
        <a:ln w="25400">
          <a:noFill/>
        </a:ln>
      </c:spPr>
    </c:title>
    <c:autoTitleDeleted val="0"/>
    <c:plotArea>
      <c:layout>
        <c:manualLayout>
          <c:layoutTarget val="inner"/>
          <c:xMode val="edge"/>
          <c:yMode val="edge"/>
          <c:x val="0.17717311919444051"/>
          <c:y val="0.16854497130329241"/>
          <c:w val="0.27578708330683532"/>
          <c:h val="0.65365659376019425"/>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5387211266389586"/>
                  <c:y val="0.1387101021878884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4.6061586409147585E-2"/>
                  <c:y val="-0.1991539971110349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6.2036630456739128E-2"/>
                  <c:y val="-4.660852932904172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8087849694703342E-2"/>
                  <c:y val="-9.2624563702980962E-1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7.710594004962322E-2"/>
                  <c:y val="-0.1405758433787416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7.7112198371857996E-2"/>
                  <c:y val="-0.267800133906034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Breakdown'!$E$18:$E$23</c:f>
              <c:strCache>
                <c:ptCount val="6"/>
                <c:pt idx="0">
                  <c:v>c.Kyiv and Kyiv region</c:v>
                </c:pt>
                <c:pt idx="1">
                  <c:v>Dnipropetrovsk region</c:v>
                </c:pt>
                <c:pt idx="2">
                  <c:v>Kharkiv region</c:v>
                </c:pt>
                <c:pt idx="3">
                  <c:v>Zaporizhzhia region</c:v>
                </c:pt>
                <c:pt idx="4">
                  <c:v>Lviv region</c:v>
                </c:pt>
                <c:pt idx="5">
                  <c:v>Other Regions*</c:v>
                </c:pt>
              </c:strCache>
            </c:strRef>
          </c:cat>
          <c:val>
            <c:numRef>
              <c:f>'Regional Breakdown'!$F$18:$F$23</c:f>
              <c:numCache>
                <c:formatCode>0.00%</c:formatCode>
                <c:ptCount val="6"/>
                <c:pt idx="0">
                  <c:v>0.80237347347671428</c:v>
                </c:pt>
                <c:pt idx="1">
                  <c:v>7.6045677986413304E-2</c:v>
                </c:pt>
                <c:pt idx="2">
                  <c:v>4.6320349299131501E-2</c:v>
                </c:pt>
                <c:pt idx="3">
                  <c:v>2.8530095537546214E-2</c:v>
                </c:pt>
                <c:pt idx="4">
                  <c:v>2.5282475948686923E-2</c:v>
                </c:pt>
                <c:pt idx="5">
                  <c:v>2.1447927751507723E-2</c:v>
                </c:pt>
              </c:numCache>
            </c:numRef>
          </c:val>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0000000000002" r="0.750000000000002"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Number of CII</a:t>
            </a:r>
            <a:r>
              <a:rPr lang="uk-UA" sz="1200"/>
              <a:t> (</a:t>
            </a:r>
            <a:r>
              <a:rPr lang="en-US" sz="1200"/>
              <a:t>total</a:t>
            </a:r>
            <a:r>
              <a:rPr lang="uk-UA" sz="1200"/>
              <a:t>)</a:t>
            </a:r>
          </a:p>
        </c:rich>
      </c:tx>
      <c:layout>
        <c:manualLayout>
          <c:xMode val="edge"/>
          <c:yMode val="edge"/>
          <c:x val="0.24761925490271949"/>
          <c:y val="1.4409448818897641E-2"/>
        </c:manualLayout>
      </c:layout>
      <c:overlay val="0"/>
      <c:spPr>
        <a:noFill/>
        <a:ln w="25400">
          <a:noFill/>
        </a:ln>
      </c:spPr>
    </c:title>
    <c:autoTitleDeleted val="0"/>
    <c:plotArea>
      <c:layout>
        <c:manualLayout>
          <c:layoutTarget val="inner"/>
          <c:xMode val="edge"/>
          <c:yMode val="edge"/>
          <c:x val="0.23171613073957906"/>
          <c:y val="0.16728484822799741"/>
          <c:w val="0.35275590551181102"/>
          <c:h val="0.64553314121037453"/>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9.3693546443884557E-2"/>
                  <c:y val="0.1204772840675016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1.9298069721221271E-2"/>
                  <c:y val="-0.2225446514246235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4.1481742348097227E-2"/>
                  <c:y val="-0.115174127761927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7023228892762582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9.4510445882518543E-2"/>
                  <c:y val="-2.7803987922365669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7.7329439805481168E-2"/>
                  <c:y val="-0.2168344826703862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5.8995073939245496E-2"/>
                  <c:y val="-0.2111022865657649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Breakdown'!$H$18:$H$23</c:f>
              <c:strCache>
                <c:ptCount val="6"/>
                <c:pt idx="0">
                  <c:v>c.Kyiv and Kyiv region</c:v>
                </c:pt>
                <c:pt idx="1">
                  <c:v>Dnipropetrovsk region</c:v>
                </c:pt>
                <c:pt idx="2">
                  <c:v>Kharkiv region</c:v>
                </c:pt>
                <c:pt idx="3">
                  <c:v>Lviv region</c:v>
                </c:pt>
                <c:pt idx="4">
                  <c:v>Zaporizhzhia region</c:v>
                </c:pt>
                <c:pt idx="5">
                  <c:v>Other Regions*</c:v>
                </c:pt>
              </c:strCache>
            </c:strRef>
          </c:cat>
          <c:val>
            <c:numRef>
              <c:f>'Regional Breakdown'!$I$18:$I$23</c:f>
              <c:numCache>
                <c:formatCode>0.00%</c:formatCode>
                <c:ptCount val="6"/>
                <c:pt idx="0">
                  <c:v>0.72995090016366615</c:v>
                </c:pt>
                <c:pt idx="1">
                  <c:v>7.5286415711947621E-2</c:v>
                </c:pt>
                <c:pt idx="2">
                  <c:v>6.137479541734861E-2</c:v>
                </c:pt>
                <c:pt idx="3">
                  <c:v>4.4189852700491E-2</c:v>
                </c:pt>
                <c:pt idx="4">
                  <c:v>2.3731587561374796E-2</c:v>
                </c:pt>
                <c:pt idx="5">
                  <c:v>6.5466448445171799E-2</c:v>
                </c:pt>
              </c:numCache>
            </c:numRef>
          </c:val>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0000000000002" r="0.750000000000002"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b="1" i="0" u="none" strike="noStrike" baseline="0">
                <a:effectLst/>
              </a:rPr>
              <a:t>Number of venture CII</a:t>
            </a:r>
            <a:endParaRPr lang="uk-UA" sz="1200"/>
          </a:p>
        </c:rich>
      </c:tx>
      <c:layout>
        <c:manualLayout>
          <c:xMode val="edge"/>
          <c:yMode val="edge"/>
          <c:x val="0.33291912192325368"/>
          <c:y val="1.440961429600148E-2"/>
        </c:manualLayout>
      </c:layout>
      <c:overlay val="0"/>
      <c:spPr>
        <a:noFill/>
        <a:ln w="25400">
          <a:noFill/>
        </a:ln>
      </c:spPr>
    </c:title>
    <c:autoTitleDeleted val="0"/>
    <c:plotArea>
      <c:layout>
        <c:manualLayout>
          <c:layoutTarget val="inner"/>
          <c:xMode val="edge"/>
          <c:yMode val="edge"/>
          <c:x val="0.34559992914569398"/>
          <c:y val="0.12176658004781162"/>
          <c:w val="0.35275590551181102"/>
          <c:h val="0.64553314121037453"/>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29383770505855222"/>
                  <c:y val="0.1355656544725419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1.3696150769374035E-3"/>
                  <c:y val="-4.5838523716179053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1.472608788785484E-3"/>
                  <c:y val="1.151451203255798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1.1660263667257323E-2"/>
                  <c:y val="2.111086498970648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6.3819511947894134E-2"/>
                  <c:y val="-0.1138712435720631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4.5306871403546486E-2"/>
                  <c:y val="-0.2219121886464999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5.8995073939245496E-2"/>
                  <c:y val="-0.2111022865657649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Breakdown'!$K$18:$K$23</c:f>
              <c:strCache>
                <c:ptCount val="6"/>
                <c:pt idx="0">
                  <c:v>c.Kyiv and Kyiv region</c:v>
                </c:pt>
                <c:pt idx="1">
                  <c:v>Dnipropetrovsk region</c:v>
                </c:pt>
                <c:pt idx="2">
                  <c:v>Kharkiv region</c:v>
                </c:pt>
                <c:pt idx="3">
                  <c:v>Lviv region</c:v>
                </c:pt>
                <c:pt idx="4">
                  <c:v>Zaporizhzhia region</c:v>
                </c:pt>
                <c:pt idx="5">
                  <c:v>Other Regions*</c:v>
                </c:pt>
              </c:strCache>
            </c:strRef>
          </c:cat>
          <c:val>
            <c:numRef>
              <c:f>'Regional Breakdown'!$L$18:$L$23</c:f>
              <c:numCache>
                <c:formatCode>0.00%</c:formatCode>
                <c:ptCount val="6"/>
                <c:pt idx="0">
                  <c:v>0.70950323974082075</c:v>
                </c:pt>
                <c:pt idx="1">
                  <c:v>7.9913606911447083E-2</c:v>
                </c:pt>
                <c:pt idx="2">
                  <c:v>6.0475161987041039E-2</c:v>
                </c:pt>
                <c:pt idx="3">
                  <c:v>4.9676025917926567E-2</c:v>
                </c:pt>
                <c:pt idx="4">
                  <c:v>2.8077753779697623E-2</c:v>
                </c:pt>
                <c:pt idx="5">
                  <c:v>7.2354211663066881E-2</c:v>
                </c:pt>
              </c:numCache>
            </c:numRef>
          </c:val>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0000000000002" r="0.750000000000002"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b="1" i="0" u="none" strike="noStrike" baseline="0">
                <a:effectLst/>
              </a:rPr>
              <a:t>Number of NPFs under management</a:t>
            </a:r>
            <a:endParaRPr lang="uk-UA" sz="1200"/>
          </a:p>
        </c:rich>
      </c:tx>
      <c:layout>
        <c:manualLayout>
          <c:xMode val="edge"/>
          <c:yMode val="edge"/>
          <c:x val="0.31856089762051526"/>
          <c:y val="9.3680952029350766E-3"/>
        </c:manualLayout>
      </c:layout>
      <c:overlay val="0"/>
      <c:spPr>
        <a:noFill/>
        <a:ln w="25400">
          <a:noFill/>
        </a:ln>
      </c:spPr>
    </c:title>
    <c:autoTitleDeleted val="0"/>
    <c:plotArea>
      <c:layout>
        <c:manualLayout>
          <c:layoutTarget val="inner"/>
          <c:xMode val="edge"/>
          <c:yMode val="edge"/>
          <c:x val="0.36173216310502981"/>
          <c:y val="0.12680809914087751"/>
          <c:w val="0.35275590551181102"/>
          <c:h val="0.64553314121037453"/>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20196439143334097"/>
                  <c:y val="0.160773249937874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5.7519544955998238E-2"/>
                  <c:y val="-0.2575823256249709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6.816205939379455E-2"/>
                  <c:y val="-7.4191312549571634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0296855244018176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6.9557323253240572E-2"/>
                  <c:y val="-1.3040861710734463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7.8314975282908039E-2"/>
                  <c:y val="-0.19166307408810038"/>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6.7247026671587565E-2"/>
                  <c:y val="-0.372430909355076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Breakdown'!$Q$18:$Q$24</c:f>
              <c:strCache>
                <c:ptCount val="7"/>
                <c:pt idx="0">
                  <c:v>c.Kyiv and Kyiv region</c:v>
                </c:pt>
                <c:pt idx="1">
                  <c:v>Dnipropetrovsk region</c:v>
                </c:pt>
                <c:pt idx="2">
                  <c:v>Kharkiv region</c:v>
                </c:pt>
                <c:pt idx="3">
                  <c:v>Lviv region</c:v>
                </c:pt>
                <c:pt idx="4">
                  <c:v>Ivano-Frankivsk region</c:v>
                </c:pt>
                <c:pt idx="5">
                  <c:v>Poltava region</c:v>
                </c:pt>
                <c:pt idx="6">
                  <c:v>Kherson region</c:v>
                </c:pt>
              </c:strCache>
            </c:strRef>
          </c:cat>
          <c:val>
            <c:numRef>
              <c:f>'Regional Breakdown'!$R$18:$R$24</c:f>
              <c:numCache>
                <c:formatCode>0.00%</c:formatCode>
                <c:ptCount val="7"/>
                <c:pt idx="0">
                  <c:v>0.81034482758620685</c:v>
                </c:pt>
                <c:pt idx="1">
                  <c:v>3.4482758620689655E-2</c:v>
                </c:pt>
                <c:pt idx="2">
                  <c:v>3.4482758620689655E-2</c:v>
                </c:pt>
                <c:pt idx="3">
                  <c:v>3.4482758620689655E-2</c:v>
                </c:pt>
                <c:pt idx="4">
                  <c:v>3.4482758620689655E-2</c:v>
                </c:pt>
                <c:pt idx="5">
                  <c:v>3.4482758620689655E-2</c:v>
                </c:pt>
                <c:pt idx="6">
                  <c:v>1.7241379310344827E-2</c:v>
                </c:pt>
              </c:numCache>
            </c:numRef>
          </c:val>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0000000000002" r="0.750000000000002"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4" Type="http://schemas.openxmlformats.org/officeDocument/2006/relationships/chart" Target="../charts/chart33.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xdr:colOff>
      <xdr:row>1</xdr:row>
      <xdr:rowOff>7620</xdr:rowOff>
    </xdr:to>
    <xdr:pic>
      <xdr:nvPicPr>
        <xdr:cNvPr id="31135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5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5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389" name="Picture 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390" name="Picture 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391" name="Picture 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392" name="Picture 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393" name="Picture 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394" name="Picture 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395" name="Picture 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396" name="Picture 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397" name="Picture 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398" name="Picture 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399" name="Picture 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00" name="Picture 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01" name="Picture 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02" name="Picture 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03" name="Picture 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04" name="Picture 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05" name="Picture 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06" name="Picture 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07" name="Picture 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08" name="Picture 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09" name="Picture 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10" name="Picture 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11" name="Picture 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12" name="Picture 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13" name="Picture 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14" name="Picture 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15" name="Picture 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16" name="Picture 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17" name="Picture 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18" name="Picture 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19" name="Picture 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20" name="Picture 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21" name="Picture 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22" name="Picture 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23" name="Picture 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24" name="Picture 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25" name="Picture 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26" name="Picture 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27" name="Picture 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28" name="Picture 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29" name="Picture 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30"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31"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32"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33"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34"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35"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36"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37"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38"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39"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40"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41"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42"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43"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44"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45"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46"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47"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48"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49"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50" name="Picture 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51" name="Picture 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11452" name="Picture 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3"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4"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5"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6"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7"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8"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9"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0"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1"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2"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3"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4"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5"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6"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7"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8"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9"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0"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1"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2"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3"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4"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5"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6"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7"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8"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9"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0"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1"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2"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3"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4"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5"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6"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7"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8"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9"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0"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1"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2"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3"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4"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5"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6"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7"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8"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9"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0"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1"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2"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3"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4"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5"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6"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7"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8"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9"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0"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1"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2"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3"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4"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5"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6"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7"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8"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9"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0"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1"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2"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3"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4"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5"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6"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7"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8"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9"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0"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1"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2"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3"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4"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5"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6"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7"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8"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9"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0"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1"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2"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3"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4"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5"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6"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7"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8"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1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1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1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77"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78"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79"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80"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81"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82"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83"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84"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85"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86"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87"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88"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89"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90"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91"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92"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93"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94"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95"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96"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97"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98"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699"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00"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01"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02"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03"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04"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05"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06"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07"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08"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09"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10"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11"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12"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13"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14"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15"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16"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17"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18"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19"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20"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21"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22"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23"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24"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25"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26"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27"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28"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29"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30"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31"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32"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33"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34"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35"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36"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37"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38"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39"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7620</xdr:colOff>
      <xdr:row>13</xdr:row>
      <xdr:rowOff>7620</xdr:rowOff>
    </xdr:to>
    <xdr:pic>
      <xdr:nvPicPr>
        <xdr:cNvPr id="311740"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27791</xdr:colOff>
      <xdr:row>0</xdr:row>
      <xdr:rowOff>306481</xdr:rowOff>
    </xdr:from>
    <xdr:to>
      <xdr:col>16</xdr:col>
      <xdr:colOff>173692</xdr:colOff>
      <xdr:row>20</xdr:row>
      <xdr:rowOff>10646</xdr:rowOff>
    </xdr:to>
    <xdr:graphicFrame macro="">
      <xdr:nvGraphicFramePr>
        <xdr:cNvPr id="311741" name="Диаграмма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22</xdr:row>
      <xdr:rowOff>0</xdr:rowOff>
    </xdr:from>
    <xdr:to>
      <xdr:col>0</xdr:col>
      <xdr:colOff>7620</xdr:colOff>
      <xdr:row>22</xdr:row>
      <xdr:rowOff>7620</xdr:rowOff>
    </xdr:to>
    <xdr:pic>
      <xdr:nvPicPr>
        <xdr:cNvPr id="311742"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3"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4"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5"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6"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7"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8"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9"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0"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1"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2"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3"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4"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5"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6"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7"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8"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9"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0"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1"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2"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3"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4"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5"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6"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7"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8"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9"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0"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1"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2"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3"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6"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7"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8"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9"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0"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1"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2"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3"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4"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5"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6"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7"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8"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9"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0"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1"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2"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3"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4"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5"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6"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7"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8"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9"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0"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1"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2"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3"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4"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5"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6"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7"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8"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9"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0"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1"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2"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3"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4"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5"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6"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7"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8"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9"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0"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1"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2"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3"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4"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5"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6"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7"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8"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9"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0"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1"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2"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3"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4"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5"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6"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7"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8"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9"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70"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71"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72"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73"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74"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75"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76"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77"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78"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79"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80"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81"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82"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83"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84"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85"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86"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87"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88"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89"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90"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91"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92"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93"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94"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95"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96"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97"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98"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899"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00"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01"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02"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03"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04"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05"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06"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07"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08"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09"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10"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11"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12"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13"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14"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15"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16"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17"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18"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19"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20"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21"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22"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23"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24"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25"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26"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27"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28"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29"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30"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31"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32"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33"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3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3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3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3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3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3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4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4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4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4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4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4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4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4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4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4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5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5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5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5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5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5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5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5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5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5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6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6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6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6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6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6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66"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67"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68"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69"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70"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71"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72"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73"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74"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75"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76"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77"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78"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79"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80"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81"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82"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83"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84"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85"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86"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87"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88"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89"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90"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91"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92"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93"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94"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95"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96"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97"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98"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1999"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00"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01"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02"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03"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04"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05"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06"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07"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08"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09"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10"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11"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12"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13"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14"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15"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16"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17"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18"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19"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20"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21"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22"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23"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24"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25"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26"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27"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28"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7620</xdr:colOff>
      <xdr:row>4</xdr:row>
      <xdr:rowOff>7620</xdr:rowOff>
    </xdr:to>
    <xdr:pic>
      <xdr:nvPicPr>
        <xdr:cNvPr id="312029"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0"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1"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2"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3"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4"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5"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6"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7"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8"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9"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0"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1"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2"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3"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4"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5"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6"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7"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8"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9"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0"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1"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2"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3"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4"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5"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6"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7"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8"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9"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0"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1"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2"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3"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4"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5"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6"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7"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8"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9"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0"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1"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2"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3"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4"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5"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6"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7"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8"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9"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0"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1"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2"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3"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4"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5"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6"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7"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8"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9"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0"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1"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2"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3"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4"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5"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6"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7"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8"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9"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0"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1"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2"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3"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4"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5"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6"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7"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8"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9"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0"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1"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2"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3"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4"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5"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6"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7"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8"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9"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0"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1"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2"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3"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4"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5"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6"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7"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8"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9"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0"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1"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2"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3"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4"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5"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6"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7"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8"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9"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0"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1"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2"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3"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4"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5"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6"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7"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8"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9"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0"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1"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2"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3"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4"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5"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6"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7"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58"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59"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0"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1"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2"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3"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4"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5"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6"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7"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8"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9"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0"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1"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2"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3"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4"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5"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6"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7"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8"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9"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0"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1"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2"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3"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4"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5"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6"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7"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8"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9"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0"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1"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2"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3"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4"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5"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6"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7"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8"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9"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0"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1"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2"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3"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4"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5"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6"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7"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8"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9"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0"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1"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2"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3"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4"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5"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6"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7"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8"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9"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20"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21"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5"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7"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9"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1"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3"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5"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7"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9"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1"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3"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5"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7"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9"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1"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3"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5"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7"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9"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1"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3"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5"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7"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9"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1"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3"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5"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86"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87"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88"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89"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0"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1"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2"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3"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4"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5"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6"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7"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8"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9"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0"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1"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2"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3"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4"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5"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6"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7"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8"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9"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0"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1"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2"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3"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4"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5"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6"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7"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8"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9"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0"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1"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2"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3"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4"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5"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6"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7"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8"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9"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0"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1"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2"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3"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4"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5"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6"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7"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8"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9"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0"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1"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2"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3"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4"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5"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6"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7"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8"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9"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5"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7"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9"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1"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3"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5"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7"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9"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1"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3"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5"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7"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9"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1"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3"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5"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7"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9"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1"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3"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5"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7"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9"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1"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3"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5"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6"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7"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8"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9"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0"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1"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2"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3"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4"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5"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6"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7"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8"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9"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0"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1"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2"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3"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4"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5"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6"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7"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8"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9"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0"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1"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2"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3"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4"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5"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6"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7"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8"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9"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0"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1"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2"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3"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4"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5"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6"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7"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8"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9"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0"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1"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2"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3"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4"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5"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6"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7"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8"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9"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0"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1"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2"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3"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4"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5"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6"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7"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8"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9"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2"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3"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4"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5"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6"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7"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8"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9"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0"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1"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2"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3"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4"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5"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6"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7"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8"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9"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0"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1"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2"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3"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4"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5"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6"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7"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8"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9"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0"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1"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2"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3"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6"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7"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8"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9"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0"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1"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2"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3"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4"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5"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6"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7"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8"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9"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0"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1"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2"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3"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4"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5"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6"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7"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8"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9"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0"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1"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2"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3"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4"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5"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6"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7"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8"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9"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0"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1"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2"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3"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4"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5"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6"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7"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8"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9"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0"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1"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2"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3"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4"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5"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6"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7"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8"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9"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0"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1"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2"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3"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4"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5"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6"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7"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8"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9"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5"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7"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9"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1"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3"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5"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7"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9"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1"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3"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5"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7"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9"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1"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3"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5"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7"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9"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1"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3"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5"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7"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9"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1"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3"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5"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6"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7"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8"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9"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0"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1"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2"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3"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4"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5"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6"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7"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8"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9"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0"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1"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2"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3"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4"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5"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6"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7"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8"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9"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0"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1"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2"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3"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4"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5"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6"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7"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8"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9"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0"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1"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2"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3"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4"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5"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6"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7"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8"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9"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0"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1"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2"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3"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4"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5"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6"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7"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8"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9"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0"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1"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2"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3"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4"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5"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6"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7"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8"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9"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2"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3"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4"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5"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6"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7"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8"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9"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0"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1"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2"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3"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4"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5"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6"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7"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8"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9"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0"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1"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2"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3"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4"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5"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6"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7"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8"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9"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0"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1"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2"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3"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6"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7"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8"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9"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0"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1"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2"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3"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4"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5"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6"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7"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8"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9"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0"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1"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2"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3"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4"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5"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6"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7"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8"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9"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0"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1"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2"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3"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4"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5"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6"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7"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8"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9"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0"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1"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2"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3"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4"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5"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6"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7"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8"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9"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0"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1"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2"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3"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4"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5"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6"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7"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8"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9"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0"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1"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2"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3"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4"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5"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6"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7"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8"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9"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5"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7"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9"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1"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3"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5"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7"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9"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1"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3"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5"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7"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9"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1"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3"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5"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7"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9"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1"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3"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5"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7"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9"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1"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3"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5"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6"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7"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8"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9"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0"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1"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2"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3"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4"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5"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6"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7"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8"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9"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0"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1"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2"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3"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4"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5"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6"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7"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8"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9"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0"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1"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2"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3"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4"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5"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6"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7"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8"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9"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0"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1"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2"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3"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4"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5"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6"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7"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8"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9"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0"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1"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2"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3"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4"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5"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6"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7"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8"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9"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0"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1"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2"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3"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4"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5"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6"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7"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8"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9"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0"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1"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2"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3"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4"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5"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6"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7"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8"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9"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0"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1"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2"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3"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4"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5"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6"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7"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8"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9"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0"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1"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2"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3"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4"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5"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6"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7"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8"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9"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0"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1"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2"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3"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4"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5"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6"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7"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8"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9"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0"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1"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2"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3"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4"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5"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6"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7"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8"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9"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0"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1"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2"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3"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4"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5"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6"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7"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8"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9"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0"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1"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2"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3"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6"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7"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8"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9"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0"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1"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2"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3"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4"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5"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6"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7"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8"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9"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0"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1"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2"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3"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4"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5"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6"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7"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8"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9"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0"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1"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2"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3"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4"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5"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6"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7"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8"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9"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0"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1"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2"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3"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4"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5"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6"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7"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8"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9"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0"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1"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2"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3"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4"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5"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6"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7"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8"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9"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0"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1"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2"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3"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4"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5"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6"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7"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8"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9"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4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4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4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4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16"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17"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18"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19"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0"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1"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2"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3"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4"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5"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6"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7"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8"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9"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0"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1"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2"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3"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4"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5"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6"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7"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8"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9"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0"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1"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2"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3"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4"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5"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6"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7"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8"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9"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0"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1"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2"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3"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4"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5"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6"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7"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8"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9"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0"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1"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2"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3"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4"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5"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6"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7"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8"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9"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0"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1"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2"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3"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4"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5"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6"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7"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1</xdr:row>
      <xdr:rowOff>0</xdr:rowOff>
    </xdr:from>
    <xdr:ext cx="7620" cy="7620"/>
    <xdr:pic>
      <xdr:nvPicPr>
        <xdr:cNvPr id="205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5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5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5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5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5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5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5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5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6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6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6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6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6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6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6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6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6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6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7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7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7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7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7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7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7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7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7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7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8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8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8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83"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84"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85"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86"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87"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88"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89"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90"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91"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92"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93"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94"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95"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96"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97"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98"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099"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00"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01"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02"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03"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04"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05"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06"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07"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08"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09"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10"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11"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12"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13"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14"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15"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16"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17"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18"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19"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20"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21"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22"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23"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24"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25"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26"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27"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28"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29"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30"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31"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32"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33"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34"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35"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36"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37"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38"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39"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40"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41"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42"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43"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44"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45"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46"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47"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48"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49"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50"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51"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52"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53"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54"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55"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56"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57"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58"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59"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60"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61"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62"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63"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64"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65"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66"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67"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68"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69"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70"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71"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72"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73"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74"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75"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76"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77"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78"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7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8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8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8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8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8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8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8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8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8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8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9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9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9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9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9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9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9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9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9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19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0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0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0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0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0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0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0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0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0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0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1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1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1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1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1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1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1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1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1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1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2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2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2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2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2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2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2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2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2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2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3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3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3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3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3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3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3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3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3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3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4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4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4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4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4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4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4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4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4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4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5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5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5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5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5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5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5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5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5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5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6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6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6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6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6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6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6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6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6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6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7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7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7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7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13</xdr:row>
      <xdr:rowOff>0</xdr:rowOff>
    </xdr:from>
    <xdr:ext cx="7620" cy="7620"/>
    <xdr:pic>
      <xdr:nvPicPr>
        <xdr:cNvPr id="227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7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7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7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7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7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8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8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8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8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8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8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8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8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8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8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9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9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9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9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9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9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9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9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9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29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30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30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30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30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30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30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230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07"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08"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09"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10"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11"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12"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13"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14"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15"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16"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17"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18"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19"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20"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21"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22"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23"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24"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25"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26"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27"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28"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29"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30"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31"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32"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33"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34"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35"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36"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37"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38"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39"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40"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41"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42"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43"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44"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45"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46"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47"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48"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49"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50"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51"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52"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53"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54"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55"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56"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57"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58"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59"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60"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61"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62"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63"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64"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65"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66"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67"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68"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69"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5</xdr:row>
      <xdr:rowOff>0</xdr:rowOff>
    </xdr:from>
    <xdr:ext cx="7620" cy="7620"/>
    <xdr:pic>
      <xdr:nvPicPr>
        <xdr:cNvPr id="2370"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1"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2"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3"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4"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5"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6"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7"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8"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9"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0"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1"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2"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3"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4"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5"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6"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7"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8"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9"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0"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1"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2"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3"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4"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5"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6"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7"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8"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9"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0"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1"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2"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3"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4"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5"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6"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7"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8"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9"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0"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1"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2"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3"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4"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5"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6"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7"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8"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9"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0"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1"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2"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3"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4"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5"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6"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7"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8"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9"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0"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1"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2"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3"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4"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7"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8"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9"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0"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1"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2"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3"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4"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5"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6"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7"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8"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9"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0"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1"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2"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3"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4"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5"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6"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7"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8"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9"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0"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1"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2"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3"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4"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5"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6"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7"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8"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9"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0"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1"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2"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3"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4"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5"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6"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7"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8"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9"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0"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1"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2"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3"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4"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5"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6"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7"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8"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9"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0"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1"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2"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3"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4"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5"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6"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7"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8"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9"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0"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3"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4"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5"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6"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7"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8"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9"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0"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1"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2"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3"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4"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5"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6"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7"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8"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9"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0"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1"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2"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3"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4"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5"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6"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7"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8"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9"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0"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1"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2"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3"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4"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5"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6"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7"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8"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9"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0"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1"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2"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3"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4"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5"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6"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7"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8"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9"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0"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1"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2"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3"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4"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5"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6"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7"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8"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9"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0"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1"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2"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3"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4"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5"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6"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2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2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2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3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3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3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3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3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3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3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3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3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3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4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4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4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4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4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4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4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4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4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4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5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5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5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5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5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5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5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5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7620" cy="7620"/>
    <xdr:pic>
      <xdr:nvPicPr>
        <xdr:cNvPr id="265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59"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60"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61"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62"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63"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64"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65"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66"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67"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68"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69"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70"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71"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72"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73"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74"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75"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76"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77"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78"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79"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80"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81"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82"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83"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84"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85"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86"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87"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88"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89"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90"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91"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92"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93"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94"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95"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96"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97"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98"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699"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00"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01"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02"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03"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04"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05"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06"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07"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08"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09"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10"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11"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12"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13"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14"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15"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16"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17"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18"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19"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20"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21"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9</xdr:row>
      <xdr:rowOff>0</xdr:rowOff>
    </xdr:from>
    <xdr:ext cx="7620" cy="7620"/>
    <xdr:pic>
      <xdr:nvPicPr>
        <xdr:cNvPr id="2722"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24</xdr:row>
      <xdr:rowOff>0</xdr:rowOff>
    </xdr:from>
    <xdr:to>
      <xdr:col>0</xdr:col>
      <xdr:colOff>7620</xdr:colOff>
      <xdr:row>24</xdr:row>
      <xdr:rowOff>7620</xdr:rowOff>
    </xdr:to>
    <xdr:pic>
      <xdr:nvPicPr>
        <xdr:cNvPr id="272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2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2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2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2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2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2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5"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6"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7"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8"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9"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0"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1"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2"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3"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4"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5"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6"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7"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8"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9"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0"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1"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2"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3"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4"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5"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6"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7"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8"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9"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0"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1"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2"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3"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4"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5"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6"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7"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8"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9"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0"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1"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2"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3"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4"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5"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6"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7"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8"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9"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0"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1"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2"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3"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4"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5"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6"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7"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8"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9"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0"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1"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2"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3"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4"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5"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6"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7"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8"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9"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0"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1"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2"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3"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4"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5"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6"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7"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8"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9"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0"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1"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2"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3"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4"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5"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6"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7"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8"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9"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0"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1"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2"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3"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4"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5"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6"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7"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8"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9"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0"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9"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0"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1"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2"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3"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4"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5"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6"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7"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8"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9"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0"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1"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2"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3"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4"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5"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6"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7"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8"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9"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0"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1"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2"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3"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4"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5"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6"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7"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8"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9"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0"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1"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2"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3"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4"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5"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6"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7"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8"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9"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0"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1"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2"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3"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4"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5"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6"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7"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8"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9"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0"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1"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2"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3"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4"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5"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6"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7"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8"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9"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40"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41"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42"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21</xdr:row>
      <xdr:rowOff>0</xdr:rowOff>
    </xdr:from>
    <xdr:ext cx="7620" cy="7620"/>
    <xdr:pic>
      <xdr:nvPicPr>
        <xdr:cNvPr id="304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4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4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4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4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4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4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5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5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5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5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5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5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5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5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5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5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6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6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6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6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6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6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6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6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6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6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7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7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7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7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7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7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7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7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7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7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8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8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8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8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8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8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8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8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8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8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9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9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9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9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9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9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9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9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9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09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0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0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0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0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0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0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0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0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0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0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1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1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1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1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1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1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1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1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1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1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2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2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2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2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2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2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2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2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2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2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3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3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3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3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3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3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3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3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3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3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4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4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4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4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4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4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4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4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4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4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5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5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5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5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5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5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5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5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5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5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6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6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6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6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6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6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6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6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6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6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7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71"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72"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73"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74"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75"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76"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77"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78"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79"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80"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81"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82"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83"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84"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85"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86"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87"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88"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89"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90"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91"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92"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93"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94"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95"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96"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97"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98"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199"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00"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01"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02"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03"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04"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05"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06"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07"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08"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09"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10"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11"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12"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13"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14"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15"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16"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17"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18"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19"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20"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21"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22"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23"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24"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25"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26"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27"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28"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29"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30"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31"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32"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33"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34"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35"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36"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37"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38"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39"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40"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41"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42"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43"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44"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45"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46"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47"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48"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49"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50"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51"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52"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53"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54"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55"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56"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57"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58"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59"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60"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61"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62"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63"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64"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65"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66"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67"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68"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69"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70"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71"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72"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73"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74"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75"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76"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77"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78"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79"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80"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81"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82"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83"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84"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85"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86"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87"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88"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89"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90"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91"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92"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93"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94"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95"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96"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97"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98"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299"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00"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01"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02"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03"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04"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05"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06"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07"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08"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09"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10"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11"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12"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13"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14"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15"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16"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17"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18"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19"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20"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21"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22"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23"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24"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25"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26"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27"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28"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29"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30"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31"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32"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33"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34"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35"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36"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37"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38"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39"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40"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41"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42"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43"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44"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45"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46"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47"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48"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49"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50"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51"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52"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53"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54"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55"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56"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57"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58"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59"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60"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61"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21</xdr:row>
      <xdr:rowOff>0</xdr:rowOff>
    </xdr:from>
    <xdr:ext cx="7620" cy="7620"/>
    <xdr:pic>
      <xdr:nvPicPr>
        <xdr:cNvPr id="3362"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6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6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6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6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6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6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6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7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7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7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7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7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7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7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7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7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7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8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8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8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8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8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8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8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8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8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8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9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9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9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9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9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95"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96"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97"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98"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399"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00"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01"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02"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03"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04"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05"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06"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07"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08"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09"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10"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11"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12"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13"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14"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15"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16"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17"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18"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19"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20"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21"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22"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23"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24"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25"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26"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27"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28"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29"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30"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31"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32"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33"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34"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35"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36"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37"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38"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39"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40"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41"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42"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43"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44"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45"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46"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47"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48"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49"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50"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51"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52"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53"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54"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55"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56"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57"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58"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59"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60"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61"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62"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63"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64"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65"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66"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67"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68"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69"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70"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71"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72"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73"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74"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75"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76"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77"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78"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79"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80"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81"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82"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83"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84"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85"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86"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87"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88"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89"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90"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9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9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9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9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9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9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9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9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49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0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0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0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0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0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0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0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0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0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0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1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1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1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1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1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1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1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1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1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1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2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2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2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2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2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2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2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2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2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2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3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3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3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3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3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3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3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3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3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3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4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4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4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4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4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4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4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4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4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4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5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5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5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5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5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5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5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5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5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5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6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6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6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6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6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6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6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6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6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6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7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7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7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7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7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7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7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7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7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7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8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8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8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8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8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8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19</xdr:row>
      <xdr:rowOff>0</xdr:rowOff>
    </xdr:from>
    <xdr:ext cx="7620" cy="7620"/>
    <xdr:pic>
      <xdr:nvPicPr>
        <xdr:cNvPr id="358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8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8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8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9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9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9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9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9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9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9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9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9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59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0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0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0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0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0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0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0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0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0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0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1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1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1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1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1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1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1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1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1</xdr:row>
      <xdr:rowOff>0</xdr:rowOff>
    </xdr:from>
    <xdr:ext cx="7620" cy="7620"/>
    <xdr:pic>
      <xdr:nvPicPr>
        <xdr:cNvPr id="361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19"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20"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21"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22"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23"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24"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25"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26"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27"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28"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29"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30"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31"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32"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33"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34"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35"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36"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37"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38"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39"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40"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41"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42"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43"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44"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45"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46"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47"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48"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49"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50"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51"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52"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53"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54"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55"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56"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57"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58"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59"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60"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61"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62"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63"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64"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65"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66"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67"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68"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69"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70"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71"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72"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73"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74"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75"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76"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77"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78"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79"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80"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81"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xdr:row>
      <xdr:rowOff>0</xdr:rowOff>
    </xdr:from>
    <xdr:ext cx="7620" cy="7620"/>
    <xdr:pic>
      <xdr:nvPicPr>
        <xdr:cNvPr id="3682"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13</xdr:row>
      <xdr:rowOff>0</xdr:rowOff>
    </xdr:from>
    <xdr:to>
      <xdr:col>0</xdr:col>
      <xdr:colOff>9525</xdr:colOff>
      <xdr:row>13</xdr:row>
      <xdr:rowOff>9525</xdr:rowOff>
    </xdr:to>
    <xdr:pic>
      <xdr:nvPicPr>
        <xdr:cNvPr id="3683" name="Picture 98"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84" name="Picture 99"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85" name="Picture 100"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86" name="Picture 101"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87" name="Picture 102"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88" name="Picture 103"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89" name="Picture 104"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90" name="Picture 105"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91" name="Picture 106"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92" name="Picture 107"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93" name="Picture 108"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94" name="Picture 109"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95" name="Picture 110"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96" name="Picture 111"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97" name="Picture 112"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98" name="Picture 113"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99" name="Picture 114"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00" name="Picture 115"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01" name="Picture 116"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02" name="Picture 117"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03" name="Picture 118"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04" name="Picture 119"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05" name="Picture 120"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06" name="Picture 121"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07" name="Picture 122"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08" name="Picture 123"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09" name="Picture 124"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10" name="Picture 125"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11" name="Picture 126"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12" name="Picture 127"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13" name="Picture 128"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14" name="Picture 129"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15" name="Picture 130"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16" name="Picture 131"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17" name="Picture 132"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18" name="Picture 133"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19" name="Picture 134"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20" name="Picture 135"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21" name="Picture 136"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22" name="Picture 137"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23" name="Picture 138"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24" name="Picture 139"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25" name="Picture 140"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26" name="Picture 141"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27" name="Picture 142"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28" name="Picture 143"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29" name="Picture 144"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30" name="Picture 145"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31" name="Picture 146"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32" name="Picture 147"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33" name="Picture 148"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34" name="Picture 149"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35" name="Picture 150"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36" name="Picture 151"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37" name="Picture 152"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38" name="Picture 153"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39" name="Picture 154"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40" name="Picture 155"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41" name="Picture 156"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42" name="Picture 157"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43" name="Picture 158"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44" name="Picture 159"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45" name="Picture 160"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746" name="Picture 161" descr="s"/>
        <xdr:cNvPicPr>
          <a:picLocks noChangeAspect="1" noChangeArrowheads="1"/>
        </xdr:cNvPicPr>
      </xdr:nvPicPr>
      <xdr:blipFill>
        <a:blip xmlns:r="http://schemas.openxmlformats.org/officeDocument/2006/relationships" r:embed="rId1"/>
        <a:srcRect/>
        <a:stretch>
          <a:fillRect/>
        </a:stretch>
      </xdr:blipFill>
      <xdr:spPr bwMode="auto">
        <a:xfrm>
          <a:off x="0" y="1371600"/>
          <a:ext cx="9525" cy="9525"/>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8</xdr:col>
      <xdr:colOff>7620</xdr:colOff>
      <xdr:row>1</xdr:row>
      <xdr:rowOff>7620</xdr:rowOff>
    </xdr:to>
    <xdr:pic>
      <xdr:nvPicPr>
        <xdr:cNvPr id="374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4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4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5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5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5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5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5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5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5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5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5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5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6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6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6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6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6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6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6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6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6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6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7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7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7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7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7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7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7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7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7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79"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80"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81"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82"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83"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84"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85"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86"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87"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88"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89"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90"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91"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92"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93"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94"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95"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96"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97"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98"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799"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00"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01"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02"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03"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04"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05"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06"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07"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08"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09"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10"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11"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12"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13"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14"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15"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16"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17"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18"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19"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20"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21"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22"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23"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24"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25"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26"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27"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28"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29"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30"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31"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32"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33"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34"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35"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36"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37"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38"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39"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40"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41"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42"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43"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44"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45"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46"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47"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48"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49"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50"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51"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52"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53"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54"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55"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56"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57"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58"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59"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60"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61"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62"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63"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64"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65"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66"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67"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68"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69"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70"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71"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72"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73"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74"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7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7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7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7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7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8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8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8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8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8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8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8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8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8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8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9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9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9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9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9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9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9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9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9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89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0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0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0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0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0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0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0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0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0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0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1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1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1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1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1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1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1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1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1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1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2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2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2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2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2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2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2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2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2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2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3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3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3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3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3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3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3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3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3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3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4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4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4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4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4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4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4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4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4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4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5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5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5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5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5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5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5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5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5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5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6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6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6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6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6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6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6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6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6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6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7620</xdr:colOff>
      <xdr:row>1</xdr:row>
      <xdr:rowOff>7620</xdr:rowOff>
    </xdr:to>
    <xdr:pic>
      <xdr:nvPicPr>
        <xdr:cNvPr id="397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71"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72"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73"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74"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75"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76"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77"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78"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79"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80"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81"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82"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83"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84"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85"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86"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87"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88"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89"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90"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91"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92"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93"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94"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95"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96"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97"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98"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3999"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00"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01"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02"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03"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04"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05"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06"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07"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08"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09"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10"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11"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12"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13"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14"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15"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16"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17"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18"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19"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20"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21"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22"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23"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24"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25"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26"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27"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28"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29"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30"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31"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32"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33"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7620</xdr:colOff>
      <xdr:row>2</xdr:row>
      <xdr:rowOff>7620</xdr:rowOff>
    </xdr:to>
    <xdr:pic>
      <xdr:nvPicPr>
        <xdr:cNvPr id="4034"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8</xdr:col>
      <xdr:colOff>9525</xdr:colOff>
      <xdr:row>2</xdr:row>
      <xdr:rowOff>9525</xdr:rowOff>
    </xdr:to>
    <xdr:pic>
      <xdr:nvPicPr>
        <xdr:cNvPr id="4035" name="Picture 9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36" name="Picture 9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37" name="Picture 10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38" name="Picture 10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39" name="Picture 102"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40" name="Picture 103"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41" name="Picture 104"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42" name="Picture 105"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43" name="Picture 106"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44" name="Picture 107"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45" name="Picture 10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46" name="Picture 10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47" name="Picture 11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48" name="Picture 11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49" name="Picture 112"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50" name="Picture 113"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51" name="Picture 114"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52" name="Picture 115"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53" name="Picture 116"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54" name="Picture 117"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55" name="Picture 11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56" name="Picture 11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57" name="Picture 12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58" name="Picture 12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59" name="Picture 122"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60" name="Picture 123"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61" name="Picture 124"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62" name="Picture 125"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63" name="Picture 126"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64" name="Picture 127"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65" name="Picture 12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66" name="Picture 12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67" name="Picture 13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68" name="Picture 13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69" name="Picture 132"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70" name="Picture 133"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71" name="Picture 134"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72" name="Picture 135"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73" name="Picture 136"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74" name="Picture 137"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75" name="Picture 13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76" name="Picture 13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77" name="Picture 14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78" name="Picture 14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79" name="Picture 142"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80" name="Picture 143"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81" name="Picture 144"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82" name="Picture 145"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83" name="Picture 146"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84" name="Picture 147"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85" name="Picture 14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86" name="Picture 14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87" name="Picture 15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88" name="Picture 15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89" name="Picture 152"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90" name="Picture 153"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91" name="Picture 154"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92" name="Picture 155"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93" name="Picture 156"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94" name="Picture 157"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95" name="Picture 15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96" name="Picture 15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97" name="Picture 16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4098" name="Picture 16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10886</xdr:colOff>
      <xdr:row>16</xdr:row>
      <xdr:rowOff>0</xdr:rowOff>
    </xdr:from>
    <xdr:to>
      <xdr:col>5</xdr:col>
      <xdr:colOff>1333500</xdr:colOff>
      <xdr:row>54</xdr:row>
      <xdr:rowOff>30480</xdr:rowOff>
    </xdr:to>
    <xdr:graphicFrame macro="">
      <xdr:nvGraphicFramePr>
        <xdr:cNvPr id="2" name="Диаграмма 3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1287780</xdr:colOff>
      <xdr:row>16</xdr:row>
      <xdr:rowOff>0</xdr:rowOff>
    </xdr:from>
    <xdr:to>
      <xdr:col>10</xdr:col>
      <xdr:colOff>0</xdr:colOff>
      <xdr:row>54</xdr:row>
      <xdr:rowOff>30480</xdr:rowOff>
    </xdr:to>
    <xdr:graphicFrame macro="">
      <xdr:nvGraphicFramePr>
        <xdr:cNvPr id="3" name="Диаграмма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457200</xdr:colOff>
      <xdr:row>0</xdr:row>
      <xdr:rowOff>0</xdr:rowOff>
    </xdr:from>
    <xdr:to>
      <xdr:col>4</xdr:col>
      <xdr:colOff>129540</xdr:colOff>
      <xdr:row>0</xdr:row>
      <xdr:rowOff>0</xdr:rowOff>
    </xdr:to>
    <xdr:graphicFrame macro="">
      <xdr:nvGraphicFramePr>
        <xdr:cNvPr id="340396"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792480</xdr:colOff>
      <xdr:row>0</xdr:row>
      <xdr:rowOff>0</xdr:rowOff>
    </xdr:from>
    <xdr:to>
      <xdr:col>29</xdr:col>
      <xdr:colOff>281940</xdr:colOff>
      <xdr:row>0</xdr:row>
      <xdr:rowOff>0</xdr:rowOff>
    </xdr:to>
    <xdr:graphicFrame macro="">
      <xdr:nvGraphicFramePr>
        <xdr:cNvPr id="340397"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480060</xdr:colOff>
      <xdr:row>0</xdr:row>
      <xdr:rowOff>0</xdr:rowOff>
    </xdr:from>
    <xdr:to>
      <xdr:col>16</xdr:col>
      <xdr:colOff>144780</xdr:colOff>
      <xdr:row>0</xdr:row>
      <xdr:rowOff>0</xdr:rowOff>
    </xdr:to>
    <xdr:graphicFrame macro="">
      <xdr:nvGraphicFramePr>
        <xdr:cNvPr id="340398"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403860</xdr:colOff>
      <xdr:row>0</xdr:row>
      <xdr:rowOff>0</xdr:rowOff>
    </xdr:from>
    <xdr:to>
      <xdr:col>14</xdr:col>
      <xdr:colOff>182880</xdr:colOff>
      <xdr:row>0</xdr:row>
      <xdr:rowOff>0</xdr:rowOff>
    </xdr:to>
    <xdr:graphicFrame macro="">
      <xdr:nvGraphicFramePr>
        <xdr:cNvPr id="340399"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99060</xdr:colOff>
      <xdr:row>0</xdr:row>
      <xdr:rowOff>0</xdr:rowOff>
    </xdr:from>
    <xdr:to>
      <xdr:col>18</xdr:col>
      <xdr:colOff>381000</xdr:colOff>
      <xdr:row>0</xdr:row>
      <xdr:rowOff>0</xdr:rowOff>
    </xdr:to>
    <xdr:graphicFrame macro="">
      <xdr:nvGraphicFramePr>
        <xdr:cNvPr id="340400"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792480</xdr:colOff>
      <xdr:row>0</xdr:row>
      <xdr:rowOff>0</xdr:rowOff>
    </xdr:from>
    <xdr:to>
      <xdr:col>18</xdr:col>
      <xdr:colOff>281940</xdr:colOff>
      <xdr:row>0</xdr:row>
      <xdr:rowOff>0</xdr:rowOff>
    </xdr:to>
    <xdr:graphicFrame macro="">
      <xdr:nvGraphicFramePr>
        <xdr:cNvPr id="340401"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185795</xdr:colOff>
      <xdr:row>1</xdr:row>
      <xdr:rowOff>5827</xdr:rowOff>
    </xdr:from>
    <xdr:to>
      <xdr:col>11</xdr:col>
      <xdr:colOff>205068</xdr:colOff>
      <xdr:row>20</xdr:row>
      <xdr:rowOff>29694</xdr:rowOff>
    </xdr:to>
    <xdr:graphicFrame macro="">
      <xdr:nvGraphicFramePr>
        <xdr:cNvPr id="340402"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191395</xdr:colOff>
      <xdr:row>41</xdr:row>
      <xdr:rowOff>161364</xdr:rowOff>
    </xdr:from>
    <xdr:to>
      <xdr:col>7</xdr:col>
      <xdr:colOff>923362</xdr:colOff>
      <xdr:row>56</xdr:row>
      <xdr:rowOff>1344</xdr:rowOff>
    </xdr:to>
    <xdr:graphicFrame macro="">
      <xdr:nvGraphicFramePr>
        <xdr:cNvPr id="23945704"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179294</xdr:rowOff>
    </xdr:from>
    <xdr:to>
      <xdr:col>4</xdr:col>
      <xdr:colOff>439270</xdr:colOff>
      <xdr:row>56</xdr:row>
      <xdr:rowOff>17930</xdr:rowOff>
    </xdr:to>
    <xdr:graphicFrame macro="">
      <xdr:nvGraphicFramePr>
        <xdr:cNvPr id="23945705"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1097280</xdr:colOff>
      <xdr:row>96</xdr:row>
      <xdr:rowOff>152400</xdr:rowOff>
    </xdr:from>
    <xdr:to>
      <xdr:col>6</xdr:col>
      <xdr:colOff>251460</xdr:colOff>
      <xdr:row>113</xdr:row>
      <xdr:rowOff>160020</xdr:rowOff>
    </xdr:to>
    <xdr:graphicFrame macro="">
      <xdr:nvGraphicFramePr>
        <xdr:cNvPr id="23945706"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716280</xdr:colOff>
      <xdr:row>80</xdr:row>
      <xdr:rowOff>38100</xdr:rowOff>
    </xdr:from>
    <xdr:to>
      <xdr:col>7</xdr:col>
      <xdr:colOff>1028700</xdr:colOff>
      <xdr:row>97</xdr:row>
      <xdr:rowOff>38100</xdr:rowOff>
    </xdr:to>
    <xdr:graphicFrame macro="">
      <xdr:nvGraphicFramePr>
        <xdr:cNvPr id="23945707"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151</xdr:row>
      <xdr:rowOff>0</xdr:rowOff>
    </xdr:from>
    <xdr:to>
      <xdr:col>5</xdr:col>
      <xdr:colOff>125505</xdr:colOff>
      <xdr:row>168</xdr:row>
      <xdr:rowOff>98611</xdr:rowOff>
    </xdr:to>
    <xdr:graphicFrame macro="">
      <xdr:nvGraphicFramePr>
        <xdr:cNvPr id="23945708"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8964</xdr:colOff>
      <xdr:row>150</xdr:row>
      <xdr:rowOff>161365</xdr:rowOff>
    </xdr:from>
    <xdr:to>
      <xdr:col>10</xdr:col>
      <xdr:colOff>519953</xdr:colOff>
      <xdr:row>168</xdr:row>
      <xdr:rowOff>107576</xdr:rowOff>
    </xdr:to>
    <xdr:graphicFrame macro="">
      <xdr:nvGraphicFramePr>
        <xdr:cNvPr id="23945709" name="Диаграмма 3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968187</xdr:colOff>
      <xdr:row>167</xdr:row>
      <xdr:rowOff>154641</xdr:rowOff>
    </xdr:from>
    <xdr:to>
      <xdr:col>7</xdr:col>
      <xdr:colOff>189155</xdr:colOff>
      <xdr:row>184</xdr:row>
      <xdr:rowOff>99956</xdr:rowOff>
    </xdr:to>
    <xdr:graphicFrame macro="">
      <xdr:nvGraphicFramePr>
        <xdr:cNvPr id="23945710" name="Диаграмма 3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26894</xdr:colOff>
      <xdr:row>80</xdr:row>
      <xdr:rowOff>7620</xdr:rowOff>
    </xdr:from>
    <xdr:to>
      <xdr:col>4</xdr:col>
      <xdr:colOff>346934</xdr:colOff>
      <xdr:row>96</xdr:row>
      <xdr:rowOff>152400</xdr:rowOff>
    </xdr:to>
    <xdr:graphicFrame macro="">
      <xdr:nvGraphicFramePr>
        <xdr:cNvPr id="239457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15239</xdr:colOff>
      <xdr:row>1</xdr:row>
      <xdr:rowOff>7620</xdr:rowOff>
    </xdr:from>
    <xdr:to>
      <xdr:col>11</xdr:col>
      <xdr:colOff>-1</xdr:colOff>
      <xdr:row>15</xdr:row>
      <xdr:rowOff>8965</xdr:rowOff>
    </xdr:to>
    <xdr:graphicFrame macro="">
      <xdr:nvGraphicFramePr>
        <xdr:cNvPr id="10"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753034</xdr:colOff>
      <xdr:row>41</xdr:row>
      <xdr:rowOff>179294</xdr:rowOff>
    </xdr:from>
    <xdr:to>
      <xdr:col>13</xdr:col>
      <xdr:colOff>8963</xdr:colOff>
      <xdr:row>56</xdr:row>
      <xdr:rowOff>71717</xdr:rowOff>
    </xdr:to>
    <xdr:graphicFrame macro="">
      <xdr:nvGraphicFramePr>
        <xdr:cNvPr id="11"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689386</xdr:colOff>
      <xdr:row>120</xdr:row>
      <xdr:rowOff>30480</xdr:rowOff>
    </xdr:from>
    <xdr:to>
      <xdr:col>7</xdr:col>
      <xdr:colOff>910366</xdr:colOff>
      <xdr:row>134</xdr:row>
      <xdr:rowOff>138057</xdr:rowOff>
    </xdr:to>
    <xdr:graphicFrame macro="">
      <xdr:nvGraphicFramePr>
        <xdr:cNvPr id="14"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120</xdr:row>
      <xdr:rowOff>26894</xdr:rowOff>
    </xdr:from>
    <xdr:to>
      <xdr:col>4</xdr:col>
      <xdr:colOff>320040</xdr:colOff>
      <xdr:row>134</xdr:row>
      <xdr:rowOff>117886</xdr:rowOff>
    </xdr:to>
    <xdr:graphicFrame macro="">
      <xdr:nvGraphicFramePr>
        <xdr:cNvPr id="15"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184</xdr:row>
      <xdr:rowOff>98611</xdr:rowOff>
    </xdr:from>
    <xdr:to>
      <xdr:col>5</xdr:col>
      <xdr:colOff>71717</xdr:colOff>
      <xdr:row>201</xdr:row>
      <xdr:rowOff>44821</xdr:rowOff>
    </xdr:to>
    <xdr:graphicFrame macro="">
      <xdr:nvGraphicFramePr>
        <xdr:cNvPr id="1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968188</xdr:colOff>
      <xdr:row>184</xdr:row>
      <xdr:rowOff>134471</xdr:rowOff>
    </xdr:from>
    <xdr:to>
      <xdr:col>10</xdr:col>
      <xdr:colOff>699247</xdr:colOff>
      <xdr:row>201</xdr:row>
      <xdr:rowOff>80681</xdr:rowOff>
    </xdr:to>
    <xdr:graphicFrame macro="">
      <xdr:nvGraphicFramePr>
        <xdr:cNvPr id="17"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17930</xdr:colOff>
      <xdr:row>3</xdr:row>
      <xdr:rowOff>1</xdr:rowOff>
    </xdr:from>
    <xdr:to>
      <xdr:col>19</xdr:col>
      <xdr:colOff>0</xdr:colOff>
      <xdr:row>22</xdr:row>
      <xdr:rowOff>161365</xdr:rowOff>
    </xdr:to>
    <xdr:graphicFrame macro="">
      <xdr:nvGraphicFramePr>
        <xdr:cNvPr id="2"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950256</xdr:colOff>
      <xdr:row>27</xdr:row>
      <xdr:rowOff>161366</xdr:rowOff>
    </xdr:from>
    <xdr:to>
      <xdr:col>9</xdr:col>
      <xdr:colOff>8963</xdr:colOff>
      <xdr:row>44</xdr:row>
      <xdr:rowOff>92211</xdr:rowOff>
    </xdr:to>
    <xdr:graphicFrame macro="">
      <xdr:nvGraphicFramePr>
        <xdr:cNvPr id="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1197429</xdr:colOff>
      <xdr:row>0</xdr:row>
      <xdr:rowOff>283029</xdr:rowOff>
    </xdr:from>
    <xdr:to>
      <xdr:col>17</xdr:col>
      <xdr:colOff>7620</xdr:colOff>
      <xdr:row>20</xdr:row>
      <xdr:rowOff>121920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0</xdr:row>
      <xdr:rowOff>295276</xdr:rowOff>
    </xdr:from>
    <xdr:to>
      <xdr:col>21</xdr:col>
      <xdr:colOff>28014</xdr:colOff>
      <xdr:row>12</xdr:row>
      <xdr:rowOff>321610</xdr:rowOff>
    </xdr:to>
    <xdr:graphicFrame macro="">
      <xdr:nvGraphicFramePr>
        <xdr:cNvPr id="2436218"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2242</xdr:colOff>
      <xdr:row>28</xdr:row>
      <xdr:rowOff>265356</xdr:rowOff>
    </xdr:from>
    <xdr:to>
      <xdr:col>13</xdr:col>
      <xdr:colOff>708213</xdr:colOff>
      <xdr:row>38</xdr:row>
      <xdr:rowOff>206189</xdr:rowOff>
    </xdr:to>
    <xdr:graphicFrame macro="">
      <xdr:nvGraphicFramePr>
        <xdr:cNvPr id="2436219"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114300</xdr:colOff>
      <xdr:row>15</xdr:row>
      <xdr:rowOff>60513</xdr:rowOff>
    </xdr:from>
    <xdr:to>
      <xdr:col>21</xdr:col>
      <xdr:colOff>300319</xdr:colOff>
      <xdr:row>27</xdr:row>
      <xdr:rowOff>107242</xdr:rowOff>
    </xdr:to>
    <xdr:graphicFrame macro="">
      <xdr:nvGraphicFramePr>
        <xdr:cNvPr id="4"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8964</xdr:rowOff>
    </xdr:from>
    <xdr:to>
      <xdr:col>5</xdr:col>
      <xdr:colOff>219634</xdr:colOff>
      <xdr:row>15</xdr:row>
      <xdr:rowOff>12550</xdr:rowOff>
    </xdr:to>
    <xdr:graphicFrame macro="">
      <xdr:nvGraphicFramePr>
        <xdr:cNvPr id="65659" name="Диаграмма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53788</xdr:colOff>
      <xdr:row>1</xdr:row>
      <xdr:rowOff>0</xdr:rowOff>
    </xdr:from>
    <xdr:to>
      <xdr:col>10</xdr:col>
      <xdr:colOff>206188</xdr:colOff>
      <xdr:row>14</xdr:row>
      <xdr:rowOff>170329</xdr:rowOff>
    </xdr:to>
    <xdr:graphicFrame macro="">
      <xdr:nvGraphicFramePr>
        <xdr:cNvPr id="65660"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1577788</xdr:colOff>
      <xdr:row>0</xdr:row>
      <xdr:rowOff>304801</xdr:rowOff>
    </xdr:from>
    <xdr:to>
      <xdr:col>13</xdr:col>
      <xdr:colOff>1416422</xdr:colOff>
      <xdr:row>15</xdr:row>
      <xdr:rowOff>1</xdr:rowOff>
    </xdr:to>
    <xdr:graphicFrame macro="">
      <xdr:nvGraphicFramePr>
        <xdr:cNvPr id="4"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376516</xdr:colOff>
      <xdr:row>1</xdr:row>
      <xdr:rowOff>2</xdr:rowOff>
    </xdr:from>
    <xdr:to>
      <xdr:col>18</xdr:col>
      <xdr:colOff>627528</xdr:colOff>
      <xdr:row>14</xdr:row>
      <xdr:rowOff>161366</xdr:rowOff>
    </xdr:to>
    <xdr:graphicFrame macro="">
      <xdr:nvGraphicFramePr>
        <xdr:cNvPr id="5"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1023256</xdr:colOff>
      <xdr:row>39</xdr:row>
      <xdr:rowOff>10886</xdr:rowOff>
    </xdr:from>
    <xdr:to>
      <xdr:col>8</xdr:col>
      <xdr:colOff>21771</xdr:colOff>
      <xdr:row>52</xdr:row>
      <xdr:rowOff>0</xdr:rowOff>
    </xdr:to>
    <xdr:graphicFrame macro="">
      <xdr:nvGraphicFramePr>
        <xdr:cNvPr id="5153073"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987334</xdr:colOff>
      <xdr:row>17</xdr:row>
      <xdr:rowOff>-1</xdr:rowOff>
    </xdr:from>
    <xdr:to>
      <xdr:col>15</xdr:col>
      <xdr:colOff>50074</xdr:colOff>
      <xdr:row>29</xdr:row>
      <xdr:rowOff>0</xdr:rowOff>
    </xdr:to>
    <xdr:graphicFrame macro="">
      <xdr:nvGraphicFramePr>
        <xdr:cNvPr id="5153074"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838199</xdr:colOff>
      <xdr:row>83</xdr:row>
      <xdr:rowOff>220980</xdr:rowOff>
    </xdr:from>
    <xdr:to>
      <xdr:col>11</xdr:col>
      <xdr:colOff>827315</xdr:colOff>
      <xdr:row>95</xdr:row>
      <xdr:rowOff>228600</xdr:rowOff>
    </xdr:to>
    <xdr:graphicFrame macro="">
      <xdr:nvGraphicFramePr>
        <xdr:cNvPr id="5153075"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961753</xdr:colOff>
      <xdr:row>67</xdr:row>
      <xdr:rowOff>21771</xdr:rowOff>
    </xdr:from>
    <xdr:to>
      <xdr:col>13</xdr:col>
      <xdr:colOff>929641</xdr:colOff>
      <xdr:row>82</xdr:row>
      <xdr:rowOff>29391</xdr:rowOff>
    </xdr:to>
    <xdr:graphicFrame macro="">
      <xdr:nvGraphicFramePr>
        <xdr:cNvPr id="5153076"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xdr:row>
      <xdr:rowOff>1</xdr:rowOff>
    </xdr:from>
    <xdr:to>
      <xdr:col>12</xdr:col>
      <xdr:colOff>1023257</xdr:colOff>
      <xdr:row>16</xdr:row>
      <xdr:rowOff>0</xdr:rowOff>
    </xdr:to>
    <xdr:graphicFrame macro="">
      <xdr:nvGraphicFramePr>
        <xdr:cNvPr id="7" name="Диаграмма 27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1012372</xdr:colOff>
      <xdr:row>84</xdr:row>
      <xdr:rowOff>2722</xdr:rowOff>
    </xdr:from>
    <xdr:to>
      <xdr:col>6</xdr:col>
      <xdr:colOff>911680</xdr:colOff>
      <xdr:row>96</xdr:row>
      <xdr:rowOff>24492</xdr:rowOff>
    </xdr:to>
    <xdr:graphicFrame macro="">
      <xdr:nvGraphicFramePr>
        <xdr:cNvPr id="14"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13</xdr:row>
      <xdr:rowOff>8965</xdr:rowOff>
    </xdr:from>
    <xdr:to>
      <xdr:col>9</xdr:col>
      <xdr:colOff>0</xdr:colOff>
      <xdr:row>37</xdr:row>
      <xdr:rowOff>144780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0</xdr:row>
      <xdr:rowOff>26894</xdr:rowOff>
    </xdr:from>
    <xdr:to>
      <xdr:col>27</xdr:col>
      <xdr:colOff>640</xdr:colOff>
      <xdr:row>13</xdr:row>
      <xdr:rowOff>89647</xdr:rowOff>
    </xdr:to>
    <xdr:graphicFrame macro="">
      <xdr:nvGraphicFramePr>
        <xdr:cNvPr id="2"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597496</xdr:colOff>
      <xdr:row>25</xdr:row>
      <xdr:rowOff>148366</xdr:rowOff>
    </xdr:from>
    <xdr:to>
      <xdr:col>25</xdr:col>
      <xdr:colOff>8964</xdr:colOff>
      <xdr:row>44</xdr:row>
      <xdr:rowOff>88302</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177950</xdr:rowOff>
    </xdr:from>
    <xdr:to>
      <xdr:col>12</xdr:col>
      <xdr:colOff>636495</xdr:colOff>
      <xdr:row>44</xdr:row>
      <xdr:rowOff>62753</xdr:rowOff>
    </xdr:to>
    <xdr:graphicFrame macro="">
      <xdr:nvGraphicFramePr>
        <xdr:cNvPr id="4" name="Диаграмма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26894</xdr:colOff>
      <xdr:row>13</xdr:row>
      <xdr:rowOff>70372</xdr:rowOff>
    </xdr:from>
    <xdr:to>
      <xdr:col>26</xdr:col>
      <xdr:colOff>708212</xdr:colOff>
      <xdr:row>25</xdr:row>
      <xdr:rowOff>170329</xdr:rowOff>
    </xdr:to>
    <xdr:graphicFrame macro="">
      <xdr:nvGraphicFramePr>
        <xdr:cNvPr id="5" name="Диаграмма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421982</xdr:colOff>
      <xdr:row>24</xdr:row>
      <xdr:rowOff>0</xdr:rowOff>
    </xdr:from>
    <xdr:to>
      <xdr:col>12</xdr:col>
      <xdr:colOff>21772</xdr:colOff>
      <xdr:row>48</xdr:row>
      <xdr:rowOff>97780</xdr:rowOff>
    </xdr:to>
    <xdr:graphicFrame macro="">
      <xdr:nvGraphicFramePr>
        <xdr:cNvPr id="4"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5</xdr:col>
      <xdr:colOff>261257</xdr:colOff>
      <xdr:row>48</xdr:row>
      <xdr:rowOff>97780</xdr:rowOff>
    </xdr:to>
    <xdr:graphicFrame macro="">
      <xdr:nvGraphicFramePr>
        <xdr:cNvPr id="6"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402770</xdr:colOff>
      <xdr:row>15</xdr:row>
      <xdr:rowOff>30480</xdr:rowOff>
    </xdr:from>
    <xdr:to>
      <xdr:col>12</xdr:col>
      <xdr:colOff>327659</xdr:colOff>
      <xdr:row>41</xdr:row>
      <xdr:rowOff>60960</xdr:rowOff>
    </xdr:to>
    <xdr:graphicFrame macro="">
      <xdr:nvGraphicFramePr>
        <xdr:cNvPr id="247090"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60960</xdr:rowOff>
    </xdr:from>
    <xdr:to>
      <xdr:col>6</xdr:col>
      <xdr:colOff>251460</xdr:colOff>
      <xdr:row>68</xdr:row>
      <xdr:rowOff>144780</xdr:rowOff>
    </xdr:to>
    <xdr:graphicFrame macro="">
      <xdr:nvGraphicFramePr>
        <xdr:cNvPr id="247091"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30480</xdr:rowOff>
    </xdr:from>
    <xdr:to>
      <xdr:col>6</xdr:col>
      <xdr:colOff>54429</xdr:colOff>
      <xdr:row>41</xdr:row>
      <xdr:rowOff>106680</xdr:rowOff>
    </xdr:to>
    <xdr:graphicFrame macro="">
      <xdr:nvGraphicFramePr>
        <xdr:cNvPr id="247092"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555171</xdr:colOff>
      <xdr:row>41</xdr:row>
      <xdr:rowOff>15240</xdr:rowOff>
    </xdr:from>
    <xdr:to>
      <xdr:col>12</xdr:col>
      <xdr:colOff>320040</xdr:colOff>
      <xdr:row>69</xdr:row>
      <xdr:rowOff>30480</xdr:rowOff>
    </xdr:to>
    <xdr:graphicFrame macro="">
      <xdr:nvGraphicFramePr>
        <xdr:cNvPr id="247093"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100149</xdr:colOff>
      <xdr:row>83</xdr:row>
      <xdr:rowOff>89262</xdr:rowOff>
    </xdr:from>
    <xdr:to>
      <xdr:col>5</xdr:col>
      <xdr:colOff>130629</xdr:colOff>
      <xdr:row>107</xdr:row>
      <xdr:rowOff>89262</xdr:rowOff>
    </xdr:to>
    <xdr:graphicFrame macro="">
      <xdr:nvGraphicFramePr>
        <xdr:cNvPr id="247094"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gavrylyuk/Desktop/&#1040;&#1085;&#1072;&#1089;&#1090;&#1072;&#1089;&#1080;&#1103;%20&#1043;&#1072;&#1074;&#1088;&#1080;&#1083;&#1102;&#1082;/&#1040;&#1053;&#1040;&#1051;&#1030;&#1058;&#1048;&#1050;&#1040;%20&#1056;&#1048;&#1053;&#1050;&#1059;/&#1050;&#1042;&#1040;&#1056;&#1058;&#1040;&#1051;&#1068;&#1053;&#1030;%20&#1047;&#1042;&#1030;&#1058;&#1048;/2016/Q4%202016/final/Q4%202016%20&amp;%20Full%202016_P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gavrylyuk/&#1056;&#1072;&#1073;&#1086;&#1095;&#1080;&#1081;%20&#1089;&#1090;&#1086;&#1083;/&#1040;&#1085;&#1072;&#1089;&#1090;&#1072;&#1089;&#1080;&#1103;%20&#1043;&#1072;&#1074;&#1088;&#1080;&#1083;&#1102;&#1082;/&#1040;&#1053;&#1040;&#1051;&#1030;&#1058;&#1048;&#1050;&#1040;%20&#1056;&#1048;&#1053;&#1050;&#1059;/&#1050;&#1042;&#1040;&#1056;&#1058;&#1040;&#1051;&#1068;&#1053;&#1030;%20&#1047;&#1042;&#1030;&#1058;&#1048;/2014/Q4%202014/final/Q4%202014%20&amp;%20Full%202014_P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Індекси світу та України"/>
      <sheetName val="Біржовий ФР України"/>
      <sheetName val="КУА та ІСІ"/>
      <sheetName val="Типи_види_класи фондів"/>
      <sheetName val="Регіональний розподіл"/>
      <sheetName val="Активи"/>
      <sheetName val="ІСІ та тлі банків та ВВП"/>
      <sheetName val="Притік-відтік відкритих ІСІ"/>
      <sheetName val="Інвестори"/>
      <sheetName val="Структура активів_типи ІСІ_2016"/>
      <sheetName val="Зміни структури активів_4 кв 16"/>
      <sheetName val="Структура активів_фонди_2015-16"/>
      <sheetName val="Структура активів_типи ЦП"/>
      <sheetName val="Доходність ІСІ"/>
      <sheetName val="НПФ в управлінні"/>
      <sheetName val="СК в управлінні"/>
      <sheetName val="Активи у зоні АТО"/>
      <sheetName val="Активи в неплатоспром. банках"/>
    </sheetNames>
    <sheetDataSet>
      <sheetData sheetId="0" refreshError="1"/>
      <sheetData sheetId="1" refreshError="1"/>
      <sheetData sheetId="2" refreshError="1"/>
      <sheetData sheetId="3" refreshError="1"/>
      <sheetData sheetId="4" refreshError="1"/>
      <sheetData sheetId="5">
        <row r="22">
          <cell r="I22">
            <v>2004</v>
          </cell>
        </row>
        <row r="92">
          <cell r="B92">
            <v>42735</v>
          </cell>
        </row>
        <row r="93">
          <cell r="A93" t="str">
            <v>Венчурні</v>
          </cell>
          <cell r="B93">
            <v>0.95927964977747837</v>
          </cell>
        </row>
        <row r="94">
          <cell r="A94" t="str">
            <v>Відкриті</v>
          </cell>
          <cell r="B94">
            <v>3.0649386667406327E-4</v>
          </cell>
        </row>
        <row r="95">
          <cell r="A95" t="str">
            <v>Інтервальні</v>
          </cell>
          <cell r="B95">
            <v>3.4521469295567618E-4</v>
          </cell>
        </row>
        <row r="96">
          <cell r="A96" t="str">
            <v>Закриті (крім венчурних)</v>
          </cell>
          <cell r="B96">
            <v>4.0068641662891938E-2</v>
          </cell>
        </row>
      </sheetData>
      <sheetData sheetId="6" refreshError="1"/>
      <sheetData sheetId="7" refreshError="1"/>
      <sheetData sheetId="8" refreshError="1"/>
      <sheetData sheetId="9" refreshError="1"/>
      <sheetData sheetId="10" refreshError="1"/>
      <sheetData sheetId="11">
        <row r="2">
          <cell r="B2" t="str">
            <v>Відкриті</v>
          </cell>
          <cell r="F2" t="str">
            <v>Інтервальні</v>
          </cell>
          <cell r="J2" t="str">
            <v>Закриті (крім венчурних)</v>
          </cell>
          <cell r="R2" t="str">
            <v>Венчурні</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Індекси"/>
      <sheetName val="КУА та ІСІ"/>
      <sheetName val="Динаміка видів фондів"/>
      <sheetName val="Регіони"/>
      <sheetName val="Активи"/>
      <sheetName val="ІСІ та тлі банків та ВВП"/>
      <sheetName val="Притік-відтік відкритих ІСІ"/>
      <sheetName val="Інвестори"/>
      <sheetName val="Структура активів_фонди_4 кв 14"/>
      <sheetName val="Структура активів_фонди_2013-14"/>
      <sheetName val="Структура активів_типи ЦП"/>
      <sheetName val="Доходність ІСІ та ін."/>
      <sheetName val="НПФ в управлінні"/>
      <sheetName val="СК в управлінні"/>
      <sheetName val="Активи в АРК (на 28.02.2014)"/>
      <sheetName val="Активи у зоні АТО"/>
      <sheetName val="Активи ІСІ у банках що ліквід. "/>
    </sheetNames>
    <sheetDataSet>
      <sheetData sheetId="0" refreshError="1"/>
      <sheetData sheetId="1" refreshError="1"/>
      <sheetData sheetId="2" refreshError="1"/>
      <sheetData sheetId="3" refreshError="1"/>
      <sheetData sheetId="4">
        <row r="97">
          <cell r="B97">
            <v>42004</v>
          </cell>
        </row>
      </sheetData>
      <sheetData sheetId="5" refreshError="1"/>
      <sheetData sheetId="6" refreshError="1"/>
      <sheetData sheetId="7">
        <row r="12">
          <cell r="B12" t="str">
            <v xml:space="preserve">Юридичні особи </v>
          </cell>
        </row>
      </sheetData>
      <sheetData sheetId="8" refreshError="1"/>
      <sheetData sheetId="9" refreshError="1"/>
      <sheetData sheetId="10" refreshError="1"/>
      <sheetData sheetId="11" refreshError="1"/>
      <sheetData sheetId="12">
        <row r="4">
          <cell r="A4">
            <v>2005</v>
          </cell>
        </row>
        <row r="5">
          <cell r="A5">
            <v>2006</v>
          </cell>
        </row>
        <row r="6">
          <cell r="A6">
            <v>2007</v>
          </cell>
        </row>
        <row r="7">
          <cell r="A7">
            <v>2008</v>
          </cell>
        </row>
        <row r="8">
          <cell r="A8">
            <v>2009</v>
          </cell>
        </row>
        <row r="9">
          <cell r="A9">
            <v>2010</v>
          </cell>
        </row>
        <row r="10">
          <cell r="A10">
            <v>2011</v>
          </cell>
        </row>
        <row r="11">
          <cell r="A11">
            <v>2012</v>
          </cell>
        </row>
        <row r="12">
          <cell r="A12">
            <v>2013</v>
          </cell>
        </row>
        <row r="13">
          <cell r="A13">
            <v>2014</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loomberg.com/markets/stocks/world-index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nfp.gov.ua/ua/Informatsiia-pro-stan-i-rozvytok-nederzhavnoho-pensiinoho-zabezpechennia-Ukrainy.html" TargetMode="External"/><Relationship Id="rId2" Type="http://schemas.openxmlformats.org/officeDocument/2006/relationships/hyperlink" Target="https://www.nfp.gov.ua/ua/Informatsiia-pro-stan-i-rozvytok-nederzhavnoho-pensiinoho-zabezpechennia-Ukrainy.html" TargetMode="External"/><Relationship Id="rId1" Type="http://schemas.openxmlformats.org/officeDocument/2006/relationships/hyperlink" Target="https://www.nfp.gov.ua/ua/Informatsiia-pro-stan-i-rozvytok-nederzhavnoho-pensiinoho-zabezpechennia-Ukrainy.html" TargetMode="External"/><Relationship Id="rId5" Type="http://schemas.openxmlformats.org/officeDocument/2006/relationships/drawing" Target="../drawings/drawing12.xm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7.bin"/><Relationship Id="rId1" Type="http://schemas.openxmlformats.org/officeDocument/2006/relationships/hyperlink" Target="http://www.uaib.com.ua/analituaib/rankings/kua.html"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bank.gov.ua/control/uk/publish/article?art_id=75535&amp;cat_id=17823466" TargetMode="External"/><Relationship Id="rId1" Type="http://schemas.openxmlformats.org/officeDocument/2006/relationships/hyperlink" Target="http://bank.gov.ua/control/uk/publish/article?art_id=75535&amp;cat_id=1782346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uaib.com.ua/analituaib/rankings/ici.html" TargetMode="External"/><Relationship Id="rId1" Type="http://schemas.openxmlformats.org/officeDocument/2006/relationships/hyperlink" Target="http://www.uaib.com.ua/analituaib/rankings/kua.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uaib.com.ua/rankings_/byclass.html" TargetMode="External"/><Relationship Id="rId1" Type="http://schemas.openxmlformats.org/officeDocument/2006/relationships/hyperlink" Target="http://www.uaib.com.ua/rankings_/byclass.html"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70C0"/>
  </sheetPr>
  <dimension ref="A1:K24"/>
  <sheetViews>
    <sheetView tabSelected="1" zoomScale="85" zoomScaleNormal="85" workbookViewId="0">
      <selection sqref="A1:XFD1"/>
    </sheetView>
  </sheetViews>
  <sheetFormatPr defaultColWidth="9.109375" defaultRowHeight="13.2" outlineLevelCol="1"/>
  <cols>
    <col min="1" max="1" width="41.109375" style="13" customWidth="1"/>
    <col min="2" max="3" width="13.5546875" style="13" customWidth="1"/>
    <col min="4" max="4" width="13.5546875" style="16" customWidth="1"/>
    <col min="5" max="5" width="12.44140625" style="151" customWidth="1"/>
    <col min="6" max="6" width="12.109375" style="13" customWidth="1"/>
    <col min="7" max="7" width="12.6640625" style="13" hidden="1" customWidth="1" outlineLevel="1"/>
    <col min="8" max="8" width="3.5546875" style="13" customWidth="1" collapsed="1"/>
    <col min="9" max="9" width="13.33203125" style="13" customWidth="1"/>
    <col min="10" max="16384" width="9.109375" style="13"/>
  </cols>
  <sheetData>
    <row r="1" spans="1:11" s="951" customFormat="1" ht="24.6" customHeight="1" thickBot="1">
      <c r="A1" s="950" t="s">
        <v>66</v>
      </c>
      <c r="B1" s="950"/>
      <c r="C1" s="950"/>
      <c r="D1" s="950"/>
      <c r="E1" s="950"/>
      <c r="F1" s="950"/>
    </row>
    <row r="2" spans="1:11" ht="31.2" customHeight="1" thickBot="1">
      <c r="A2" s="65" t="s">
        <v>67</v>
      </c>
      <c r="B2" s="66">
        <v>42734</v>
      </c>
      <c r="C2" s="66">
        <v>43008</v>
      </c>
      <c r="D2" s="66">
        <v>43100</v>
      </c>
      <c r="E2" s="66" t="s">
        <v>68</v>
      </c>
      <c r="F2" s="64">
        <v>2017</v>
      </c>
      <c r="G2" s="64" t="s">
        <v>44</v>
      </c>
      <c r="H2" s="64"/>
      <c r="I2" s="65" t="s">
        <v>67</v>
      </c>
      <c r="J2" s="66" t="s">
        <v>89</v>
      </c>
      <c r="K2" s="64">
        <v>2017</v>
      </c>
    </row>
    <row r="3" spans="1:11" s="311" customFormat="1" ht="16.95" customHeight="1">
      <c r="A3" s="150" t="s">
        <v>69</v>
      </c>
      <c r="B3" s="162">
        <v>795.84</v>
      </c>
      <c r="C3" s="162">
        <v>1185.31</v>
      </c>
      <c r="D3" s="162">
        <v>1363.04</v>
      </c>
      <c r="E3" s="310">
        <f t="shared" ref="E3:E20" si="0">D3/C3-1</f>
        <v>0.14994389653339635</v>
      </c>
      <c r="F3" s="310">
        <f t="shared" ref="F3:F20" si="1">D3/B3-1</f>
        <v>0.71270607157217514</v>
      </c>
      <c r="G3" s="315">
        <v>0.16035342489720938</v>
      </c>
      <c r="H3" s="607"/>
      <c r="I3" s="67" t="s">
        <v>79</v>
      </c>
      <c r="J3" s="310">
        <v>1.567020831026511E-2</v>
      </c>
      <c r="K3" s="310">
        <v>-5.5080798308789314E-2</v>
      </c>
    </row>
    <row r="4" spans="1:11" s="311" customFormat="1" ht="16.95" customHeight="1">
      <c r="A4" s="67" t="s">
        <v>70</v>
      </c>
      <c r="B4" s="68">
        <v>78138.66</v>
      </c>
      <c r="C4" s="68">
        <v>102907.7</v>
      </c>
      <c r="D4" s="68">
        <v>115333</v>
      </c>
      <c r="E4" s="312">
        <f t="shared" si="0"/>
        <v>0.12074217964253409</v>
      </c>
      <c r="F4" s="312">
        <f t="shared" si="1"/>
        <v>0.47600432359602785</v>
      </c>
      <c r="G4" s="312">
        <v>6.745797068306314E-2</v>
      </c>
      <c r="H4" s="608"/>
      <c r="I4" s="67" t="s">
        <v>80</v>
      </c>
      <c r="J4" s="312">
        <v>1.5553111941939868E-2</v>
      </c>
      <c r="K4" s="312">
        <v>1.8223946265394364E-3</v>
      </c>
    </row>
    <row r="5" spans="1:11" s="311" customFormat="1" ht="16.95" customHeight="1">
      <c r="A5" s="67" t="s">
        <v>71</v>
      </c>
      <c r="B5" s="68">
        <v>19114.37</v>
      </c>
      <c r="C5" s="68">
        <v>20356.28</v>
      </c>
      <c r="D5" s="68">
        <v>22764.94</v>
      </c>
      <c r="E5" s="163">
        <f t="shared" si="0"/>
        <v>0.11832515567677393</v>
      </c>
      <c r="F5" s="163">
        <f t="shared" si="1"/>
        <v>0.19098563018294623</v>
      </c>
      <c r="G5" s="312">
        <v>4.2377445069825548E-3</v>
      </c>
      <c r="H5" s="608"/>
      <c r="I5" s="67" t="s">
        <v>85</v>
      </c>
      <c r="J5" s="313">
        <v>-6.258429997302406E-2</v>
      </c>
      <c r="K5" s="313">
        <v>4.6529137178135782E-2</v>
      </c>
    </row>
    <row r="6" spans="1:11" s="311" customFormat="1" ht="16.95" customHeight="1">
      <c r="A6" s="67" t="s">
        <v>72</v>
      </c>
      <c r="B6" s="68">
        <v>19762.599999999999</v>
      </c>
      <c r="C6" s="68">
        <v>22405.09</v>
      </c>
      <c r="D6" s="68">
        <v>24719.22</v>
      </c>
      <c r="E6" s="312">
        <f t="shared" si="0"/>
        <v>0.10328590512245217</v>
      </c>
      <c r="F6" s="312">
        <f t="shared" si="1"/>
        <v>0.25080809205266519</v>
      </c>
      <c r="G6" s="312">
        <v>0.12262814937851729</v>
      </c>
      <c r="H6" s="608"/>
      <c r="I6" s="67" t="s">
        <v>84</v>
      </c>
      <c r="J6" s="312">
        <v>-1.2472890700140349E-2</v>
      </c>
      <c r="K6" s="312">
        <v>6.5579512037006849E-2</v>
      </c>
    </row>
    <row r="7" spans="1:11" s="206" customFormat="1" ht="16.95" customHeight="1">
      <c r="A7" s="67" t="s">
        <v>73</v>
      </c>
      <c r="B7" s="68">
        <v>26626.46</v>
      </c>
      <c r="C7" s="68">
        <v>31283.72</v>
      </c>
      <c r="D7" s="68">
        <v>34056.83</v>
      </c>
      <c r="E7" s="312">
        <f t="shared" si="0"/>
        <v>8.8643869718818546E-2</v>
      </c>
      <c r="F7" s="312">
        <f t="shared" si="1"/>
        <v>0.27905962715283983</v>
      </c>
      <c r="G7" s="312">
        <v>2.5671387899012466E-2</v>
      </c>
      <c r="H7" s="608"/>
      <c r="I7" s="67" t="s">
        <v>429</v>
      </c>
      <c r="J7" s="163">
        <v>4.2726197516262499E-2</v>
      </c>
      <c r="K7" s="163">
        <v>7.6291889909181787E-2</v>
      </c>
    </row>
    <row r="8" spans="1:11" s="311" customFormat="1" ht="16.95" customHeight="1">
      <c r="A8" s="67" t="s">
        <v>74</v>
      </c>
      <c r="B8" s="68">
        <v>22000.560000000001</v>
      </c>
      <c r="C8" s="68">
        <v>27554.3</v>
      </c>
      <c r="D8" s="68">
        <v>29919.15</v>
      </c>
      <c r="E8" s="312">
        <f t="shared" si="0"/>
        <v>8.5825079933077753E-2</v>
      </c>
      <c r="F8" s="312">
        <f t="shared" si="1"/>
        <v>0.35992674731915919</v>
      </c>
      <c r="G8" s="312">
        <v>5.4112598624906916E-3</v>
      </c>
      <c r="H8" s="608"/>
      <c r="I8" s="67" t="s">
        <v>83</v>
      </c>
      <c r="J8" s="312">
        <v>-3.2365131214808773E-3</v>
      </c>
      <c r="K8" s="312">
        <v>9.2600019332374828E-2</v>
      </c>
    </row>
    <row r="9" spans="1:11" s="311" customFormat="1" ht="16.95" customHeight="1">
      <c r="A9" s="150" t="s">
        <v>75</v>
      </c>
      <c r="B9" s="162">
        <v>265.14999999999998</v>
      </c>
      <c r="C9" s="162">
        <v>293.56</v>
      </c>
      <c r="D9" s="162">
        <v>315.06</v>
      </c>
      <c r="E9" s="312">
        <f t="shared" si="0"/>
        <v>7.3238860880229018E-2</v>
      </c>
      <c r="F9" s="312">
        <f t="shared" si="1"/>
        <v>0.18823307561757496</v>
      </c>
      <c r="G9" s="163">
        <v>0.10157872870793505</v>
      </c>
      <c r="H9" s="609"/>
      <c r="I9" s="67" t="s">
        <v>81</v>
      </c>
      <c r="J9" s="312">
        <v>6.9203343087382851E-3</v>
      </c>
      <c r="K9" s="312">
        <v>0.1251260772088989</v>
      </c>
    </row>
    <row r="10" spans="1:11" s="311" customFormat="1" ht="16.95" customHeight="1">
      <c r="A10" s="67" t="s">
        <v>76</v>
      </c>
      <c r="B10" s="68">
        <v>50653.54</v>
      </c>
      <c r="C10" s="68">
        <v>55579.92</v>
      </c>
      <c r="D10" s="68">
        <v>59504.67</v>
      </c>
      <c r="E10" s="312">
        <f t="shared" si="0"/>
        <v>7.0614531291157023E-2</v>
      </c>
      <c r="F10" s="312">
        <f t="shared" si="1"/>
        <v>0.17473862636254056</v>
      </c>
      <c r="G10" s="312">
        <v>-2.9837538059640512E-3</v>
      </c>
      <c r="H10" s="608"/>
      <c r="I10" s="67" t="s">
        <v>76</v>
      </c>
      <c r="J10" s="312">
        <v>7.0614531291157023E-2</v>
      </c>
      <c r="K10" s="312">
        <v>0.17473862636254056</v>
      </c>
    </row>
    <row r="11" spans="1:11" s="311" customFormat="1" ht="16.95" customHeight="1">
      <c r="A11" s="67" t="s">
        <v>77</v>
      </c>
      <c r="B11" s="68">
        <v>2238.83</v>
      </c>
      <c r="C11" s="68">
        <v>2519.36</v>
      </c>
      <c r="D11" s="68">
        <v>2673.61</v>
      </c>
      <c r="E11" s="312">
        <f t="shared" si="0"/>
        <v>6.1225866886828406E-2</v>
      </c>
      <c r="F11" s="312">
        <f t="shared" si="1"/>
        <v>0.19419964892376829</v>
      </c>
      <c r="G11" s="312">
        <v>8.5040904156327368E-2</v>
      </c>
      <c r="H11" s="608"/>
      <c r="I11" s="150" t="s">
        <v>75</v>
      </c>
      <c r="J11" s="312">
        <v>7.3238860880229018E-2</v>
      </c>
      <c r="K11" s="312">
        <v>0.18823307561757496</v>
      </c>
    </row>
    <row r="12" spans="1:11" s="311" customFormat="1" ht="16.95" customHeight="1">
      <c r="A12" s="67" t="s">
        <v>429</v>
      </c>
      <c r="B12" s="68">
        <v>7142.83</v>
      </c>
      <c r="C12" s="68">
        <v>7372.76</v>
      </c>
      <c r="D12" s="68">
        <v>7687.77</v>
      </c>
      <c r="E12" s="163">
        <f t="shared" si="0"/>
        <v>4.2726197516262499E-2</v>
      </c>
      <c r="F12" s="163">
        <f t="shared" si="1"/>
        <v>7.6291889909181787E-2</v>
      </c>
      <c r="G12" s="312">
        <v>0.13847195989831129</v>
      </c>
      <c r="H12" s="608"/>
      <c r="I12" s="67" t="s">
        <v>71</v>
      </c>
      <c r="J12" s="163">
        <v>0.11832515567677393</v>
      </c>
      <c r="K12" s="163">
        <v>0.19098563018294623</v>
      </c>
    </row>
    <row r="13" spans="1:11" s="311" customFormat="1" ht="16.95" customHeight="1">
      <c r="A13" s="67" t="s">
        <v>78</v>
      </c>
      <c r="B13" s="68">
        <v>60227.29</v>
      </c>
      <c r="C13" s="68">
        <v>74293.509999999995</v>
      </c>
      <c r="D13" s="68">
        <v>76402.080000000002</v>
      </c>
      <c r="E13" s="312">
        <f t="shared" si="0"/>
        <v>2.8381617721386476E-2</v>
      </c>
      <c r="F13" s="312">
        <f t="shared" si="1"/>
        <v>0.26856247392170562</v>
      </c>
      <c r="G13" s="312">
        <v>0.389327464200659</v>
      </c>
      <c r="H13" s="608"/>
      <c r="I13" s="67" t="s">
        <v>77</v>
      </c>
      <c r="J13" s="312">
        <v>6.1225866886828406E-2</v>
      </c>
      <c r="K13" s="312">
        <v>0.19419964892376829</v>
      </c>
    </row>
    <row r="14" spans="1:11" s="311" customFormat="1" ht="16.95" customHeight="1">
      <c r="A14" s="67" t="s">
        <v>79</v>
      </c>
      <c r="B14" s="68">
        <v>2232.7199999999998</v>
      </c>
      <c r="C14" s="68">
        <v>2077.19</v>
      </c>
      <c r="D14" s="68">
        <v>2109.7399999999998</v>
      </c>
      <c r="E14" s="312">
        <f t="shared" si="0"/>
        <v>1.567020831026511E-2</v>
      </c>
      <c r="F14" s="312">
        <f t="shared" si="1"/>
        <v>-5.5080798308789314E-2</v>
      </c>
      <c r="G14" s="312">
        <v>0.26761139119771071</v>
      </c>
      <c r="H14" s="608"/>
      <c r="I14" s="67" t="s">
        <v>72</v>
      </c>
      <c r="J14" s="312">
        <v>0.10328590512245217</v>
      </c>
      <c r="K14" s="312">
        <v>0.25080809205266519</v>
      </c>
    </row>
    <row r="15" spans="1:11" s="311" customFormat="1" ht="16.95" customHeight="1">
      <c r="A15" s="67" t="s">
        <v>80</v>
      </c>
      <c r="B15" s="68">
        <v>1152.33</v>
      </c>
      <c r="C15" s="68">
        <v>1136.75</v>
      </c>
      <c r="D15" s="68">
        <v>1154.43</v>
      </c>
      <c r="E15" s="312">
        <f t="shared" si="0"/>
        <v>1.5553111941939868E-2</v>
      </c>
      <c r="F15" s="312">
        <f t="shared" si="1"/>
        <v>1.8223946265394364E-3</v>
      </c>
      <c r="G15" s="312">
        <v>0.52215206594103347</v>
      </c>
      <c r="H15" s="608"/>
      <c r="I15" s="67" t="s">
        <v>82</v>
      </c>
      <c r="J15" s="312">
        <v>3.1588043008647926E-3</v>
      </c>
      <c r="K15" s="312">
        <v>0.26350671485481958</v>
      </c>
    </row>
    <row r="16" spans="1:11" s="311" customFormat="1" ht="16.95" customHeight="1">
      <c r="A16" s="67" t="s">
        <v>81</v>
      </c>
      <c r="B16" s="68">
        <v>11481.06</v>
      </c>
      <c r="C16" s="68">
        <v>12828.86</v>
      </c>
      <c r="D16" s="68">
        <v>12917.64</v>
      </c>
      <c r="E16" s="312">
        <f t="shared" si="0"/>
        <v>6.9203343087382851E-3</v>
      </c>
      <c r="F16" s="312">
        <f t="shared" si="1"/>
        <v>0.1251260772088989</v>
      </c>
      <c r="G16" s="312">
        <v>6.8700485245755116E-2</v>
      </c>
      <c r="H16" s="608"/>
      <c r="I16" s="67" t="s">
        <v>78</v>
      </c>
      <c r="J16" s="312">
        <v>2.8381617721386476E-2</v>
      </c>
      <c r="K16" s="312">
        <v>0.26856247392170562</v>
      </c>
    </row>
    <row r="17" spans="1:11" s="206" customFormat="1" ht="16.95" customHeight="1">
      <c r="A17" s="884" t="s">
        <v>82</v>
      </c>
      <c r="B17" s="68">
        <v>1947.92</v>
      </c>
      <c r="C17" s="68">
        <v>2453.46</v>
      </c>
      <c r="D17" s="68">
        <v>2461.21</v>
      </c>
      <c r="E17" s="312">
        <f t="shared" si="0"/>
        <v>3.1588043008647926E-3</v>
      </c>
      <c r="F17" s="312">
        <f t="shared" si="1"/>
        <v>0.26350671485481958</v>
      </c>
      <c r="G17" s="312">
        <v>4.7747626603555471E-2</v>
      </c>
      <c r="H17" s="608"/>
      <c r="I17" s="67" t="s">
        <v>73</v>
      </c>
      <c r="J17" s="312">
        <v>8.8643869718818546E-2</v>
      </c>
      <c r="K17" s="312">
        <v>0.27905962715283983</v>
      </c>
    </row>
    <row r="18" spans="1:11" s="311" customFormat="1" ht="16.95" customHeight="1">
      <c r="A18" s="67" t="s">
        <v>83</v>
      </c>
      <c r="B18" s="68">
        <v>4862.3100000000004</v>
      </c>
      <c r="C18" s="68">
        <v>5329.81</v>
      </c>
      <c r="D18" s="68">
        <v>5312.56</v>
      </c>
      <c r="E18" s="312">
        <f t="shared" si="0"/>
        <v>-3.2365131214808773E-3</v>
      </c>
      <c r="F18" s="312">
        <f t="shared" si="1"/>
        <v>9.2600019332374828E-2</v>
      </c>
      <c r="G18" s="312">
        <v>3.9590433470026554E-2</v>
      </c>
      <c r="H18" s="608"/>
      <c r="I18" s="67" t="s">
        <v>74</v>
      </c>
      <c r="J18" s="312">
        <v>8.5825079933077753E-2</v>
      </c>
      <c r="K18" s="312">
        <v>0.35992674731915919</v>
      </c>
    </row>
    <row r="19" spans="1:11" s="311" customFormat="1" ht="16.95" customHeight="1">
      <c r="A19" s="67" t="s">
        <v>84</v>
      </c>
      <c r="B19" s="68">
        <v>3103.6370000000002</v>
      </c>
      <c r="C19" s="68">
        <v>3348.9430000000002</v>
      </c>
      <c r="D19" s="68">
        <v>3307.172</v>
      </c>
      <c r="E19" s="312">
        <f t="shared" si="0"/>
        <v>-1.2472890700140349E-2</v>
      </c>
      <c r="F19" s="312">
        <f t="shared" si="1"/>
        <v>6.5579512037006849E-2</v>
      </c>
      <c r="G19" s="312">
        <v>-0.13133369308086817</v>
      </c>
      <c r="H19" s="608"/>
      <c r="I19" s="67" t="s">
        <v>70</v>
      </c>
      <c r="J19" s="312">
        <v>0.12074217964253409</v>
      </c>
      <c r="K19" s="312">
        <v>0.47600432359602785</v>
      </c>
    </row>
    <row r="20" spans="1:11" s="151" customFormat="1" ht="16.95" customHeight="1" thickBot="1">
      <c r="A20" s="915" t="s">
        <v>85</v>
      </c>
      <c r="B20" s="307">
        <v>66.41</v>
      </c>
      <c r="C20" s="307">
        <v>74.14</v>
      </c>
      <c r="D20" s="307">
        <v>69.5</v>
      </c>
      <c r="E20" s="152">
        <f t="shared" si="0"/>
        <v>-6.258429997302406E-2</v>
      </c>
      <c r="F20" s="152">
        <f t="shared" si="1"/>
        <v>4.6529137178135782E-2</v>
      </c>
      <c r="G20" s="314">
        <v>-1.7021906453522861E-2</v>
      </c>
      <c r="H20" s="610"/>
      <c r="I20" s="271" t="s">
        <v>69</v>
      </c>
      <c r="J20" s="314">
        <v>0.14994389653339635</v>
      </c>
      <c r="K20" s="314">
        <v>0.71270607157217514</v>
      </c>
    </row>
    <row r="21" spans="1:11" s="308" customFormat="1">
      <c r="A21" s="146" t="s">
        <v>86</v>
      </c>
      <c r="E21" s="714"/>
    </row>
    <row r="22" spans="1:11" s="308" customFormat="1">
      <c r="A22" s="309" t="s">
        <v>32</v>
      </c>
      <c r="E22" s="714"/>
      <c r="I22" s="146" t="s">
        <v>88</v>
      </c>
    </row>
    <row r="23" spans="1:11" s="308" customFormat="1">
      <c r="A23" s="146" t="s">
        <v>87</v>
      </c>
      <c r="E23" s="714"/>
    </row>
    <row r="24" spans="1:11">
      <c r="C24" s="713"/>
    </row>
  </sheetData>
  <sortState ref="I3:K20">
    <sortCondition ref="K3:K20"/>
    <sortCondition ref="J3:J20"/>
  </sortState>
  <mergeCells count="1">
    <mergeCell ref="A1:XFD1"/>
  </mergeCells>
  <phoneticPr fontId="0" type="noConversion"/>
  <hyperlinks>
    <hyperlink ref="A22" r:id="rId1"/>
  </hyperlinks>
  <pageMargins left="0.75" right="0.75" top="1" bottom="1" header="0.5" footer="0.5"/>
  <pageSetup paperSize="9" orientation="portrait" verticalDpi="12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0070C0"/>
  </sheetPr>
  <dimension ref="A1:Q108"/>
  <sheetViews>
    <sheetView zoomScale="70" zoomScaleNormal="70" workbookViewId="0">
      <pane ySplit="1" topLeftCell="A2" activePane="bottomLeft" state="frozen"/>
      <selection pane="bottomLeft" sqref="A1:XFD1"/>
    </sheetView>
  </sheetViews>
  <sheetFormatPr defaultColWidth="9.109375" defaultRowHeight="13.2" outlineLevelRow="1"/>
  <cols>
    <col min="1" max="1" width="37.6640625" style="1" customWidth="1"/>
    <col min="2" max="2" width="11" style="1" customWidth="1"/>
    <col min="3" max="3" width="2.33203125" style="1" customWidth="1"/>
    <col min="4" max="4" width="37.44140625" style="1" customWidth="1"/>
    <col min="5" max="5" width="10" style="1" bestFit="1" customWidth="1"/>
    <col min="6" max="6" width="2.6640625" style="1" customWidth="1"/>
    <col min="7" max="7" width="37" style="1" customWidth="1"/>
    <col min="8" max="8" width="10" style="1" bestFit="1" customWidth="1"/>
    <col min="9" max="9" width="2" style="1" customWidth="1"/>
    <col min="10" max="10" width="37.33203125" style="1" customWidth="1"/>
    <col min="11" max="11" width="10.5546875" style="1" bestFit="1" customWidth="1"/>
    <col min="12" max="12" width="2.33203125" style="1" customWidth="1"/>
    <col min="13" max="13" width="37.6640625" style="1" customWidth="1"/>
    <col min="14" max="14" width="9.109375" style="1"/>
    <col min="15" max="15" width="2.44140625" style="1" customWidth="1"/>
    <col min="16" max="16" width="38" style="1" customWidth="1"/>
    <col min="17" max="16384" width="9.109375" style="1"/>
  </cols>
  <sheetData>
    <row r="1" spans="1:17" s="1034" customFormat="1" ht="26.25" customHeight="1">
      <c r="A1" s="1034" t="s">
        <v>237</v>
      </c>
    </row>
    <row r="2" spans="1:17" s="1033" customFormat="1" ht="18.75" customHeight="1" thickBot="1">
      <c r="A2" s="1033" t="s">
        <v>238</v>
      </c>
    </row>
    <row r="3" spans="1:17" ht="36" customHeight="1" thickBot="1">
      <c r="A3" s="1035" t="s">
        <v>239</v>
      </c>
      <c r="B3" s="1035"/>
      <c r="C3" s="34"/>
      <c r="D3" s="1035" t="s">
        <v>240</v>
      </c>
      <c r="E3" s="1035"/>
      <c r="F3" s="34"/>
      <c r="G3" s="1035" t="s">
        <v>241</v>
      </c>
      <c r="H3" s="1035"/>
      <c r="J3" s="1035" t="s">
        <v>242</v>
      </c>
      <c r="K3" s="1035"/>
      <c r="M3" s="1035" t="s">
        <v>243</v>
      </c>
      <c r="N3" s="1035"/>
      <c r="P3" s="1035" t="s">
        <v>244</v>
      </c>
      <c r="Q3" s="1035"/>
    </row>
    <row r="4" spans="1:17" s="113" customFormat="1" ht="13.8">
      <c r="A4" s="180" t="s">
        <v>245</v>
      </c>
      <c r="B4" s="701">
        <v>6.0252395360248831E-2</v>
      </c>
      <c r="D4" s="180" t="s">
        <v>245</v>
      </c>
      <c r="E4" s="701">
        <v>5.6570122447605051E-2</v>
      </c>
      <c r="G4" s="180" t="s">
        <v>245</v>
      </c>
      <c r="H4" s="181">
        <v>0.71659412268970324</v>
      </c>
      <c r="I4" s="182"/>
      <c r="J4" s="180" t="s">
        <v>245</v>
      </c>
      <c r="K4" s="181">
        <v>0.53234820825201856</v>
      </c>
      <c r="L4" s="182"/>
      <c r="M4" s="180" t="s">
        <v>245</v>
      </c>
      <c r="N4" s="181">
        <v>0.59588924838118884</v>
      </c>
      <c r="O4" s="182"/>
      <c r="P4" s="180" t="s">
        <v>245</v>
      </c>
      <c r="Q4" s="181">
        <v>0.58622251726070362</v>
      </c>
    </row>
    <row r="5" spans="1:17" s="113" customFormat="1" ht="15">
      <c r="A5" s="492" t="s">
        <v>247</v>
      </c>
      <c r="B5" s="701">
        <v>0.25970879161943389</v>
      </c>
      <c r="D5" s="492" t="s">
        <v>247</v>
      </c>
      <c r="E5" s="701">
        <v>0.13022499190412279</v>
      </c>
      <c r="G5" s="492" t="s">
        <v>255</v>
      </c>
      <c r="H5" s="181">
        <v>8.0696857478889977E-4</v>
      </c>
      <c r="I5" s="182"/>
      <c r="J5" s="492" t="s">
        <v>255</v>
      </c>
      <c r="K5" s="181">
        <v>2.7160013891398232E-3</v>
      </c>
      <c r="L5" s="182"/>
      <c r="M5" s="492" t="s">
        <v>255</v>
      </c>
      <c r="N5" s="181">
        <v>2.0576316715002953E-3</v>
      </c>
      <c r="O5" s="182"/>
      <c r="P5" s="492" t="s">
        <v>255</v>
      </c>
      <c r="Q5" s="181">
        <v>2.0206284358993219E-3</v>
      </c>
    </row>
    <row r="6" spans="1:17" s="113" customFormat="1" ht="15">
      <c r="A6" s="492" t="s">
        <v>248</v>
      </c>
      <c r="B6" s="701">
        <v>1.0423630414955743E-2</v>
      </c>
      <c r="D6" s="492" t="s">
        <v>248</v>
      </c>
      <c r="E6" s="701">
        <v>0</v>
      </c>
      <c r="G6" s="492" t="s">
        <v>247</v>
      </c>
      <c r="H6" s="181">
        <v>6.5125161866788517E-2</v>
      </c>
      <c r="I6" s="182"/>
      <c r="J6" s="492" t="s">
        <v>247</v>
      </c>
      <c r="K6" s="181">
        <v>0.19834686489235695</v>
      </c>
      <c r="L6" s="182"/>
      <c r="M6" s="492" t="s">
        <v>247</v>
      </c>
      <c r="N6" s="181">
        <v>0.15240258654100663</v>
      </c>
      <c r="O6" s="182"/>
      <c r="P6" s="492" t="s">
        <v>247</v>
      </c>
      <c r="Q6" s="181">
        <v>0.15313133950012667</v>
      </c>
    </row>
    <row r="7" spans="1:17" s="113" customFormat="1" ht="15">
      <c r="A7" s="492" t="s">
        <v>354</v>
      </c>
      <c r="B7" s="701">
        <v>0.21790100152537281</v>
      </c>
      <c r="D7" s="492" t="s">
        <v>354</v>
      </c>
      <c r="E7" s="701">
        <v>0.40856642439405194</v>
      </c>
      <c r="G7" s="492" t="s">
        <v>248</v>
      </c>
      <c r="H7" s="181">
        <v>4.5059561908253885E-4</v>
      </c>
      <c r="I7" s="182"/>
      <c r="J7" s="492" t="s">
        <v>354</v>
      </c>
      <c r="K7" s="181">
        <v>1.7260537105663E-3</v>
      </c>
      <c r="L7" s="182"/>
      <c r="M7" s="492" t="s">
        <v>248</v>
      </c>
      <c r="N7" s="183">
        <v>1.5539728195077874E-4</v>
      </c>
      <c r="O7" s="182"/>
      <c r="P7" s="492" t="s">
        <v>248</v>
      </c>
      <c r="Q7" s="181">
        <v>2.4337464941256312E-4</v>
      </c>
    </row>
    <row r="8" spans="1:17" s="113" customFormat="1" ht="15">
      <c r="A8" s="492" t="s">
        <v>250</v>
      </c>
      <c r="B8" s="701">
        <v>0.44775440988719928</v>
      </c>
      <c r="D8" s="492" t="s">
        <v>250</v>
      </c>
      <c r="E8" s="701">
        <v>0.39866060837425288</v>
      </c>
      <c r="G8" s="492" t="s">
        <v>249</v>
      </c>
      <c r="H8" s="181">
        <v>0.11268844476394076</v>
      </c>
      <c r="I8" s="182"/>
      <c r="J8" s="492" t="s">
        <v>250</v>
      </c>
      <c r="K8" s="181">
        <v>0.21369438908650837</v>
      </c>
      <c r="L8" s="182"/>
      <c r="M8" s="492" t="s">
        <v>354</v>
      </c>
      <c r="N8" s="181">
        <v>3.9993744824747379E-2</v>
      </c>
      <c r="O8" s="182"/>
      <c r="P8" s="492" t="s">
        <v>354</v>
      </c>
      <c r="Q8" s="181">
        <v>4.4961569859271376E-2</v>
      </c>
    </row>
    <row r="9" spans="1:17" s="113" customFormat="1" ht="15">
      <c r="A9" s="492" t="s">
        <v>251</v>
      </c>
      <c r="B9" s="701">
        <v>3.9597711927894779E-3</v>
      </c>
      <c r="D9" s="492" t="s">
        <v>251</v>
      </c>
      <c r="E9" s="701">
        <v>5.9778278833445535E-3</v>
      </c>
      <c r="G9" s="492" t="s">
        <v>250</v>
      </c>
      <c r="H9" s="181">
        <v>8.4964151586065878E-2</v>
      </c>
      <c r="I9" s="182"/>
      <c r="J9" s="492" t="s">
        <v>251</v>
      </c>
      <c r="K9" s="181">
        <v>4.800073283264588E-2</v>
      </c>
      <c r="L9" s="182"/>
      <c r="M9" s="492" t="s">
        <v>250</v>
      </c>
      <c r="N9" s="181">
        <v>0.16929908614686165</v>
      </c>
      <c r="O9" s="182"/>
      <c r="P9" s="492" t="s">
        <v>250</v>
      </c>
      <c r="Q9" s="181">
        <v>0.17385131132538523</v>
      </c>
    </row>
    <row r="10" spans="1:17" s="113" customFormat="1" ht="15">
      <c r="A10" s="26"/>
      <c r="B10" s="701"/>
      <c r="D10" s="180" t="s">
        <v>253</v>
      </c>
      <c r="E10" s="701">
        <v>2.4996622821993642E-8</v>
      </c>
      <c r="G10" s="492" t="s">
        <v>251</v>
      </c>
      <c r="H10" s="181">
        <v>1.4532226870867972E-2</v>
      </c>
      <c r="I10" s="182"/>
      <c r="J10" s="492" t="s">
        <v>254</v>
      </c>
      <c r="K10" s="181">
        <v>3.1677498367641095E-3</v>
      </c>
      <c r="L10" s="182"/>
      <c r="M10" s="492" t="s">
        <v>251</v>
      </c>
      <c r="N10" s="181">
        <v>3.6458421640177242E-2</v>
      </c>
      <c r="O10" s="182"/>
      <c r="P10" s="492" t="s">
        <v>251</v>
      </c>
      <c r="Q10" s="181">
        <v>3.5892702788092916E-2</v>
      </c>
    </row>
    <row r="11" spans="1:17" s="113" customFormat="1" ht="15">
      <c r="B11" s="702"/>
      <c r="C11" s="27"/>
      <c r="E11" s="702"/>
      <c r="G11" s="492" t="s">
        <v>254</v>
      </c>
      <c r="H11" s="181">
        <v>4.8383280287623408E-3</v>
      </c>
      <c r="I11" s="182"/>
      <c r="J11" s="180"/>
      <c r="K11" s="181"/>
      <c r="L11" s="182"/>
      <c r="M11" s="180" t="s">
        <v>253</v>
      </c>
      <c r="N11" s="181">
        <v>3.7438835125671532E-3</v>
      </c>
      <c r="O11" s="182"/>
      <c r="P11" s="492" t="s">
        <v>254</v>
      </c>
      <c r="Q11" s="181">
        <v>3.6765559492614504E-3</v>
      </c>
    </row>
    <row r="12" spans="1:17" s="113" customFormat="1" ht="13.8">
      <c r="B12" s="702"/>
      <c r="C12" s="26"/>
      <c r="E12" s="702"/>
      <c r="F12" s="112"/>
      <c r="G12" s="257"/>
      <c r="H12" s="258"/>
      <c r="I12" s="182"/>
      <c r="J12" s="257"/>
      <c r="K12" s="258"/>
      <c r="L12" s="182"/>
      <c r="M12" s="261"/>
      <c r="N12" s="258"/>
      <c r="O12" s="182"/>
      <c r="P12" s="180" t="s">
        <v>253</v>
      </c>
      <c r="Q12" s="181">
        <v>2.3184682421746489E-10</v>
      </c>
    </row>
    <row r="13" spans="1:17" s="761" customFormat="1" ht="15.6">
      <c r="A13" s="899" t="s">
        <v>252</v>
      </c>
      <c r="B13" s="756">
        <f>SUM(B7:B9)</f>
        <v>0.66961518260536157</v>
      </c>
      <c r="C13" s="757"/>
      <c r="D13" s="899" t="s">
        <v>252</v>
      </c>
      <c r="E13" s="756">
        <f>SUM(E7:E9)</f>
        <v>0.81320486065164943</v>
      </c>
      <c r="F13" s="758"/>
      <c r="G13" s="899" t="s">
        <v>252</v>
      </c>
      <c r="H13" s="759">
        <f>SUM(H8:H11)</f>
        <v>0.21702315124963695</v>
      </c>
      <c r="I13" s="760"/>
      <c r="J13" s="898" t="s">
        <v>252</v>
      </c>
      <c r="K13" s="759">
        <f>SUM(K7:K10)</f>
        <v>0.26658892546648466</v>
      </c>
      <c r="L13" s="760"/>
      <c r="M13" s="899" t="s">
        <v>252</v>
      </c>
      <c r="N13" s="759">
        <f>SUM(N8:N11)</f>
        <v>0.24949513612435342</v>
      </c>
      <c r="O13" s="760"/>
      <c r="P13" s="899" t="s">
        <v>252</v>
      </c>
      <c r="Q13" s="759">
        <f>SUM(Q8:Q11)</f>
        <v>0.25838213992201098</v>
      </c>
    </row>
    <row r="14" spans="1:17" s="113" customFormat="1" ht="14.4">
      <c r="A14" s="114"/>
      <c r="B14" s="115"/>
      <c r="C14" s="26"/>
      <c r="D14" s="114"/>
      <c r="E14" s="115"/>
      <c r="F14" s="112"/>
      <c r="G14" s="114"/>
      <c r="H14" s="184"/>
      <c r="J14" s="114"/>
      <c r="K14" s="184"/>
      <c r="M14" s="259"/>
      <c r="N14" s="260"/>
      <c r="P14" s="259"/>
      <c r="Q14" s="260"/>
    </row>
    <row r="15" spans="1:17" s="1036" customFormat="1" ht="14.4" customHeight="1">
      <c r="A15" s="1036" t="s">
        <v>246</v>
      </c>
    </row>
    <row r="16" spans="1:17" outlineLevel="1">
      <c r="A16" s="6"/>
      <c r="B16" s="6"/>
      <c r="C16" s="7"/>
      <c r="D16" s="6"/>
      <c r="E16" s="6"/>
      <c r="F16" s="7"/>
      <c r="I16" s="7"/>
      <c r="N16" s="2"/>
    </row>
    <row r="17" spans="1:14" outlineLevel="1">
      <c r="A17" s="6"/>
      <c r="B17" s="6"/>
      <c r="C17" s="6"/>
      <c r="F17" s="6"/>
      <c r="I17" s="6"/>
      <c r="N17" s="2"/>
    </row>
    <row r="18" spans="1:14" outlineLevel="1"/>
    <row r="19" spans="1:14" outlineLevel="1"/>
    <row r="20" spans="1:14" outlineLevel="1"/>
    <row r="21" spans="1:14" outlineLevel="1"/>
    <row r="22" spans="1:14" outlineLevel="1"/>
    <row r="23" spans="1:14" outlineLevel="1"/>
    <row r="24" spans="1:14" outlineLevel="1"/>
    <row r="25" spans="1:14" outlineLevel="1"/>
    <row r="26" spans="1:14" ht="13.8" outlineLevel="1">
      <c r="M26" s="25"/>
    </row>
    <row r="27" spans="1:14" outlineLevel="1"/>
    <row r="28" spans="1:14" outlineLevel="1"/>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outlineLevel="1"/>
    <row r="50" outlineLevel="1"/>
    <row r="51" outlineLevel="1"/>
    <row r="52" outlineLevel="1"/>
    <row r="53" outlineLevel="1"/>
    <row r="54" outlineLevel="1"/>
    <row r="55" outlineLevel="1"/>
    <row r="56" outlineLevel="1"/>
    <row r="57" outlineLevel="1"/>
    <row r="58" outlineLevel="1"/>
    <row r="59" outlineLevel="1"/>
    <row r="60" outlineLevel="1"/>
    <row r="61" outlineLevel="1"/>
    <row r="62" outlineLevel="1"/>
    <row r="63" outlineLevel="1"/>
    <row r="64" outlineLevel="1"/>
    <row r="65" spans="1:2" outlineLevel="1"/>
    <row r="66" spans="1:2" outlineLevel="1"/>
    <row r="67" spans="1:2" outlineLevel="1"/>
    <row r="68" spans="1:2" outlineLevel="1"/>
    <row r="69" spans="1:2" ht="13.8" outlineLevel="1" thickBot="1"/>
    <row r="70" spans="1:2" ht="16.2" outlineLevel="1" thickBot="1">
      <c r="A70" s="1032" t="s">
        <v>256</v>
      </c>
      <c r="B70" s="1032"/>
    </row>
    <row r="71" spans="1:2" ht="13.8">
      <c r="A71" s="180" t="s">
        <v>257</v>
      </c>
      <c r="B71" s="703">
        <v>0.80119828697891726</v>
      </c>
    </row>
    <row r="72" spans="1:2" ht="15">
      <c r="A72" s="492" t="s">
        <v>255</v>
      </c>
      <c r="B72" s="703">
        <v>2.6820623917864623E-2</v>
      </c>
    </row>
    <row r="73" spans="1:2" ht="15">
      <c r="A73" s="492" t="s">
        <v>247</v>
      </c>
      <c r="B73" s="703">
        <v>1.3382529470951079E-2</v>
      </c>
    </row>
    <row r="74" spans="1:2" ht="15">
      <c r="A74" s="492" t="s">
        <v>248</v>
      </c>
      <c r="B74" s="703">
        <v>1.1718743908556568E-5</v>
      </c>
    </row>
    <row r="75" spans="1:2" ht="15">
      <c r="A75" s="492" t="s">
        <v>354</v>
      </c>
      <c r="B75" s="703">
        <v>4.0652523190201037E-4</v>
      </c>
    </row>
    <row r="76" spans="1:2" ht="15">
      <c r="A76" s="492" t="s">
        <v>250</v>
      </c>
      <c r="B76" s="703">
        <v>7.8499805322743366E-2</v>
      </c>
    </row>
    <row r="77" spans="1:2" ht="15">
      <c r="A77" s="492" t="s">
        <v>251</v>
      </c>
      <c r="B77" s="703">
        <v>3.0623094844355561E-2</v>
      </c>
    </row>
    <row r="78" spans="1:2" ht="15">
      <c r="A78" s="492" t="s">
        <v>254</v>
      </c>
      <c r="B78" s="703">
        <v>4.5665318487682745E-2</v>
      </c>
    </row>
    <row r="79" spans="1:2" ht="13.8">
      <c r="A79" s="180" t="s">
        <v>258</v>
      </c>
      <c r="B79" s="703">
        <v>2.6870015818483332E-5</v>
      </c>
    </row>
    <row r="80" spans="1:2" ht="13.8">
      <c r="A80" s="180" t="s">
        <v>253</v>
      </c>
      <c r="B80" s="703">
        <v>3.3652269858563807E-3</v>
      </c>
    </row>
    <row r="81" spans="1:2" ht="13.8">
      <c r="A81" s="262"/>
      <c r="B81" s="703"/>
    </row>
    <row r="82" spans="1:2" s="719" customFormat="1" ht="15.6">
      <c r="A82" s="899" t="s">
        <v>252</v>
      </c>
      <c r="B82" s="759">
        <f>SUM(B75:B80)</f>
        <v>0.15858684088835853</v>
      </c>
    </row>
    <row r="83" spans="1:2" outlineLevel="1"/>
    <row r="84" spans="1:2" outlineLevel="1"/>
    <row r="85" spans="1:2" outlineLevel="1"/>
    <row r="86" spans="1:2" outlineLevel="1"/>
    <row r="87" spans="1:2" outlineLevel="1"/>
    <row r="88" spans="1:2" outlineLevel="1"/>
    <row r="89" spans="1:2" outlineLevel="1"/>
    <row r="90" spans="1:2" outlineLevel="1"/>
    <row r="91" spans="1:2" outlineLevel="1"/>
    <row r="92" spans="1:2" outlineLevel="1"/>
    <row r="93" spans="1:2" outlineLevel="1"/>
    <row r="94" spans="1:2" outlineLevel="1"/>
    <row r="95" spans="1:2" outlineLevel="1"/>
    <row r="96" spans="1:2" outlineLevel="1"/>
    <row r="97" outlineLevel="1"/>
    <row r="98" outlineLevel="1"/>
    <row r="99" outlineLevel="1"/>
    <row r="100" outlineLevel="1"/>
    <row r="101" outlineLevel="1"/>
    <row r="102" outlineLevel="1"/>
    <row r="103" outlineLevel="1"/>
    <row r="104" outlineLevel="1"/>
    <row r="105" outlineLevel="1"/>
    <row r="106" outlineLevel="1"/>
    <row r="107" outlineLevel="1"/>
    <row r="108" outlineLevel="1"/>
  </sheetData>
  <mergeCells count="10">
    <mergeCell ref="A70:B70"/>
    <mergeCell ref="A2:XFD2"/>
    <mergeCell ref="A1:XFD1"/>
    <mergeCell ref="J3:K3"/>
    <mergeCell ref="A3:B3"/>
    <mergeCell ref="D3:E3"/>
    <mergeCell ref="G3:H3"/>
    <mergeCell ref="M3:N3"/>
    <mergeCell ref="P3:Q3"/>
    <mergeCell ref="A15:XFD15"/>
  </mergeCells>
  <phoneticPr fontId="0" type="noConversion"/>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8"/>
  <sheetViews>
    <sheetView zoomScaleNormal="100" workbookViewId="0">
      <selection activeCell="A17" sqref="A17"/>
    </sheetView>
  </sheetViews>
  <sheetFormatPr defaultColWidth="9.109375" defaultRowHeight="13.8" outlineLevelRow="1" outlineLevelCol="1"/>
  <cols>
    <col min="1" max="1" width="24.109375" style="135" customWidth="1"/>
    <col min="2" max="5" width="9.33203125" style="135" customWidth="1"/>
    <col min="6" max="9" width="10.6640625" style="135" customWidth="1"/>
    <col min="10" max="13" width="11.6640625" style="135" hidden="1" customWidth="1" outlineLevel="1"/>
    <col min="14" max="14" width="9.33203125" style="135" customWidth="1" collapsed="1"/>
    <col min="15" max="15" width="9.33203125" style="135" customWidth="1"/>
    <col min="16" max="27" width="9" style="135" customWidth="1"/>
    <col min="28" max="16384" width="9.109375" style="135"/>
  </cols>
  <sheetData>
    <row r="1" spans="1:15" s="1037" customFormat="1" ht="25.2" customHeight="1">
      <c r="A1" s="1037" t="s">
        <v>259</v>
      </c>
    </row>
    <row r="2" spans="1:15" s="1033" customFormat="1" ht="18.75" customHeight="1" thickBot="1">
      <c r="A2" s="1033" t="s">
        <v>43</v>
      </c>
    </row>
    <row r="3" spans="1:15" ht="21" customHeight="1">
      <c r="A3" s="1042" t="s">
        <v>260</v>
      </c>
      <c r="B3" s="1038" t="s">
        <v>132</v>
      </c>
      <c r="C3" s="1039"/>
      <c r="D3" s="1038" t="s">
        <v>261</v>
      </c>
      <c r="E3" s="1039"/>
      <c r="F3" s="1040" t="s">
        <v>262</v>
      </c>
      <c r="G3" s="1040"/>
      <c r="H3" s="1040" t="s">
        <v>263</v>
      </c>
      <c r="I3" s="1040"/>
      <c r="J3" s="1040" t="s">
        <v>19</v>
      </c>
      <c r="K3" s="1040"/>
      <c r="L3" s="1038" t="s">
        <v>41</v>
      </c>
      <c r="M3" s="1039"/>
      <c r="N3" s="1038" t="s">
        <v>186</v>
      </c>
      <c r="O3" s="1041"/>
    </row>
    <row r="4" spans="1:15" ht="21.75" customHeight="1" thickBot="1">
      <c r="A4" s="1043"/>
      <c r="B4" s="900" t="s">
        <v>264</v>
      </c>
      <c r="C4" s="900" t="s">
        <v>23</v>
      </c>
      <c r="D4" s="900" t="s">
        <v>264</v>
      </c>
      <c r="E4" s="900" t="s">
        <v>23</v>
      </c>
      <c r="F4" s="900" t="s">
        <v>264</v>
      </c>
      <c r="G4" s="900" t="s">
        <v>23</v>
      </c>
      <c r="H4" s="900" t="s">
        <v>264</v>
      </c>
      <c r="I4" s="900" t="s">
        <v>23</v>
      </c>
      <c r="J4" s="266" t="s">
        <v>24</v>
      </c>
      <c r="K4" s="266" t="s">
        <v>23</v>
      </c>
      <c r="L4" s="264" t="s">
        <v>24</v>
      </c>
      <c r="M4" s="265" t="s">
        <v>23</v>
      </c>
      <c r="N4" s="900" t="s">
        <v>264</v>
      </c>
      <c r="O4" s="900" t="s">
        <v>23</v>
      </c>
    </row>
    <row r="5" spans="1:15" s="139" customFormat="1" ht="19.95" customHeight="1">
      <c r="A5" s="267" t="s">
        <v>265</v>
      </c>
      <c r="B5" s="579">
        <v>-0.29142727557124742</v>
      </c>
      <c r="C5" s="580">
        <v>-4.613624309521052E-2</v>
      </c>
      <c r="D5" s="579">
        <v>-3.3923582109779082</v>
      </c>
      <c r="E5" s="580">
        <v>-0.37487228836197511</v>
      </c>
      <c r="F5" s="574">
        <v>2.3407933841350426</v>
      </c>
      <c r="G5" s="575">
        <v>3.3768609672157418E-2</v>
      </c>
      <c r="H5" s="579">
        <v>-1.5097741979531398</v>
      </c>
      <c r="I5" s="580">
        <v>-2.7578507016346721E-2</v>
      </c>
      <c r="J5" s="574">
        <v>0.26686604859705865</v>
      </c>
      <c r="K5" s="575">
        <v>4.4985972173338619E-3</v>
      </c>
      <c r="L5" s="574">
        <v>0.2489145183876218</v>
      </c>
      <c r="M5" s="575">
        <v>4.2641817359529207E-3</v>
      </c>
      <c r="N5" s="576">
        <v>1.8795564519914154</v>
      </c>
      <c r="O5" s="577">
        <v>2.4022877196594902E-2</v>
      </c>
    </row>
    <row r="6" spans="1:15" s="139" customFormat="1" ht="19.95" customHeight="1">
      <c r="A6" s="901" t="s">
        <v>255</v>
      </c>
      <c r="B6" s="268" t="s">
        <v>21</v>
      </c>
      <c r="C6" s="269" t="s">
        <v>21</v>
      </c>
      <c r="D6" s="268" t="s">
        <v>21</v>
      </c>
      <c r="E6" s="269" t="s">
        <v>21</v>
      </c>
      <c r="F6" s="583">
        <v>-0.20497027065983073</v>
      </c>
      <c r="G6" s="584">
        <v>-0.71751437414351926</v>
      </c>
      <c r="H6" s="572">
        <v>0.19334215947891847</v>
      </c>
      <c r="I6" s="573">
        <v>2.4705743858279412</v>
      </c>
      <c r="J6" s="572">
        <v>6.2361348785192061E-2</v>
      </c>
      <c r="K6" s="573">
        <v>0.43487139491170668</v>
      </c>
      <c r="L6" s="572">
        <v>6.1298958411604175E-2</v>
      </c>
      <c r="M6" s="573">
        <v>0.43547361834995557</v>
      </c>
      <c r="N6" s="583">
        <v>-0.17084149560603473</v>
      </c>
      <c r="O6" s="585">
        <v>-5.9883368788207159E-2</v>
      </c>
    </row>
    <row r="7" spans="1:15" s="139" customFormat="1" ht="28.95" customHeight="1">
      <c r="A7" s="902" t="s">
        <v>247</v>
      </c>
      <c r="B7" s="570">
        <v>0.1274547742621035</v>
      </c>
      <c r="C7" s="571">
        <v>4.9318067277050563E-3</v>
      </c>
      <c r="D7" s="581">
        <v>-0.87304709804609248</v>
      </c>
      <c r="E7" s="582">
        <v>-6.2829274928992512E-2</v>
      </c>
      <c r="F7" s="581">
        <v>-0.80785592897044545</v>
      </c>
      <c r="G7" s="582">
        <v>-0.11035722176519312</v>
      </c>
      <c r="H7" s="570">
        <v>1.8265231872139853</v>
      </c>
      <c r="I7" s="571">
        <v>0.10142751132254162</v>
      </c>
      <c r="J7" s="570">
        <v>0.58895666659541379</v>
      </c>
      <c r="K7" s="571">
        <v>4.0198247711888048E-2</v>
      </c>
      <c r="L7" s="570">
        <v>0.57108364437592485</v>
      </c>
      <c r="M7" s="571">
        <v>3.8738413757655299E-2</v>
      </c>
      <c r="N7" s="570">
        <v>0.19279089951114559</v>
      </c>
      <c r="O7" s="578">
        <v>0.16830841311397879</v>
      </c>
    </row>
    <row r="8" spans="1:15" s="139" customFormat="1" ht="19.95" customHeight="1">
      <c r="A8" s="26" t="s">
        <v>248</v>
      </c>
      <c r="B8" s="572">
        <v>0.1073110508622261</v>
      </c>
      <c r="C8" s="573">
        <v>0.11476479590139156</v>
      </c>
      <c r="D8" s="268" t="s">
        <v>21</v>
      </c>
      <c r="E8" s="269" t="s">
        <v>21</v>
      </c>
      <c r="F8" s="583">
        <v>-9.2431743140403977E-2</v>
      </c>
      <c r="G8" s="584">
        <v>-0.67227337108839424</v>
      </c>
      <c r="H8" s="268" t="s">
        <v>21</v>
      </c>
      <c r="I8" s="269" t="s">
        <v>21</v>
      </c>
      <c r="J8" s="583">
        <v>-2.7644053650203001E-2</v>
      </c>
      <c r="K8" s="584">
        <v>-0.64014897419698658</v>
      </c>
      <c r="L8" s="583">
        <v>-2.6241998373025238E-2</v>
      </c>
      <c r="M8" s="584">
        <v>-0.51882714156074461</v>
      </c>
      <c r="N8" s="572">
        <v>7.2584168415555327E-6</v>
      </c>
      <c r="O8" s="590">
        <v>6.2324551642013171E-3</v>
      </c>
    </row>
    <row r="9" spans="1:15" s="139" customFormat="1" ht="19.95" customHeight="1">
      <c r="A9" s="757" t="s">
        <v>249</v>
      </c>
      <c r="B9" s="581">
        <v>-2.7051932901722004</v>
      </c>
      <c r="C9" s="582">
        <v>-0.11043726814292748</v>
      </c>
      <c r="D9" s="570">
        <v>3.7540787922567267</v>
      </c>
      <c r="E9" s="571">
        <v>0.10118111589157662</v>
      </c>
      <c r="F9" s="570">
        <v>0.25590798211996557</v>
      </c>
      <c r="G9" s="571">
        <v>2.3237034214536538E-2</v>
      </c>
      <c r="H9" s="581">
        <v>-7.9812547924023564E-2</v>
      </c>
      <c r="I9" s="582">
        <v>-0.31619208432718582</v>
      </c>
      <c r="J9" s="570">
        <v>0.36725275943814001</v>
      </c>
      <c r="K9" s="571">
        <v>0.1011124591747168</v>
      </c>
      <c r="L9" s="570">
        <v>0.35875957244339007</v>
      </c>
      <c r="M9" s="571">
        <v>8.671141217283003E-2</v>
      </c>
      <c r="N9" s="570">
        <v>1.4257534709930571E-4</v>
      </c>
      <c r="O9" s="578">
        <v>3.5195144573256783E-3</v>
      </c>
    </row>
    <row r="10" spans="1:15" s="139" customFormat="1" ht="19.95" hidden="1" customHeight="1" outlineLevel="1">
      <c r="A10" s="270" t="s">
        <v>1</v>
      </c>
      <c r="B10" s="268" t="s">
        <v>21</v>
      </c>
      <c r="C10" s="269" t="s">
        <v>21</v>
      </c>
      <c r="D10" s="268" t="s">
        <v>21</v>
      </c>
      <c r="E10" s="269" t="s">
        <v>21</v>
      </c>
      <c r="F10" s="268" t="s">
        <v>21</v>
      </c>
      <c r="G10" s="269" t="s">
        <v>21</v>
      </c>
      <c r="H10" s="268" t="s">
        <v>21</v>
      </c>
      <c r="I10" s="269" t="s">
        <v>21</v>
      </c>
      <c r="J10" s="268">
        <v>0</v>
      </c>
      <c r="K10" s="269" t="s">
        <v>21</v>
      </c>
      <c r="L10" s="268">
        <v>0</v>
      </c>
      <c r="M10" s="269" t="s">
        <v>21</v>
      </c>
      <c r="N10" s="268" t="s">
        <v>21</v>
      </c>
      <c r="O10" s="593" t="s">
        <v>21</v>
      </c>
    </row>
    <row r="11" spans="1:15" s="139" customFormat="1" ht="19.95" customHeight="1" collapsed="1">
      <c r="A11" s="757" t="s">
        <v>250</v>
      </c>
      <c r="B11" s="570">
        <v>2.9688867941270516</v>
      </c>
      <c r="C11" s="571">
        <v>7.1014864805840364E-2</v>
      </c>
      <c r="D11" s="570">
        <v>0.96503032123469445</v>
      </c>
      <c r="E11" s="571">
        <v>2.4807320228523232E-2</v>
      </c>
      <c r="F11" s="581">
        <v>-2.8297012591588273</v>
      </c>
      <c r="G11" s="582">
        <v>-0.24983861676720365</v>
      </c>
      <c r="H11" s="581">
        <v>-0.22106902477258272</v>
      </c>
      <c r="I11" s="582">
        <v>-1.0239176653660585E-2</v>
      </c>
      <c r="J11" s="581">
        <v>-1.4367209518117263</v>
      </c>
      <c r="K11" s="582">
        <v>-7.8224529253446307E-2</v>
      </c>
      <c r="L11" s="581">
        <v>-1.3846861618725641</v>
      </c>
      <c r="M11" s="582">
        <v>-7.3771957401251267E-2</v>
      </c>
      <c r="N11" s="581">
        <v>-1.3060133905948499</v>
      </c>
      <c r="O11" s="586">
        <v>-0.14264026402778437</v>
      </c>
    </row>
    <row r="12" spans="1:15" s="139" customFormat="1" ht="19.95" customHeight="1">
      <c r="A12" s="757" t="s">
        <v>251</v>
      </c>
      <c r="B12" s="583">
        <v>-0.20703205350793702</v>
      </c>
      <c r="C12" s="584">
        <v>-0.34333151608807483</v>
      </c>
      <c r="D12" s="581">
        <v>-0.45370377543541457</v>
      </c>
      <c r="E12" s="582">
        <v>-0.43148794389607903</v>
      </c>
      <c r="F12" s="570">
        <v>0.8544250327982833</v>
      </c>
      <c r="G12" s="571">
        <v>1.4269011020317099</v>
      </c>
      <c r="H12" s="581">
        <v>-0.16915874875438122</v>
      </c>
      <c r="I12" s="582">
        <v>-3.4041225618851416E-2</v>
      </c>
      <c r="J12" s="570">
        <v>4.9292460312068409E-2</v>
      </c>
      <c r="K12" s="571">
        <v>1.3705485638438583E-2</v>
      </c>
      <c r="L12" s="570">
        <v>4.3466205316442658E-2</v>
      </c>
      <c r="M12" s="571">
        <v>1.2258490434195255E-2</v>
      </c>
      <c r="N12" s="581">
        <v>-0.25710958383259386</v>
      </c>
      <c r="O12" s="586">
        <v>-7.7456198974821339E-2</v>
      </c>
    </row>
    <row r="13" spans="1:15" s="139" customFormat="1" ht="31.95" hidden="1" customHeight="1" outlineLevel="1">
      <c r="A13" s="270" t="s">
        <v>38</v>
      </c>
      <c r="B13" s="268" t="s">
        <v>21</v>
      </c>
      <c r="C13" s="269" t="s">
        <v>21</v>
      </c>
      <c r="D13" s="268" t="s">
        <v>21</v>
      </c>
      <c r="E13" s="269" t="s">
        <v>21</v>
      </c>
      <c r="F13" s="268" t="s">
        <v>21</v>
      </c>
      <c r="G13" s="269" t="s">
        <v>21</v>
      </c>
      <c r="H13" s="268" t="s">
        <v>21</v>
      </c>
      <c r="I13" s="269" t="s">
        <v>21</v>
      </c>
      <c r="J13" s="268" t="s">
        <v>21</v>
      </c>
      <c r="K13" s="269" t="s">
        <v>21</v>
      </c>
      <c r="L13" s="268" t="s">
        <v>21</v>
      </c>
      <c r="M13" s="269" t="s">
        <v>21</v>
      </c>
      <c r="N13" s="268" t="s">
        <v>21</v>
      </c>
      <c r="O13" s="593" t="s">
        <v>21</v>
      </c>
    </row>
    <row r="14" spans="1:15" s="139" customFormat="1" ht="19.95" customHeight="1" collapsed="1">
      <c r="A14" s="757" t="s">
        <v>254</v>
      </c>
      <c r="B14" s="268" t="s">
        <v>21</v>
      </c>
      <c r="C14" s="269" t="s">
        <v>21</v>
      </c>
      <c r="D14" s="268" t="s">
        <v>21</v>
      </c>
      <c r="E14" s="269" t="s">
        <v>21</v>
      </c>
      <c r="F14" s="572">
        <v>0.48383280287623409</v>
      </c>
      <c r="G14" s="269" t="s">
        <v>21</v>
      </c>
      <c r="H14" s="583">
        <v>-4.0050827288767077E-2</v>
      </c>
      <c r="I14" s="584">
        <v>-0.11224195688208095</v>
      </c>
      <c r="J14" s="572">
        <v>0.12963572173404694</v>
      </c>
      <c r="K14" s="573">
        <v>0.52966017969600776</v>
      </c>
      <c r="L14" s="572">
        <v>0.12740526249356937</v>
      </c>
      <c r="M14" s="573">
        <v>0.53030212779965513</v>
      </c>
      <c r="N14" s="583">
        <v>-0.42501807733747038</v>
      </c>
      <c r="O14" s="585">
        <v>-8.514751602796379E-2</v>
      </c>
    </row>
    <row r="15" spans="1:15" s="139" customFormat="1" ht="19.95" customHeight="1">
      <c r="A15" s="26" t="s">
        <v>266</v>
      </c>
      <c r="B15" s="268" t="s">
        <v>21</v>
      </c>
      <c r="C15" s="269" t="s">
        <v>21</v>
      </c>
      <c r="D15" s="268" t="s">
        <v>21</v>
      </c>
      <c r="E15" s="269" t="s">
        <v>21</v>
      </c>
      <c r="F15" s="268" t="s">
        <v>21</v>
      </c>
      <c r="G15" s="269" t="s">
        <v>21</v>
      </c>
      <c r="H15" s="268" t="s">
        <v>21</v>
      </c>
      <c r="I15" s="269" t="s">
        <v>21</v>
      </c>
      <c r="J15" s="268" t="s">
        <v>21</v>
      </c>
      <c r="K15" s="269" t="s">
        <v>21</v>
      </c>
      <c r="L15" s="268" t="s">
        <v>21</v>
      </c>
      <c r="M15" s="269" t="s">
        <v>21</v>
      </c>
      <c r="N15" s="583">
        <v>-7.2654907342214765E-4</v>
      </c>
      <c r="O15" s="585">
        <v>-0.21284262247591512</v>
      </c>
    </row>
    <row r="16" spans="1:15" s="139" customFormat="1" ht="19.95" customHeight="1">
      <c r="A16" s="903" t="s">
        <v>253</v>
      </c>
      <c r="B16" s="268" t="s">
        <v>21</v>
      </c>
      <c r="C16" s="269" t="s">
        <v>21</v>
      </c>
      <c r="D16" s="268" t="s">
        <v>21</v>
      </c>
      <c r="E16" s="269" t="s">
        <v>21</v>
      </c>
      <c r="F16" s="268" t="s">
        <v>21</v>
      </c>
      <c r="G16" s="269" t="s">
        <v>21</v>
      </c>
      <c r="H16" s="268" t="s">
        <v>21</v>
      </c>
      <c r="I16" s="269" t="s">
        <v>21</v>
      </c>
      <c r="J16" s="268" t="s">
        <v>21</v>
      </c>
      <c r="K16" s="269" t="s">
        <v>21</v>
      </c>
      <c r="L16" s="583">
        <v>-1.1829674349977666E-9</v>
      </c>
      <c r="M16" s="589">
        <v>-4.854663629657973E-2</v>
      </c>
      <c r="N16" s="591">
        <v>8.7211911177893564E-2</v>
      </c>
      <c r="O16" s="592">
        <v>0.34981202411935608</v>
      </c>
    </row>
    <row r="17" spans="1:15" s="139" customFormat="1" ht="19.95" customHeight="1" thickBot="1">
      <c r="A17" s="904" t="s">
        <v>252</v>
      </c>
      <c r="B17" s="568">
        <v>5.6661450446915396E-2</v>
      </c>
      <c r="C17" s="569">
        <v>8.4689592278405193E-4</v>
      </c>
      <c r="D17" s="568">
        <v>4.2654053090240174</v>
      </c>
      <c r="E17" s="569">
        <v>5.535527480859323E-2</v>
      </c>
      <c r="F17" s="587">
        <v>-1.2355354413643438</v>
      </c>
      <c r="G17" s="588">
        <v>-5.3864482105314027E-2</v>
      </c>
      <c r="H17" s="587">
        <v>-0.51009114873975525</v>
      </c>
      <c r="I17" s="588">
        <v>-1.8774760015272132E-2</v>
      </c>
      <c r="J17" s="587">
        <v>-0.89054001032747299</v>
      </c>
      <c r="K17" s="588">
        <v>-3.4463551172470692E-2</v>
      </c>
      <c r="L17" s="587">
        <v>-0.85505512280212859</v>
      </c>
      <c r="M17" s="588">
        <v>-3.2032611606154685E-2</v>
      </c>
      <c r="N17" s="587">
        <v>-1.9015131143133468</v>
      </c>
      <c r="O17" s="594">
        <v>-0.10706599102267708</v>
      </c>
    </row>
    <row r="18" spans="1:15" ht="15" customHeight="1">
      <c r="A18" s="134"/>
    </row>
  </sheetData>
  <mergeCells count="10">
    <mergeCell ref="A1:XFD1"/>
    <mergeCell ref="A2:XFD2"/>
    <mergeCell ref="B3:C3"/>
    <mergeCell ref="D3:E3"/>
    <mergeCell ref="J3:K3"/>
    <mergeCell ref="L3:M3"/>
    <mergeCell ref="N3:O3"/>
    <mergeCell ref="A3:A4"/>
    <mergeCell ref="H3:I3"/>
    <mergeCell ref="F3:G3"/>
  </mergeCells>
  <phoneticPr fontId="66"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7"/>
  <sheetViews>
    <sheetView zoomScale="85" zoomScaleNormal="85" workbookViewId="0">
      <selection activeCell="A2" sqref="A2:XFD2"/>
    </sheetView>
  </sheetViews>
  <sheetFormatPr defaultRowHeight="13.2" outlineLevelRow="1" outlineLevelCol="1"/>
  <cols>
    <col min="1" max="1" width="29.77734375" customWidth="1"/>
    <col min="10" max="13" width="8.88671875" hidden="1" customWidth="1" outlineLevel="1"/>
    <col min="14" max="14" width="8.88671875" customWidth="1" collapsed="1"/>
  </cols>
  <sheetData>
    <row r="1" spans="1:15" s="1037" customFormat="1" ht="25.2" customHeight="1">
      <c r="A1" s="1037" t="s">
        <v>398</v>
      </c>
    </row>
    <row r="2" spans="1:15" s="1033" customFormat="1" ht="18.75" customHeight="1" thickBot="1">
      <c r="A2" s="1033" t="s">
        <v>89</v>
      </c>
    </row>
    <row r="3" spans="1:15" s="713" customFormat="1" ht="31.2" customHeight="1">
      <c r="A3" s="1042" t="s">
        <v>260</v>
      </c>
      <c r="B3" s="1044" t="s">
        <v>132</v>
      </c>
      <c r="C3" s="1045"/>
      <c r="D3" s="1047" t="s">
        <v>133</v>
      </c>
      <c r="E3" s="1045"/>
      <c r="F3" s="1044" t="s">
        <v>360</v>
      </c>
      <c r="G3" s="1045"/>
      <c r="H3" s="1048" t="s">
        <v>361</v>
      </c>
      <c r="I3" s="1048"/>
      <c r="J3" s="1044" t="s">
        <v>362</v>
      </c>
      <c r="K3" s="1045"/>
      <c r="L3" s="1044" t="s">
        <v>185</v>
      </c>
      <c r="M3" s="1045"/>
      <c r="N3" s="1044" t="s">
        <v>186</v>
      </c>
      <c r="O3" s="1046"/>
    </row>
    <row r="4" spans="1:15" s="713" customFormat="1" ht="22.8" customHeight="1" thickBot="1">
      <c r="A4" s="1043"/>
      <c r="B4" s="264" t="s">
        <v>264</v>
      </c>
      <c r="C4" s="265" t="s">
        <v>23</v>
      </c>
      <c r="D4" s="934" t="s">
        <v>264</v>
      </c>
      <c r="E4" s="266" t="s">
        <v>23</v>
      </c>
      <c r="F4" s="264" t="s">
        <v>264</v>
      </c>
      <c r="G4" s="265" t="s">
        <v>23</v>
      </c>
      <c r="H4" s="266" t="s">
        <v>264</v>
      </c>
      <c r="I4" s="266" t="s">
        <v>23</v>
      </c>
      <c r="J4" s="264" t="s">
        <v>264</v>
      </c>
      <c r="K4" s="265" t="s">
        <v>23</v>
      </c>
      <c r="L4" s="264" t="s">
        <v>264</v>
      </c>
      <c r="M4" s="265" t="s">
        <v>23</v>
      </c>
      <c r="N4" s="264" t="s">
        <v>264</v>
      </c>
      <c r="O4" s="935" t="s">
        <v>23</v>
      </c>
    </row>
    <row r="5" spans="1:15" s="713" customFormat="1" ht="16.2" customHeight="1">
      <c r="A5" s="267" t="s">
        <v>396</v>
      </c>
      <c r="B5" s="579">
        <v>-0.29142727557124742</v>
      </c>
      <c r="C5" s="580">
        <v>-4.613624309521052E-2</v>
      </c>
      <c r="D5" s="579">
        <v>-3.3923582109779082</v>
      </c>
      <c r="E5" s="580">
        <v>-0.37487228836197511</v>
      </c>
      <c r="F5" s="574">
        <v>2.3407933841350426</v>
      </c>
      <c r="G5" s="575">
        <v>3.3768609672157418E-2</v>
      </c>
      <c r="H5" s="579">
        <v>-1.5097741979531398</v>
      </c>
      <c r="I5" s="580">
        <v>-2.7578507016346721E-2</v>
      </c>
      <c r="J5" s="574">
        <v>0.26686604859705865</v>
      </c>
      <c r="K5" s="575">
        <v>4.4985972173338619E-3</v>
      </c>
      <c r="L5" s="574">
        <v>0.2489145183876218</v>
      </c>
      <c r="M5" s="575">
        <v>4.2641817359529207E-3</v>
      </c>
      <c r="N5" s="576">
        <v>1.8795564519914154</v>
      </c>
      <c r="O5" s="577">
        <v>2.4022877196594902E-2</v>
      </c>
    </row>
    <row r="6" spans="1:15" s="713" customFormat="1" ht="16.2" customHeight="1">
      <c r="A6" s="930" t="s">
        <v>255</v>
      </c>
      <c r="B6" s="268" t="s">
        <v>21</v>
      </c>
      <c r="C6" s="269" t="s">
        <v>21</v>
      </c>
      <c r="D6" s="268" t="s">
        <v>21</v>
      </c>
      <c r="E6" s="269" t="s">
        <v>21</v>
      </c>
      <c r="F6" s="583">
        <v>-0.20497027065983073</v>
      </c>
      <c r="G6" s="584">
        <v>-0.71751437414351926</v>
      </c>
      <c r="H6" s="572">
        <v>0.19334215947891847</v>
      </c>
      <c r="I6" s="573">
        <v>2.4705743858279412</v>
      </c>
      <c r="J6" s="572">
        <v>6.2361348785192061E-2</v>
      </c>
      <c r="K6" s="573">
        <v>0.43487139491170668</v>
      </c>
      <c r="L6" s="572">
        <v>6.1298958411604175E-2</v>
      </c>
      <c r="M6" s="573">
        <v>0.43547361834995557</v>
      </c>
      <c r="N6" s="583">
        <v>-0.17084149560603473</v>
      </c>
      <c r="O6" s="585">
        <v>-5.9883368788207159E-2</v>
      </c>
    </row>
    <row r="7" spans="1:15" s="713" customFormat="1" ht="16.2" customHeight="1">
      <c r="A7" s="922" t="s">
        <v>247</v>
      </c>
      <c r="B7" s="570">
        <v>0.1274547742621035</v>
      </c>
      <c r="C7" s="571">
        <v>4.9318067277050563E-3</v>
      </c>
      <c r="D7" s="581">
        <v>-0.87304709804609248</v>
      </c>
      <c r="E7" s="582">
        <v>-6.2829274928992512E-2</v>
      </c>
      <c r="F7" s="581">
        <v>-0.80785592897044545</v>
      </c>
      <c r="G7" s="582">
        <v>-0.11035722176519312</v>
      </c>
      <c r="H7" s="570">
        <v>1.8265231872139853</v>
      </c>
      <c r="I7" s="571">
        <v>0.10142751132254162</v>
      </c>
      <c r="J7" s="570">
        <v>0.58895666659541379</v>
      </c>
      <c r="K7" s="571">
        <v>4.0198247711888048E-2</v>
      </c>
      <c r="L7" s="570">
        <v>0.57108364437592485</v>
      </c>
      <c r="M7" s="571">
        <v>3.8738413757655299E-2</v>
      </c>
      <c r="N7" s="570">
        <v>0.19279089951114559</v>
      </c>
      <c r="O7" s="578">
        <v>0.16830841311397879</v>
      </c>
    </row>
    <row r="8" spans="1:15" s="713" customFormat="1" ht="16.2" customHeight="1">
      <c r="A8" s="270" t="s">
        <v>248</v>
      </c>
      <c r="B8" s="572">
        <v>0.1073110508622261</v>
      </c>
      <c r="C8" s="573">
        <v>0.11476479590139156</v>
      </c>
      <c r="D8" s="268" t="s">
        <v>21</v>
      </c>
      <c r="E8" s="269" t="s">
        <v>21</v>
      </c>
      <c r="F8" s="583">
        <v>-9.2431743140403977E-2</v>
      </c>
      <c r="G8" s="584">
        <v>-0.67227337108839424</v>
      </c>
      <c r="H8" s="268" t="s">
        <v>21</v>
      </c>
      <c r="I8" s="269" t="s">
        <v>21</v>
      </c>
      <c r="J8" s="583">
        <v>-2.7644053650203001E-2</v>
      </c>
      <c r="K8" s="584">
        <v>-0.64014897419698658</v>
      </c>
      <c r="L8" s="583">
        <v>-2.6241998373025238E-2</v>
      </c>
      <c r="M8" s="584">
        <v>-0.51882714156074461</v>
      </c>
      <c r="N8" s="572">
        <v>7.2584168415555327E-6</v>
      </c>
      <c r="O8" s="590">
        <v>6.2324551642013171E-3</v>
      </c>
    </row>
    <row r="9" spans="1:15" s="713" customFormat="1" ht="16.2" customHeight="1">
      <c r="A9" s="922" t="s">
        <v>354</v>
      </c>
      <c r="B9" s="581">
        <v>-2.7051932901722004</v>
      </c>
      <c r="C9" s="582">
        <v>-0.11043726814292748</v>
      </c>
      <c r="D9" s="570">
        <v>3.7540787922567267</v>
      </c>
      <c r="E9" s="571">
        <v>0.10118111589157662</v>
      </c>
      <c r="F9" s="570">
        <v>0.25590798211996557</v>
      </c>
      <c r="G9" s="571">
        <v>2.3237034214536538E-2</v>
      </c>
      <c r="H9" s="581">
        <v>-7.9812547924023564E-2</v>
      </c>
      <c r="I9" s="582">
        <v>-0.31619208432718582</v>
      </c>
      <c r="J9" s="570">
        <v>0.36725275943814001</v>
      </c>
      <c r="K9" s="571">
        <v>0.1011124591747168</v>
      </c>
      <c r="L9" s="570">
        <v>0.35875957244339007</v>
      </c>
      <c r="M9" s="571">
        <v>8.671141217283003E-2</v>
      </c>
      <c r="N9" s="570">
        <v>1.4257534709930571E-4</v>
      </c>
      <c r="O9" s="578">
        <v>3.5195144573256783E-3</v>
      </c>
    </row>
    <row r="10" spans="1:15" s="713" customFormat="1" ht="16.2" hidden="1" customHeight="1" outlineLevel="1">
      <c r="A10" s="270" t="s">
        <v>336</v>
      </c>
      <c r="B10" s="268" t="s">
        <v>21</v>
      </c>
      <c r="C10" s="269" t="s">
        <v>21</v>
      </c>
      <c r="D10" s="268" t="s">
        <v>21</v>
      </c>
      <c r="E10" s="269" t="s">
        <v>21</v>
      </c>
      <c r="F10" s="268" t="s">
        <v>21</v>
      </c>
      <c r="G10" s="269" t="s">
        <v>21</v>
      </c>
      <c r="H10" s="268" t="s">
        <v>21</v>
      </c>
      <c r="I10" s="269" t="s">
        <v>21</v>
      </c>
      <c r="J10" s="268">
        <v>0</v>
      </c>
      <c r="K10" s="269" t="s">
        <v>21</v>
      </c>
      <c r="L10" s="268">
        <v>0</v>
      </c>
      <c r="M10" s="269" t="s">
        <v>21</v>
      </c>
      <c r="N10" s="268" t="s">
        <v>21</v>
      </c>
      <c r="O10" s="593" t="s">
        <v>21</v>
      </c>
    </row>
    <row r="11" spans="1:15" s="713" customFormat="1" ht="16.2" customHeight="1" collapsed="1">
      <c r="A11" s="923" t="s">
        <v>250</v>
      </c>
      <c r="B11" s="570">
        <v>2.9688867941270516</v>
      </c>
      <c r="C11" s="571">
        <v>7.1014864805840364E-2</v>
      </c>
      <c r="D11" s="570">
        <v>0.96503032123469445</v>
      </c>
      <c r="E11" s="571">
        <v>2.4807320228523232E-2</v>
      </c>
      <c r="F11" s="581">
        <v>-2.8297012591588273</v>
      </c>
      <c r="G11" s="582">
        <v>-0.24983861676720365</v>
      </c>
      <c r="H11" s="581">
        <v>-0.22106902477258272</v>
      </c>
      <c r="I11" s="582">
        <v>-1.0239176653660585E-2</v>
      </c>
      <c r="J11" s="581">
        <v>-1.4367209518117263</v>
      </c>
      <c r="K11" s="582">
        <v>-7.8224529253446307E-2</v>
      </c>
      <c r="L11" s="581">
        <v>-1.3846861618725641</v>
      </c>
      <c r="M11" s="582">
        <v>-7.3771957401251267E-2</v>
      </c>
      <c r="N11" s="581">
        <v>-1.3060133905948499</v>
      </c>
      <c r="O11" s="586">
        <v>-0.14264026402778437</v>
      </c>
    </row>
    <row r="12" spans="1:15" s="713" customFormat="1" ht="16.2" customHeight="1">
      <c r="A12" s="923" t="s">
        <v>251</v>
      </c>
      <c r="B12" s="583">
        <v>-0.20703205350793702</v>
      </c>
      <c r="C12" s="584">
        <v>-0.34333151608807483</v>
      </c>
      <c r="D12" s="581">
        <v>-0.45370377543541457</v>
      </c>
      <c r="E12" s="582">
        <v>-0.43148794389607903</v>
      </c>
      <c r="F12" s="570">
        <v>0.8544250327982833</v>
      </c>
      <c r="G12" s="571">
        <v>1.4269011020317099</v>
      </c>
      <c r="H12" s="581">
        <v>-0.16915874875438122</v>
      </c>
      <c r="I12" s="582">
        <v>-3.4041225618851416E-2</v>
      </c>
      <c r="J12" s="570">
        <v>4.9292460312068409E-2</v>
      </c>
      <c r="K12" s="571">
        <v>1.3705485638438583E-2</v>
      </c>
      <c r="L12" s="570">
        <v>4.3466205316442658E-2</v>
      </c>
      <c r="M12" s="571">
        <v>1.2258490434195255E-2</v>
      </c>
      <c r="N12" s="581">
        <v>-0.25710958383259386</v>
      </c>
      <c r="O12" s="586">
        <v>-7.7456198974821339E-2</v>
      </c>
    </row>
    <row r="13" spans="1:15" s="713" customFormat="1" ht="16.2" hidden="1" customHeight="1" outlineLevel="1">
      <c r="A13" s="270" t="s">
        <v>363</v>
      </c>
      <c r="B13" s="268" t="s">
        <v>21</v>
      </c>
      <c r="C13" s="269" t="s">
        <v>21</v>
      </c>
      <c r="D13" s="268" t="s">
        <v>21</v>
      </c>
      <c r="E13" s="269" t="s">
        <v>21</v>
      </c>
      <c r="F13" s="268" t="s">
        <v>21</v>
      </c>
      <c r="G13" s="269" t="s">
        <v>21</v>
      </c>
      <c r="H13" s="268" t="s">
        <v>21</v>
      </c>
      <c r="I13" s="269" t="s">
        <v>21</v>
      </c>
      <c r="J13" s="268" t="s">
        <v>21</v>
      </c>
      <c r="K13" s="269" t="s">
        <v>21</v>
      </c>
      <c r="L13" s="268" t="s">
        <v>21</v>
      </c>
      <c r="M13" s="269" t="s">
        <v>21</v>
      </c>
      <c r="N13" s="268" t="s">
        <v>21</v>
      </c>
      <c r="O13" s="593" t="s">
        <v>21</v>
      </c>
    </row>
    <row r="14" spans="1:15" s="713" customFormat="1" ht="16.2" customHeight="1" collapsed="1">
      <c r="A14" s="931" t="s">
        <v>254</v>
      </c>
      <c r="B14" s="268" t="s">
        <v>21</v>
      </c>
      <c r="C14" s="269" t="s">
        <v>21</v>
      </c>
      <c r="D14" s="268" t="s">
        <v>21</v>
      </c>
      <c r="E14" s="269" t="s">
        <v>21</v>
      </c>
      <c r="F14" s="572">
        <v>0.48383280287623409</v>
      </c>
      <c r="G14" s="269" t="s">
        <v>21</v>
      </c>
      <c r="H14" s="583">
        <v>-4.0050827288767077E-2</v>
      </c>
      <c r="I14" s="584">
        <v>-0.11224195688208095</v>
      </c>
      <c r="J14" s="572">
        <v>0.12963572173404694</v>
      </c>
      <c r="K14" s="573">
        <v>0.52966017969600776</v>
      </c>
      <c r="L14" s="572">
        <v>0.12740526249356937</v>
      </c>
      <c r="M14" s="573">
        <v>0.53030212779965513</v>
      </c>
      <c r="N14" s="583">
        <v>-0.42501807733747038</v>
      </c>
      <c r="O14" s="585">
        <v>-8.514751602796379E-2</v>
      </c>
    </row>
    <row r="15" spans="1:15" s="713" customFormat="1" ht="16.2" customHeight="1">
      <c r="A15" s="270" t="s">
        <v>266</v>
      </c>
      <c r="B15" s="268" t="s">
        <v>21</v>
      </c>
      <c r="C15" s="269" t="s">
        <v>21</v>
      </c>
      <c r="D15" s="268" t="s">
        <v>21</v>
      </c>
      <c r="E15" s="269" t="s">
        <v>21</v>
      </c>
      <c r="F15" s="268" t="s">
        <v>21</v>
      </c>
      <c r="G15" s="269" t="s">
        <v>21</v>
      </c>
      <c r="H15" s="268" t="s">
        <v>21</v>
      </c>
      <c r="I15" s="269" t="s">
        <v>21</v>
      </c>
      <c r="J15" s="268" t="s">
        <v>21</v>
      </c>
      <c r="K15" s="269" t="s">
        <v>21</v>
      </c>
      <c r="L15" s="268" t="s">
        <v>21</v>
      </c>
      <c r="M15" s="269" t="s">
        <v>21</v>
      </c>
      <c r="N15" s="583">
        <v>-7.2654907342214765E-4</v>
      </c>
      <c r="O15" s="585">
        <v>-0.21284262247591512</v>
      </c>
    </row>
    <row r="16" spans="1:15" s="713" customFormat="1" ht="16.2" customHeight="1">
      <c r="A16" s="932" t="s">
        <v>397</v>
      </c>
      <c r="B16" s="268" t="s">
        <v>21</v>
      </c>
      <c r="C16" s="269" t="s">
        <v>21</v>
      </c>
      <c r="D16" s="268" t="s">
        <v>21</v>
      </c>
      <c r="E16" s="269" t="s">
        <v>21</v>
      </c>
      <c r="F16" s="268" t="s">
        <v>21</v>
      </c>
      <c r="G16" s="269" t="s">
        <v>21</v>
      </c>
      <c r="H16" s="268" t="s">
        <v>21</v>
      </c>
      <c r="I16" s="269" t="s">
        <v>21</v>
      </c>
      <c r="J16" s="268" t="s">
        <v>21</v>
      </c>
      <c r="K16" s="269" t="s">
        <v>21</v>
      </c>
      <c r="L16" s="583">
        <v>-1.1829674349977666E-9</v>
      </c>
      <c r="M16" s="589">
        <v>-4.854663629657973E-2</v>
      </c>
      <c r="N16" s="591">
        <v>8.7211911177893564E-2</v>
      </c>
      <c r="O16" s="592">
        <v>0.34981202411935608</v>
      </c>
    </row>
    <row r="17" spans="1:15" s="713" customFormat="1" ht="16.2" customHeight="1" thickBot="1">
      <c r="A17" s="933" t="s">
        <v>252</v>
      </c>
      <c r="B17" s="568">
        <v>5.6661450446915396E-2</v>
      </c>
      <c r="C17" s="569">
        <v>8.4689592278405193E-4</v>
      </c>
      <c r="D17" s="568">
        <v>4.2654053090240174</v>
      </c>
      <c r="E17" s="569">
        <v>5.535527480859323E-2</v>
      </c>
      <c r="F17" s="587">
        <v>-1.2355354413643438</v>
      </c>
      <c r="G17" s="588">
        <v>-5.3864482105314027E-2</v>
      </c>
      <c r="H17" s="587">
        <v>-0.51009114873975525</v>
      </c>
      <c r="I17" s="588">
        <v>-1.8774760015272132E-2</v>
      </c>
      <c r="J17" s="587">
        <v>-0.89054001032747299</v>
      </c>
      <c r="K17" s="588">
        <v>-3.4463551172470692E-2</v>
      </c>
      <c r="L17" s="587">
        <v>-0.85505512280212859</v>
      </c>
      <c r="M17" s="588">
        <v>-3.2032611606154685E-2</v>
      </c>
      <c r="N17" s="587">
        <v>-1.9015131143133468</v>
      </c>
      <c r="O17" s="594">
        <v>-0.10706599102267708</v>
      </c>
    </row>
  </sheetData>
  <mergeCells count="10">
    <mergeCell ref="L3:M3"/>
    <mergeCell ref="N3:O3"/>
    <mergeCell ref="A1:XFD1"/>
    <mergeCell ref="A2:XFD2"/>
    <mergeCell ref="A3:A4"/>
    <mergeCell ref="B3:C3"/>
    <mergeCell ref="D3:E3"/>
    <mergeCell ref="F3:G3"/>
    <mergeCell ref="H3:I3"/>
    <mergeCell ref="J3:K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66"/>
  <sheetViews>
    <sheetView zoomScale="70" zoomScaleNormal="70" workbookViewId="0">
      <pane ySplit="1" topLeftCell="A2" activePane="bottomLeft" state="frozen"/>
      <selection pane="bottomLeft" sqref="A1:XFD1"/>
    </sheetView>
  </sheetViews>
  <sheetFormatPr defaultColWidth="9.109375" defaultRowHeight="13.2" outlineLevelRow="1" outlineLevelCol="1"/>
  <cols>
    <col min="1" max="1" width="2.44140625" style="1" customWidth="1"/>
    <col min="2" max="2" width="42.6640625" style="1" customWidth="1"/>
    <col min="3" max="4" width="12.109375" style="1" customWidth="1"/>
    <col min="5" max="5" width="3.109375" style="1" customWidth="1"/>
    <col min="6" max="6" width="42.44140625" style="1" customWidth="1"/>
    <col min="7" max="8" width="11.109375" style="1" customWidth="1"/>
    <col min="9" max="9" width="3.109375" style="1" customWidth="1"/>
    <col min="10" max="10" width="42.109375" style="1" customWidth="1"/>
    <col min="11" max="11" width="10.33203125" style="1" bestFit="1" customWidth="1"/>
    <col min="12" max="12" width="11" style="1" customWidth="1"/>
    <col min="13" max="13" width="2.33203125" style="1" hidden="1" customWidth="1" outlineLevel="1"/>
    <col min="14" max="14" width="41.109375" style="1" hidden="1" customWidth="1" outlineLevel="1"/>
    <col min="15" max="15" width="10" style="1" hidden="1" customWidth="1" outlineLevel="1"/>
    <col min="16" max="16" width="11" style="1" hidden="1" customWidth="1" outlineLevel="1"/>
    <col min="17" max="17" width="3.44140625" style="1" customWidth="1" collapsed="1"/>
    <col min="18" max="18" width="42.5546875" style="1" customWidth="1"/>
    <col min="19" max="20" width="10" style="1" bestFit="1" customWidth="1"/>
    <col min="21" max="21" width="9" style="1" customWidth="1"/>
    <col min="22" max="22" width="10.5546875" style="1" bestFit="1" customWidth="1"/>
    <col min="23" max="256" width="9.109375" style="1"/>
    <col min="257" max="257" width="2.44140625" style="1" customWidth="1"/>
    <col min="258" max="258" width="42.6640625" style="1" customWidth="1"/>
    <col min="259" max="260" width="12.109375" style="1" customWidth="1"/>
    <col min="261" max="261" width="2.33203125" style="1" customWidth="1"/>
    <col min="262" max="262" width="42.44140625" style="1" customWidth="1"/>
    <col min="263" max="264" width="11.109375" style="1" customWidth="1"/>
    <col min="265" max="265" width="2.33203125" style="1" customWidth="1"/>
    <col min="266" max="266" width="42.109375" style="1" customWidth="1"/>
    <col min="267" max="267" width="10.33203125" style="1" bestFit="1" customWidth="1"/>
    <col min="268" max="268" width="11" style="1" customWidth="1"/>
    <col min="269" max="272" width="0" style="1" hidden="1" customWidth="1"/>
    <col min="273" max="273" width="2" style="1" customWidth="1"/>
    <col min="274" max="274" width="42.5546875" style="1" customWidth="1"/>
    <col min="275" max="276" width="10" style="1" bestFit="1" customWidth="1"/>
    <col min="277" max="277" width="9" style="1" customWidth="1"/>
    <col min="278" max="278" width="10.5546875" style="1" bestFit="1" customWidth="1"/>
    <col min="279" max="512" width="9.109375" style="1"/>
    <col min="513" max="513" width="2.44140625" style="1" customWidth="1"/>
    <col min="514" max="514" width="42.6640625" style="1" customWidth="1"/>
    <col min="515" max="516" width="12.109375" style="1" customWidth="1"/>
    <col min="517" max="517" width="2.33203125" style="1" customWidth="1"/>
    <col min="518" max="518" width="42.44140625" style="1" customWidth="1"/>
    <col min="519" max="520" width="11.109375" style="1" customWidth="1"/>
    <col min="521" max="521" width="2.33203125" style="1" customWidth="1"/>
    <col min="522" max="522" width="42.109375" style="1" customWidth="1"/>
    <col min="523" max="523" width="10.33203125" style="1" bestFit="1" customWidth="1"/>
    <col min="524" max="524" width="11" style="1" customWidth="1"/>
    <col min="525" max="528" width="0" style="1" hidden="1" customWidth="1"/>
    <col min="529" max="529" width="2" style="1" customWidth="1"/>
    <col min="530" max="530" width="42.5546875" style="1" customWidth="1"/>
    <col min="531" max="532" width="10" style="1" bestFit="1" customWidth="1"/>
    <col min="533" max="533" width="9" style="1" customWidth="1"/>
    <col min="534" max="534" width="10.5546875" style="1" bestFit="1" customWidth="1"/>
    <col min="535" max="768" width="9.109375" style="1"/>
    <col min="769" max="769" width="2.44140625" style="1" customWidth="1"/>
    <col min="770" max="770" width="42.6640625" style="1" customWidth="1"/>
    <col min="771" max="772" width="12.109375" style="1" customWidth="1"/>
    <col min="773" max="773" width="2.33203125" style="1" customWidth="1"/>
    <col min="774" max="774" width="42.44140625" style="1" customWidth="1"/>
    <col min="775" max="776" width="11.109375" style="1" customWidth="1"/>
    <col min="777" max="777" width="2.33203125" style="1" customWidth="1"/>
    <col min="778" max="778" width="42.109375" style="1" customWidth="1"/>
    <col min="779" max="779" width="10.33203125" style="1" bestFit="1" customWidth="1"/>
    <col min="780" max="780" width="11" style="1" customWidth="1"/>
    <col min="781" max="784" width="0" style="1" hidden="1" customWidth="1"/>
    <col min="785" max="785" width="2" style="1" customWidth="1"/>
    <col min="786" max="786" width="42.5546875" style="1" customWidth="1"/>
    <col min="787" max="788" width="10" style="1" bestFit="1" customWidth="1"/>
    <col min="789" max="789" width="9" style="1" customWidth="1"/>
    <col min="790" max="790" width="10.5546875" style="1" bestFit="1" customWidth="1"/>
    <col min="791" max="1024" width="9.109375" style="1"/>
    <col min="1025" max="1025" width="2.44140625" style="1" customWidth="1"/>
    <col min="1026" max="1026" width="42.6640625" style="1" customWidth="1"/>
    <col min="1027" max="1028" width="12.109375" style="1" customWidth="1"/>
    <col min="1029" max="1029" width="2.33203125" style="1" customWidth="1"/>
    <col min="1030" max="1030" width="42.44140625" style="1" customWidth="1"/>
    <col min="1031" max="1032" width="11.109375" style="1" customWidth="1"/>
    <col min="1033" max="1033" width="2.33203125" style="1" customWidth="1"/>
    <col min="1034" max="1034" width="42.109375" style="1" customWidth="1"/>
    <col min="1035" max="1035" width="10.33203125" style="1" bestFit="1" customWidth="1"/>
    <col min="1036" max="1036" width="11" style="1" customWidth="1"/>
    <col min="1037" max="1040" width="0" style="1" hidden="1" customWidth="1"/>
    <col min="1041" max="1041" width="2" style="1" customWidth="1"/>
    <col min="1042" max="1042" width="42.5546875" style="1" customWidth="1"/>
    <col min="1043" max="1044" width="10" style="1" bestFit="1" customWidth="1"/>
    <col min="1045" max="1045" width="9" style="1" customWidth="1"/>
    <col min="1046" max="1046" width="10.5546875" style="1" bestFit="1" customWidth="1"/>
    <col min="1047" max="1280" width="9.109375" style="1"/>
    <col min="1281" max="1281" width="2.44140625" style="1" customWidth="1"/>
    <col min="1282" max="1282" width="42.6640625" style="1" customWidth="1"/>
    <col min="1283" max="1284" width="12.109375" style="1" customWidth="1"/>
    <col min="1285" max="1285" width="2.33203125" style="1" customWidth="1"/>
    <col min="1286" max="1286" width="42.44140625" style="1" customWidth="1"/>
    <col min="1287" max="1288" width="11.109375" style="1" customWidth="1"/>
    <col min="1289" max="1289" width="2.33203125" style="1" customWidth="1"/>
    <col min="1290" max="1290" width="42.109375" style="1" customWidth="1"/>
    <col min="1291" max="1291" width="10.33203125" style="1" bestFit="1" customWidth="1"/>
    <col min="1292" max="1292" width="11" style="1" customWidth="1"/>
    <col min="1293" max="1296" width="0" style="1" hidden="1" customWidth="1"/>
    <col min="1297" max="1297" width="2" style="1" customWidth="1"/>
    <col min="1298" max="1298" width="42.5546875" style="1" customWidth="1"/>
    <col min="1299" max="1300" width="10" style="1" bestFit="1" customWidth="1"/>
    <col min="1301" max="1301" width="9" style="1" customWidth="1"/>
    <col min="1302" max="1302" width="10.5546875" style="1" bestFit="1" customWidth="1"/>
    <col min="1303" max="1536" width="9.109375" style="1"/>
    <col min="1537" max="1537" width="2.44140625" style="1" customWidth="1"/>
    <col min="1538" max="1538" width="42.6640625" style="1" customWidth="1"/>
    <col min="1539" max="1540" width="12.109375" style="1" customWidth="1"/>
    <col min="1541" max="1541" width="2.33203125" style="1" customWidth="1"/>
    <col min="1542" max="1542" width="42.44140625" style="1" customWidth="1"/>
    <col min="1543" max="1544" width="11.109375" style="1" customWidth="1"/>
    <col min="1545" max="1545" width="2.33203125" style="1" customWidth="1"/>
    <col min="1546" max="1546" width="42.109375" style="1" customWidth="1"/>
    <col min="1547" max="1547" width="10.33203125" style="1" bestFit="1" customWidth="1"/>
    <col min="1548" max="1548" width="11" style="1" customWidth="1"/>
    <col min="1549" max="1552" width="0" style="1" hidden="1" customWidth="1"/>
    <col min="1553" max="1553" width="2" style="1" customWidth="1"/>
    <col min="1554" max="1554" width="42.5546875" style="1" customWidth="1"/>
    <col min="1555" max="1556" width="10" style="1" bestFit="1" customWidth="1"/>
    <col min="1557" max="1557" width="9" style="1" customWidth="1"/>
    <col min="1558" max="1558" width="10.5546875" style="1" bestFit="1" customWidth="1"/>
    <col min="1559" max="1792" width="9.109375" style="1"/>
    <col min="1793" max="1793" width="2.44140625" style="1" customWidth="1"/>
    <col min="1794" max="1794" width="42.6640625" style="1" customWidth="1"/>
    <col min="1795" max="1796" width="12.109375" style="1" customWidth="1"/>
    <col min="1797" max="1797" width="2.33203125" style="1" customWidth="1"/>
    <col min="1798" max="1798" width="42.44140625" style="1" customWidth="1"/>
    <col min="1799" max="1800" width="11.109375" style="1" customWidth="1"/>
    <col min="1801" max="1801" width="2.33203125" style="1" customWidth="1"/>
    <col min="1802" max="1802" width="42.109375" style="1" customWidth="1"/>
    <col min="1803" max="1803" width="10.33203125" style="1" bestFit="1" customWidth="1"/>
    <col min="1804" max="1804" width="11" style="1" customWidth="1"/>
    <col min="1805" max="1808" width="0" style="1" hidden="1" customWidth="1"/>
    <col min="1809" max="1809" width="2" style="1" customWidth="1"/>
    <col min="1810" max="1810" width="42.5546875" style="1" customWidth="1"/>
    <col min="1811" max="1812" width="10" style="1" bestFit="1" customWidth="1"/>
    <col min="1813" max="1813" width="9" style="1" customWidth="1"/>
    <col min="1814" max="1814" width="10.5546875" style="1" bestFit="1" customWidth="1"/>
    <col min="1815" max="2048" width="9.109375" style="1"/>
    <col min="2049" max="2049" width="2.44140625" style="1" customWidth="1"/>
    <col min="2050" max="2050" width="42.6640625" style="1" customWidth="1"/>
    <col min="2051" max="2052" width="12.109375" style="1" customWidth="1"/>
    <col min="2053" max="2053" width="2.33203125" style="1" customWidth="1"/>
    <col min="2054" max="2054" width="42.44140625" style="1" customWidth="1"/>
    <col min="2055" max="2056" width="11.109375" style="1" customWidth="1"/>
    <col min="2057" max="2057" width="2.33203125" style="1" customWidth="1"/>
    <col min="2058" max="2058" width="42.109375" style="1" customWidth="1"/>
    <col min="2059" max="2059" width="10.33203125" style="1" bestFit="1" customWidth="1"/>
    <col min="2060" max="2060" width="11" style="1" customWidth="1"/>
    <col min="2061" max="2064" width="0" style="1" hidden="1" customWidth="1"/>
    <col min="2065" max="2065" width="2" style="1" customWidth="1"/>
    <col min="2066" max="2066" width="42.5546875" style="1" customWidth="1"/>
    <col min="2067" max="2068" width="10" style="1" bestFit="1" customWidth="1"/>
    <col min="2069" max="2069" width="9" style="1" customWidth="1"/>
    <col min="2070" max="2070" width="10.5546875" style="1" bestFit="1" customWidth="1"/>
    <col min="2071" max="2304" width="9.109375" style="1"/>
    <col min="2305" max="2305" width="2.44140625" style="1" customWidth="1"/>
    <col min="2306" max="2306" width="42.6640625" style="1" customWidth="1"/>
    <col min="2307" max="2308" width="12.109375" style="1" customWidth="1"/>
    <col min="2309" max="2309" width="2.33203125" style="1" customWidth="1"/>
    <col min="2310" max="2310" width="42.44140625" style="1" customWidth="1"/>
    <col min="2311" max="2312" width="11.109375" style="1" customWidth="1"/>
    <col min="2313" max="2313" width="2.33203125" style="1" customWidth="1"/>
    <col min="2314" max="2314" width="42.109375" style="1" customWidth="1"/>
    <col min="2315" max="2315" width="10.33203125" style="1" bestFit="1" customWidth="1"/>
    <col min="2316" max="2316" width="11" style="1" customWidth="1"/>
    <col min="2317" max="2320" width="0" style="1" hidden="1" customWidth="1"/>
    <col min="2321" max="2321" width="2" style="1" customWidth="1"/>
    <col min="2322" max="2322" width="42.5546875" style="1" customWidth="1"/>
    <col min="2323" max="2324" width="10" style="1" bestFit="1" customWidth="1"/>
    <col min="2325" max="2325" width="9" style="1" customWidth="1"/>
    <col min="2326" max="2326" width="10.5546875" style="1" bestFit="1" customWidth="1"/>
    <col min="2327" max="2560" width="9.109375" style="1"/>
    <col min="2561" max="2561" width="2.44140625" style="1" customWidth="1"/>
    <col min="2562" max="2562" width="42.6640625" style="1" customWidth="1"/>
    <col min="2563" max="2564" width="12.109375" style="1" customWidth="1"/>
    <col min="2565" max="2565" width="2.33203125" style="1" customWidth="1"/>
    <col min="2566" max="2566" width="42.44140625" style="1" customWidth="1"/>
    <col min="2567" max="2568" width="11.109375" style="1" customWidth="1"/>
    <col min="2569" max="2569" width="2.33203125" style="1" customWidth="1"/>
    <col min="2570" max="2570" width="42.109375" style="1" customWidth="1"/>
    <col min="2571" max="2571" width="10.33203125" style="1" bestFit="1" customWidth="1"/>
    <col min="2572" max="2572" width="11" style="1" customWidth="1"/>
    <col min="2573" max="2576" width="0" style="1" hidden="1" customWidth="1"/>
    <col min="2577" max="2577" width="2" style="1" customWidth="1"/>
    <col min="2578" max="2578" width="42.5546875" style="1" customWidth="1"/>
    <col min="2579" max="2580" width="10" style="1" bestFit="1" customWidth="1"/>
    <col min="2581" max="2581" width="9" style="1" customWidth="1"/>
    <col min="2582" max="2582" width="10.5546875" style="1" bestFit="1" customWidth="1"/>
    <col min="2583" max="2816" width="9.109375" style="1"/>
    <col min="2817" max="2817" width="2.44140625" style="1" customWidth="1"/>
    <col min="2818" max="2818" width="42.6640625" style="1" customWidth="1"/>
    <col min="2819" max="2820" width="12.109375" style="1" customWidth="1"/>
    <col min="2821" max="2821" width="2.33203125" style="1" customWidth="1"/>
    <col min="2822" max="2822" width="42.44140625" style="1" customWidth="1"/>
    <col min="2823" max="2824" width="11.109375" style="1" customWidth="1"/>
    <col min="2825" max="2825" width="2.33203125" style="1" customWidth="1"/>
    <col min="2826" max="2826" width="42.109375" style="1" customWidth="1"/>
    <col min="2827" max="2827" width="10.33203125" style="1" bestFit="1" customWidth="1"/>
    <col min="2828" max="2828" width="11" style="1" customWidth="1"/>
    <col min="2829" max="2832" width="0" style="1" hidden="1" customWidth="1"/>
    <col min="2833" max="2833" width="2" style="1" customWidth="1"/>
    <col min="2834" max="2834" width="42.5546875" style="1" customWidth="1"/>
    <col min="2835" max="2836" width="10" style="1" bestFit="1" customWidth="1"/>
    <col min="2837" max="2837" width="9" style="1" customWidth="1"/>
    <col min="2838" max="2838" width="10.5546875" style="1" bestFit="1" customWidth="1"/>
    <col min="2839" max="3072" width="9.109375" style="1"/>
    <col min="3073" max="3073" width="2.44140625" style="1" customWidth="1"/>
    <col min="3074" max="3074" width="42.6640625" style="1" customWidth="1"/>
    <col min="3075" max="3076" width="12.109375" style="1" customWidth="1"/>
    <col min="3077" max="3077" width="2.33203125" style="1" customWidth="1"/>
    <col min="3078" max="3078" width="42.44140625" style="1" customWidth="1"/>
    <col min="3079" max="3080" width="11.109375" style="1" customWidth="1"/>
    <col min="3081" max="3081" width="2.33203125" style="1" customWidth="1"/>
    <col min="3082" max="3082" width="42.109375" style="1" customWidth="1"/>
    <col min="3083" max="3083" width="10.33203125" style="1" bestFit="1" customWidth="1"/>
    <col min="3084" max="3084" width="11" style="1" customWidth="1"/>
    <col min="3085" max="3088" width="0" style="1" hidden="1" customWidth="1"/>
    <col min="3089" max="3089" width="2" style="1" customWidth="1"/>
    <col min="3090" max="3090" width="42.5546875" style="1" customWidth="1"/>
    <col min="3091" max="3092" width="10" style="1" bestFit="1" customWidth="1"/>
    <col min="3093" max="3093" width="9" style="1" customWidth="1"/>
    <col min="3094" max="3094" width="10.5546875" style="1" bestFit="1" customWidth="1"/>
    <col min="3095" max="3328" width="9.109375" style="1"/>
    <col min="3329" max="3329" width="2.44140625" style="1" customWidth="1"/>
    <col min="3330" max="3330" width="42.6640625" style="1" customWidth="1"/>
    <col min="3331" max="3332" width="12.109375" style="1" customWidth="1"/>
    <col min="3333" max="3333" width="2.33203125" style="1" customWidth="1"/>
    <col min="3334" max="3334" width="42.44140625" style="1" customWidth="1"/>
    <col min="3335" max="3336" width="11.109375" style="1" customWidth="1"/>
    <col min="3337" max="3337" width="2.33203125" style="1" customWidth="1"/>
    <col min="3338" max="3338" width="42.109375" style="1" customWidth="1"/>
    <col min="3339" max="3339" width="10.33203125" style="1" bestFit="1" customWidth="1"/>
    <col min="3340" max="3340" width="11" style="1" customWidth="1"/>
    <col min="3341" max="3344" width="0" style="1" hidden="1" customWidth="1"/>
    <col min="3345" max="3345" width="2" style="1" customWidth="1"/>
    <col min="3346" max="3346" width="42.5546875" style="1" customWidth="1"/>
    <col min="3347" max="3348" width="10" style="1" bestFit="1" customWidth="1"/>
    <col min="3349" max="3349" width="9" style="1" customWidth="1"/>
    <col min="3350" max="3350" width="10.5546875" style="1" bestFit="1" customWidth="1"/>
    <col min="3351" max="3584" width="9.109375" style="1"/>
    <col min="3585" max="3585" width="2.44140625" style="1" customWidth="1"/>
    <col min="3586" max="3586" width="42.6640625" style="1" customWidth="1"/>
    <col min="3587" max="3588" width="12.109375" style="1" customWidth="1"/>
    <col min="3589" max="3589" width="2.33203125" style="1" customWidth="1"/>
    <col min="3590" max="3590" width="42.44140625" style="1" customWidth="1"/>
    <col min="3591" max="3592" width="11.109375" style="1" customWidth="1"/>
    <col min="3593" max="3593" width="2.33203125" style="1" customWidth="1"/>
    <col min="3594" max="3594" width="42.109375" style="1" customWidth="1"/>
    <col min="3595" max="3595" width="10.33203125" style="1" bestFit="1" customWidth="1"/>
    <col min="3596" max="3596" width="11" style="1" customWidth="1"/>
    <col min="3597" max="3600" width="0" style="1" hidden="1" customWidth="1"/>
    <col min="3601" max="3601" width="2" style="1" customWidth="1"/>
    <col min="3602" max="3602" width="42.5546875" style="1" customWidth="1"/>
    <col min="3603" max="3604" width="10" style="1" bestFit="1" customWidth="1"/>
    <col min="3605" max="3605" width="9" style="1" customWidth="1"/>
    <col min="3606" max="3606" width="10.5546875" style="1" bestFit="1" customWidth="1"/>
    <col min="3607" max="3840" width="9.109375" style="1"/>
    <col min="3841" max="3841" width="2.44140625" style="1" customWidth="1"/>
    <col min="3842" max="3842" width="42.6640625" style="1" customWidth="1"/>
    <col min="3843" max="3844" width="12.109375" style="1" customWidth="1"/>
    <col min="3845" max="3845" width="2.33203125" style="1" customWidth="1"/>
    <col min="3846" max="3846" width="42.44140625" style="1" customWidth="1"/>
    <col min="3847" max="3848" width="11.109375" style="1" customWidth="1"/>
    <col min="3849" max="3849" width="2.33203125" style="1" customWidth="1"/>
    <col min="3850" max="3850" width="42.109375" style="1" customWidth="1"/>
    <col min="3851" max="3851" width="10.33203125" style="1" bestFit="1" customWidth="1"/>
    <col min="3852" max="3852" width="11" style="1" customWidth="1"/>
    <col min="3853" max="3856" width="0" style="1" hidden="1" customWidth="1"/>
    <col min="3857" max="3857" width="2" style="1" customWidth="1"/>
    <col min="3858" max="3858" width="42.5546875" style="1" customWidth="1"/>
    <col min="3859" max="3860" width="10" style="1" bestFit="1" customWidth="1"/>
    <col min="3861" max="3861" width="9" style="1" customWidth="1"/>
    <col min="3862" max="3862" width="10.5546875" style="1" bestFit="1" customWidth="1"/>
    <col min="3863" max="4096" width="9.109375" style="1"/>
    <col min="4097" max="4097" width="2.44140625" style="1" customWidth="1"/>
    <col min="4098" max="4098" width="42.6640625" style="1" customWidth="1"/>
    <col min="4099" max="4100" width="12.109375" style="1" customWidth="1"/>
    <col min="4101" max="4101" width="2.33203125" style="1" customWidth="1"/>
    <col min="4102" max="4102" width="42.44140625" style="1" customWidth="1"/>
    <col min="4103" max="4104" width="11.109375" style="1" customWidth="1"/>
    <col min="4105" max="4105" width="2.33203125" style="1" customWidth="1"/>
    <col min="4106" max="4106" width="42.109375" style="1" customWidth="1"/>
    <col min="4107" max="4107" width="10.33203125" style="1" bestFit="1" customWidth="1"/>
    <col min="4108" max="4108" width="11" style="1" customWidth="1"/>
    <col min="4109" max="4112" width="0" style="1" hidden="1" customWidth="1"/>
    <col min="4113" max="4113" width="2" style="1" customWidth="1"/>
    <col min="4114" max="4114" width="42.5546875" style="1" customWidth="1"/>
    <col min="4115" max="4116" width="10" style="1" bestFit="1" customWidth="1"/>
    <col min="4117" max="4117" width="9" style="1" customWidth="1"/>
    <col min="4118" max="4118" width="10.5546875" style="1" bestFit="1" customWidth="1"/>
    <col min="4119" max="4352" width="9.109375" style="1"/>
    <col min="4353" max="4353" width="2.44140625" style="1" customWidth="1"/>
    <col min="4354" max="4354" width="42.6640625" style="1" customWidth="1"/>
    <col min="4355" max="4356" width="12.109375" style="1" customWidth="1"/>
    <col min="4357" max="4357" width="2.33203125" style="1" customWidth="1"/>
    <col min="4358" max="4358" width="42.44140625" style="1" customWidth="1"/>
    <col min="4359" max="4360" width="11.109375" style="1" customWidth="1"/>
    <col min="4361" max="4361" width="2.33203125" style="1" customWidth="1"/>
    <col min="4362" max="4362" width="42.109375" style="1" customWidth="1"/>
    <col min="4363" max="4363" width="10.33203125" style="1" bestFit="1" customWidth="1"/>
    <col min="4364" max="4364" width="11" style="1" customWidth="1"/>
    <col min="4365" max="4368" width="0" style="1" hidden="1" customWidth="1"/>
    <col min="4369" max="4369" width="2" style="1" customWidth="1"/>
    <col min="4370" max="4370" width="42.5546875" style="1" customWidth="1"/>
    <col min="4371" max="4372" width="10" style="1" bestFit="1" customWidth="1"/>
    <col min="4373" max="4373" width="9" style="1" customWidth="1"/>
    <col min="4374" max="4374" width="10.5546875" style="1" bestFit="1" customWidth="1"/>
    <col min="4375" max="4608" width="9.109375" style="1"/>
    <col min="4609" max="4609" width="2.44140625" style="1" customWidth="1"/>
    <col min="4610" max="4610" width="42.6640625" style="1" customWidth="1"/>
    <col min="4611" max="4612" width="12.109375" style="1" customWidth="1"/>
    <col min="4613" max="4613" width="2.33203125" style="1" customWidth="1"/>
    <col min="4614" max="4614" width="42.44140625" style="1" customWidth="1"/>
    <col min="4615" max="4616" width="11.109375" style="1" customWidth="1"/>
    <col min="4617" max="4617" width="2.33203125" style="1" customWidth="1"/>
    <col min="4618" max="4618" width="42.109375" style="1" customWidth="1"/>
    <col min="4619" max="4619" width="10.33203125" style="1" bestFit="1" customWidth="1"/>
    <col min="4620" max="4620" width="11" style="1" customWidth="1"/>
    <col min="4621" max="4624" width="0" style="1" hidden="1" customWidth="1"/>
    <col min="4625" max="4625" width="2" style="1" customWidth="1"/>
    <col min="4626" max="4626" width="42.5546875" style="1" customWidth="1"/>
    <col min="4627" max="4628" width="10" style="1" bestFit="1" customWidth="1"/>
    <col min="4629" max="4629" width="9" style="1" customWidth="1"/>
    <col min="4630" max="4630" width="10.5546875" style="1" bestFit="1" customWidth="1"/>
    <col min="4631" max="4864" width="9.109375" style="1"/>
    <col min="4865" max="4865" width="2.44140625" style="1" customWidth="1"/>
    <col min="4866" max="4866" width="42.6640625" style="1" customWidth="1"/>
    <col min="4867" max="4868" width="12.109375" style="1" customWidth="1"/>
    <col min="4869" max="4869" width="2.33203125" style="1" customWidth="1"/>
    <col min="4870" max="4870" width="42.44140625" style="1" customWidth="1"/>
    <col min="4871" max="4872" width="11.109375" style="1" customWidth="1"/>
    <col min="4873" max="4873" width="2.33203125" style="1" customWidth="1"/>
    <col min="4874" max="4874" width="42.109375" style="1" customWidth="1"/>
    <col min="4875" max="4875" width="10.33203125" style="1" bestFit="1" customWidth="1"/>
    <col min="4876" max="4876" width="11" style="1" customWidth="1"/>
    <col min="4877" max="4880" width="0" style="1" hidden="1" customWidth="1"/>
    <col min="4881" max="4881" width="2" style="1" customWidth="1"/>
    <col min="4882" max="4882" width="42.5546875" style="1" customWidth="1"/>
    <col min="4883" max="4884" width="10" style="1" bestFit="1" customWidth="1"/>
    <col min="4885" max="4885" width="9" style="1" customWidth="1"/>
    <col min="4886" max="4886" width="10.5546875" style="1" bestFit="1" customWidth="1"/>
    <col min="4887" max="5120" width="9.109375" style="1"/>
    <col min="5121" max="5121" width="2.44140625" style="1" customWidth="1"/>
    <col min="5122" max="5122" width="42.6640625" style="1" customWidth="1"/>
    <col min="5123" max="5124" width="12.109375" style="1" customWidth="1"/>
    <col min="5125" max="5125" width="2.33203125" style="1" customWidth="1"/>
    <col min="5126" max="5126" width="42.44140625" style="1" customWidth="1"/>
    <col min="5127" max="5128" width="11.109375" style="1" customWidth="1"/>
    <col min="5129" max="5129" width="2.33203125" style="1" customWidth="1"/>
    <col min="5130" max="5130" width="42.109375" style="1" customWidth="1"/>
    <col min="5131" max="5131" width="10.33203125" style="1" bestFit="1" customWidth="1"/>
    <col min="5132" max="5132" width="11" style="1" customWidth="1"/>
    <col min="5133" max="5136" width="0" style="1" hidden="1" customWidth="1"/>
    <col min="5137" max="5137" width="2" style="1" customWidth="1"/>
    <col min="5138" max="5138" width="42.5546875" style="1" customWidth="1"/>
    <col min="5139" max="5140" width="10" style="1" bestFit="1" customWidth="1"/>
    <col min="5141" max="5141" width="9" style="1" customWidth="1"/>
    <col min="5142" max="5142" width="10.5546875" style="1" bestFit="1" customWidth="1"/>
    <col min="5143" max="5376" width="9.109375" style="1"/>
    <col min="5377" max="5377" width="2.44140625" style="1" customWidth="1"/>
    <col min="5378" max="5378" width="42.6640625" style="1" customWidth="1"/>
    <col min="5379" max="5380" width="12.109375" style="1" customWidth="1"/>
    <col min="5381" max="5381" width="2.33203125" style="1" customWidth="1"/>
    <col min="5382" max="5382" width="42.44140625" style="1" customWidth="1"/>
    <col min="5383" max="5384" width="11.109375" style="1" customWidth="1"/>
    <col min="5385" max="5385" width="2.33203125" style="1" customWidth="1"/>
    <col min="5386" max="5386" width="42.109375" style="1" customWidth="1"/>
    <col min="5387" max="5387" width="10.33203125" style="1" bestFit="1" customWidth="1"/>
    <col min="5388" max="5388" width="11" style="1" customWidth="1"/>
    <col min="5389" max="5392" width="0" style="1" hidden="1" customWidth="1"/>
    <col min="5393" max="5393" width="2" style="1" customWidth="1"/>
    <col min="5394" max="5394" width="42.5546875" style="1" customWidth="1"/>
    <col min="5395" max="5396" width="10" style="1" bestFit="1" customWidth="1"/>
    <col min="5397" max="5397" width="9" style="1" customWidth="1"/>
    <col min="5398" max="5398" width="10.5546875" style="1" bestFit="1" customWidth="1"/>
    <col min="5399" max="5632" width="9.109375" style="1"/>
    <col min="5633" max="5633" width="2.44140625" style="1" customWidth="1"/>
    <col min="5634" max="5634" width="42.6640625" style="1" customWidth="1"/>
    <col min="5635" max="5636" width="12.109375" style="1" customWidth="1"/>
    <col min="5637" max="5637" width="2.33203125" style="1" customWidth="1"/>
    <col min="5638" max="5638" width="42.44140625" style="1" customWidth="1"/>
    <col min="5639" max="5640" width="11.109375" style="1" customWidth="1"/>
    <col min="5641" max="5641" width="2.33203125" style="1" customWidth="1"/>
    <col min="5642" max="5642" width="42.109375" style="1" customWidth="1"/>
    <col min="5643" max="5643" width="10.33203125" style="1" bestFit="1" customWidth="1"/>
    <col min="5644" max="5644" width="11" style="1" customWidth="1"/>
    <col min="5645" max="5648" width="0" style="1" hidden="1" customWidth="1"/>
    <col min="5649" max="5649" width="2" style="1" customWidth="1"/>
    <col min="5650" max="5650" width="42.5546875" style="1" customWidth="1"/>
    <col min="5651" max="5652" width="10" style="1" bestFit="1" customWidth="1"/>
    <col min="5653" max="5653" width="9" style="1" customWidth="1"/>
    <col min="5654" max="5654" width="10.5546875" style="1" bestFit="1" customWidth="1"/>
    <col min="5655" max="5888" width="9.109375" style="1"/>
    <col min="5889" max="5889" width="2.44140625" style="1" customWidth="1"/>
    <col min="5890" max="5890" width="42.6640625" style="1" customWidth="1"/>
    <col min="5891" max="5892" width="12.109375" style="1" customWidth="1"/>
    <col min="5893" max="5893" width="2.33203125" style="1" customWidth="1"/>
    <col min="5894" max="5894" width="42.44140625" style="1" customWidth="1"/>
    <col min="5895" max="5896" width="11.109375" style="1" customWidth="1"/>
    <col min="5897" max="5897" width="2.33203125" style="1" customWidth="1"/>
    <col min="5898" max="5898" width="42.109375" style="1" customWidth="1"/>
    <col min="5899" max="5899" width="10.33203125" style="1" bestFit="1" customWidth="1"/>
    <col min="5900" max="5900" width="11" style="1" customWidth="1"/>
    <col min="5901" max="5904" width="0" style="1" hidden="1" customWidth="1"/>
    <col min="5905" max="5905" width="2" style="1" customWidth="1"/>
    <col min="5906" max="5906" width="42.5546875" style="1" customWidth="1"/>
    <col min="5907" max="5908" width="10" style="1" bestFit="1" customWidth="1"/>
    <col min="5909" max="5909" width="9" style="1" customWidth="1"/>
    <col min="5910" max="5910" width="10.5546875" style="1" bestFit="1" customWidth="1"/>
    <col min="5911" max="6144" width="9.109375" style="1"/>
    <col min="6145" max="6145" width="2.44140625" style="1" customWidth="1"/>
    <col min="6146" max="6146" width="42.6640625" style="1" customWidth="1"/>
    <col min="6147" max="6148" width="12.109375" style="1" customWidth="1"/>
    <col min="6149" max="6149" width="2.33203125" style="1" customWidth="1"/>
    <col min="6150" max="6150" width="42.44140625" style="1" customWidth="1"/>
    <col min="6151" max="6152" width="11.109375" style="1" customWidth="1"/>
    <col min="6153" max="6153" width="2.33203125" style="1" customWidth="1"/>
    <col min="6154" max="6154" width="42.109375" style="1" customWidth="1"/>
    <col min="6155" max="6155" width="10.33203125" style="1" bestFit="1" customWidth="1"/>
    <col min="6156" max="6156" width="11" style="1" customWidth="1"/>
    <col min="6157" max="6160" width="0" style="1" hidden="1" customWidth="1"/>
    <col min="6161" max="6161" width="2" style="1" customWidth="1"/>
    <col min="6162" max="6162" width="42.5546875" style="1" customWidth="1"/>
    <col min="6163" max="6164" width="10" style="1" bestFit="1" customWidth="1"/>
    <col min="6165" max="6165" width="9" style="1" customWidth="1"/>
    <col min="6166" max="6166" width="10.5546875" style="1" bestFit="1" customWidth="1"/>
    <col min="6167" max="6400" width="9.109375" style="1"/>
    <col min="6401" max="6401" width="2.44140625" style="1" customWidth="1"/>
    <col min="6402" max="6402" width="42.6640625" style="1" customWidth="1"/>
    <col min="6403" max="6404" width="12.109375" style="1" customWidth="1"/>
    <col min="6405" max="6405" width="2.33203125" style="1" customWidth="1"/>
    <col min="6406" max="6406" width="42.44140625" style="1" customWidth="1"/>
    <col min="6407" max="6408" width="11.109375" style="1" customWidth="1"/>
    <col min="6409" max="6409" width="2.33203125" style="1" customWidth="1"/>
    <col min="6410" max="6410" width="42.109375" style="1" customWidth="1"/>
    <col min="6411" max="6411" width="10.33203125" style="1" bestFit="1" customWidth="1"/>
    <col min="6412" max="6412" width="11" style="1" customWidth="1"/>
    <col min="6413" max="6416" width="0" style="1" hidden="1" customWidth="1"/>
    <col min="6417" max="6417" width="2" style="1" customWidth="1"/>
    <col min="6418" max="6418" width="42.5546875" style="1" customWidth="1"/>
    <col min="6419" max="6420" width="10" style="1" bestFit="1" customWidth="1"/>
    <col min="6421" max="6421" width="9" style="1" customWidth="1"/>
    <col min="6422" max="6422" width="10.5546875" style="1" bestFit="1" customWidth="1"/>
    <col min="6423" max="6656" width="9.109375" style="1"/>
    <col min="6657" max="6657" width="2.44140625" style="1" customWidth="1"/>
    <col min="6658" max="6658" width="42.6640625" style="1" customWidth="1"/>
    <col min="6659" max="6660" width="12.109375" style="1" customWidth="1"/>
    <col min="6661" max="6661" width="2.33203125" style="1" customWidth="1"/>
    <col min="6662" max="6662" width="42.44140625" style="1" customWidth="1"/>
    <col min="6663" max="6664" width="11.109375" style="1" customWidth="1"/>
    <col min="6665" max="6665" width="2.33203125" style="1" customWidth="1"/>
    <col min="6666" max="6666" width="42.109375" style="1" customWidth="1"/>
    <col min="6667" max="6667" width="10.33203125" style="1" bestFit="1" customWidth="1"/>
    <col min="6668" max="6668" width="11" style="1" customWidth="1"/>
    <col min="6669" max="6672" width="0" style="1" hidden="1" customWidth="1"/>
    <col min="6673" max="6673" width="2" style="1" customWidth="1"/>
    <col min="6674" max="6674" width="42.5546875" style="1" customWidth="1"/>
    <col min="6675" max="6676" width="10" style="1" bestFit="1" customWidth="1"/>
    <col min="6677" max="6677" width="9" style="1" customWidth="1"/>
    <col min="6678" max="6678" width="10.5546875" style="1" bestFit="1" customWidth="1"/>
    <col min="6679" max="6912" width="9.109375" style="1"/>
    <col min="6913" max="6913" width="2.44140625" style="1" customWidth="1"/>
    <col min="6914" max="6914" width="42.6640625" style="1" customWidth="1"/>
    <col min="6915" max="6916" width="12.109375" style="1" customWidth="1"/>
    <col min="6917" max="6917" width="2.33203125" style="1" customWidth="1"/>
    <col min="6918" max="6918" width="42.44140625" style="1" customWidth="1"/>
    <col min="6919" max="6920" width="11.109375" style="1" customWidth="1"/>
    <col min="6921" max="6921" width="2.33203125" style="1" customWidth="1"/>
    <col min="6922" max="6922" width="42.109375" style="1" customWidth="1"/>
    <col min="6923" max="6923" width="10.33203125" style="1" bestFit="1" customWidth="1"/>
    <col min="6924" max="6924" width="11" style="1" customWidth="1"/>
    <col min="6925" max="6928" width="0" style="1" hidden="1" customWidth="1"/>
    <col min="6929" max="6929" width="2" style="1" customWidth="1"/>
    <col min="6930" max="6930" width="42.5546875" style="1" customWidth="1"/>
    <col min="6931" max="6932" width="10" style="1" bestFit="1" customWidth="1"/>
    <col min="6933" max="6933" width="9" style="1" customWidth="1"/>
    <col min="6934" max="6934" width="10.5546875" style="1" bestFit="1" customWidth="1"/>
    <col min="6935" max="7168" width="9.109375" style="1"/>
    <col min="7169" max="7169" width="2.44140625" style="1" customWidth="1"/>
    <col min="7170" max="7170" width="42.6640625" style="1" customWidth="1"/>
    <col min="7171" max="7172" width="12.109375" style="1" customWidth="1"/>
    <col min="7173" max="7173" width="2.33203125" style="1" customWidth="1"/>
    <col min="7174" max="7174" width="42.44140625" style="1" customWidth="1"/>
    <col min="7175" max="7176" width="11.109375" style="1" customWidth="1"/>
    <col min="7177" max="7177" width="2.33203125" style="1" customWidth="1"/>
    <col min="7178" max="7178" width="42.109375" style="1" customWidth="1"/>
    <col min="7179" max="7179" width="10.33203125" style="1" bestFit="1" customWidth="1"/>
    <col min="7180" max="7180" width="11" style="1" customWidth="1"/>
    <col min="7181" max="7184" width="0" style="1" hidden="1" customWidth="1"/>
    <col min="7185" max="7185" width="2" style="1" customWidth="1"/>
    <col min="7186" max="7186" width="42.5546875" style="1" customWidth="1"/>
    <col min="7187" max="7188" width="10" style="1" bestFit="1" customWidth="1"/>
    <col min="7189" max="7189" width="9" style="1" customWidth="1"/>
    <col min="7190" max="7190" width="10.5546875" style="1" bestFit="1" customWidth="1"/>
    <col min="7191" max="7424" width="9.109375" style="1"/>
    <col min="7425" max="7425" width="2.44140625" style="1" customWidth="1"/>
    <col min="7426" max="7426" width="42.6640625" style="1" customWidth="1"/>
    <col min="7427" max="7428" width="12.109375" style="1" customWidth="1"/>
    <col min="7429" max="7429" width="2.33203125" style="1" customWidth="1"/>
    <col min="7430" max="7430" width="42.44140625" style="1" customWidth="1"/>
    <col min="7431" max="7432" width="11.109375" style="1" customWidth="1"/>
    <col min="7433" max="7433" width="2.33203125" style="1" customWidth="1"/>
    <col min="7434" max="7434" width="42.109375" style="1" customWidth="1"/>
    <col min="7435" max="7435" width="10.33203125" style="1" bestFit="1" customWidth="1"/>
    <col min="7436" max="7436" width="11" style="1" customWidth="1"/>
    <col min="7437" max="7440" width="0" style="1" hidden="1" customWidth="1"/>
    <col min="7441" max="7441" width="2" style="1" customWidth="1"/>
    <col min="7442" max="7442" width="42.5546875" style="1" customWidth="1"/>
    <col min="7443" max="7444" width="10" style="1" bestFit="1" customWidth="1"/>
    <col min="7445" max="7445" width="9" style="1" customWidth="1"/>
    <col min="7446" max="7446" width="10.5546875" style="1" bestFit="1" customWidth="1"/>
    <col min="7447" max="7680" width="9.109375" style="1"/>
    <col min="7681" max="7681" width="2.44140625" style="1" customWidth="1"/>
    <col min="7682" max="7682" width="42.6640625" style="1" customWidth="1"/>
    <col min="7683" max="7684" width="12.109375" style="1" customWidth="1"/>
    <col min="7685" max="7685" width="2.33203125" style="1" customWidth="1"/>
    <col min="7686" max="7686" width="42.44140625" style="1" customWidth="1"/>
    <col min="7687" max="7688" width="11.109375" style="1" customWidth="1"/>
    <col min="7689" max="7689" width="2.33203125" style="1" customWidth="1"/>
    <col min="7690" max="7690" width="42.109375" style="1" customWidth="1"/>
    <col min="7691" max="7691" width="10.33203125" style="1" bestFit="1" customWidth="1"/>
    <col min="7692" max="7692" width="11" style="1" customWidth="1"/>
    <col min="7693" max="7696" width="0" style="1" hidden="1" customWidth="1"/>
    <col min="7697" max="7697" width="2" style="1" customWidth="1"/>
    <col min="7698" max="7698" width="42.5546875" style="1" customWidth="1"/>
    <col min="7699" max="7700" width="10" style="1" bestFit="1" customWidth="1"/>
    <col min="7701" max="7701" width="9" style="1" customWidth="1"/>
    <col min="7702" max="7702" width="10.5546875" style="1" bestFit="1" customWidth="1"/>
    <col min="7703" max="7936" width="9.109375" style="1"/>
    <col min="7937" max="7937" width="2.44140625" style="1" customWidth="1"/>
    <col min="7938" max="7938" width="42.6640625" style="1" customWidth="1"/>
    <col min="7939" max="7940" width="12.109375" style="1" customWidth="1"/>
    <col min="7941" max="7941" width="2.33203125" style="1" customWidth="1"/>
    <col min="7942" max="7942" width="42.44140625" style="1" customWidth="1"/>
    <col min="7943" max="7944" width="11.109375" style="1" customWidth="1"/>
    <col min="7945" max="7945" width="2.33203125" style="1" customWidth="1"/>
    <col min="7946" max="7946" width="42.109375" style="1" customWidth="1"/>
    <col min="7947" max="7947" width="10.33203125" style="1" bestFit="1" customWidth="1"/>
    <col min="7948" max="7948" width="11" style="1" customWidth="1"/>
    <col min="7949" max="7952" width="0" style="1" hidden="1" customWidth="1"/>
    <col min="7953" max="7953" width="2" style="1" customWidth="1"/>
    <col min="7954" max="7954" width="42.5546875" style="1" customWidth="1"/>
    <col min="7955" max="7956" width="10" style="1" bestFit="1" customWidth="1"/>
    <col min="7957" max="7957" width="9" style="1" customWidth="1"/>
    <col min="7958" max="7958" width="10.5546875" style="1" bestFit="1" customWidth="1"/>
    <col min="7959" max="8192" width="9.109375" style="1"/>
    <col min="8193" max="8193" width="2.44140625" style="1" customWidth="1"/>
    <col min="8194" max="8194" width="42.6640625" style="1" customWidth="1"/>
    <col min="8195" max="8196" width="12.109375" style="1" customWidth="1"/>
    <col min="8197" max="8197" width="2.33203125" style="1" customWidth="1"/>
    <col min="8198" max="8198" width="42.44140625" style="1" customWidth="1"/>
    <col min="8199" max="8200" width="11.109375" style="1" customWidth="1"/>
    <col min="8201" max="8201" width="2.33203125" style="1" customWidth="1"/>
    <col min="8202" max="8202" width="42.109375" style="1" customWidth="1"/>
    <col min="8203" max="8203" width="10.33203125" style="1" bestFit="1" customWidth="1"/>
    <col min="8204" max="8204" width="11" style="1" customWidth="1"/>
    <col min="8205" max="8208" width="0" style="1" hidden="1" customWidth="1"/>
    <col min="8209" max="8209" width="2" style="1" customWidth="1"/>
    <col min="8210" max="8210" width="42.5546875" style="1" customWidth="1"/>
    <col min="8211" max="8212" width="10" style="1" bestFit="1" customWidth="1"/>
    <col min="8213" max="8213" width="9" style="1" customWidth="1"/>
    <col min="8214" max="8214" width="10.5546875" style="1" bestFit="1" customWidth="1"/>
    <col min="8215" max="8448" width="9.109375" style="1"/>
    <col min="8449" max="8449" width="2.44140625" style="1" customWidth="1"/>
    <col min="8450" max="8450" width="42.6640625" style="1" customWidth="1"/>
    <col min="8451" max="8452" width="12.109375" style="1" customWidth="1"/>
    <col min="8453" max="8453" width="2.33203125" style="1" customWidth="1"/>
    <col min="8454" max="8454" width="42.44140625" style="1" customWidth="1"/>
    <col min="8455" max="8456" width="11.109375" style="1" customWidth="1"/>
    <col min="8457" max="8457" width="2.33203125" style="1" customWidth="1"/>
    <col min="8458" max="8458" width="42.109375" style="1" customWidth="1"/>
    <col min="8459" max="8459" width="10.33203125" style="1" bestFit="1" customWidth="1"/>
    <col min="8460" max="8460" width="11" style="1" customWidth="1"/>
    <col min="8461" max="8464" width="0" style="1" hidden="1" customWidth="1"/>
    <col min="8465" max="8465" width="2" style="1" customWidth="1"/>
    <col min="8466" max="8466" width="42.5546875" style="1" customWidth="1"/>
    <col min="8467" max="8468" width="10" style="1" bestFit="1" customWidth="1"/>
    <col min="8469" max="8469" width="9" style="1" customWidth="1"/>
    <col min="8470" max="8470" width="10.5546875" style="1" bestFit="1" customWidth="1"/>
    <col min="8471" max="8704" width="9.109375" style="1"/>
    <col min="8705" max="8705" width="2.44140625" style="1" customWidth="1"/>
    <col min="8706" max="8706" width="42.6640625" style="1" customWidth="1"/>
    <col min="8707" max="8708" width="12.109375" style="1" customWidth="1"/>
    <col min="8709" max="8709" width="2.33203125" style="1" customWidth="1"/>
    <col min="8710" max="8710" width="42.44140625" style="1" customWidth="1"/>
    <col min="8711" max="8712" width="11.109375" style="1" customWidth="1"/>
    <col min="8713" max="8713" width="2.33203125" style="1" customWidth="1"/>
    <col min="8714" max="8714" width="42.109375" style="1" customWidth="1"/>
    <col min="8715" max="8715" width="10.33203125" style="1" bestFit="1" customWidth="1"/>
    <col min="8716" max="8716" width="11" style="1" customWidth="1"/>
    <col min="8717" max="8720" width="0" style="1" hidden="1" customWidth="1"/>
    <col min="8721" max="8721" width="2" style="1" customWidth="1"/>
    <col min="8722" max="8722" width="42.5546875" style="1" customWidth="1"/>
    <col min="8723" max="8724" width="10" style="1" bestFit="1" customWidth="1"/>
    <col min="8725" max="8725" width="9" style="1" customWidth="1"/>
    <col min="8726" max="8726" width="10.5546875" style="1" bestFit="1" customWidth="1"/>
    <col min="8727" max="8960" width="9.109375" style="1"/>
    <col min="8961" max="8961" width="2.44140625" style="1" customWidth="1"/>
    <col min="8962" max="8962" width="42.6640625" style="1" customWidth="1"/>
    <col min="8963" max="8964" width="12.109375" style="1" customWidth="1"/>
    <col min="8965" max="8965" width="2.33203125" style="1" customWidth="1"/>
    <col min="8966" max="8966" width="42.44140625" style="1" customWidth="1"/>
    <col min="8967" max="8968" width="11.109375" style="1" customWidth="1"/>
    <col min="8969" max="8969" width="2.33203125" style="1" customWidth="1"/>
    <col min="8970" max="8970" width="42.109375" style="1" customWidth="1"/>
    <col min="8971" max="8971" width="10.33203125" style="1" bestFit="1" customWidth="1"/>
    <col min="8972" max="8972" width="11" style="1" customWidth="1"/>
    <col min="8973" max="8976" width="0" style="1" hidden="1" customWidth="1"/>
    <col min="8977" max="8977" width="2" style="1" customWidth="1"/>
    <col min="8978" max="8978" width="42.5546875" style="1" customWidth="1"/>
    <col min="8979" max="8980" width="10" style="1" bestFit="1" customWidth="1"/>
    <col min="8981" max="8981" width="9" style="1" customWidth="1"/>
    <col min="8982" max="8982" width="10.5546875" style="1" bestFit="1" customWidth="1"/>
    <col min="8983" max="9216" width="9.109375" style="1"/>
    <col min="9217" max="9217" width="2.44140625" style="1" customWidth="1"/>
    <col min="9218" max="9218" width="42.6640625" style="1" customWidth="1"/>
    <col min="9219" max="9220" width="12.109375" style="1" customWidth="1"/>
    <col min="9221" max="9221" width="2.33203125" style="1" customWidth="1"/>
    <col min="9222" max="9222" width="42.44140625" style="1" customWidth="1"/>
    <col min="9223" max="9224" width="11.109375" style="1" customWidth="1"/>
    <col min="9225" max="9225" width="2.33203125" style="1" customWidth="1"/>
    <col min="9226" max="9226" width="42.109375" style="1" customWidth="1"/>
    <col min="9227" max="9227" width="10.33203125" style="1" bestFit="1" customWidth="1"/>
    <col min="9228" max="9228" width="11" style="1" customWidth="1"/>
    <col min="9229" max="9232" width="0" style="1" hidden="1" customWidth="1"/>
    <col min="9233" max="9233" width="2" style="1" customWidth="1"/>
    <col min="9234" max="9234" width="42.5546875" style="1" customWidth="1"/>
    <col min="9235" max="9236" width="10" style="1" bestFit="1" customWidth="1"/>
    <col min="9237" max="9237" width="9" style="1" customWidth="1"/>
    <col min="9238" max="9238" width="10.5546875" style="1" bestFit="1" customWidth="1"/>
    <col min="9239" max="9472" width="9.109375" style="1"/>
    <col min="9473" max="9473" width="2.44140625" style="1" customWidth="1"/>
    <col min="9474" max="9474" width="42.6640625" style="1" customWidth="1"/>
    <col min="9475" max="9476" width="12.109375" style="1" customWidth="1"/>
    <col min="9477" max="9477" width="2.33203125" style="1" customWidth="1"/>
    <col min="9478" max="9478" width="42.44140625" style="1" customWidth="1"/>
    <col min="9479" max="9480" width="11.109375" style="1" customWidth="1"/>
    <col min="9481" max="9481" width="2.33203125" style="1" customWidth="1"/>
    <col min="9482" max="9482" width="42.109375" style="1" customWidth="1"/>
    <col min="9483" max="9483" width="10.33203125" style="1" bestFit="1" customWidth="1"/>
    <col min="9484" max="9484" width="11" style="1" customWidth="1"/>
    <col min="9485" max="9488" width="0" style="1" hidden="1" customWidth="1"/>
    <col min="9489" max="9489" width="2" style="1" customWidth="1"/>
    <col min="9490" max="9490" width="42.5546875" style="1" customWidth="1"/>
    <col min="9491" max="9492" width="10" style="1" bestFit="1" customWidth="1"/>
    <col min="9493" max="9493" width="9" style="1" customWidth="1"/>
    <col min="9494" max="9494" width="10.5546875" style="1" bestFit="1" customWidth="1"/>
    <col min="9495" max="9728" width="9.109375" style="1"/>
    <col min="9729" max="9729" width="2.44140625" style="1" customWidth="1"/>
    <col min="9730" max="9730" width="42.6640625" style="1" customWidth="1"/>
    <col min="9731" max="9732" width="12.109375" style="1" customWidth="1"/>
    <col min="9733" max="9733" width="2.33203125" style="1" customWidth="1"/>
    <col min="9734" max="9734" width="42.44140625" style="1" customWidth="1"/>
    <col min="9735" max="9736" width="11.109375" style="1" customWidth="1"/>
    <col min="9737" max="9737" width="2.33203125" style="1" customWidth="1"/>
    <col min="9738" max="9738" width="42.109375" style="1" customWidth="1"/>
    <col min="9739" max="9739" width="10.33203125" style="1" bestFit="1" customWidth="1"/>
    <col min="9740" max="9740" width="11" style="1" customWidth="1"/>
    <col min="9741" max="9744" width="0" style="1" hidden="1" customWidth="1"/>
    <col min="9745" max="9745" width="2" style="1" customWidth="1"/>
    <col min="9746" max="9746" width="42.5546875" style="1" customWidth="1"/>
    <col min="9747" max="9748" width="10" style="1" bestFit="1" customWidth="1"/>
    <col min="9749" max="9749" width="9" style="1" customWidth="1"/>
    <col min="9750" max="9750" width="10.5546875" style="1" bestFit="1" customWidth="1"/>
    <col min="9751" max="9984" width="9.109375" style="1"/>
    <col min="9985" max="9985" width="2.44140625" style="1" customWidth="1"/>
    <col min="9986" max="9986" width="42.6640625" style="1" customWidth="1"/>
    <col min="9987" max="9988" width="12.109375" style="1" customWidth="1"/>
    <col min="9989" max="9989" width="2.33203125" style="1" customWidth="1"/>
    <col min="9990" max="9990" width="42.44140625" style="1" customWidth="1"/>
    <col min="9991" max="9992" width="11.109375" style="1" customWidth="1"/>
    <col min="9993" max="9993" width="2.33203125" style="1" customWidth="1"/>
    <col min="9994" max="9994" width="42.109375" style="1" customWidth="1"/>
    <col min="9995" max="9995" width="10.33203125" style="1" bestFit="1" customWidth="1"/>
    <col min="9996" max="9996" width="11" style="1" customWidth="1"/>
    <col min="9997" max="10000" width="0" style="1" hidden="1" customWidth="1"/>
    <col min="10001" max="10001" width="2" style="1" customWidth="1"/>
    <col min="10002" max="10002" width="42.5546875" style="1" customWidth="1"/>
    <col min="10003" max="10004" width="10" style="1" bestFit="1" customWidth="1"/>
    <col min="10005" max="10005" width="9" style="1" customWidth="1"/>
    <col min="10006" max="10006" width="10.5546875" style="1" bestFit="1" customWidth="1"/>
    <col min="10007" max="10240" width="9.109375" style="1"/>
    <col min="10241" max="10241" width="2.44140625" style="1" customWidth="1"/>
    <col min="10242" max="10242" width="42.6640625" style="1" customWidth="1"/>
    <col min="10243" max="10244" width="12.109375" style="1" customWidth="1"/>
    <col min="10245" max="10245" width="2.33203125" style="1" customWidth="1"/>
    <col min="10246" max="10246" width="42.44140625" style="1" customWidth="1"/>
    <col min="10247" max="10248" width="11.109375" style="1" customWidth="1"/>
    <col min="10249" max="10249" width="2.33203125" style="1" customWidth="1"/>
    <col min="10250" max="10250" width="42.109375" style="1" customWidth="1"/>
    <col min="10251" max="10251" width="10.33203125" style="1" bestFit="1" customWidth="1"/>
    <col min="10252" max="10252" width="11" style="1" customWidth="1"/>
    <col min="10253" max="10256" width="0" style="1" hidden="1" customWidth="1"/>
    <col min="10257" max="10257" width="2" style="1" customWidth="1"/>
    <col min="10258" max="10258" width="42.5546875" style="1" customWidth="1"/>
    <col min="10259" max="10260" width="10" style="1" bestFit="1" customWidth="1"/>
    <col min="10261" max="10261" width="9" style="1" customWidth="1"/>
    <col min="10262" max="10262" width="10.5546875" style="1" bestFit="1" customWidth="1"/>
    <col min="10263" max="10496" width="9.109375" style="1"/>
    <col min="10497" max="10497" width="2.44140625" style="1" customWidth="1"/>
    <col min="10498" max="10498" width="42.6640625" style="1" customWidth="1"/>
    <col min="10499" max="10500" width="12.109375" style="1" customWidth="1"/>
    <col min="10501" max="10501" width="2.33203125" style="1" customWidth="1"/>
    <col min="10502" max="10502" width="42.44140625" style="1" customWidth="1"/>
    <col min="10503" max="10504" width="11.109375" style="1" customWidth="1"/>
    <col min="10505" max="10505" width="2.33203125" style="1" customWidth="1"/>
    <col min="10506" max="10506" width="42.109375" style="1" customWidth="1"/>
    <col min="10507" max="10507" width="10.33203125" style="1" bestFit="1" customWidth="1"/>
    <col min="10508" max="10508" width="11" style="1" customWidth="1"/>
    <col min="10509" max="10512" width="0" style="1" hidden="1" customWidth="1"/>
    <col min="10513" max="10513" width="2" style="1" customWidth="1"/>
    <col min="10514" max="10514" width="42.5546875" style="1" customWidth="1"/>
    <col min="10515" max="10516" width="10" style="1" bestFit="1" customWidth="1"/>
    <col min="10517" max="10517" width="9" style="1" customWidth="1"/>
    <col min="10518" max="10518" width="10.5546875" style="1" bestFit="1" customWidth="1"/>
    <col min="10519" max="10752" width="9.109375" style="1"/>
    <col min="10753" max="10753" width="2.44140625" style="1" customWidth="1"/>
    <col min="10754" max="10754" width="42.6640625" style="1" customWidth="1"/>
    <col min="10755" max="10756" width="12.109375" style="1" customWidth="1"/>
    <col min="10757" max="10757" width="2.33203125" style="1" customWidth="1"/>
    <col min="10758" max="10758" width="42.44140625" style="1" customWidth="1"/>
    <col min="10759" max="10760" width="11.109375" style="1" customWidth="1"/>
    <col min="10761" max="10761" width="2.33203125" style="1" customWidth="1"/>
    <col min="10762" max="10762" width="42.109375" style="1" customWidth="1"/>
    <col min="10763" max="10763" width="10.33203125" style="1" bestFit="1" customWidth="1"/>
    <col min="10764" max="10764" width="11" style="1" customWidth="1"/>
    <col min="10765" max="10768" width="0" style="1" hidden="1" customWidth="1"/>
    <col min="10769" max="10769" width="2" style="1" customWidth="1"/>
    <col min="10770" max="10770" width="42.5546875" style="1" customWidth="1"/>
    <col min="10771" max="10772" width="10" style="1" bestFit="1" customWidth="1"/>
    <col min="10773" max="10773" width="9" style="1" customWidth="1"/>
    <col min="10774" max="10774" width="10.5546875" style="1" bestFit="1" customWidth="1"/>
    <col min="10775" max="11008" width="9.109375" style="1"/>
    <col min="11009" max="11009" width="2.44140625" style="1" customWidth="1"/>
    <col min="11010" max="11010" width="42.6640625" style="1" customWidth="1"/>
    <col min="11011" max="11012" width="12.109375" style="1" customWidth="1"/>
    <col min="11013" max="11013" width="2.33203125" style="1" customWidth="1"/>
    <col min="11014" max="11014" width="42.44140625" style="1" customWidth="1"/>
    <col min="11015" max="11016" width="11.109375" style="1" customWidth="1"/>
    <col min="11017" max="11017" width="2.33203125" style="1" customWidth="1"/>
    <col min="11018" max="11018" width="42.109375" style="1" customWidth="1"/>
    <col min="11019" max="11019" width="10.33203125" style="1" bestFit="1" customWidth="1"/>
    <col min="11020" max="11020" width="11" style="1" customWidth="1"/>
    <col min="11021" max="11024" width="0" style="1" hidden="1" customWidth="1"/>
    <col min="11025" max="11025" width="2" style="1" customWidth="1"/>
    <col min="11026" max="11026" width="42.5546875" style="1" customWidth="1"/>
    <col min="11027" max="11028" width="10" style="1" bestFit="1" customWidth="1"/>
    <col min="11029" max="11029" width="9" style="1" customWidth="1"/>
    <col min="11030" max="11030" width="10.5546875" style="1" bestFit="1" customWidth="1"/>
    <col min="11031" max="11264" width="9.109375" style="1"/>
    <col min="11265" max="11265" width="2.44140625" style="1" customWidth="1"/>
    <col min="11266" max="11266" width="42.6640625" style="1" customWidth="1"/>
    <col min="11267" max="11268" width="12.109375" style="1" customWidth="1"/>
    <col min="11269" max="11269" width="2.33203125" style="1" customWidth="1"/>
    <col min="11270" max="11270" width="42.44140625" style="1" customWidth="1"/>
    <col min="11271" max="11272" width="11.109375" style="1" customWidth="1"/>
    <col min="11273" max="11273" width="2.33203125" style="1" customWidth="1"/>
    <col min="11274" max="11274" width="42.109375" style="1" customWidth="1"/>
    <col min="11275" max="11275" width="10.33203125" style="1" bestFit="1" customWidth="1"/>
    <col min="11276" max="11276" width="11" style="1" customWidth="1"/>
    <col min="11277" max="11280" width="0" style="1" hidden="1" customWidth="1"/>
    <col min="11281" max="11281" width="2" style="1" customWidth="1"/>
    <col min="11282" max="11282" width="42.5546875" style="1" customWidth="1"/>
    <col min="11283" max="11284" width="10" style="1" bestFit="1" customWidth="1"/>
    <col min="11285" max="11285" width="9" style="1" customWidth="1"/>
    <col min="11286" max="11286" width="10.5546875" style="1" bestFit="1" customWidth="1"/>
    <col min="11287" max="11520" width="9.109375" style="1"/>
    <col min="11521" max="11521" width="2.44140625" style="1" customWidth="1"/>
    <col min="11522" max="11522" width="42.6640625" style="1" customWidth="1"/>
    <col min="11523" max="11524" width="12.109375" style="1" customWidth="1"/>
    <col min="11525" max="11525" width="2.33203125" style="1" customWidth="1"/>
    <col min="11526" max="11526" width="42.44140625" style="1" customWidth="1"/>
    <col min="11527" max="11528" width="11.109375" style="1" customWidth="1"/>
    <col min="11529" max="11529" width="2.33203125" style="1" customWidth="1"/>
    <col min="11530" max="11530" width="42.109375" style="1" customWidth="1"/>
    <col min="11531" max="11531" width="10.33203125" style="1" bestFit="1" customWidth="1"/>
    <col min="11532" max="11532" width="11" style="1" customWidth="1"/>
    <col min="11533" max="11536" width="0" style="1" hidden="1" customWidth="1"/>
    <col min="11537" max="11537" width="2" style="1" customWidth="1"/>
    <col min="11538" max="11538" width="42.5546875" style="1" customWidth="1"/>
    <col min="11539" max="11540" width="10" style="1" bestFit="1" customWidth="1"/>
    <col min="11541" max="11541" width="9" style="1" customWidth="1"/>
    <col min="11542" max="11542" width="10.5546875" style="1" bestFit="1" customWidth="1"/>
    <col min="11543" max="11776" width="9.109375" style="1"/>
    <col min="11777" max="11777" width="2.44140625" style="1" customWidth="1"/>
    <col min="11778" max="11778" width="42.6640625" style="1" customWidth="1"/>
    <col min="11779" max="11780" width="12.109375" style="1" customWidth="1"/>
    <col min="11781" max="11781" width="2.33203125" style="1" customWidth="1"/>
    <col min="11782" max="11782" width="42.44140625" style="1" customWidth="1"/>
    <col min="11783" max="11784" width="11.109375" style="1" customWidth="1"/>
    <col min="11785" max="11785" width="2.33203125" style="1" customWidth="1"/>
    <col min="11786" max="11786" width="42.109375" style="1" customWidth="1"/>
    <col min="11787" max="11787" width="10.33203125" style="1" bestFit="1" customWidth="1"/>
    <col min="11788" max="11788" width="11" style="1" customWidth="1"/>
    <col min="11789" max="11792" width="0" style="1" hidden="1" customWidth="1"/>
    <col min="11793" max="11793" width="2" style="1" customWidth="1"/>
    <col min="11794" max="11794" width="42.5546875" style="1" customWidth="1"/>
    <col min="11795" max="11796" width="10" style="1" bestFit="1" customWidth="1"/>
    <col min="11797" max="11797" width="9" style="1" customWidth="1"/>
    <col min="11798" max="11798" width="10.5546875" style="1" bestFit="1" customWidth="1"/>
    <col min="11799" max="12032" width="9.109375" style="1"/>
    <col min="12033" max="12033" width="2.44140625" style="1" customWidth="1"/>
    <col min="12034" max="12034" width="42.6640625" style="1" customWidth="1"/>
    <col min="12035" max="12036" width="12.109375" style="1" customWidth="1"/>
    <col min="12037" max="12037" width="2.33203125" style="1" customWidth="1"/>
    <col min="12038" max="12038" width="42.44140625" style="1" customWidth="1"/>
    <col min="12039" max="12040" width="11.109375" style="1" customWidth="1"/>
    <col min="12041" max="12041" width="2.33203125" style="1" customWidth="1"/>
    <col min="12042" max="12042" width="42.109375" style="1" customWidth="1"/>
    <col min="12043" max="12043" width="10.33203125" style="1" bestFit="1" customWidth="1"/>
    <col min="12044" max="12044" width="11" style="1" customWidth="1"/>
    <col min="12045" max="12048" width="0" style="1" hidden="1" customWidth="1"/>
    <col min="12049" max="12049" width="2" style="1" customWidth="1"/>
    <col min="12050" max="12050" width="42.5546875" style="1" customWidth="1"/>
    <col min="12051" max="12052" width="10" style="1" bestFit="1" customWidth="1"/>
    <col min="12053" max="12053" width="9" style="1" customWidth="1"/>
    <col min="12054" max="12054" width="10.5546875" style="1" bestFit="1" customWidth="1"/>
    <col min="12055" max="12288" width="9.109375" style="1"/>
    <col min="12289" max="12289" width="2.44140625" style="1" customWidth="1"/>
    <col min="12290" max="12290" width="42.6640625" style="1" customWidth="1"/>
    <col min="12291" max="12292" width="12.109375" style="1" customWidth="1"/>
    <col min="12293" max="12293" width="2.33203125" style="1" customWidth="1"/>
    <col min="12294" max="12294" width="42.44140625" style="1" customWidth="1"/>
    <col min="12295" max="12296" width="11.109375" style="1" customWidth="1"/>
    <col min="12297" max="12297" width="2.33203125" style="1" customWidth="1"/>
    <col min="12298" max="12298" width="42.109375" style="1" customWidth="1"/>
    <col min="12299" max="12299" width="10.33203125" style="1" bestFit="1" customWidth="1"/>
    <col min="12300" max="12300" width="11" style="1" customWidth="1"/>
    <col min="12301" max="12304" width="0" style="1" hidden="1" customWidth="1"/>
    <col min="12305" max="12305" width="2" style="1" customWidth="1"/>
    <col min="12306" max="12306" width="42.5546875" style="1" customWidth="1"/>
    <col min="12307" max="12308" width="10" style="1" bestFit="1" customWidth="1"/>
    <col min="12309" max="12309" width="9" style="1" customWidth="1"/>
    <col min="12310" max="12310" width="10.5546875" style="1" bestFit="1" customWidth="1"/>
    <col min="12311" max="12544" width="9.109375" style="1"/>
    <col min="12545" max="12545" width="2.44140625" style="1" customWidth="1"/>
    <col min="12546" max="12546" width="42.6640625" style="1" customWidth="1"/>
    <col min="12547" max="12548" width="12.109375" style="1" customWidth="1"/>
    <col min="12549" max="12549" width="2.33203125" style="1" customWidth="1"/>
    <col min="12550" max="12550" width="42.44140625" style="1" customWidth="1"/>
    <col min="12551" max="12552" width="11.109375" style="1" customWidth="1"/>
    <col min="12553" max="12553" width="2.33203125" style="1" customWidth="1"/>
    <col min="12554" max="12554" width="42.109375" style="1" customWidth="1"/>
    <col min="12555" max="12555" width="10.33203125" style="1" bestFit="1" customWidth="1"/>
    <col min="12556" max="12556" width="11" style="1" customWidth="1"/>
    <col min="12557" max="12560" width="0" style="1" hidden="1" customWidth="1"/>
    <col min="12561" max="12561" width="2" style="1" customWidth="1"/>
    <col min="12562" max="12562" width="42.5546875" style="1" customWidth="1"/>
    <col min="12563" max="12564" width="10" style="1" bestFit="1" customWidth="1"/>
    <col min="12565" max="12565" width="9" style="1" customWidth="1"/>
    <col min="12566" max="12566" width="10.5546875" style="1" bestFit="1" customWidth="1"/>
    <col min="12567" max="12800" width="9.109375" style="1"/>
    <col min="12801" max="12801" width="2.44140625" style="1" customWidth="1"/>
    <col min="12802" max="12802" width="42.6640625" style="1" customWidth="1"/>
    <col min="12803" max="12804" width="12.109375" style="1" customWidth="1"/>
    <col min="12805" max="12805" width="2.33203125" style="1" customWidth="1"/>
    <col min="12806" max="12806" width="42.44140625" style="1" customWidth="1"/>
    <col min="12807" max="12808" width="11.109375" style="1" customWidth="1"/>
    <col min="12809" max="12809" width="2.33203125" style="1" customWidth="1"/>
    <col min="12810" max="12810" width="42.109375" style="1" customWidth="1"/>
    <col min="12811" max="12811" width="10.33203125" style="1" bestFit="1" customWidth="1"/>
    <col min="12812" max="12812" width="11" style="1" customWidth="1"/>
    <col min="12813" max="12816" width="0" style="1" hidden="1" customWidth="1"/>
    <col min="12817" max="12817" width="2" style="1" customWidth="1"/>
    <col min="12818" max="12818" width="42.5546875" style="1" customWidth="1"/>
    <col min="12819" max="12820" width="10" style="1" bestFit="1" customWidth="1"/>
    <col min="12821" max="12821" width="9" style="1" customWidth="1"/>
    <col min="12822" max="12822" width="10.5546875" style="1" bestFit="1" customWidth="1"/>
    <col min="12823" max="13056" width="9.109375" style="1"/>
    <col min="13057" max="13057" width="2.44140625" style="1" customWidth="1"/>
    <col min="13058" max="13058" width="42.6640625" style="1" customWidth="1"/>
    <col min="13059" max="13060" width="12.109375" style="1" customWidth="1"/>
    <col min="13061" max="13061" width="2.33203125" style="1" customWidth="1"/>
    <col min="13062" max="13062" width="42.44140625" style="1" customWidth="1"/>
    <col min="13063" max="13064" width="11.109375" style="1" customWidth="1"/>
    <col min="13065" max="13065" width="2.33203125" style="1" customWidth="1"/>
    <col min="13066" max="13066" width="42.109375" style="1" customWidth="1"/>
    <col min="13067" max="13067" width="10.33203125" style="1" bestFit="1" customWidth="1"/>
    <col min="13068" max="13068" width="11" style="1" customWidth="1"/>
    <col min="13069" max="13072" width="0" style="1" hidden="1" customWidth="1"/>
    <col min="13073" max="13073" width="2" style="1" customWidth="1"/>
    <col min="13074" max="13074" width="42.5546875" style="1" customWidth="1"/>
    <col min="13075" max="13076" width="10" style="1" bestFit="1" customWidth="1"/>
    <col min="13077" max="13077" width="9" style="1" customWidth="1"/>
    <col min="13078" max="13078" width="10.5546875" style="1" bestFit="1" customWidth="1"/>
    <col min="13079" max="13312" width="9.109375" style="1"/>
    <col min="13313" max="13313" width="2.44140625" style="1" customWidth="1"/>
    <col min="13314" max="13314" width="42.6640625" style="1" customWidth="1"/>
    <col min="13315" max="13316" width="12.109375" style="1" customWidth="1"/>
    <col min="13317" max="13317" width="2.33203125" style="1" customWidth="1"/>
    <col min="13318" max="13318" width="42.44140625" style="1" customWidth="1"/>
    <col min="13319" max="13320" width="11.109375" style="1" customWidth="1"/>
    <col min="13321" max="13321" width="2.33203125" style="1" customWidth="1"/>
    <col min="13322" max="13322" width="42.109375" style="1" customWidth="1"/>
    <col min="13323" max="13323" width="10.33203125" style="1" bestFit="1" customWidth="1"/>
    <col min="13324" max="13324" width="11" style="1" customWidth="1"/>
    <col min="13325" max="13328" width="0" style="1" hidden="1" customWidth="1"/>
    <col min="13329" max="13329" width="2" style="1" customWidth="1"/>
    <col min="13330" max="13330" width="42.5546875" style="1" customWidth="1"/>
    <col min="13331" max="13332" width="10" style="1" bestFit="1" customWidth="1"/>
    <col min="13333" max="13333" width="9" style="1" customWidth="1"/>
    <col min="13334" max="13334" width="10.5546875" style="1" bestFit="1" customWidth="1"/>
    <col min="13335" max="13568" width="9.109375" style="1"/>
    <col min="13569" max="13569" width="2.44140625" style="1" customWidth="1"/>
    <col min="13570" max="13570" width="42.6640625" style="1" customWidth="1"/>
    <col min="13571" max="13572" width="12.109375" style="1" customWidth="1"/>
    <col min="13573" max="13573" width="2.33203125" style="1" customWidth="1"/>
    <col min="13574" max="13574" width="42.44140625" style="1" customWidth="1"/>
    <col min="13575" max="13576" width="11.109375" style="1" customWidth="1"/>
    <col min="13577" max="13577" width="2.33203125" style="1" customWidth="1"/>
    <col min="13578" max="13578" width="42.109375" style="1" customWidth="1"/>
    <col min="13579" max="13579" width="10.33203125" style="1" bestFit="1" customWidth="1"/>
    <col min="13580" max="13580" width="11" style="1" customWidth="1"/>
    <col min="13581" max="13584" width="0" style="1" hidden="1" customWidth="1"/>
    <col min="13585" max="13585" width="2" style="1" customWidth="1"/>
    <col min="13586" max="13586" width="42.5546875" style="1" customWidth="1"/>
    <col min="13587" max="13588" width="10" style="1" bestFit="1" customWidth="1"/>
    <col min="13589" max="13589" width="9" style="1" customWidth="1"/>
    <col min="13590" max="13590" width="10.5546875" style="1" bestFit="1" customWidth="1"/>
    <col min="13591" max="13824" width="9.109375" style="1"/>
    <col min="13825" max="13825" width="2.44140625" style="1" customWidth="1"/>
    <col min="13826" max="13826" width="42.6640625" style="1" customWidth="1"/>
    <col min="13827" max="13828" width="12.109375" style="1" customWidth="1"/>
    <col min="13829" max="13829" width="2.33203125" style="1" customWidth="1"/>
    <col min="13830" max="13830" width="42.44140625" style="1" customWidth="1"/>
    <col min="13831" max="13832" width="11.109375" style="1" customWidth="1"/>
    <col min="13833" max="13833" width="2.33203125" style="1" customWidth="1"/>
    <col min="13834" max="13834" width="42.109375" style="1" customWidth="1"/>
    <col min="13835" max="13835" width="10.33203125" style="1" bestFit="1" customWidth="1"/>
    <col min="13836" max="13836" width="11" style="1" customWidth="1"/>
    <col min="13837" max="13840" width="0" style="1" hidden="1" customWidth="1"/>
    <col min="13841" max="13841" width="2" style="1" customWidth="1"/>
    <col min="13842" max="13842" width="42.5546875" style="1" customWidth="1"/>
    <col min="13843" max="13844" width="10" style="1" bestFit="1" customWidth="1"/>
    <col min="13845" max="13845" width="9" style="1" customWidth="1"/>
    <col min="13846" max="13846" width="10.5546875" style="1" bestFit="1" customWidth="1"/>
    <col min="13847" max="14080" width="9.109375" style="1"/>
    <col min="14081" max="14081" width="2.44140625" style="1" customWidth="1"/>
    <col min="14082" max="14082" width="42.6640625" style="1" customWidth="1"/>
    <col min="14083" max="14084" width="12.109375" style="1" customWidth="1"/>
    <col min="14085" max="14085" width="2.33203125" style="1" customWidth="1"/>
    <col min="14086" max="14086" width="42.44140625" style="1" customWidth="1"/>
    <col min="14087" max="14088" width="11.109375" style="1" customWidth="1"/>
    <col min="14089" max="14089" width="2.33203125" style="1" customWidth="1"/>
    <col min="14090" max="14090" width="42.109375" style="1" customWidth="1"/>
    <col min="14091" max="14091" width="10.33203125" style="1" bestFit="1" customWidth="1"/>
    <col min="14092" max="14092" width="11" style="1" customWidth="1"/>
    <col min="14093" max="14096" width="0" style="1" hidden="1" customWidth="1"/>
    <col min="14097" max="14097" width="2" style="1" customWidth="1"/>
    <col min="14098" max="14098" width="42.5546875" style="1" customWidth="1"/>
    <col min="14099" max="14100" width="10" style="1" bestFit="1" customWidth="1"/>
    <col min="14101" max="14101" width="9" style="1" customWidth="1"/>
    <col min="14102" max="14102" width="10.5546875" style="1" bestFit="1" customWidth="1"/>
    <col min="14103" max="14336" width="9.109375" style="1"/>
    <col min="14337" max="14337" width="2.44140625" style="1" customWidth="1"/>
    <col min="14338" max="14338" width="42.6640625" style="1" customWidth="1"/>
    <col min="14339" max="14340" width="12.109375" style="1" customWidth="1"/>
    <col min="14341" max="14341" width="2.33203125" style="1" customWidth="1"/>
    <col min="14342" max="14342" width="42.44140625" style="1" customWidth="1"/>
    <col min="14343" max="14344" width="11.109375" style="1" customWidth="1"/>
    <col min="14345" max="14345" width="2.33203125" style="1" customWidth="1"/>
    <col min="14346" max="14346" width="42.109375" style="1" customWidth="1"/>
    <col min="14347" max="14347" width="10.33203125" style="1" bestFit="1" customWidth="1"/>
    <col min="14348" max="14348" width="11" style="1" customWidth="1"/>
    <col min="14349" max="14352" width="0" style="1" hidden="1" customWidth="1"/>
    <col min="14353" max="14353" width="2" style="1" customWidth="1"/>
    <col min="14354" max="14354" width="42.5546875" style="1" customWidth="1"/>
    <col min="14355" max="14356" width="10" style="1" bestFit="1" customWidth="1"/>
    <col min="14357" max="14357" width="9" style="1" customWidth="1"/>
    <col min="14358" max="14358" width="10.5546875" style="1" bestFit="1" customWidth="1"/>
    <col min="14359" max="14592" width="9.109375" style="1"/>
    <col min="14593" max="14593" width="2.44140625" style="1" customWidth="1"/>
    <col min="14594" max="14594" width="42.6640625" style="1" customWidth="1"/>
    <col min="14595" max="14596" width="12.109375" style="1" customWidth="1"/>
    <col min="14597" max="14597" width="2.33203125" style="1" customWidth="1"/>
    <col min="14598" max="14598" width="42.44140625" style="1" customWidth="1"/>
    <col min="14599" max="14600" width="11.109375" style="1" customWidth="1"/>
    <col min="14601" max="14601" width="2.33203125" style="1" customWidth="1"/>
    <col min="14602" max="14602" width="42.109375" style="1" customWidth="1"/>
    <col min="14603" max="14603" width="10.33203125" style="1" bestFit="1" customWidth="1"/>
    <col min="14604" max="14604" width="11" style="1" customWidth="1"/>
    <col min="14605" max="14608" width="0" style="1" hidden="1" customWidth="1"/>
    <col min="14609" max="14609" width="2" style="1" customWidth="1"/>
    <col min="14610" max="14610" width="42.5546875" style="1" customWidth="1"/>
    <col min="14611" max="14612" width="10" style="1" bestFit="1" customWidth="1"/>
    <col min="14613" max="14613" width="9" style="1" customWidth="1"/>
    <col min="14614" max="14614" width="10.5546875" style="1" bestFit="1" customWidth="1"/>
    <col min="14615" max="14848" width="9.109375" style="1"/>
    <col min="14849" max="14849" width="2.44140625" style="1" customWidth="1"/>
    <col min="14850" max="14850" width="42.6640625" style="1" customWidth="1"/>
    <col min="14851" max="14852" width="12.109375" style="1" customWidth="1"/>
    <col min="14853" max="14853" width="2.33203125" style="1" customWidth="1"/>
    <col min="14854" max="14854" width="42.44140625" style="1" customWidth="1"/>
    <col min="14855" max="14856" width="11.109375" style="1" customWidth="1"/>
    <col min="14857" max="14857" width="2.33203125" style="1" customWidth="1"/>
    <col min="14858" max="14858" width="42.109375" style="1" customWidth="1"/>
    <col min="14859" max="14859" width="10.33203125" style="1" bestFit="1" customWidth="1"/>
    <col min="14860" max="14860" width="11" style="1" customWidth="1"/>
    <col min="14861" max="14864" width="0" style="1" hidden="1" customWidth="1"/>
    <col min="14865" max="14865" width="2" style="1" customWidth="1"/>
    <col min="14866" max="14866" width="42.5546875" style="1" customWidth="1"/>
    <col min="14867" max="14868" width="10" style="1" bestFit="1" customWidth="1"/>
    <col min="14869" max="14869" width="9" style="1" customWidth="1"/>
    <col min="14870" max="14870" width="10.5546875" style="1" bestFit="1" customWidth="1"/>
    <col min="14871" max="15104" width="9.109375" style="1"/>
    <col min="15105" max="15105" width="2.44140625" style="1" customWidth="1"/>
    <col min="15106" max="15106" width="42.6640625" style="1" customWidth="1"/>
    <col min="15107" max="15108" width="12.109375" style="1" customWidth="1"/>
    <col min="15109" max="15109" width="2.33203125" style="1" customWidth="1"/>
    <col min="15110" max="15110" width="42.44140625" style="1" customWidth="1"/>
    <col min="15111" max="15112" width="11.109375" style="1" customWidth="1"/>
    <col min="15113" max="15113" width="2.33203125" style="1" customWidth="1"/>
    <col min="15114" max="15114" width="42.109375" style="1" customWidth="1"/>
    <col min="15115" max="15115" width="10.33203125" style="1" bestFit="1" customWidth="1"/>
    <col min="15116" max="15116" width="11" style="1" customWidth="1"/>
    <col min="15117" max="15120" width="0" style="1" hidden="1" customWidth="1"/>
    <col min="15121" max="15121" width="2" style="1" customWidth="1"/>
    <col min="15122" max="15122" width="42.5546875" style="1" customWidth="1"/>
    <col min="15123" max="15124" width="10" style="1" bestFit="1" customWidth="1"/>
    <col min="15125" max="15125" width="9" style="1" customWidth="1"/>
    <col min="15126" max="15126" width="10.5546875" style="1" bestFit="1" customWidth="1"/>
    <col min="15127" max="15360" width="9.109375" style="1"/>
    <col min="15361" max="15361" width="2.44140625" style="1" customWidth="1"/>
    <col min="15362" max="15362" width="42.6640625" style="1" customWidth="1"/>
    <col min="15363" max="15364" width="12.109375" style="1" customWidth="1"/>
    <col min="15365" max="15365" width="2.33203125" style="1" customWidth="1"/>
    <col min="15366" max="15366" width="42.44140625" style="1" customWidth="1"/>
    <col min="15367" max="15368" width="11.109375" style="1" customWidth="1"/>
    <col min="15369" max="15369" width="2.33203125" style="1" customWidth="1"/>
    <col min="15370" max="15370" width="42.109375" style="1" customWidth="1"/>
    <col min="15371" max="15371" width="10.33203125" style="1" bestFit="1" customWidth="1"/>
    <col min="15372" max="15372" width="11" style="1" customWidth="1"/>
    <col min="15373" max="15376" width="0" style="1" hidden="1" customWidth="1"/>
    <col min="15377" max="15377" width="2" style="1" customWidth="1"/>
    <col min="15378" max="15378" width="42.5546875" style="1" customWidth="1"/>
    <col min="15379" max="15380" width="10" style="1" bestFit="1" customWidth="1"/>
    <col min="15381" max="15381" width="9" style="1" customWidth="1"/>
    <col min="15382" max="15382" width="10.5546875" style="1" bestFit="1" customWidth="1"/>
    <col min="15383" max="15616" width="9.109375" style="1"/>
    <col min="15617" max="15617" width="2.44140625" style="1" customWidth="1"/>
    <col min="15618" max="15618" width="42.6640625" style="1" customWidth="1"/>
    <col min="15619" max="15620" width="12.109375" style="1" customWidth="1"/>
    <col min="15621" max="15621" width="2.33203125" style="1" customWidth="1"/>
    <col min="15622" max="15622" width="42.44140625" style="1" customWidth="1"/>
    <col min="15623" max="15624" width="11.109375" style="1" customWidth="1"/>
    <col min="15625" max="15625" width="2.33203125" style="1" customWidth="1"/>
    <col min="15626" max="15626" width="42.109375" style="1" customWidth="1"/>
    <col min="15627" max="15627" width="10.33203125" style="1" bestFit="1" customWidth="1"/>
    <col min="15628" max="15628" width="11" style="1" customWidth="1"/>
    <col min="15629" max="15632" width="0" style="1" hidden="1" customWidth="1"/>
    <col min="15633" max="15633" width="2" style="1" customWidth="1"/>
    <col min="15634" max="15634" width="42.5546875" style="1" customWidth="1"/>
    <col min="15635" max="15636" width="10" style="1" bestFit="1" customWidth="1"/>
    <col min="15637" max="15637" width="9" style="1" customWidth="1"/>
    <col min="15638" max="15638" width="10.5546875" style="1" bestFit="1" customWidth="1"/>
    <col min="15639" max="15872" width="9.109375" style="1"/>
    <col min="15873" max="15873" width="2.44140625" style="1" customWidth="1"/>
    <col min="15874" max="15874" width="42.6640625" style="1" customWidth="1"/>
    <col min="15875" max="15876" width="12.109375" style="1" customWidth="1"/>
    <col min="15877" max="15877" width="2.33203125" style="1" customWidth="1"/>
    <col min="15878" max="15878" width="42.44140625" style="1" customWidth="1"/>
    <col min="15879" max="15880" width="11.109375" style="1" customWidth="1"/>
    <col min="15881" max="15881" width="2.33203125" style="1" customWidth="1"/>
    <col min="15882" max="15882" width="42.109375" style="1" customWidth="1"/>
    <col min="15883" max="15883" width="10.33203125" style="1" bestFit="1" customWidth="1"/>
    <col min="15884" max="15884" width="11" style="1" customWidth="1"/>
    <col min="15885" max="15888" width="0" style="1" hidden="1" customWidth="1"/>
    <col min="15889" max="15889" width="2" style="1" customWidth="1"/>
    <col min="15890" max="15890" width="42.5546875" style="1" customWidth="1"/>
    <col min="15891" max="15892" width="10" style="1" bestFit="1" customWidth="1"/>
    <col min="15893" max="15893" width="9" style="1" customWidth="1"/>
    <col min="15894" max="15894" width="10.5546875" style="1" bestFit="1" customWidth="1"/>
    <col min="15895" max="16128" width="9.109375" style="1"/>
    <col min="16129" max="16129" width="2.44140625" style="1" customWidth="1"/>
    <col min="16130" max="16130" width="42.6640625" style="1" customWidth="1"/>
    <col min="16131" max="16132" width="12.109375" style="1" customWidth="1"/>
    <col min="16133" max="16133" width="2.33203125" style="1" customWidth="1"/>
    <col min="16134" max="16134" width="42.44140625" style="1" customWidth="1"/>
    <col min="16135" max="16136" width="11.109375" style="1" customWidth="1"/>
    <col min="16137" max="16137" width="2.33203125" style="1" customWidth="1"/>
    <col min="16138" max="16138" width="42.109375" style="1" customWidth="1"/>
    <col min="16139" max="16139" width="10.33203125" style="1" bestFit="1" customWidth="1"/>
    <col min="16140" max="16140" width="11" style="1" customWidth="1"/>
    <col min="16141" max="16144" width="0" style="1" hidden="1" customWidth="1"/>
    <col min="16145" max="16145" width="2" style="1" customWidth="1"/>
    <col min="16146" max="16146" width="42.5546875" style="1" customWidth="1"/>
    <col min="16147" max="16148" width="10" style="1" bestFit="1" customWidth="1"/>
    <col min="16149" max="16149" width="9" style="1" customWidth="1"/>
    <col min="16150" max="16150" width="10.5546875" style="1" bestFit="1" customWidth="1"/>
    <col min="16151" max="16384" width="9.109375" style="1"/>
  </cols>
  <sheetData>
    <row r="1" spans="1:23" s="1034" customFormat="1" ht="25.95" customHeight="1" thickBot="1">
      <c r="A1" s="1049" t="s">
        <v>420</v>
      </c>
      <c r="B1" s="1049"/>
      <c r="C1" s="1049"/>
      <c r="D1" s="1049"/>
      <c r="E1" s="1049"/>
      <c r="F1" s="1049"/>
      <c r="G1" s="1049"/>
      <c r="H1" s="1049"/>
      <c r="I1" s="1049"/>
      <c r="J1" s="1049"/>
      <c r="K1" s="1049"/>
      <c r="L1" s="1049"/>
      <c r="M1" s="1049"/>
      <c r="N1" s="1049"/>
      <c r="O1" s="1049"/>
      <c r="P1" s="1049"/>
      <c r="Q1" s="1049"/>
      <c r="R1" s="1049"/>
      <c r="S1" s="1049"/>
      <c r="T1" s="1049"/>
      <c r="U1" s="1049"/>
      <c r="V1" s="1049"/>
      <c r="W1" s="1049"/>
    </row>
    <row r="2" spans="1:23" s="491" customFormat="1" ht="25.5" customHeight="1" thickBot="1">
      <c r="A2" s="486"/>
      <c r="B2" s="487" t="s">
        <v>132</v>
      </c>
      <c r="C2" s="488">
        <v>2016</v>
      </c>
      <c r="D2" s="488">
        <v>2017</v>
      </c>
      <c r="E2" s="489"/>
      <c r="F2" s="487" t="s">
        <v>261</v>
      </c>
      <c r="G2" s="488">
        <v>2016</v>
      </c>
      <c r="H2" s="488">
        <v>2017</v>
      </c>
      <c r="I2" s="489"/>
      <c r="J2" s="487" t="s">
        <v>362</v>
      </c>
      <c r="K2" s="488">
        <v>2016</v>
      </c>
      <c r="L2" s="488">
        <v>2017</v>
      </c>
      <c r="M2" s="489"/>
      <c r="N2" s="487" t="s">
        <v>54</v>
      </c>
      <c r="O2" s="488">
        <v>2015</v>
      </c>
      <c r="P2" s="488">
        <v>2016</v>
      </c>
      <c r="Q2" s="490"/>
      <c r="R2" s="487" t="s">
        <v>186</v>
      </c>
      <c r="S2" s="488">
        <v>2016</v>
      </c>
      <c r="T2" s="488">
        <v>2017</v>
      </c>
    </row>
    <row r="3" spans="1:23" s="113" customFormat="1" ht="13.8">
      <c r="A3" s="762"/>
      <c r="B3" s="26" t="s">
        <v>267</v>
      </c>
      <c r="C3" s="763">
        <v>6.9881591353528116E-2</v>
      </c>
      <c r="D3" s="763">
        <v>6.0252395360248831E-2</v>
      </c>
      <c r="F3" s="26" t="s">
        <v>267</v>
      </c>
      <c r="G3" s="763">
        <v>0.10756448673686583</v>
      </c>
      <c r="H3" s="763">
        <v>5.6570122447605051E-2</v>
      </c>
      <c r="J3" s="26" t="s">
        <v>267</v>
      </c>
      <c r="K3" s="763">
        <v>0.56939459788217828</v>
      </c>
      <c r="L3" s="763">
        <v>0.59588924838118884</v>
      </c>
      <c r="N3" s="26" t="s">
        <v>3</v>
      </c>
      <c r="O3" s="497">
        <v>0.55788369601861587</v>
      </c>
      <c r="P3" s="497">
        <v>0.56188278098738698</v>
      </c>
      <c r="Q3" s="497"/>
      <c r="R3" s="26" t="s">
        <v>267</v>
      </c>
      <c r="S3" s="763">
        <v>0.74259823470166597</v>
      </c>
      <c r="T3" s="763">
        <v>0.80119828697891726</v>
      </c>
    </row>
    <row r="4" spans="1:23" s="113" customFormat="1" ht="13.8">
      <c r="A4" s="762"/>
      <c r="B4" s="764" t="s">
        <v>255</v>
      </c>
      <c r="C4" s="765">
        <v>0</v>
      </c>
      <c r="D4" s="765">
        <v>0</v>
      </c>
      <c r="F4" s="764" t="s">
        <v>255</v>
      </c>
      <c r="G4" s="765">
        <v>0</v>
      </c>
      <c r="H4" s="765">
        <v>0</v>
      </c>
      <c r="J4" s="26" t="s">
        <v>255</v>
      </c>
      <c r="K4" s="763">
        <v>1.6292115840559937E-3</v>
      </c>
      <c r="L4" s="763">
        <v>2.0576316715002953E-3</v>
      </c>
      <c r="N4" s="26" t="s">
        <v>4</v>
      </c>
      <c r="O4" s="497">
        <v>1.7151646143914777E-3</v>
      </c>
      <c r="P4" s="497">
        <v>1.6036717786808775E-3</v>
      </c>
      <c r="Q4" s="497"/>
      <c r="R4" s="26" t="s">
        <v>255</v>
      </c>
      <c r="S4" s="763">
        <v>2.8652977652216298E-2</v>
      </c>
      <c r="T4" s="763">
        <v>2.6820623917864623E-2</v>
      </c>
    </row>
    <row r="5" spans="1:23" s="113" customFormat="1" ht="13.8">
      <c r="A5" s="762"/>
      <c r="B5" s="26" t="s">
        <v>247</v>
      </c>
      <c r="C5" s="763">
        <v>0.24831666056865626</v>
      </c>
      <c r="D5" s="763">
        <v>0.25970879161943389</v>
      </c>
      <c r="F5" s="26" t="s">
        <v>247</v>
      </c>
      <c r="G5" s="763">
        <v>0.14429093038125343</v>
      </c>
      <c r="H5" s="763">
        <v>0.13022499190412279</v>
      </c>
      <c r="J5" s="26" t="s">
        <v>247</v>
      </c>
      <c r="K5" s="763">
        <v>0.15581193390455009</v>
      </c>
      <c r="L5" s="763">
        <v>0.15240258654100663</v>
      </c>
      <c r="N5" s="26" t="s">
        <v>6</v>
      </c>
      <c r="O5" s="497">
        <v>0.11678726870764879</v>
      </c>
      <c r="P5" s="497">
        <v>0.1563824410589752</v>
      </c>
      <c r="Q5" s="497"/>
      <c r="R5" s="26" t="s">
        <v>247</v>
      </c>
      <c r="S5" s="763">
        <v>1.3873708970537928E-2</v>
      </c>
      <c r="T5" s="763">
        <v>1.3382529470951079E-2</v>
      </c>
      <c r="U5" s="497"/>
    </row>
    <row r="6" spans="1:23" s="113" customFormat="1" ht="13.8">
      <c r="A6" s="762"/>
      <c r="B6" s="26" t="s">
        <v>248</v>
      </c>
      <c r="C6" s="763">
        <v>9.1670791396353118E-3</v>
      </c>
      <c r="D6" s="763">
        <v>1.0423630414955743E-2</v>
      </c>
      <c r="F6" s="764" t="s">
        <v>248</v>
      </c>
      <c r="G6" s="765">
        <v>0</v>
      </c>
      <c r="H6" s="765">
        <v>0</v>
      </c>
      <c r="J6" s="26" t="s">
        <v>248</v>
      </c>
      <c r="K6" s="763">
        <v>4.2594248702950696E-4</v>
      </c>
      <c r="L6" s="763">
        <v>1.5539728195077874E-4</v>
      </c>
      <c r="N6" s="26" t="s">
        <v>14</v>
      </c>
      <c r="O6" s="497">
        <v>4.2344222226720237E-4</v>
      </c>
      <c r="P6" s="497">
        <v>4.8545576019598481E-4</v>
      </c>
      <c r="Q6" s="497"/>
      <c r="R6" s="26" t="s">
        <v>248</v>
      </c>
      <c r="S6" s="763">
        <v>1.7693799372091076E-6</v>
      </c>
      <c r="T6" s="763">
        <v>1.1718743908556568E-5</v>
      </c>
    </row>
    <row r="7" spans="1:23" s="113" customFormat="1" ht="13.8">
      <c r="A7" s="762"/>
      <c r="B7" s="26" t="s">
        <v>354</v>
      </c>
      <c r="C7" s="763">
        <v>0.29850684162540114</v>
      </c>
      <c r="D7" s="763">
        <v>0.21790100152537281</v>
      </c>
      <c r="F7" s="26" t="s">
        <v>354</v>
      </c>
      <c r="G7" s="763">
        <v>0.3659843183202614</v>
      </c>
      <c r="H7" s="763">
        <v>0.40856642439405194</v>
      </c>
      <c r="J7" s="26" t="s">
        <v>354</v>
      </c>
      <c r="K7" s="763">
        <v>2.9717536869927234E-2</v>
      </c>
      <c r="L7" s="763">
        <v>3.9993744824747379E-2</v>
      </c>
      <c r="N7" s="26" t="s">
        <v>36</v>
      </c>
      <c r="O7" s="497">
        <v>1.7883532970185936E-2</v>
      </c>
      <c r="P7" s="497">
        <v>3.4501696034244349E-2</v>
      </c>
      <c r="Q7" s="497"/>
      <c r="R7" s="26" t="s">
        <v>354</v>
      </c>
      <c r="S7" s="763">
        <v>6.9698670005771527E-4</v>
      </c>
      <c r="T7" s="763">
        <v>4.0652523190201037E-4</v>
      </c>
    </row>
    <row r="8" spans="1:23" s="113" customFormat="1" ht="13.8" outlineLevel="1">
      <c r="A8" s="766"/>
      <c r="B8" s="764" t="s">
        <v>336</v>
      </c>
      <c r="C8" s="765">
        <v>0</v>
      </c>
      <c r="D8" s="765">
        <v>0</v>
      </c>
      <c r="E8" s="26"/>
      <c r="F8" s="764" t="s">
        <v>336</v>
      </c>
      <c r="G8" s="765">
        <v>0</v>
      </c>
      <c r="H8" s="765">
        <v>0</v>
      </c>
      <c r="J8" s="764" t="s">
        <v>336</v>
      </c>
      <c r="K8" s="765">
        <v>0</v>
      </c>
      <c r="L8" s="765">
        <v>0</v>
      </c>
      <c r="N8" s="26" t="s">
        <v>1</v>
      </c>
      <c r="O8" s="497">
        <v>0</v>
      </c>
      <c r="P8" s="497"/>
      <c r="Q8" s="497"/>
      <c r="R8" s="767" t="s">
        <v>336</v>
      </c>
      <c r="S8" s="765">
        <v>0</v>
      </c>
      <c r="T8" s="765">
        <v>0</v>
      </c>
    </row>
    <row r="9" spans="1:23" s="113" customFormat="1" ht="13.8">
      <c r="A9" s="762"/>
      <c r="B9" s="26" t="s">
        <v>250</v>
      </c>
      <c r="C9" s="763">
        <v>0.3664827594500637</v>
      </c>
      <c r="D9" s="763">
        <v>0.44775440988719928</v>
      </c>
      <c r="F9" s="26" t="s">
        <v>250</v>
      </c>
      <c r="G9" s="763">
        <v>0.37005387423327196</v>
      </c>
      <c r="H9" s="763">
        <v>0.39866060837425288</v>
      </c>
      <c r="J9" s="26" t="s">
        <v>250</v>
      </c>
      <c r="K9" s="763">
        <v>0.20328035933554089</v>
      </c>
      <c r="L9" s="763">
        <v>0.16929908614686165</v>
      </c>
      <c r="N9" s="26" t="s">
        <v>5</v>
      </c>
      <c r="O9" s="497">
        <v>0.25986251909663338</v>
      </c>
      <c r="P9" s="497">
        <v>0.20586894503627859</v>
      </c>
      <c r="Q9" s="497"/>
      <c r="R9" s="26" t="s">
        <v>250</v>
      </c>
      <c r="S9" s="763">
        <v>0.11929434368507584</v>
      </c>
      <c r="T9" s="763">
        <v>7.8499805322743366E-2</v>
      </c>
    </row>
    <row r="10" spans="1:23" s="113" customFormat="1" ht="13.8">
      <c r="A10" s="766"/>
      <c r="B10" s="26" t="s">
        <v>251</v>
      </c>
      <c r="C10" s="763">
        <v>7.6450678627155407E-3</v>
      </c>
      <c r="D10" s="763">
        <v>3.9597711927894779E-3</v>
      </c>
      <c r="E10" s="27"/>
      <c r="F10" s="26" t="s">
        <v>251</v>
      </c>
      <c r="G10" s="763">
        <v>1.2106390328347483E-2</v>
      </c>
      <c r="H10" s="763">
        <v>5.9778278833445535E-3</v>
      </c>
      <c r="J10" s="26" t="s">
        <v>251</v>
      </c>
      <c r="K10" s="763">
        <v>3.6009494275841242E-2</v>
      </c>
      <c r="L10" s="763">
        <v>3.6458421640177242E-2</v>
      </c>
      <c r="N10" s="26" t="s">
        <v>2</v>
      </c>
      <c r="O10" s="497">
        <v>3.2941502564147213E-2</v>
      </c>
      <c r="P10" s="497">
        <v>3.5602572294370236E-2</v>
      </c>
      <c r="Q10" s="497"/>
      <c r="R10" s="26" t="s">
        <v>251</v>
      </c>
      <c r="S10" s="763">
        <v>3.6947055457517863E-2</v>
      </c>
      <c r="T10" s="763">
        <v>3.0623094844355561E-2</v>
      </c>
    </row>
    <row r="11" spans="1:23" s="113" customFormat="1" ht="13.8" outlineLevel="1">
      <c r="A11" s="766"/>
      <c r="B11" s="764" t="s">
        <v>364</v>
      </c>
      <c r="C11" s="765">
        <v>0</v>
      </c>
      <c r="D11" s="765">
        <v>0</v>
      </c>
      <c r="E11" s="26"/>
      <c r="F11" s="764" t="s">
        <v>364</v>
      </c>
      <c r="G11" s="765">
        <v>0</v>
      </c>
      <c r="H11" s="765">
        <v>0</v>
      </c>
      <c r="J11" s="764" t="s">
        <v>364</v>
      </c>
      <c r="K11" s="765">
        <v>0</v>
      </c>
      <c r="L11" s="765">
        <v>0</v>
      </c>
      <c r="N11" s="26" t="s">
        <v>55</v>
      </c>
      <c r="O11" s="497">
        <v>0</v>
      </c>
      <c r="P11" s="497"/>
      <c r="Q11" s="497"/>
      <c r="R11" s="767" t="s">
        <v>364</v>
      </c>
      <c r="S11" s="765">
        <v>0</v>
      </c>
      <c r="T11" s="765">
        <v>0</v>
      </c>
    </row>
    <row r="12" spans="1:23" s="113" customFormat="1" ht="13.8">
      <c r="A12" s="766"/>
      <c r="B12" s="764" t="s">
        <v>254</v>
      </c>
      <c r="C12" s="765">
        <v>0</v>
      </c>
      <c r="D12" s="765">
        <v>0</v>
      </c>
      <c r="E12" s="26"/>
      <c r="F12" s="764" t="s">
        <v>254</v>
      </c>
      <c r="G12" s="765">
        <v>0</v>
      </c>
      <c r="H12" s="765">
        <v>0</v>
      </c>
      <c r="J12" s="25" t="s">
        <v>254</v>
      </c>
      <c r="K12" s="763">
        <v>3.7309236608768013E-3</v>
      </c>
      <c r="L12" s="763">
        <v>3.7438835125671532E-3</v>
      </c>
      <c r="M12" s="25"/>
      <c r="N12" s="25" t="s">
        <v>11</v>
      </c>
      <c r="O12" s="497">
        <v>1.2488392310813725E-2</v>
      </c>
      <c r="P12" s="497">
        <v>3.672437049867697E-3</v>
      </c>
      <c r="Q12" s="497"/>
      <c r="R12" s="25" t="s">
        <v>254</v>
      </c>
      <c r="S12" s="763">
        <v>5.6789435426773296E-2</v>
      </c>
      <c r="T12" s="763">
        <v>4.5665318487682745E-2</v>
      </c>
    </row>
    <row r="13" spans="1:23" s="113" customFormat="1" ht="13.8">
      <c r="A13" s="768"/>
      <c r="B13" s="764" t="s">
        <v>355</v>
      </c>
      <c r="C13" s="765">
        <v>0</v>
      </c>
      <c r="D13" s="765">
        <v>0</v>
      </c>
      <c r="F13" s="764" t="s">
        <v>355</v>
      </c>
      <c r="G13" s="765">
        <v>0</v>
      </c>
      <c r="H13" s="765">
        <v>0</v>
      </c>
      <c r="J13" s="767" t="s">
        <v>355</v>
      </c>
      <c r="K13" s="765">
        <v>0</v>
      </c>
      <c r="L13" s="765">
        <v>0</v>
      </c>
      <c r="N13" s="767" t="s">
        <v>12</v>
      </c>
      <c r="O13" s="769">
        <v>0</v>
      </c>
      <c r="P13" s="769">
        <v>0</v>
      </c>
      <c r="R13" s="26" t="s">
        <v>355</v>
      </c>
      <c r="S13" s="763">
        <v>5.6905084474883026E-5</v>
      </c>
      <c r="T13" s="763">
        <v>2.6870015818483332E-5</v>
      </c>
    </row>
    <row r="14" spans="1:23" s="113" customFormat="1" ht="13.8">
      <c r="A14" s="768"/>
      <c r="B14" s="767" t="s">
        <v>253</v>
      </c>
      <c r="C14" s="765">
        <v>0</v>
      </c>
      <c r="D14" s="765">
        <v>0</v>
      </c>
      <c r="E14" s="26"/>
      <c r="F14" s="768" t="s">
        <v>253</v>
      </c>
      <c r="G14" s="763">
        <v>0</v>
      </c>
      <c r="H14" s="763">
        <v>2.4996622821993642E-8</v>
      </c>
      <c r="I14" s="497"/>
      <c r="J14" s="767" t="s">
        <v>253</v>
      </c>
      <c r="K14" s="765">
        <v>0</v>
      </c>
      <c r="L14" s="765">
        <v>0</v>
      </c>
      <c r="N14" s="768" t="s">
        <v>15</v>
      </c>
      <c r="O14" s="497">
        <v>1.4481495296526255E-5</v>
      </c>
      <c r="P14" s="769">
        <v>0</v>
      </c>
      <c r="R14" s="26" t="s">
        <v>253</v>
      </c>
      <c r="S14" s="763">
        <v>1.0885829417428866E-3</v>
      </c>
      <c r="T14" s="763">
        <v>3.3652269858563807E-3</v>
      </c>
    </row>
    <row r="15" spans="1:23" s="761" customFormat="1" ht="13.8">
      <c r="A15" s="770"/>
      <c r="B15" s="755" t="s">
        <v>252</v>
      </c>
      <c r="C15" s="756">
        <f>SUM(C7:C14)</f>
        <v>0.67263466893818036</v>
      </c>
      <c r="D15" s="756">
        <f>SUM(D7:D14)</f>
        <v>0.66961518260536157</v>
      </c>
      <c r="E15" s="757"/>
      <c r="F15" s="755" t="s">
        <v>252</v>
      </c>
      <c r="G15" s="756">
        <f>SUM(G7:G14)</f>
        <v>0.74814458288188079</v>
      </c>
      <c r="H15" s="756">
        <f>SUM(H7:H14)</f>
        <v>0.8132048856482722</v>
      </c>
      <c r="I15" s="771"/>
      <c r="J15" s="755" t="s">
        <v>252</v>
      </c>
      <c r="K15" s="756">
        <f>SUM(K7:K14)</f>
        <v>0.27273831414218619</v>
      </c>
      <c r="L15" s="756">
        <f>SUM(L7:L14)</f>
        <v>0.24949513612435342</v>
      </c>
      <c r="M15" s="770"/>
      <c r="N15" s="755" t="s">
        <v>13</v>
      </c>
      <c r="O15" s="772">
        <f>SUM(O7:O13)</f>
        <v>0.32317594694178026</v>
      </c>
      <c r="P15" s="772">
        <f>SUM(P7:P13)</f>
        <v>0.27964565041476086</v>
      </c>
      <c r="Q15" s="757"/>
      <c r="R15" s="755" t="s">
        <v>252</v>
      </c>
      <c r="S15" s="756">
        <f>SUM(S7:S14)</f>
        <v>0.21487330929564247</v>
      </c>
      <c r="T15" s="756">
        <f>SUM(T7:T14)</f>
        <v>0.15858684088835853</v>
      </c>
      <c r="W15" s="770"/>
    </row>
    <row r="16" spans="1:23" ht="6" customHeight="1">
      <c r="A16" s="2"/>
      <c r="B16" s="26"/>
      <c r="C16" s="26"/>
      <c r="D16" s="26"/>
      <c r="E16" s="7"/>
      <c r="F16" s="6"/>
      <c r="G16" s="6"/>
      <c r="H16" s="26"/>
      <c r="I16" s="7"/>
      <c r="J16" s="6"/>
      <c r="K16" s="495"/>
      <c r="L16" s="26"/>
      <c r="M16" s="2"/>
      <c r="N16" s="2"/>
      <c r="O16" s="2"/>
      <c r="P16" s="26"/>
      <c r="Q16" s="7"/>
      <c r="R16" s="2"/>
      <c r="S16" s="2"/>
      <c r="T16" s="26"/>
      <c r="W16" s="2"/>
    </row>
    <row r="17" spans="1:23">
      <c r="A17" s="2"/>
      <c r="B17" s="6"/>
      <c r="C17" s="6"/>
      <c r="D17" s="6"/>
      <c r="E17" s="6"/>
      <c r="F17" s="6"/>
      <c r="G17" s="6"/>
      <c r="H17" s="6"/>
      <c r="I17" s="6"/>
      <c r="J17" s="6"/>
      <c r="K17" s="6"/>
      <c r="L17" s="6"/>
      <c r="M17" s="2"/>
      <c r="N17" s="2"/>
      <c r="O17" s="2"/>
      <c r="P17" s="6"/>
      <c r="Q17" s="6"/>
      <c r="R17" s="2"/>
      <c r="S17" s="496"/>
      <c r="T17" s="496"/>
      <c r="W17" s="2"/>
    </row>
    <row r="18" spans="1:23" ht="13.8">
      <c r="R18" s="26"/>
      <c r="S18" s="497"/>
    </row>
    <row r="19" spans="1:23" ht="15">
      <c r="F19" s="492"/>
      <c r="G19" s="493"/>
      <c r="R19" s="26"/>
      <c r="S19" s="497"/>
    </row>
    <row r="20" spans="1:23" ht="15">
      <c r="F20" s="492"/>
      <c r="G20" s="493"/>
      <c r="N20" s="492"/>
      <c r="O20" s="493"/>
      <c r="R20" s="26"/>
      <c r="S20" s="497"/>
    </row>
    <row r="21" spans="1:23" ht="15">
      <c r="F21" s="492"/>
      <c r="G21" s="493"/>
      <c r="L21" s="149"/>
      <c r="N21" s="492"/>
      <c r="O21" s="493"/>
      <c r="R21" s="26"/>
      <c r="S21" s="497"/>
    </row>
    <row r="22" spans="1:23" ht="15">
      <c r="F22" s="492"/>
      <c r="G22" s="493"/>
      <c r="N22" s="492"/>
      <c r="O22" s="493"/>
      <c r="R22" s="26"/>
      <c r="S22" s="497"/>
    </row>
    <row r="23" spans="1:23" ht="15">
      <c r="F23" s="492"/>
      <c r="G23" s="493"/>
      <c r="N23" s="492"/>
      <c r="O23" s="493"/>
      <c r="R23" s="26"/>
      <c r="S23" s="497"/>
    </row>
    <row r="24" spans="1:23" ht="15">
      <c r="N24" s="492"/>
      <c r="O24" s="493"/>
      <c r="R24" s="26"/>
      <c r="S24" s="497"/>
    </row>
    <row r="25" spans="1:23" ht="15">
      <c r="N25" s="492"/>
      <c r="O25" s="493"/>
      <c r="R25" s="26"/>
      <c r="S25" s="497"/>
    </row>
    <row r="26" spans="1:23" ht="15">
      <c r="N26" s="494"/>
      <c r="O26" s="493"/>
      <c r="R26" s="26"/>
      <c r="S26" s="497"/>
    </row>
    <row r="27" spans="1:23" ht="15">
      <c r="N27" s="494"/>
      <c r="O27" s="493"/>
      <c r="R27" s="492"/>
      <c r="S27" s="493"/>
    </row>
    <row r="44" spans="6:7" ht="15">
      <c r="F44" s="492"/>
    </row>
    <row r="45" spans="6:7" ht="15">
      <c r="F45" s="492"/>
    </row>
    <row r="47" spans="6:7" ht="15">
      <c r="F47" s="492"/>
      <c r="G47" s="493"/>
    </row>
    <row r="48" spans="6:7" ht="15">
      <c r="F48" s="492"/>
      <c r="G48" s="493"/>
    </row>
    <row r="49" spans="2:11" ht="15">
      <c r="F49" s="492"/>
      <c r="G49" s="493"/>
    </row>
    <row r="50" spans="2:11" ht="15">
      <c r="F50" s="492"/>
      <c r="G50" s="493"/>
    </row>
    <row r="51" spans="2:11" ht="15">
      <c r="F51" s="492"/>
      <c r="G51" s="493"/>
    </row>
    <row r="56" spans="2:11" ht="15">
      <c r="J56" s="492"/>
      <c r="K56" s="493"/>
    </row>
    <row r="57" spans="2:11" ht="15">
      <c r="J57" s="492"/>
      <c r="K57" s="493"/>
    </row>
    <row r="58" spans="2:11" ht="15">
      <c r="J58" s="492"/>
      <c r="K58" s="493"/>
    </row>
    <row r="59" spans="2:11" ht="15">
      <c r="J59" s="492"/>
      <c r="K59" s="493"/>
    </row>
    <row r="60" spans="2:11" ht="15">
      <c r="J60" s="492"/>
      <c r="K60" s="493"/>
    </row>
    <row r="61" spans="2:11" ht="15">
      <c r="B61" s="1" t="s">
        <v>1</v>
      </c>
      <c r="C61" s="1" t="s">
        <v>336</v>
      </c>
      <c r="J61" s="492"/>
      <c r="K61" s="493"/>
    </row>
    <row r="62" spans="2:11" ht="15">
      <c r="B62" s="1" t="s">
        <v>55</v>
      </c>
      <c r="C62" s="1" t="s">
        <v>356</v>
      </c>
      <c r="J62" s="492"/>
      <c r="K62" s="493"/>
    </row>
    <row r="63" spans="2:11" ht="15">
      <c r="J63" s="492"/>
      <c r="K63" s="493"/>
    </row>
    <row r="64" spans="2:11" ht="15">
      <c r="J64" s="492"/>
      <c r="K64" s="493"/>
    </row>
    <row r="65" spans="10:11" ht="15">
      <c r="J65" s="34"/>
      <c r="K65" s="493"/>
    </row>
    <row r="66" spans="10:11">
      <c r="K66" s="149"/>
    </row>
  </sheetData>
  <mergeCells count="1">
    <mergeCell ref="A1:XFD1"/>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4"/>
  <sheetViews>
    <sheetView zoomScale="70" zoomScaleNormal="70" workbookViewId="0">
      <pane ySplit="1" topLeftCell="A2" activePane="bottomLeft" state="frozen"/>
      <selection pane="bottomLeft" sqref="A1:XFD1"/>
    </sheetView>
  </sheetViews>
  <sheetFormatPr defaultColWidth="9.109375" defaultRowHeight="13.2" outlineLevelRow="1"/>
  <cols>
    <col min="1" max="1" width="21.21875" style="43" customWidth="1"/>
    <col min="2" max="3" width="21.109375" style="43" customWidth="1"/>
    <col min="4" max="4" width="20.33203125" style="43" customWidth="1"/>
    <col min="5" max="7" width="16.109375" style="43" customWidth="1"/>
    <col min="8" max="256" width="9.109375" style="43"/>
    <col min="257" max="257" width="26.44140625" style="43" customWidth="1"/>
    <col min="258" max="260" width="19.6640625" style="43" customWidth="1"/>
    <col min="261" max="261" width="11.6640625" style="43" customWidth="1"/>
    <col min="262" max="263" width="17.5546875" style="43" customWidth="1"/>
    <col min="264" max="512" width="9.109375" style="43"/>
    <col min="513" max="513" width="26.44140625" style="43" customWidth="1"/>
    <col min="514" max="516" width="19.6640625" style="43" customWidth="1"/>
    <col min="517" max="517" width="11.6640625" style="43" customWidth="1"/>
    <col min="518" max="519" width="17.5546875" style="43" customWidth="1"/>
    <col min="520" max="768" width="9.109375" style="43"/>
    <col min="769" max="769" width="26.44140625" style="43" customWidth="1"/>
    <col min="770" max="772" width="19.6640625" style="43" customWidth="1"/>
    <col min="773" max="773" width="11.6640625" style="43" customWidth="1"/>
    <col min="774" max="775" width="17.5546875" style="43" customWidth="1"/>
    <col min="776" max="1024" width="9.109375" style="43"/>
    <col min="1025" max="1025" width="26.44140625" style="43" customWidth="1"/>
    <col min="1026" max="1028" width="19.6640625" style="43" customWidth="1"/>
    <col min="1029" max="1029" width="11.6640625" style="43" customWidth="1"/>
    <col min="1030" max="1031" width="17.5546875" style="43" customWidth="1"/>
    <col min="1032" max="1280" width="9.109375" style="43"/>
    <col min="1281" max="1281" width="26.44140625" style="43" customWidth="1"/>
    <col min="1282" max="1284" width="19.6640625" style="43" customWidth="1"/>
    <col min="1285" max="1285" width="11.6640625" style="43" customWidth="1"/>
    <col min="1286" max="1287" width="17.5546875" style="43" customWidth="1"/>
    <col min="1288" max="1536" width="9.109375" style="43"/>
    <col min="1537" max="1537" width="26.44140625" style="43" customWidth="1"/>
    <col min="1538" max="1540" width="19.6640625" style="43" customWidth="1"/>
    <col min="1541" max="1541" width="11.6640625" style="43" customWidth="1"/>
    <col min="1542" max="1543" width="17.5546875" style="43" customWidth="1"/>
    <col min="1544" max="1792" width="9.109375" style="43"/>
    <col min="1793" max="1793" width="26.44140625" style="43" customWidth="1"/>
    <col min="1794" max="1796" width="19.6640625" style="43" customWidth="1"/>
    <col min="1797" max="1797" width="11.6640625" style="43" customWidth="1"/>
    <col min="1798" max="1799" width="17.5546875" style="43" customWidth="1"/>
    <col min="1800" max="2048" width="9.109375" style="43"/>
    <col min="2049" max="2049" width="26.44140625" style="43" customWidth="1"/>
    <col min="2050" max="2052" width="19.6640625" style="43" customWidth="1"/>
    <col min="2053" max="2053" width="11.6640625" style="43" customWidth="1"/>
    <col min="2054" max="2055" width="17.5546875" style="43" customWidth="1"/>
    <col min="2056" max="2304" width="9.109375" style="43"/>
    <col min="2305" max="2305" width="26.44140625" style="43" customWidth="1"/>
    <col min="2306" max="2308" width="19.6640625" style="43" customWidth="1"/>
    <col min="2309" max="2309" width="11.6640625" style="43" customWidth="1"/>
    <col min="2310" max="2311" width="17.5546875" style="43" customWidth="1"/>
    <col min="2312" max="2560" width="9.109375" style="43"/>
    <col min="2561" max="2561" width="26.44140625" style="43" customWidth="1"/>
    <col min="2562" max="2564" width="19.6640625" style="43" customWidth="1"/>
    <col min="2565" max="2565" width="11.6640625" style="43" customWidth="1"/>
    <col min="2566" max="2567" width="17.5546875" style="43" customWidth="1"/>
    <col min="2568" max="2816" width="9.109375" style="43"/>
    <col min="2817" max="2817" width="26.44140625" style="43" customWidth="1"/>
    <col min="2818" max="2820" width="19.6640625" style="43" customWidth="1"/>
    <col min="2821" max="2821" width="11.6640625" style="43" customWidth="1"/>
    <col min="2822" max="2823" width="17.5546875" style="43" customWidth="1"/>
    <col min="2824" max="3072" width="9.109375" style="43"/>
    <col min="3073" max="3073" width="26.44140625" style="43" customWidth="1"/>
    <col min="3074" max="3076" width="19.6640625" style="43" customWidth="1"/>
    <col min="3077" max="3077" width="11.6640625" style="43" customWidth="1"/>
    <col min="3078" max="3079" width="17.5546875" style="43" customWidth="1"/>
    <col min="3080" max="3328" width="9.109375" style="43"/>
    <col min="3329" max="3329" width="26.44140625" style="43" customWidth="1"/>
    <col min="3330" max="3332" width="19.6640625" style="43" customWidth="1"/>
    <col min="3333" max="3333" width="11.6640625" style="43" customWidth="1"/>
    <col min="3334" max="3335" width="17.5546875" style="43" customWidth="1"/>
    <col min="3336" max="3584" width="9.109375" style="43"/>
    <col min="3585" max="3585" width="26.44140625" style="43" customWidth="1"/>
    <col min="3586" max="3588" width="19.6640625" style="43" customWidth="1"/>
    <col min="3589" max="3589" width="11.6640625" style="43" customWidth="1"/>
    <col min="3590" max="3591" width="17.5546875" style="43" customWidth="1"/>
    <col min="3592" max="3840" width="9.109375" style="43"/>
    <col min="3841" max="3841" width="26.44140625" style="43" customWidth="1"/>
    <col min="3842" max="3844" width="19.6640625" style="43" customWidth="1"/>
    <col min="3845" max="3845" width="11.6640625" style="43" customWidth="1"/>
    <col min="3846" max="3847" width="17.5546875" style="43" customWidth="1"/>
    <col min="3848" max="4096" width="9.109375" style="43"/>
    <col min="4097" max="4097" width="26.44140625" style="43" customWidth="1"/>
    <col min="4098" max="4100" width="19.6640625" style="43" customWidth="1"/>
    <col min="4101" max="4101" width="11.6640625" style="43" customWidth="1"/>
    <col min="4102" max="4103" width="17.5546875" style="43" customWidth="1"/>
    <col min="4104" max="4352" width="9.109375" style="43"/>
    <col min="4353" max="4353" width="26.44140625" style="43" customWidth="1"/>
    <col min="4354" max="4356" width="19.6640625" style="43" customWidth="1"/>
    <col min="4357" max="4357" width="11.6640625" style="43" customWidth="1"/>
    <col min="4358" max="4359" width="17.5546875" style="43" customWidth="1"/>
    <col min="4360" max="4608" width="9.109375" style="43"/>
    <col min="4609" max="4609" width="26.44140625" style="43" customWidth="1"/>
    <col min="4610" max="4612" width="19.6640625" style="43" customWidth="1"/>
    <col min="4613" max="4613" width="11.6640625" style="43" customWidth="1"/>
    <col min="4614" max="4615" width="17.5546875" style="43" customWidth="1"/>
    <col min="4616" max="4864" width="9.109375" style="43"/>
    <col min="4865" max="4865" width="26.44140625" style="43" customWidth="1"/>
    <col min="4866" max="4868" width="19.6640625" style="43" customWidth="1"/>
    <col min="4869" max="4869" width="11.6640625" style="43" customWidth="1"/>
    <col min="4870" max="4871" width="17.5546875" style="43" customWidth="1"/>
    <col min="4872" max="5120" width="9.109375" style="43"/>
    <col min="5121" max="5121" width="26.44140625" style="43" customWidth="1"/>
    <col min="5122" max="5124" width="19.6640625" style="43" customWidth="1"/>
    <col min="5125" max="5125" width="11.6640625" style="43" customWidth="1"/>
    <col min="5126" max="5127" width="17.5546875" style="43" customWidth="1"/>
    <col min="5128" max="5376" width="9.109375" style="43"/>
    <col min="5377" max="5377" width="26.44140625" style="43" customWidth="1"/>
    <col min="5378" max="5380" width="19.6640625" style="43" customWidth="1"/>
    <col min="5381" max="5381" width="11.6640625" style="43" customWidth="1"/>
    <col min="5382" max="5383" width="17.5546875" style="43" customWidth="1"/>
    <col min="5384" max="5632" width="9.109375" style="43"/>
    <col min="5633" max="5633" width="26.44140625" style="43" customWidth="1"/>
    <col min="5634" max="5636" width="19.6640625" style="43" customWidth="1"/>
    <col min="5637" max="5637" width="11.6640625" style="43" customWidth="1"/>
    <col min="5638" max="5639" width="17.5546875" style="43" customWidth="1"/>
    <col min="5640" max="5888" width="9.109375" style="43"/>
    <col min="5889" max="5889" width="26.44140625" style="43" customWidth="1"/>
    <col min="5890" max="5892" width="19.6640625" style="43" customWidth="1"/>
    <col min="5893" max="5893" width="11.6640625" style="43" customWidth="1"/>
    <col min="5894" max="5895" width="17.5546875" style="43" customWidth="1"/>
    <col min="5896" max="6144" width="9.109375" style="43"/>
    <col min="6145" max="6145" width="26.44140625" style="43" customWidth="1"/>
    <col min="6146" max="6148" width="19.6640625" style="43" customWidth="1"/>
    <col min="6149" max="6149" width="11.6640625" style="43" customWidth="1"/>
    <col min="6150" max="6151" width="17.5546875" style="43" customWidth="1"/>
    <col min="6152" max="6400" width="9.109375" style="43"/>
    <col min="6401" max="6401" width="26.44140625" style="43" customWidth="1"/>
    <col min="6402" max="6404" width="19.6640625" style="43" customWidth="1"/>
    <col min="6405" max="6405" width="11.6640625" style="43" customWidth="1"/>
    <col min="6406" max="6407" width="17.5546875" style="43" customWidth="1"/>
    <col min="6408" max="6656" width="9.109375" style="43"/>
    <col min="6657" max="6657" width="26.44140625" style="43" customWidth="1"/>
    <col min="6658" max="6660" width="19.6640625" style="43" customWidth="1"/>
    <col min="6661" max="6661" width="11.6640625" style="43" customWidth="1"/>
    <col min="6662" max="6663" width="17.5546875" style="43" customWidth="1"/>
    <col min="6664" max="6912" width="9.109375" style="43"/>
    <col min="6913" max="6913" width="26.44140625" style="43" customWidth="1"/>
    <col min="6914" max="6916" width="19.6640625" style="43" customWidth="1"/>
    <col min="6917" max="6917" width="11.6640625" style="43" customWidth="1"/>
    <col min="6918" max="6919" width="17.5546875" style="43" customWidth="1"/>
    <col min="6920" max="7168" width="9.109375" style="43"/>
    <col min="7169" max="7169" width="26.44140625" style="43" customWidth="1"/>
    <col min="7170" max="7172" width="19.6640625" style="43" customWidth="1"/>
    <col min="7173" max="7173" width="11.6640625" style="43" customWidth="1"/>
    <col min="7174" max="7175" width="17.5546875" style="43" customWidth="1"/>
    <col min="7176" max="7424" width="9.109375" style="43"/>
    <col min="7425" max="7425" width="26.44140625" style="43" customWidth="1"/>
    <col min="7426" max="7428" width="19.6640625" style="43" customWidth="1"/>
    <col min="7429" max="7429" width="11.6640625" style="43" customWidth="1"/>
    <col min="7430" max="7431" width="17.5546875" style="43" customWidth="1"/>
    <col min="7432" max="7680" width="9.109375" style="43"/>
    <col min="7681" max="7681" width="26.44140625" style="43" customWidth="1"/>
    <col min="7682" max="7684" width="19.6640625" style="43" customWidth="1"/>
    <col min="7685" max="7685" width="11.6640625" style="43" customWidth="1"/>
    <col min="7686" max="7687" width="17.5546875" style="43" customWidth="1"/>
    <col min="7688" max="7936" width="9.109375" style="43"/>
    <col min="7937" max="7937" width="26.44140625" style="43" customWidth="1"/>
    <col min="7938" max="7940" width="19.6640625" style="43" customWidth="1"/>
    <col min="7941" max="7941" width="11.6640625" style="43" customWidth="1"/>
    <col min="7942" max="7943" width="17.5546875" style="43" customWidth="1"/>
    <col min="7944" max="8192" width="9.109375" style="43"/>
    <col min="8193" max="8193" width="26.44140625" style="43" customWidth="1"/>
    <col min="8194" max="8196" width="19.6640625" style="43" customWidth="1"/>
    <col min="8197" max="8197" width="11.6640625" style="43" customWidth="1"/>
    <col min="8198" max="8199" width="17.5546875" style="43" customWidth="1"/>
    <col min="8200" max="8448" width="9.109375" style="43"/>
    <col min="8449" max="8449" width="26.44140625" style="43" customWidth="1"/>
    <col min="8450" max="8452" width="19.6640625" style="43" customWidth="1"/>
    <col min="8453" max="8453" width="11.6640625" style="43" customWidth="1"/>
    <col min="8454" max="8455" width="17.5546875" style="43" customWidth="1"/>
    <col min="8456" max="8704" width="9.109375" style="43"/>
    <col min="8705" max="8705" width="26.44140625" style="43" customWidth="1"/>
    <col min="8706" max="8708" width="19.6640625" style="43" customWidth="1"/>
    <col min="8709" max="8709" width="11.6640625" style="43" customWidth="1"/>
    <col min="8710" max="8711" width="17.5546875" style="43" customWidth="1"/>
    <col min="8712" max="8960" width="9.109375" style="43"/>
    <col min="8961" max="8961" width="26.44140625" style="43" customWidth="1"/>
    <col min="8962" max="8964" width="19.6640625" style="43" customWidth="1"/>
    <col min="8965" max="8965" width="11.6640625" style="43" customWidth="1"/>
    <col min="8966" max="8967" width="17.5546875" style="43" customWidth="1"/>
    <col min="8968" max="9216" width="9.109375" style="43"/>
    <col min="9217" max="9217" width="26.44140625" style="43" customWidth="1"/>
    <col min="9218" max="9220" width="19.6640625" style="43" customWidth="1"/>
    <col min="9221" max="9221" width="11.6640625" style="43" customWidth="1"/>
    <col min="9222" max="9223" width="17.5546875" style="43" customWidth="1"/>
    <col min="9224" max="9472" width="9.109375" style="43"/>
    <col min="9473" max="9473" width="26.44140625" style="43" customWidth="1"/>
    <col min="9474" max="9476" width="19.6640625" style="43" customWidth="1"/>
    <col min="9477" max="9477" width="11.6640625" style="43" customWidth="1"/>
    <col min="9478" max="9479" width="17.5546875" style="43" customWidth="1"/>
    <col min="9480" max="9728" width="9.109375" style="43"/>
    <col min="9729" max="9729" width="26.44140625" style="43" customWidth="1"/>
    <col min="9730" max="9732" width="19.6640625" style="43" customWidth="1"/>
    <col min="9733" max="9733" width="11.6640625" style="43" customWidth="1"/>
    <col min="9734" max="9735" width="17.5546875" style="43" customWidth="1"/>
    <col min="9736" max="9984" width="9.109375" style="43"/>
    <col min="9985" max="9985" width="26.44140625" style="43" customWidth="1"/>
    <col min="9986" max="9988" width="19.6640625" style="43" customWidth="1"/>
    <col min="9989" max="9989" width="11.6640625" style="43" customWidth="1"/>
    <col min="9990" max="9991" width="17.5546875" style="43" customWidth="1"/>
    <col min="9992" max="10240" width="9.109375" style="43"/>
    <col min="10241" max="10241" width="26.44140625" style="43" customWidth="1"/>
    <col min="10242" max="10244" width="19.6640625" style="43" customWidth="1"/>
    <col min="10245" max="10245" width="11.6640625" style="43" customWidth="1"/>
    <col min="10246" max="10247" width="17.5546875" style="43" customWidth="1"/>
    <col min="10248" max="10496" width="9.109375" style="43"/>
    <col min="10497" max="10497" width="26.44140625" style="43" customWidth="1"/>
    <col min="10498" max="10500" width="19.6640625" style="43" customWidth="1"/>
    <col min="10501" max="10501" width="11.6640625" style="43" customWidth="1"/>
    <col min="10502" max="10503" width="17.5546875" style="43" customWidth="1"/>
    <col min="10504" max="10752" width="9.109375" style="43"/>
    <col min="10753" max="10753" width="26.44140625" style="43" customWidth="1"/>
    <col min="10754" max="10756" width="19.6640625" style="43" customWidth="1"/>
    <col min="10757" max="10757" width="11.6640625" style="43" customWidth="1"/>
    <col min="10758" max="10759" width="17.5546875" style="43" customWidth="1"/>
    <col min="10760" max="11008" width="9.109375" style="43"/>
    <col min="11009" max="11009" width="26.44140625" style="43" customWidth="1"/>
    <col min="11010" max="11012" width="19.6640625" style="43" customWidth="1"/>
    <col min="11013" max="11013" width="11.6640625" style="43" customWidth="1"/>
    <col min="11014" max="11015" width="17.5546875" style="43" customWidth="1"/>
    <col min="11016" max="11264" width="9.109375" style="43"/>
    <col min="11265" max="11265" width="26.44140625" style="43" customWidth="1"/>
    <col min="11266" max="11268" width="19.6640625" style="43" customWidth="1"/>
    <col min="11269" max="11269" width="11.6640625" style="43" customWidth="1"/>
    <col min="11270" max="11271" width="17.5546875" style="43" customWidth="1"/>
    <col min="11272" max="11520" width="9.109375" style="43"/>
    <col min="11521" max="11521" width="26.44140625" style="43" customWidth="1"/>
    <col min="11522" max="11524" width="19.6640625" style="43" customWidth="1"/>
    <col min="11525" max="11525" width="11.6640625" style="43" customWidth="1"/>
    <col min="11526" max="11527" width="17.5546875" style="43" customWidth="1"/>
    <col min="11528" max="11776" width="9.109375" style="43"/>
    <col min="11777" max="11777" width="26.44140625" style="43" customWidth="1"/>
    <col min="11778" max="11780" width="19.6640625" style="43" customWidth="1"/>
    <col min="11781" max="11781" width="11.6640625" style="43" customWidth="1"/>
    <col min="11782" max="11783" width="17.5546875" style="43" customWidth="1"/>
    <col min="11784" max="12032" width="9.109375" style="43"/>
    <col min="12033" max="12033" width="26.44140625" style="43" customWidth="1"/>
    <col min="12034" max="12036" width="19.6640625" style="43" customWidth="1"/>
    <col min="12037" max="12037" width="11.6640625" style="43" customWidth="1"/>
    <col min="12038" max="12039" width="17.5546875" style="43" customWidth="1"/>
    <col min="12040" max="12288" width="9.109375" style="43"/>
    <col min="12289" max="12289" width="26.44140625" style="43" customWidth="1"/>
    <col min="12290" max="12292" width="19.6640625" style="43" customWidth="1"/>
    <col min="12293" max="12293" width="11.6640625" style="43" customWidth="1"/>
    <col min="12294" max="12295" width="17.5546875" style="43" customWidth="1"/>
    <col min="12296" max="12544" width="9.109375" style="43"/>
    <col min="12545" max="12545" width="26.44140625" style="43" customWidth="1"/>
    <col min="12546" max="12548" width="19.6640625" style="43" customWidth="1"/>
    <col min="12549" max="12549" width="11.6640625" style="43" customWidth="1"/>
    <col min="12550" max="12551" width="17.5546875" style="43" customWidth="1"/>
    <col min="12552" max="12800" width="9.109375" style="43"/>
    <col min="12801" max="12801" width="26.44140625" style="43" customWidth="1"/>
    <col min="12802" max="12804" width="19.6640625" style="43" customWidth="1"/>
    <col min="12805" max="12805" width="11.6640625" style="43" customWidth="1"/>
    <col min="12806" max="12807" width="17.5546875" style="43" customWidth="1"/>
    <col min="12808" max="13056" width="9.109375" style="43"/>
    <col min="13057" max="13057" width="26.44140625" style="43" customWidth="1"/>
    <col min="13058" max="13060" width="19.6640625" style="43" customWidth="1"/>
    <col min="13061" max="13061" width="11.6640625" style="43" customWidth="1"/>
    <col min="13062" max="13063" width="17.5546875" style="43" customWidth="1"/>
    <col min="13064" max="13312" width="9.109375" style="43"/>
    <col min="13313" max="13313" width="26.44140625" style="43" customWidth="1"/>
    <col min="13314" max="13316" width="19.6640625" style="43" customWidth="1"/>
    <col min="13317" max="13317" width="11.6640625" style="43" customWidth="1"/>
    <col min="13318" max="13319" width="17.5546875" style="43" customWidth="1"/>
    <col min="13320" max="13568" width="9.109375" style="43"/>
    <col min="13569" max="13569" width="26.44140625" style="43" customWidth="1"/>
    <col min="13570" max="13572" width="19.6640625" style="43" customWidth="1"/>
    <col min="13573" max="13573" width="11.6640625" style="43" customWidth="1"/>
    <col min="13574" max="13575" width="17.5546875" style="43" customWidth="1"/>
    <col min="13576" max="13824" width="9.109375" style="43"/>
    <col min="13825" max="13825" width="26.44140625" style="43" customWidth="1"/>
    <col min="13826" max="13828" width="19.6640625" style="43" customWidth="1"/>
    <col min="13829" max="13829" width="11.6640625" style="43" customWidth="1"/>
    <col min="13830" max="13831" width="17.5546875" style="43" customWidth="1"/>
    <col min="13832" max="14080" width="9.109375" style="43"/>
    <col min="14081" max="14081" width="26.44140625" style="43" customWidth="1"/>
    <col min="14082" max="14084" width="19.6640625" style="43" customWidth="1"/>
    <col min="14085" max="14085" width="11.6640625" style="43" customWidth="1"/>
    <col min="14086" max="14087" width="17.5546875" style="43" customWidth="1"/>
    <col min="14088" max="14336" width="9.109375" style="43"/>
    <col min="14337" max="14337" width="26.44140625" style="43" customWidth="1"/>
    <col min="14338" max="14340" width="19.6640625" style="43" customWidth="1"/>
    <col min="14341" max="14341" width="11.6640625" style="43" customWidth="1"/>
    <col min="14342" max="14343" width="17.5546875" style="43" customWidth="1"/>
    <col min="14344" max="14592" width="9.109375" style="43"/>
    <col min="14593" max="14593" width="26.44140625" style="43" customWidth="1"/>
    <col min="14594" max="14596" width="19.6640625" style="43" customWidth="1"/>
    <col min="14597" max="14597" width="11.6640625" style="43" customWidth="1"/>
    <col min="14598" max="14599" width="17.5546875" style="43" customWidth="1"/>
    <col min="14600" max="14848" width="9.109375" style="43"/>
    <col min="14849" max="14849" width="26.44140625" style="43" customWidth="1"/>
    <col min="14850" max="14852" width="19.6640625" style="43" customWidth="1"/>
    <col min="14853" max="14853" width="11.6640625" style="43" customWidth="1"/>
    <col min="14854" max="14855" width="17.5546875" style="43" customWidth="1"/>
    <col min="14856" max="15104" width="9.109375" style="43"/>
    <col min="15105" max="15105" width="26.44140625" style="43" customWidth="1"/>
    <col min="15106" max="15108" width="19.6640625" style="43" customWidth="1"/>
    <col min="15109" max="15109" width="11.6640625" style="43" customWidth="1"/>
    <col min="15110" max="15111" width="17.5546875" style="43" customWidth="1"/>
    <col min="15112" max="15360" width="9.109375" style="43"/>
    <col min="15361" max="15361" width="26.44140625" style="43" customWidth="1"/>
    <col min="15362" max="15364" width="19.6640625" style="43" customWidth="1"/>
    <col min="15365" max="15365" width="11.6640625" style="43" customWidth="1"/>
    <col min="15366" max="15367" width="17.5546875" style="43" customWidth="1"/>
    <col min="15368" max="15616" width="9.109375" style="43"/>
    <col min="15617" max="15617" width="26.44140625" style="43" customWidth="1"/>
    <col min="15618" max="15620" width="19.6640625" style="43" customWidth="1"/>
    <col min="15621" max="15621" width="11.6640625" style="43" customWidth="1"/>
    <col min="15622" max="15623" width="17.5546875" style="43" customWidth="1"/>
    <col min="15624" max="15872" width="9.109375" style="43"/>
    <col min="15873" max="15873" width="26.44140625" style="43" customWidth="1"/>
    <col min="15874" max="15876" width="19.6640625" style="43" customWidth="1"/>
    <col min="15877" max="15877" width="11.6640625" style="43" customWidth="1"/>
    <col min="15878" max="15879" width="17.5546875" style="43" customWidth="1"/>
    <col min="15880" max="16128" width="9.109375" style="43"/>
    <col min="16129" max="16129" width="26.44140625" style="43" customWidth="1"/>
    <col min="16130" max="16132" width="19.6640625" style="43" customWidth="1"/>
    <col min="16133" max="16133" width="11.6640625" style="43" customWidth="1"/>
    <col min="16134" max="16135" width="17.5546875" style="43" customWidth="1"/>
    <col min="16136" max="16384" width="9.109375" style="43"/>
  </cols>
  <sheetData>
    <row r="1" spans="1:7" s="1051" customFormat="1" ht="25.2" customHeight="1" thickBot="1">
      <c r="A1" s="1051" t="s">
        <v>422</v>
      </c>
    </row>
    <row r="2" spans="1:7" ht="30" customHeight="1">
      <c r="A2" s="1052" t="s">
        <v>268</v>
      </c>
      <c r="B2" s="1054" t="s">
        <v>395</v>
      </c>
      <c r="C2" s="1054"/>
      <c r="D2" s="1055" t="s">
        <v>139</v>
      </c>
      <c r="E2" s="1056"/>
      <c r="F2" s="1054" t="s">
        <v>269</v>
      </c>
      <c r="G2" s="1055"/>
    </row>
    <row r="3" spans="1:7" ht="20.399999999999999" customHeight="1" thickBot="1">
      <c r="A3" s="1053"/>
      <c r="B3" s="559">
        <v>42735</v>
      </c>
      <c r="C3" s="559">
        <v>43100</v>
      </c>
      <c r="D3" s="559" t="s">
        <v>270</v>
      </c>
      <c r="E3" s="559" t="s">
        <v>23</v>
      </c>
      <c r="F3" s="559">
        <v>42735</v>
      </c>
      <c r="G3" s="559">
        <v>43100</v>
      </c>
    </row>
    <row r="4" spans="1:7" ht="16.2" customHeight="1" thickBot="1">
      <c r="A4" s="1057" t="s">
        <v>272</v>
      </c>
      <c r="B4" s="1057"/>
      <c r="C4" s="1057"/>
      <c r="D4" s="1057"/>
      <c r="E4" s="1057"/>
      <c r="F4" s="1057"/>
      <c r="G4" s="1057"/>
    </row>
    <row r="5" spans="1:7" ht="16.2" customHeight="1" outlineLevel="1">
      <c r="A5" s="44" t="s">
        <v>250</v>
      </c>
      <c r="B5" s="45">
        <v>28177562517.975342</v>
      </c>
      <c r="C5" s="45">
        <v>21493444309.447849</v>
      </c>
      <c r="D5" s="560">
        <f>C5-B5</f>
        <v>-6684118208.5274925</v>
      </c>
      <c r="E5" s="561">
        <f t="shared" ref="E5:E11" si="0">D5/B5</f>
        <v>-0.2372142091518202</v>
      </c>
      <c r="F5" s="46">
        <f t="shared" ref="F5:F11" si="1">B5/$B$11</f>
        <v>0.56332973627853922</v>
      </c>
      <c r="G5" s="46">
        <f t="shared" ref="G5:G11" si="2">C5/$C$11</f>
        <v>0.50429661155256755</v>
      </c>
    </row>
    <row r="6" spans="1:7" ht="16.2" customHeight="1" outlineLevel="1">
      <c r="A6" s="44" t="s">
        <v>254</v>
      </c>
      <c r="B6" s="562">
        <v>12654462901.130249</v>
      </c>
      <c r="C6" s="562">
        <v>11662576326.910011</v>
      </c>
      <c r="D6" s="563">
        <f t="shared" ref="D6:D11" si="3">C6-B6</f>
        <v>-991886574.22023773</v>
      </c>
      <c r="E6" s="46">
        <f t="shared" si="0"/>
        <v>-7.8382352690104781E-2</v>
      </c>
      <c r="F6" s="46">
        <f t="shared" si="1"/>
        <v>0.25298977668109807</v>
      </c>
      <c r="G6" s="46">
        <f t="shared" si="2"/>
        <v>0.27363681869492773</v>
      </c>
    </row>
    <row r="7" spans="1:7" ht="16.2" customHeight="1" outlineLevel="1">
      <c r="A7" s="905" t="s">
        <v>251</v>
      </c>
      <c r="B7" s="45">
        <v>8500311316.5264988</v>
      </c>
      <c r="C7" s="45">
        <v>8109262372.4029989</v>
      </c>
      <c r="D7" s="563">
        <f t="shared" si="3"/>
        <v>-391048944.12349987</v>
      </c>
      <c r="E7" s="46">
        <f t="shared" si="0"/>
        <v>-4.6004073211202701E-2</v>
      </c>
      <c r="F7" s="46">
        <f t="shared" si="1"/>
        <v>0.16993940228753415</v>
      </c>
      <c r="G7" s="46">
        <f t="shared" si="2"/>
        <v>0.19026608661302191</v>
      </c>
    </row>
    <row r="8" spans="1:7" s="567" customFormat="1" ht="16.2" customHeight="1" outlineLevel="1">
      <c r="A8" s="921" t="s">
        <v>271</v>
      </c>
      <c r="B8" s="124">
        <v>242003681.06390002</v>
      </c>
      <c r="C8" s="124">
        <v>857116262.35999978</v>
      </c>
      <c r="D8" s="565">
        <f>C8-B8</f>
        <v>615112581.29609978</v>
      </c>
      <c r="E8" s="566">
        <f>D8/B8</f>
        <v>2.5417488634550232</v>
      </c>
      <c r="F8" s="566">
        <f t="shared" si="1"/>
        <v>4.8381711422056019E-3</v>
      </c>
      <c r="G8" s="566">
        <f t="shared" si="2"/>
        <v>2.0110356469239775E-2</v>
      </c>
    </row>
    <row r="9" spans="1:7" ht="16.2" customHeight="1" outlineLevel="1">
      <c r="A9" s="44" t="s">
        <v>421</v>
      </c>
      <c r="B9" s="45">
        <v>432670110.41999996</v>
      </c>
      <c r="C9" s="45">
        <v>491396943.06299996</v>
      </c>
      <c r="D9" s="563">
        <f t="shared" si="3"/>
        <v>58726832.643000007</v>
      </c>
      <c r="E9" s="46">
        <f t="shared" si="0"/>
        <v>0.13573119850130833</v>
      </c>
      <c r="F9" s="46">
        <f t="shared" si="1"/>
        <v>8.6500008310874399E-3</v>
      </c>
      <c r="G9" s="46">
        <f t="shared" si="2"/>
        <v>1.1529553372003358E-2</v>
      </c>
    </row>
    <row r="10" spans="1:7" ht="16.2" customHeight="1" outlineLevel="1">
      <c r="A10" s="44" t="s">
        <v>355</v>
      </c>
      <c r="B10" s="45">
        <v>12650611.529999999</v>
      </c>
      <c r="C10" s="45">
        <v>6843736.7300000004</v>
      </c>
      <c r="D10" s="563">
        <f t="shared" si="3"/>
        <v>-5806874.7999999989</v>
      </c>
      <c r="E10" s="46">
        <f t="shared" si="0"/>
        <v>-0.45901929612093617</v>
      </c>
      <c r="F10" s="46">
        <f t="shared" si="1"/>
        <v>2.5291277953552418E-4</v>
      </c>
      <c r="G10" s="46">
        <f t="shared" si="2"/>
        <v>1.6057329823958354E-4</v>
      </c>
    </row>
    <row r="11" spans="1:7" ht="13.8" outlineLevel="1" thickBot="1">
      <c r="A11" s="564" t="s">
        <v>117</v>
      </c>
      <c r="B11" s="47">
        <f>SUM(B5:B10)</f>
        <v>50019661138.645988</v>
      </c>
      <c r="C11" s="47">
        <f>SUM(C5:C10)</f>
        <v>42620639950.913864</v>
      </c>
      <c r="D11" s="47">
        <f t="shared" si="3"/>
        <v>-7399021187.7321243</v>
      </c>
      <c r="E11" s="48">
        <f t="shared" si="0"/>
        <v>-0.14792225735442902</v>
      </c>
      <c r="F11" s="48">
        <f t="shared" si="1"/>
        <v>1</v>
      </c>
      <c r="G11" s="48">
        <f t="shared" si="2"/>
        <v>1</v>
      </c>
    </row>
    <row r="12" spans="1:7" ht="22.5" customHeight="1">
      <c r="A12" s="1058"/>
      <c r="B12" s="1059"/>
      <c r="C12" s="1059"/>
    </row>
    <row r="13" spans="1:7" s="42" customFormat="1" ht="16.2" customHeight="1" thickBot="1">
      <c r="A13" s="1050" t="s">
        <v>273</v>
      </c>
      <c r="B13" s="1050"/>
      <c r="C13" s="1050"/>
      <c r="D13" s="1050"/>
      <c r="E13" s="1050"/>
      <c r="F13" s="1050"/>
      <c r="G13" s="1050"/>
    </row>
    <row r="14" spans="1:7" ht="16.2" customHeight="1" outlineLevel="1">
      <c r="A14" s="44" t="s">
        <v>250</v>
      </c>
      <c r="B14" s="45">
        <v>1657148505.5452995</v>
      </c>
      <c r="C14" s="45">
        <v>1499708369.1973996</v>
      </c>
      <c r="D14" s="560">
        <f>C14-B14</f>
        <v>-157440136.34789991</v>
      </c>
      <c r="E14" s="561">
        <f>D14/B14</f>
        <v>-9.5006654998667617E-2</v>
      </c>
      <c r="F14" s="46">
        <f>B14/$B$18</f>
        <v>0.73617789059454619</v>
      </c>
      <c r="G14" s="46">
        <f>C14/$C$18</f>
        <v>0.67284569815026618</v>
      </c>
    </row>
    <row r="15" spans="1:7" ht="16.2" customHeight="1" outlineLevel="1">
      <c r="A15" s="905" t="s">
        <v>421</v>
      </c>
      <c r="B15" s="45">
        <v>277722480.24999994</v>
      </c>
      <c r="C15" s="45">
        <v>387855818.26299995</v>
      </c>
      <c r="D15" s="560">
        <f>C15-B15</f>
        <v>110133338.01300001</v>
      </c>
      <c r="E15" s="561">
        <f>D15/B15</f>
        <v>0.39655896027523696</v>
      </c>
      <c r="F15" s="46">
        <f>B15/$B$18</f>
        <v>0.12337648013860614</v>
      </c>
      <c r="G15" s="46">
        <f>C15/$C$18</f>
        <v>0.17401191070266078</v>
      </c>
    </row>
    <row r="16" spans="1:7" ht="16.2" customHeight="1" outlineLevel="1">
      <c r="A16" s="44" t="s">
        <v>251</v>
      </c>
      <c r="B16" s="45">
        <v>286584018.10329992</v>
      </c>
      <c r="C16" s="45">
        <v>309624278.09170002</v>
      </c>
      <c r="D16" s="560">
        <f>C16-B16</f>
        <v>23040259.988400102</v>
      </c>
      <c r="E16" s="561">
        <f>D16/B16</f>
        <v>8.0396178896811971E-2</v>
      </c>
      <c r="F16" s="46">
        <f>B16/$B$18</f>
        <v>0.12731316307464718</v>
      </c>
      <c r="G16" s="46">
        <f>C16/$C$18</f>
        <v>0.13891324995963975</v>
      </c>
    </row>
    <row r="17" spans="1:7" ht="16.2" customHeight="1" outlineLevel="1">
      <c r="A17" s="44" t="s">
        <v>254</v>
      </c>
      <c r="B17" s="45">
        <v>29561396.779999997</v>
      </c>
      <c r="C17" s="45">
        <v>31715387.619999997</v>
      </c>
      <c r="D17" s="560">
        <f>C17-B17</f>
        <v>2153990.84</v>
      </c>
      <c r="E17" s="561">
        <f>D17/B17</f>
        <v>7.2864988621149998E-2</v>
      </c>
      <c r="F17" s="46">
        <f>B17/$B$18</f>
        <v>1.3132466192200248E-2</v>
      </c>
      <c r="G17" s="46">
        <f>C17/$C$18</f>
        <v>1.422914118743334E-2</v>
      </c>
    </row>
    <row r="18" spans="1:7" ht="13.8" outlineLevel="1" thickBot="1">
      <c r="A18" s="564" t="s">
        <v>117</v>
      </c>
      <c r="B18" s="47">
        <f>SUM(B14:B17)</f>
        <v>2251016400.6785998</v>
      </c>
      <c r="C18" s="47">
        <f>SUM(C14:C17)</f>
        <v>2228903853.1720996</v>
      </c>
      <c r="D18" s="47">
        <f>C18-B18</f>
        <v>-22112547.506500244</v>
      </c>
      <c r="E18" s="48">
        <f>D18/B18</f>
        <v>-9.8233613490484178E-3</v>
      </c>
      <c r="F18" s="48">
        <f>SUM(F14:F17)</f>
        <v>0.99999999999999967</v>
      </c>
      <c r="G18" s="48">
        <f>C18/$C$18</f>
        <v>1</v>
      </c>
    </row>
    <row r="19" spans="1:7" ht="22.5" customHeight="1"/>
    <row r="20" spans="1:7" s="42" customFormat="1" ht="16.2" customHeight="1" thickBot="1">
      <c r="A20" s="1050" t="s">
        <v>274</v>
      </c>
      <c r="B20" s="1050"/>
      <c r="C20" s="1050"/>
      <c r="D20" s="1050"/>
      <c r="E20" s="1050"/>
      <c r="F20" s="1050"/>
      <c r="G20" s="1050"/>
    </row>
    <row r="21" spans="1:7" ht="16.2" customHeight="1" outlineLevel="1">
      <c r="A21" s="44" t="s">
        <v>250</v>
      </c>
      <c r="B21" s="45">
        <v>92245966.458800018</v>
      </c>
      <c r="C21" s="45">
        <v>49367613.474900037</v>
      </c>
      <c r="D21" s="560">
        <f>C21-B21</f>
        <v>-42878352.983899981</v>
      </c>
      <c r="E21" s="561">
        <f>D21/B21</f>
        <v>-0.46482631848245437</v>
      </c>
      <c r="F21" s="46">
        <f>B21/$B$24</f>
        <v>0.80103004315257931</v>
      </c>
      <c r="G21" s="46">
        <f>C21/$C$24</f>
        <v>0.71478007860206239</v>
      </c>
    </row>
    <row r="22" spans="1:7" ht="16.2" customHeight="1" outlineLevel="1">
      <c r="A22" s="44" t="s">
        <v>421</v>
      </c>
      <c r="B22" s="45">
        <v>21707063.73</v>
      </c>
      <c r="C22" s="45">
        <v>19015577.882999998</v>
      </c>
      <c r="D22" s="560">
        <f>C22-B22</f>
        <v>-2691485.8470000029</v>
      </c>
      <c r="E22" s="561">
        <f>D22/B22</f>
        <v>-0.12399124453116454</v>
      </c>
      <c r="F22" s="46">
        <f>B22/$B$24</f>
        <v>0.18849615721814492</v>
      </c>
      <c r="G22" s="46">
        <f>C22/$C$24</f>
        <v>0.27532131486941192</v>
      </c>
    </row>
    <row r="23" spans="1:7" ht="16.2" customHeight="1" outlineLevel="1">
      <c r="A23" s="905" t="s">
        <v>251</v>
      </c>
      <c r="B23" s="45">
        <v>1206154.223</v>
      </c>
      <c r="C23" s="45">
        <v>683665.64159999986</v>
      </c>
      <c r="D23" s="560">
        <f>C23-B23</f>
        <v>-522488.58140000014</v>
      </c>
      <c r="E23" s="561">
        <f>D23/B23</f>
        <v>-0.43318555076683601</v>
      </c>
      <c r="F23" s="46">
        <f>B23/$B$24</f>
        <v>1.0473799629275674E-2</v>
      </c>
      <c r="G23" s="46">
        <f>C23/$C$24</f>
        <v>9.8986065285256684E-3</v>
      </c>
    </row>
    <row r="24" spans="1:7" ht="13.8" outlineLevel="1" thickBot="1">
      <c r="A24" s="564" t="s">
        <v>117</v>
      </c>
      <c r="B24" s="47">
        <f>SUM(B21:B23)</f>
        <v>115159184.41180003</v>
      </c>
      <c r="C24" s="47">
        <f>SUM(C21:C23)</f>
        <v>69066856.999500036</v>
      </c>
      <c r="D24" s="47">
        <f>C24-B24</f>
        <v>-46092327.412299991</v>
      </c>
      <c r="E24" s="48">
        <f>D24/B24</f>
        <v>-0.40024881773630416</v>
      </c>
      <c r="F24" s="48">
        <f>SUM(F21:F23)</f>
        <v>0.99999999999999989</v>
      </c>
      <c r="G24" s="48">
        <f>C24/$C$24</f>
        <v>1</v>
      </c>
    </row>
  </sheetData>
  <mergeCells count="9">
    <mergeCell ref="A20:G20"/>
    <mergeCell ref="A1:XFD1"/>
    <mergeCell ref="A2:A3"/>
    <mergeCell ref="B2:C2"/>
    <mergeCell ref="D2:E2"/>
    <mergeCell ref="F2:G2"/>
    <mergeCell ref="A4:G4"/>
    <mergeCell ref="A12:C12"/>
    <mergeCell ref="A13:G13"/>
  </mergeCells>
  <phoneticPr fontId="32" type="noConversion"/>
  <pageMargins left="0.75" right="0.75" top="1" bottom="1" header="0.5" footer="0.5"/>
  <pageSetup paperSize="9" orientation="portrait" verticalDpi="300" r:id="rId1"/>
  <headerFooter alignWithMargins="0"/>
  <ignoredErrors>
    <ignoredError sqref="B11:C11 B18:C18 B24:C2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70C0"/>
  </sheetPr>
  <dimension ref="A1:M23"/>
  <sheetViews>
    <sheetView zoomScale="85" zoomScaleNormal="85" workbookViewId="0">
      <pane ySplit="1" topLeftCell="A2" activePane="bottomLeft" state="frozen"/>
      <selection pane="bottomLeft" sqref="A1:XFD1"/>
    </sheetView>
  </sheetViews>
  <sheetFormatPr defaultColWidth="9.109375" defaultRowHeight="13.2" outlineLevelCol="1"/>
  <cols>
    <col min="1" max="1" width="41.33203125" customWidth="1"/>
    <col min="2" max="2" width="14" hidden="1" customWidth="1" outlineLevel="1"/>
    <col min="3" max="3" width="13.6640625" customWidth="1" collapsed="1"/>
    <col min="4" max="4" width="12.44140625" customWidth="1" outlineLevel="1"/>
    <col min="5" max="5" width="12.88671875" style="120" customWidth="1"/>
    <col min="6" max="6" width="2.88671875" style="120" customWidth="1"/>
    <col min="7" max="7" width="43.109375" style="120" customWidth="1"/>
    <col min="8" max="8" width="12.88671875" style="120" customWidth="1"/>
    <col min="9" max="9" width="10" style="120" customWidth="1"/>
    <col min="10" max="10" width="8.88671875" style="10" customWidth="1"/>
    <col min="11" max="12" width="11.88671875" style="10" customWidth="1"/>
    <col min="13" max="23" width="9.109375" style="10"/>
    <col min="24" max="24" width="16.88671875" style="10" customWidth="1"/>
    <col min="25" max="16384" width="9.109375" style="10"/>
  </cols>
  <sheetData>
    <row r="1" spans="1:13" s="1061" customFormat="1" ht="24.6" customHeight="1" thickBot="1">
      <c r="A1" s="1061" t="s">
        <v>392</v>
      </c>
    </row>
    <row r="2" spans="1:13" ht="34.950000000000003" customHeight="1" thickBot="1">
      <c r="A2" s="62" t="s">
        <v>275</v>
      </c>
      <c r="B2" s="33" t="s">
        <v>56</v>
      </c>
      <c r="C2" s="33" t="s">
        <v>89</v>
      </c>
      <c r="D2" s="55">
        <v>2016</v>
      </c>
      <c r="E2" s="55">
        <v>2017</v>
      </c>
      <c r="F2" s="54"/>
      <c r="G2" s="62" t="s">
        <v>275</v>
      </c>
      <c r="H2" s="33" t="s">
        <v>89</v>
      </c>
      <c r="I2" s="55">
        <v>2017</v>
      </c>
    </row>
    <row r="3" spans="1:13" ht="18" customHeight="1">
      <c r="A3" s="218" t="s">
        <v>276</v>
      </c>
      <c r="B3" s="523">
        <v>-1.7639144334859802E-2</v>
      </c>
      <c r="C3" s="306">
        <v>0.14994389653339635</v>
      </c>
      <c r="D3" s="523">
        <v>0.16035342489720938</v>
      </c>
      <c r="E3" s="306">
        <v>0.71270607157217536</v>
      </c>
      <c r="F3" s="118"/>
      <c r="G3" s="218" t="s">
        <v>283</v>
      </c>
      <c r="H3" s="306">
        <v>6.0702875399361034E-2</v>
      </c>
      <c r="I3" s="306">
        <v>-5.7045065601825096E-3</v>
      </c>
    </row>
    <row r="4" spans="1:13" ht="18" customHeight="1">
      <c r="A4" s="218" t="s">
        <v>277</v>
      </c>
      <c r="B4" s="219">
        <v>-4.5498449091736163E-4</v>
      </c>
      <c r="C4" s="221">
        <v>8.7627035753000057E-2</v>
      </c>
      <c r="D4" s="219">
        <v>5.4320428507982577E-2</v>
      </c>
      <c r="E4" s="219">
        <v>0.21241930669801956</v>
      </c>
      <c r="F4" s="118"/>
      <c r="G4" s="218" t="s">
        <v>291</v>
      </c>
      <c r="H4" s="221">
        <v>1.1561704478377122E-2</v>
      </c>
      <c r="I4" s="221">
        <v>3.6786083083576004E-2</v>
      </c>
    </row>
    <row r="5" spans="1:13" ht="18" customHeight="1">
      <c r="A5" s="906" t="s">
        <v>278</v>
      </c>
      <c r="B5" s="220">
        <v>-2.3742111887194661E-2</v>
      </c>
      <c r="C5" s="219">
        <v>8.0247459164100032E-2</v>
      </c>
      <c r="D5" s="220">
        <v>0.14586777115938365</v>
      </c>
      <c r="E5" s="221">
        <v>0.23999223528948055</v>
      </c>
      <c r="F5" s="118"/>
      <c r="G5" s="77" t="s">
        <v>288</v>
      </c>
      <c r="H5" s="305">
        <v>-3.2436663152400402E-2</v>
      </c>
      <c r="I5" s="219">
        <v>5.9364999243428196E-2</v>
      </c>
    </row>
    <row r="6" spans="1:13" ht="18" customHeight="1">
      <c r="A6" s="218" t="s">
        <v>279</v>
      </c>
      <c r="B6" s="220">
        <v>0.10539041981073072</v>
      </c>
      <c r="C6" s="221">
        <v>7.3238860880229018E-2</v>
      </c>
      <c r="D6" s="220">
        <v>0.10157872870793505</v>
      </c>
      <c r="E6" s="221">
        <v>0.18823307561757474</v>
      </c>
      <c r="F6" s="118"/>
      <c r="G6" s="218" t="s">
        <v>240</v>
      </c>
      <c r="H6" s="219">
        <v>-2.1913902560301304E-2</v>
      </c>
      <c r="I6" s="219">
        <v>6.7369772407327888E-2</v>
      </c>
    </row>
    <row r="7" spans="1:13" ht="18" customHeight="1">
      <c r="A7" s="218" t="s">
        <v>280</v>
      </c>
      <c r="B7" s="525">
        <v>-0.10152365317694645</v>
      </c>
      <c r="C7" s="219">
        <v>7.0677007104147371E-2</v>
      </c>
      <c r="D7" s="525">
        <v>0.22727584125684364</v>
      </c>
      <c r="E7" s="219">
        <v>0.21522094243126921</v>
      </c>
      <c r="F7" s="118"/>
      <c r="G7" s="906" t="s">
        <v>281</v>
      </c>
      <c r="H7" s="219">
        <v>6.8736093802597598E-2</v>
      </c>
      <c r="I7" s="219">
        <v>0.1036812191505172</v>
      </c>
      <c r="J7" s="11"/>
    </row>
    <row r="8" spans="1:13" ht="18" customHeight="1">
      <c r="A8" s="906" t="s">
        <v>281</v>
      </c>
      <c r="B8" s="219">
        <v>5.8342900239185758E-2</v>
      </c>
      <c r="C8" s="219">
        <v>6.8736093802597598E-2</v>
      </c>
      <c r="D8" s="219">
        <v>0.21247375459541495</v>
      </c>
      <c r="E8" s="221">
        <v>0.1036812191505172</v>
      </c>
      <c r="F8" s="118"/>
      <c r="G8" s="77" t="s">
        <v>287</v>
      </c>
      <c r="H8" s="147">
        <v>-4.4896643089894174E-3</v>
      </c>
      <c r="I8" s="147">
        <v>0.11865222828029309</v>
      </c>
      <c r="J8" s="11"/>
    </row>
    <row r="9" spans="1:13" ht="18" customHeight="1">
      <c r="A9" s="218" t="s">
        <v>282</v>
      </c>
      <c r="B9" s="221">
        <v>1.7979967607600383E-2</v>
      </c>
      <c r="C9" s="220">
        <v>6.5663069725702516E-2</v>
      </c>
      <c r="D9" s="221">
        <v>0.13997924203146095</v>
      </c>
      <c r="E9" s="221">
        <v>0.27293577341303354</v>
      </c>
      <c r="F9" s="118"/>
      <c r="G9" s="77" t="s">
        <v>286</v>
      </c>
      <c r="H9" s="221">
        <v>2.3086177775104882E-2</v>
      </c>
      <c r="I9" s="221">
        <v>0.12061836652071878</v>
      </c>
    </row>
    <row r="10" spans="1:13" ht="18" customHeight="1">
      <c r="A10" s="218" t="s">
        <v>283</v>
      </c>
      <c r="B10" s="219">
        <v>2.975168783613702E-3</v>
      </c>
      <c r="C10" s="219">
        <v>6.0702875399361034E-2</v>
      </c>
      <c r="D10" s="219">
        <v>5.0452929709896566E-3</v>
      </c>
      <c r="E10" s="220">
        <v>-5.7045065601825096E-3</v>
      </c>
      <c r="F10" s="118"/>
      <c r="G10" s="77" t="s">
        <v>142</v>
      </c>
      <c r="H10" s="219">
        <v>5.3310275863657906E-2</v>
      </c>
      <c r="I10" s="219">
        <v>0.12340785157451784</v>
      </c>
    </row>
    <row r="11" spans="1:13" ht="18" customHeight="1">
      <c r="A11" s="77" t="s">
        <v>142</v>
      </c>
      <c r="B11" s="147">
        <v>4.502753644057815E-2</v>
      </c>
      <c r="C11" s="147">
        <v>5.3310275863657906E-2</v>
      </c>
      <c r="D11" s="147">
        <v>0.14968142484698133</v>
      </c>
      <c r="E11" s="147">
        <v>0.12340785157451784</v>
      </c>
      <c r="F11" s="118"/>
      <c r="G11" s="218" t="s">
        <v>285</v>
      </c>
      <c r="H11" s="219">
        <v>3.1319080000000055E-2</v>
      </c>
      <c r="I11" s="219">
        <v>0.13668743932842564</v>
      </c>
    </row>
    <row r="12" spans="1:13" ht="18" customHeight="1">
      <c r="A12" s="218" t="s">
        <v>284</v>
      </c>
      <c r="B12" s="221">
        <v>4.4383561643835612E-2</v>
      </c>
      <c r="C12" s="219">
        <v>3.6986301369863014E-2</v>
      </c>
      <c r="D12" s="221">
        <v>0.22074205426357918</v>
      </c>
      <c r="E12" s="219">
        <v>0.16851638950062009</v>
      </c>
      <c r="F12" s="118"/>
      <c r="G12" s="77" t="s">
        <v>284</v>
      </c>
      <c r="H12" s="147">
        <v>3.6986301369863014E-2</v>
      </c>
      <c r="I12" s="147">
        <v>0.16851638950062009</v>
      </c>
      <c r="K12" s="120"/>
      <c r="L12" s="120"/>
    </row>
    <row r="13" spans="1:13" ht="18" customHeight="1">
      <c r="A13" s="218" t="s">
        <v>285</v>
      </c>
      <c r="B13" s="219">
        <v>5.5922536000000189E-2</v>
      </c>
      <c r="C13" s="219">
        <v>3.1319080000000055E-2</v>
      </c>
      <c r="D13" s="219">
        <v>0.12361448809081654</v>
      </c>
      <c r="E13" s="220">
        <v>0.13668743932842564</v>
      </c>
      <c r="F13" s="118"/>
      <c r="G13" s="218" t="s">
        <v>279</v>
      </c>
      <c r="H13" s="221">
        <v>7.3238860880229018E-2</v>
      </c>
      <c r="I13" s="221">
        <v>0.18823307561757474</v>
      </c>
    </row>
    <row r="14" spans="1:13" ht="18" customHeight="1">
      <c r="A14" s="77" t="s">
        <v>286</v>
      </c>
      <c r="B14" s="147">
        <v>1.7343223065954181E-3</v>
      </c>
      <c r="C14" s="524">
        <v>2.3086177775104882E-2</v>
      </c>
      <c r="D14" s="147">
        <v>-2.7515599213208786E-2</v>
      </c>
      <c r="E14" s="305">
        <v>0.12061836652071878</v>
      </c>
      <c r="F14" s="118"/>
      <c r="G14" s="218" t="s">
        <v>277</v>
      </c>
      <c r="H14" s="220">
        <v>8.7627035753000057E-2</v>
      </c>
      <c r="I14" s="220">
        <v>0.21241930669801956</v>
      </c>
    </row>
    <row r="15" spans="1:13" ht="18" customHeight="1">
      <c r="A15" s="218" t="s">
        <v>291</v>
      </c>
      <c r="B15" s="221">
        <v>-2.6500142661649204E-3</v>
      </c>
      <c r="C15" s="221">
        <v>1.1561704478377122E-2</v>
      </c>
      <c r="D15" s="221">
        <v>-0.10322416079537744</v>
      </c>
      <c r="E15" s="219">
        <v>3.6786083083576004E-2</v>
      </c>
      <c r="F15" s="118"/>
      <c r="G15" s="77" t="s">
        <v>280</v>
      </c>
      <c r="H15" s="147">
        <v>7.0677007104147371E-2</v>
      </c>
      <c r="I15" s="147">
        <v>0.21522094243126921</v>
      </c>
      <c r="J15" s="11"/>
    </row>
    <row r="16" spans="1:13" ht="18" customHeight="1">
      <c r="A16" s="77" t="s">
        <v>141</v>
      </c>
      <c r="B16" s="147">
        <v>0.11775795268259852</v>
      </c>
      <c r="C16" s="522">
        <v>-2.0614860622650611E-3</v>
      </c>
      <c r="D16" s="147">
        <v>0.15024199266029292</v>
      </c>
      <c r="E16" s="147">
        <v>0.30050125420626994</v>
      </c>
      <c r="F16" s="119"/>
      <c r="G16" s="906" t="s">
        <v>278</v>
      </c>
      <c r="H16" s="221">
        <v>8.0247459164100032E-2</v>
      </c>
      <c r="I16" s="221">
        <v>0.23999223528948055</v>
      </c>
      <c r="K16" s="120"/>
      <c r="L16" s="120"/>
      <c r="M16" s="120"/>
    </row>
    <row r="17" spans="1:13" ht="18" customHeight="1">
      <c r="A17" s="77" t="s">
        <v>287</v>
      </c>
      <c r="B17" s="147">
        <v>-0.16975613751974467</v>
      </c>
      <c r="C17" s="305">
        <v>-4.4896643089894174E-3</v>
      </c>
      <c r="D17" s="147">
        <v>-0.1212482193783454</v>
      </c>
      <c r="E17" s="147">
        <v>0.11865222828029309</v>
      </c>
      <c r="G17" s="77" t="s">
        <v>282</v>
      </c>
      <c r="H17" s="221">
        <v>6.5663069725702516E-2</v>
      </c>
      <c r="I17" s="221">
        <v>0.27293577341303354</v>
      </c>
      <c r="K17" s="120"/>
      <c r="L17" s="120"/>
      <c r="M17" s="120"/>
    </row>
    <row r="18" spans="1:13" ht="18" customHeight="1">
      <c r="A18" s="218" t="s">
        <v>240</v>
      </c>
      <c r="B18" s="219">
        <v>-5.3822558183482718E-3</v>
      </c>
      <c r="C18" s="219">
        <v>-2.1913902560301304E-2</v>
      </c>
      <c r="D18" s="219">
        <v>-6.185982311799465E-2</v>
      </c>
      <c r="E18" s="219">
        <v>6.7369772407327888E-2</v>
      </c>
      <c r="G18" s="218" t="s">
        <v>141</v>
      </c>
      <c r="H18" s="219">
        <v>-2.0614860622650611E-3</v>
      </c>
      <c r="I18" s="219">
        <v>0.30050125420626994</v>
      </c>
      <c r="K18" s="120"/>
      <c r="L18" s="120"/>
      <c r="M18" s="120"/>
    </row>
    <row r="19" spans="1:13" ht="18" customHeight="1">
      <c r="A19" s="218" t="s">
        <v>288</v>
      </c>
      <c r="B19" s="221">
        <v>1.8913765068827158E-2</v>
      </c>
      <c r="C19" s="305">
        <v>-3.2436663152400402E-2</v>
      </c>
      <c r="D19" s="221">
        <v>2.6101114528967129E-2</v>
      </c>
      <c r="E19" s="219">
        <v>5.9364999243428196E-2</v>
      </c>
      <c r="F19"/>
      <c r="G19" s="218" t="s">
        <v>276</v>
      </c>
      <c r="H19" s="220">
        <v>0.14994389653339635</v>
      </c>
      <c r="I19" s="220">
        <v>0.71270607157217536</v>
      </c>
      <c r="K19" s="120"/>
      <c r="L19" s="120"/>
      <c r="M19" s="120"/>
    </row>
    <row r="20" spans="1:13" ht="18" customHeight="1" thickBot="1">
      <c r="A20" s="136" t="s">
        <v>144</v>
      </c>
      <c r="B20" s="137" t="s">
        <v>20</v>
      </c>
      <c r="C20" s="137" t="s">
        <v>20</v>
      </c>
      <c r="D20" s="138" t="s">
        <v>20</v>
      </c>
      <c r="E20" s="138" t="s">
        <v>20</v>
      </c>
      <c r="F20"/>
      <c r="G20" s="136" t="s">
        <v>144</v>
      </c>
      <c r="H20" s="137" t="s">
        <v>292</v>
      </c>
      <c r="I20" s="137" t="s">
        <v>350</v>
      </c>
      <c r="K20" s="120"/>
      <c r="L20" s="120"/>
      <c r="M20" s="120"/>
    </row>
    <row r="21" spans="1:13" ht="23.4" customHeight="1">
      <c r="A21" s="1060" t="s">
        <v>393</v>
      </c>
      <c r="B21" s="1060"/>
      <c r="C21" s="1060"/>
      <c r="D21" s="1060"/>
      <c r="E21" s="1060"/>
      <c r="F21" s="10"/>
      <c r="G21" s="143" t="s">
        <v>394</v>
      </c>
      <c r="H21" s="10"/>
      <c r="I21" s="10"/>
    </row>
    <row r="22" spans="1:13">
      <c r="A22" s="1060" t="s">
        <v>289</v>
      </c>
      <c r="B22" s="1060"/>
      <c r="C22" s="1060"/>
      <c r="D22" s="1060"/>
      <c r="E22" s="1060"/>
    </row>
    <row r="23" spans="1:13" ht="20.399999999999999" customHeight="1">
      <c r="A23" s="1060" t="s">
        <v>290</v>
      </c>
      <c r="B23" s="1060"/>
      <c r="C23" s="1060"/>
      <c r="D23" s="1060"/>
      <c r="E23" s="1060"/>
      <c r="G23" s="10"/>
      <c r="H23" s="10"/>
      <c r="I23" s="10"/>
    </row>
  </sheetData>
  <sortState ref="A3:F19">
    <sortCondition descending="1" ref="C3:C19"/>
    <sortCondition descending="1" ref="E3:E19"/>
  </sortState>
  <mergeCells count="4">
    <mergeCell ref="A21:E21"/>
    <mergeCell ref="A22:E22"/>
    <mergeCell ref="A23:E23"/>
    <mergeCell ref="A1:XFD1"/>
  </mergeCells>
  <phoneticPr fontId="0" type="noConversion"/>
  <pageMargins left="0.75" right="0.75" top="1" bottom="1" header="0.5" footer="0.5"/>
  <pageSetup paperSize="9" orientation="portrait" verticalDpi="12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185"/>
  <sheetViews>
    <sheetView zoomScale="85" zoomScaleNormal="85" workbookViewId="0">
      <pane ySplit="1" topLeftCell="A2" activePane="bottomLeft" state="frozen"/>
      <selection pane="bottomLeft" sqref="A1:XFD1"/>
    </sheetView>
  </sheetViews>
  <sheetFormatPr defaultColWidth="9.109375" defaultRowHeight="13.2" outlineLevelRow="3"/>
  <cols>
    <col min="1" max="1" width="16.33203125" style="79" customWidth="1"/>
    <col min="2" max="4" width="15.44140625" style="79" customWidth="1"/>
    <col min="5" max="7" width="14.33203125" style="79" customWidth="1"/>
    <col min="8" max="8" width="13.6640625" style="79" customWidth="1"/>
    <col min="9" max="9" width="10.6640625" style="79" customWidth="1"/>
    <col min="10" max="11" width="14.33203125" style="79" customWidth="1"/>
    <col min="12" max="12" width="19" style="79" customWidth="1"/>
    <col min="13" max="13" width="11.33203125" style="79" customWidth="1"/>
    <col min="14" max="14" width="14.109375" style="79" customWidth="1"/>
    <col min="15" max="15" width="13.5546875" style="79" customWidth="1"/>
    <col min="16" max="16" width="10" style="79" bestFit="1" customWidth="1"/>
    <col min="17" max="16384" width="9.109375" style="79"/>
  </cols>
  <sheetData>
    <row r="1" spans="1:4" s="1062" customFormat="1" ht="25.95" customHeight="1" thickBot="1">
      <c r="A1" s="1062" t="s">
        <v>381</v>
      </c>
    </row>
    <row r="2" spans="1:4" ht="59.4" customHeight="1" outlineLevel="1" thickBot="1">
      <c r="A2" s="773" t="s">
        <v>225</v>
      </c>
      <c r="B2" s="907" t="s">
        <v>314</v>
      </c>
      <c r="C2" s="908" t="s">
        <v>423</v>
      </c>
      <c r="D2" s="908" t="s">
        <v>382</v>
      </c>
    </row>
    <row r="3" spans="1:4" ht="16.2" customHeight="1" outlineLevel="1">
      <c r="A3" s="776">
        <v>2005</v>
      </c>
      <c r="B3" s="777">
        <v>24</v>
      </c>
      <c r="C3" s="778">
        <v>71.268572019999979</v>
      </c>
      <c r="D3" s="779" t="s">
        <v>21</v>
      </c>
    </row>
    <row r="4" spans="1:4" ht="16.2" customHeight="1" outlineLevel="1">
      <c r="A4" s="776">
        <v>2006</v>
      </c>
      <c r="B4" s="777">
        <v>38</v>
      </c>
      <c r="C4" s="778">
        <v>231.37675034</v>
      </c>
      <c r="D4" s="780">
        <f>C4/C3-1</f>
        <v>2.2465467425819776</v>
      </c>
    </row>
    <row r="5" spans="1:4" ht="16.2" customHeight="1" outlineLevel="1">
      <c r="A5" s="776">
        <v>2007</v>
      </c>
      <c r="B5" s="777">
        <v>48</v>
      </c>
      <c r="C5" s="778">
        <v>272.94872217999989</v>
      </c>
      <c r="D5" s="780">
        <f>C5/C4-1</f>
        <v>0.17967220897912739</v>
      </c>
    </row>
    <row r="6" spans="1:4" ht="16.2" customHeight="1" outlineLevel="1">
      <c r="A6" s="776">
        <v>2008</v>
      </c>
      <c r="B6" s="777">
        <v>48</v>
      </c>
      <c r="C6" s="778">
        <v>448.14121115000017</v>
      </c>
      <c r="D6" s="780">
        <f>C6/C5-1</f>
        <v>0.64185128829607452</v>
      </c>
    </row>
    <row r="7" spans="1:4" ht="16.2" customHeight="1" outlineLevel="1">
      <c r="A7" s="776">
        <v>2009</v>
      </c>
      <c r="B7" s="777">
        <v>45</v>
      </c>
      <c r="C7" s="778">
        <v>532.60436238000011</v>
      </c>
      <c r="D7" s="780">
        <f t="shared" ref="D7:D12" si="0">C7/C6-1</f>
        <v>0.18847441192309522</v>
      </c>
    </row>
    <row r="8" spans="1:4" ht="16.2" customHeight="1" outlineLevel="1">
      <c r="A8" s="776">
        <v>2010</v>
      </c>
      <c r="B8" s="777">
        <v>49</v>
      </c>
      <c r="C8" s="778">
        <v>630.56399275240005</v>
      </c>
      <c r="D8" s="780">
        <f t="shared" si="0"/>
        <v>0.18392570037289357</v>
      </c>
    </row>
    <row r="9" spans="1:4" ht="16.2" customHeight="1" outlineLevel="1">
      <c r="A9" s="776">
        <v>2011</v>
      </c>
      <c r="B9" s="777">
        <v>47</v>
      </c>
      <c r="C9" s="778">
        <v>638.96452471580005</v>
      </c>
      <c r="D9" s="780">
        <f t="shared" si="0"/>
        <v>1.332225128607778E-2</v>
      </c>
    </row>
    <row r="10" spans="1:4" ht="16.2" customHeight="1" outlineLevel="1">
      <c r="A10" s="776">
        <v>2012</v>
      </c>
      <c r="B10" s="777">
        <v>48</v>
      </c>
      <c r="C10" s="778">
        <v>773.9138718298002</v>
      </c>
      <c r="D10" s="780">
        <f t="shared" si="0"/>
        <v>0.21120006180941453</v>
      </c>
    </row>
    <row r="11" spans="1:4" ht="16.2" customHeight="1" outlineLevel="1">
      <c r="A11" s="776">
        <v>2013</v>
      </c>
      <c r="B11" s="777">
        <v>46</v>
      </c>
      <c r="C11" s="778">
        <v>725.44358878270009</v>
      </c>
      <c r="D11" s="781">
        <f t="shared" si="0"/>
        <v>-6.2630073980324941E-2</v>
      </c>
    </row>
    <row r="12" spans="1:4" ht="16.2" customHeight="1" outlineLevel="1">
      <c r="A12" s="776">
        <v>2014</v>
      </c>
      <c r="B12" s="777">
        <v>43</v>
      </c>
      <c r="C12" s="778">
        <v>838.84081218610015</v>
      </c>
      <c r="D12" s="781">
        <f t="shared" si="0"/>
        <v>0.15631432292851533</v>
      </c>
    </row>
    <row r="13" spans="1:4" ht="16.2" customHeight="1" outlineLevel="1">
      <c r="A13" s="776">
        <v>2015</v>
      </c>
      <c r="B13" s="777">
        <v>44</v>
      </c>
      <c r="C13" s="778">
        <v>928.15293528970017</v>
      </c>
      <c r="D13" s="781">
        <v>0.106470884351518</v>
      </c>
    </row>
    <row r="14" spans="1:4" ht="16.2" customHeight="1" outlineLevel="1">
      <c r="A14" s="776">
        <v>2016</v>
      </c>
      <c r="B14" s="777">
        <v>39</v>
      </c>
      <c r="C14" s="778">
        <v>1036.6448503674001</v>
      </c>
      <c r="D14" s="781">
        <v>0.11689012764242013</v>
      </c>
    </row>
    <row r="15" spans="1:4" ht="16.2" customHeight="1" outlineLevel="1" thickBot="1">
      <c r="A15" s="782">
        <v>2017</v>
      </c>
      <c r="B15" s="783">
        <v>34</v>
      </c>
      <c r="C15" s="784">
        <v>1193.9790899674999</v>
      </c>
      <c r="D15" s="785">
        <f>C15/C14-1</f>
        <v>0.15177255696040803</v>
      </c>
    </row>
    <row r="16" spans="1:4" s="1075" customFormat="1" ht="15" customHeight="1"/>
    <row r="17" spans="1:16384" s="1072" customFormat="1" ht="17.25" customHeight="1" thickBot="1">
      <c r="A17" s="1071" t="s">
        <v>383</v>
      </c>
      <c r="B17" s="1071"/>
      <c r="C17" s="1071"/>
      <c r="D17" s="1071"/>
      <c r="E17" s="1071"/>
      <c r="F17" s="1071"/>
      <c r="G17" s="1071"/>
      <c r="H17" s="1071"/>
      <c r="I17" s="1071"/>
      <c r="J17" s="1071"/>
      <c r="K17" s="1071"/>
      <c r="L17" s="1071"/>
      <c r="M17" s="1071"/>
      <c r="N17" s="1071"/>
      <c r="O17" s="1071"/>
      <c r="P17" s="1071"/>
      <c r="Q17" s="1071"/>
      <c r="R17" s="1071"/>
      <c r="S17" s="1071"/>
      <c r="T17" s="1071"/>
      <c r="U17" s="1071"/>
      <c r="V17" s="1071"/>
      <c r="W17" s="1071"/>
      <c r="X17" s="1071"/>
      <c r="Y17" s="1071"/>
      <c r="Z17" s="1071"/>
      <c r="AA17" s="1071"/>
      <c r="AB17" s="1071"/>
      <c r="AC17" s="1071"/>
      <c r="AD17" s="1071"/>
      <c r="AE17" s="1071"/>
      <c r="AF17" s="1071"/>
      <c r="AG17" s="1071"/>
      <c r="AH17" s="1071"/>
      <c r="AI17" s="1071"/>
      <c r="AJ17" s="1071"/>
      <c r="AK17" s="1071"/>
      <c r="AL17" s="1071"/>
      <c r="AM17" s="1071"/>
      <c r="AN17" s="1071"/>
      <c r="AO17" s="1071"/>
      <c r="AP17" s="1071"/>
      <c r="AQ17" s="1071"/>
      <c r="AR17" s="1071"/>
      <c r="AS17" s="1071"/>
      <c r="AT17" s="1071"/>
      <c r="AU17" s="1071"/>
      <c r="AV17" s="1071"/>
      <c r="AW17" s="1071"/>
      <c r="AX17" s="1071"/>
      <c r="AY17" s="1071"/>
      <c r="AZ17" s="1071"/>
      <c r="BA17" s="1071"/>
      <c r="BB17" s="1071"/>
      <c r="BC17" s="1071"/>
      <c r="BD17" s="1071"/>
      <c r="BE17" s="1071"/>
      <c r="BF17" s="1071"/>
      <c r="BG17" s="1071"/>
      <c r="BH17" s="1071"/>
      <c r="BI17" s="1071"/>
      <c r="BJ17" s="1071"/>
      <c r="BK17" s="1071"/>
      <c r="BL17" s="1071"/>
      <c r="BM17" s="1071"/>
      <c r="BN17" s="1071"/>
      <c r="BO17" s="1071"/>
      <c r="BP17" s="1071"/>
      <c r="BQ17" s="1071"/>
      <c r="BR17" s="1071"/>
      <c r="BS17" s="1071"/>
      <c r="BT17" s="1071"/>
      <c r="BU17" s="1071"/>
      <c r="BV17" s="1071"/>
      <c r="BW17" s="1071"/>
      <c r="BX17" s="1071"/>
      <c r="BY17" s="1071"/>
      <c r="BZ17" s="1071"/>
      <c r="CA17" s="1071"/>
      <c r="CB17" s="1071"/>
      <c r="CC17" s="1071"/>
      <c r="CD17" s="1071"/>
      <c r="CE17" s="1071"/>
      <c r="CF17" s="1071"/>
      <c r="CG17" s="1071"/>
      <c r="CH17" s="1071"/>
      <c r="CI17" s="1071"/>
      <c r="CJ17" s="1071"/>
      <c r="CK17" s="1071"/>
      <c r="CL17" s="1071"/>
      <c r="CM17" s="1071"/>
      <c r="CN17" s="1071"/>
      <c r="CO17" s="1071"/>
      <c r="CP17" s="1071"/>
      <c r="CQ17" s="1071"/>
      <c r="CR17" s="1071"/>
      <c r="CS17" s="1071"/>
      <c r="CT17" s="1071"/>
      <c r="CU17" s="1071"/>
      <c r="CV17" s="1071"/>
      <c r="CW17" s="1071"/>
      <c r="CX17" s="1071"/>
      <c r="CY17" s="1071"/>
      <c r="CZ17" s="1071"/>
      <c r="DA17" s="1071"/>
      <c r="DB17" s="1071"/>
      <c r="DC17" s="1071"/>
      <c r="DD17" s="1071"/>
      <c r="DE17" s="1071"/>
      <c r="DF17" s="1071"/>
      <c r="DG17" s="1071"/>
      <c r="DH17" s="1071"/>
      <c r="DI17" s="1071"/>
      <c r="DJ17" s="1071"/>
      <c r="DK17" s="1071"/>
      <c r="DL17" s="1071"/>
      <c r="DM17" s="1071"/>
      <c r="DN17" s="1071"/>
      <c r="DO17" s="1071"/>
      <c r="DP17" s="1071"/>
      <c r="DQ17" s="1071"/>
      <c r="DR17" s="1071"/>
      <c r="DS17" s="1071"/>
      <c r="DT17" s="1071"/>
      <c r="DU17" s="1071"/>
      <c r="DV17" s="1071"/>
      <c r="DW17" s="1071"/>
      <c r="DX17" s="1071"/>
      <c r="DY17" s="1071"/>
      <c r="DZ17" s="1071"/>
      <c r="EA17" s="1071"/>
      <c r="EB17" s="1071"/>
      <c r="EC17" s="1071"/>
      <c r="ED17" s="1071"/>
      <c r="EE17" s="1071"/>
      <c r="EF17" s="1071"/>
      <c r="EG17" s="1071"/>
      <c r="EH17" s="1071"/>
      <c r="EI17" s="1071"/>
      <c r="EJ17" s="1071"/>
      <c r="EK17" s="1071"/>
      <c r="EL17" s="1071"/>
      <c r="EM17" s="1071"/>
      <c r="EN17" s="1071"/>
      <c r="EO17" s="1071"/>
      <c r="EP17" s="1071"/>
      <c r="EQ17" s="1071"/>
      <c r="ER17" s="1071"/>
      <c r="ES17" s="1071"/>
      <c r="ET17" s="1071"/>
      <c r="EU17" s="1071"/>
      <c r="EV17" s="1071"/>
      <c r="EW17" s="1071"/>
      <c r="EX17" s="1071"/>
      <c r="EY17" s="1071"/>
      <c r="EZ17" s="1071"/>
      <c r="FA17" s="1071"/>
      <c r="FB17" s="1071"/>
      <c r="FC17" s="1071"/>
      <c r="FD17" s="1071"/>
      <c r="FE17" s="1071"/>
      <c r="FF17" s="1071"/>
      <c r="FG17" s="1071"/>
      <c r="FH17" s="1071"/>
      <c r="FI17" s="1071"/>
      <c r="FJ17" s="1071"/>
      <c r="FK17" s="1071"/>
      <c r="FL17" s="1071"/>
      <c r="FM17" s="1071"/>
      <c r="FN17" s="1071"/>
      <c r="FO17" s="1071"/>
      <c r="FP17" s="1071"/>
      <c r="FQ17" s="1071"/>
      <c r="FR17" s="1071"/>
      <c r="FS17" s="1071"/>
      <c r="FT17" s="1071"/>
      <c r="FU17" s="1071"/>
      <c r="FV17" s="1071"/>
      <c r="FW17" s="1071"/>
      <c r="FX17" s="1071"/>
      <c r="FY17" s="1071"/>
      <c r="FZ17" s="1071"/>
      <c r="GA17" s="1071"/>
      <c r="GB17" s="1071"/>
      <c r="GC17" s="1071"/>
      <c r="GD17" s="1071"/>
      <c r="GE17" s="1071"/>
      <c r="GF17" s="1071"/>
      <c r="GG17" s="1071"/>
      <c r="GH17" s="1071"/>
      <c r="GI17" s="1071"/>
      <c r="GJ17" s="1071"/>
      <c r="GK17" s="1071"/>
      <c r="GL17" s="1071"/>
      <c r="GM17" s="1071"/>
      <c r="GN17" s="1071"/>
      <c r="GO17" s="1071"/>
      <c r="GP17" s="1071"/>
      <c r="GQ17" s="1071"/>
      <c r="GR17" s="1071"/>
      <c r="GS17" s="1071"/>
      <c r="GT17" s="1071"/>
      <c r="GU17" s="1071"/>
      <c r="GV17" s="1071"/>
      <c r="GW17" s="1071"/>
      <c r="GX17" s="1071"/>
      <c r="GY17" s="1071"/>
      <c r="GZ17" s="1071"/>
      <c r="HA17" s="1071"/>
      <c r="HB17" s="1071"/>
      <c r="HC17" s="1071"/>
      <c r="HD17" s="1071"/>
      <c r="HE17" s="1071"/>
      <c r="HF17" s="1071"/>
      <c r="HG17" s="1071"/>
      <c r="HH17" s="1071"/>
      <c r="HI17" s="1071"/>
      <c r="HJ17" s="1071"/>
      <c r="HK17" s="1071"/>
      <c r="HL17" s="1071"/>
      <c r="HM17" s="1071"/>
      <c r="HN17" s="1071"/>
      <c r="HO17" s="1071"/>
      <c r="HP17" s="1071"/>
      <c r="HQ17" s="1071"/>
      <c r="HR17" s="1071"/>
      <c r="HS17" s="1071"/>
      <c r="HT17" s="1071"/>
      <c r="HU17" s="1071"/>
      <c r="HV17" s="1071"/>
      <c r="HW17" s="1071"/>
      <c r="HX17" s="1071"/>
      <c r="HY17" s="1071"/>
      <c r="HZ17" s="1071"/>
      <c r="IA17" s="1071"/>
      <c r="IB17" s="1071"/>
      <c r="IC17" s="1071"/>
      <c r="ID17" s="1071"/>
      <c r="IE17" s="1071"/>
      <c r="IF17" s="1071"/>
      <c r="IG17" s="1071"/>
      <c r="IH17" s="1071"/>
      <c r="II17" s="1071"/>
      <c r="IJ17" s="1071"/>
      <c r="IK17" s="1071"/>
      <c r="IL17" s="1071"/>
      <c r="IM17" s="1071"/>
      <c r="IN17" s="1071"/>
      <c r="IO17" s="1071"/>
      <c r="IP17" s="1071"/>
      <c r="IQ17" s="1071"/>
      <c r="IR17" s="1071"/>
      <c r="IS17" s="1071"/>
      <c r="IT17" s="1071"/>
      <c r="IU17" s="1071"/>
      <c r="IV17" s="1071"/>
      <c r="IW17" s="1071"/>
      <c r="IX17" s="1071"/>
      <c r="IY17" s="1071"/>
      <c r="IZ17" s="1071"/>
      <c r="JA17" s="1071"/>
      <c r="JB17" s="1071"/>
      <c r="JC17" s="1071"/>
      <c r="JD17" s="1071"/>
      <c r="JE17" s="1071"/>
      <c r="JF17" s="1071"/>
      <c r="JG17" s="1071"/>
      <c r="JH17" s="1071"/>
      <c r="JI17" s="1071"/>
      <c r="JJ17" s="1071"/>
      <c r="JK17" s="1071"/>
      <c r="JL17" s="1071"/>
      <c r="JM17" s="1071"/>
      <c r="JN17" s="1071"/>
      <c r="JO17" s="1071"/>
      <c r="JP17" s="1071"/>
      <c r="JQ17" s="1071"/>
      <c r="JR17" s="1071"/>
      <c r="JS17" s="1071"/>
      <c r="JT17" s="1071"/>
      <c r="JU17" s="1071"/>
      <c r="JV17" s="1071"/>
      <c r="JW17" s="1071"/>
      <c r="JX17" s="1071"/>
      <c r="JY17" s="1071"/>
      <c r="JZ17" s="1071"/>
      <c r="KA17" s="1071"/>
      <c r="KB17" s="1071"/>
      <c r="KC17" s="1071"/>
      <c r="KD17" s="1071"/>
      <c r="KE17" s="1071"/>
      <c r="KF17" s="1071"/>
      <c r="KG17" s="1071"/>
      <c r="KH17" s="1071"/>
      <c r="KI17" s="1071"/>
      <c r="KJ17" s="1071"/>
      <c r="KK17" s="1071"/>
      <c r="KL17" s="1071"/>
      <c r="KM17" s="1071"/>
      <c r="KN17" s="1071"/>
      <c r="KO17" s="1071"/>
      <c r="KP17" s="1071"/>
      <c r="KQ17" s="1071"/>
      <c r="KR17" s="1071"/>
      <c r="KS17" s="1071"/>
      <c r="KT17" s="1071"/>
      <c r="KU17" s="1071"/>
      <c r="KV17" s="1071"/>
      <c r="KW17" s="1071"/>
      <c r="KX17" s="1071"/>
      <c r="KY17" s="1071"/>
      <c r="KZ17" s="1071"/>
      <c r="LA17" s="1071"/>
      <c r="LB17" s="1071"/>
      <c r="LC17" s="1071"/>
      <c r="LD17" s="1071"/>
      <c r="LE17" s="1071"/>
      <c r="LF17" s="1071"/>
      <c r="LG17" s="1071"/>
      <c r="LH17" s="1071"/>
      <c r="LI17" s="1071"/>
      <c r="LJ17" s="1071"/>
      <c r="LK17" s="1071"/>
      <c r="LL17" s="1071"/>
      <c r="LM17" s="1071"/>
      <c r="LN17" s="1071"/>
      <c r="LO17" s="1071"/>
      <c r="LP17" s="1071"/>
      <c r="LQ17" s="1071"/>
      <c r="LR17" s="1071"/>
      <c r="LS17" s="1071"/>
      <c r="LT17" s="1071"/>
      <c r="LU17" s="1071"/>
      <c r="LV17" s="1071"/>
      <c r="LW17" s="1071"/>
      <c r="LX17" s="1071"/>
      <c r="LY17" s="1071"/>
      <c r="LZ17" s="1071"/>
      <c r="MA17" s="1071"/>
      <c r="MB17" s="1071"/>
      <c r="MC17" s="1071"/>
      <c r="MD17" s="1071"/>
      <c r="ME17" s="1071"/>
      <c r="MF17" s="1071"/>
      <c r="MG17" s="1071"/>
      <c r="MH17" s="1071"/>
      <c r="MI17" s="1071"/>
      <c r="MJ17" s="1071"/>
      <c r="MK17" s="1071"/>
      <c r="ML17" s="1071"/>
      <c r="MM17" s="1071"/>
      <c r="MN17" s="1071"/>
      <c r="MO17" s="1071"/>
      <c r="MP17" s="1071"/>
      <c r="MQ17" s="1071"/>
      <c r="MR17" s="1071"/>
      <c r="MS17" s="1071"/>
      <c r="MT17" s="1071"/>
      <c r="MU17" s="1071"/>
      <c r="MV17" s="1071"/>
      <c r="MW17" s="1071"/>
      <c r="MX17" s="1071"/>
      <c r="MY17" s="1071"/>
      <c r="MZ17" s="1071"/>
      <c r="NA17" s="1071"/>
      <c r="NB17" s="1071"/>
      <c r="NC17" s="1071"/>
      <c r="ND17" s="1071"/>
      <c r="NE17" s="1071"/>
      <c r="NF17" s="1071"/>
      <c r="NG17" s="1071"/>
      <c r="NH17" s="1071"/>
      <c r="NI17" s="1071"/>
      <c r="NJ17" s="1071"/>
      <c r="NK17" s="1071"/>
      <c r="NL17" s="1071"/>
      <c r="NM17" s="1071"/>
      <c r="NN17" s="1071"/>
      <c r="NO17" s="1071"/>
      <c r="NP17" s="1071"/>
      <c r="NQ17" s="1071"/>
      <c r="NR17" s="1071"/>
      <c r="NS17" s="1071"/>
      <c r="NT17" s="1071"/>
      <c r="NU17" s="1071"/>
      <c r="NV17" s="1071"/>
      <c r="NW17" s="1071"/>
      <c r="NX17" s="1071"/>
      <c r="NY17" s="1071"/>
      <c r="NZ17" s="1071"/>
      <c r="OA17" s="1071"/>
      <c r="OB17" s="1071"/>
      <c r="OC17" s="1071"/>
      <c r="OD17" s="1071"/>
      <c r="OE17" s="1071"/>
      <c r="OF17" s="1071"/>
      <c r="OG17" s="1071"/>
      <c r="OH17" s="1071"/>
      <c r="OI17" s="1071"/>
      <c r="OJ17" s="1071"/>
      <c r="OK17" s="1071"/>
      <c r="OL17" s="1071"/>
      <c r="OM17" s="1071"/>
      <c r="ON17" s="1071"/>
      <c r="OO17" s="1071"/>
      <c r="OP17" s="1071"/>
      <c r="OQ17" s="1071"/>
      <c r="OR17" s="1071"/>
      <c r="OS17" s="1071"/>
      <c r="OT17" s="1071"/>
      <c r="OU17" s="1071"/>
      <c r="OV17" s="1071"/>
      <c r="OW17" s="1071"/>
      <c r="OX17" s="1071"/>
      <c r="OY17" s="1071"/>
      <c r="OZ17" s="1071"/>
      <c r="PA17" s="1071"/>
      <c r="PB17" s="1071"/>
      <c r="PC17" s="1071"/>
      <c r="PD17" s="1071"/>
      <c r="PE17" s="1071"/>
      <c r="PF17" s="1071"/>
      <c r="PG17" s="1071"/>
      <c r="PH17" s="1071"/>
      <c r="PI17" s="1071"/>
      <c r="PJ17" s="1071"/>
      <c r="PK17" s="1071"/>
      <c r="PL17" s="1071"/>
      <c r="PM17" s="1071"/>
      <c r="PN17" s="1071"/>
      <c r="PO17" s="1071"/>
      <c r="PP17" s="1071"/>
      <c r="PQ17" s="1071"/>
      <c r="PR17" s="1071"/>
      <c r="PS17" s="1071"/>
      <c r="PT17" s="1071"/>
      <c r="PU17" s="1071"/>
      <c r="PV17" s="1071"/>
      <c r="PW17" s="1071"/>
      <c r="PX17" s="1071"/>
      <c r="PY17" s="1071"/>
      <c r="PZ17" s="1071"/>
      <c r="QA17" s="1071"/>
      <c r="QB17" s="1071"/>
      <c r="QC17" s="1071"/>
      <c r="QD17" s="1071"/>
      <c r="QE17" s="1071"/>
      <c r="QF17" s="1071"/>
      <c r="QG17" s="1071"/>
      <c r="QH17" s="1071"/>
      <c r="QI17" s="1071"/>
      <c r="QJ17" s="1071"/>
      <c r="QK17" s="1071"/>
      <c r="QL17" s="1071"/>
      <c r="QM17" s="1071"/>
      <c r="QN17" s="1071"/>
      <c r="QO17" s="1071"/>
      <c r="QP17" s="1071"/>
      <c r="QQ17" s="1071"/>
      <c r="QR17" s="1071"/>
      <c r="QS17" s="1071"/>
      <c r="QT17" s="1071"/>
      <c r="QU17" s="1071"/>
      <c r="QV17" s="1071"/>
      <c r="QW17" s="1071"/>
      <c r="QX17" s="1071"/>
      <c r="QY17" s="1071"/>
      <c r="QZ17" s="1071"/>
      <c r="RA17" s="1071"/>
      <c r="RB17" s="1071"/>
      <c r="RC17" s="1071"/>
      <c r="RD17" s="1071"/>
      <c r="RE17" s="1071"/>
      <c r="RF17" s="1071"/>
      <c r="RG17" s="1071"/>
      <c r="RH17" s="1071"/>
      <c r="RI17" s="1071"/>
      <c r="RJ17" s="1071"/>
      <c r="RK17" s="1071"/>
      <c r="RL17" s="1071"/>
      <c r="RM17" s="1071"/>
      <c r="RN17" s="1071"/>
      <c r="RO17" s="1071"/>
      <c r="RP17" s="1071"/>
      <c r="RQ17" s="1071"/>
      <c r="RR17" s="1071"/>
      <c r="RS17" s="1071"/>
      <c r="RT17" s="1071"/>
      <c r="RU17" s="1071"/>
      <c r="RV17" s="1071"/>
      <c r="RW17" s="1071"/>
      <c r="RX17" s="1071"/>
      <c r="RY17" s="1071"/>
      <c r="RZ17" s="1071"/>
      <c r="SA17" s="1071"/>
      <c r="SB17" s="1071"/>
      <c r="SC17" s="1071"/>
      <c r="SD17" s="1071"/>
      <c r="SE17" s="1071"/>
      <c r="SF17" s="1071"/>
      <c r="SG17" s="1071"/>
      <c r="SH17" s="1071"/>
      <c r="SI17" s="1071"/>
      <c r="SJ17" s="1071"/>
      <c r="SK17" s="1071"/>
      <c r="SL17" s="1071"/>
      <c r="SM17" s="1071"/>
      <c r="SN17" s="1071"/>
      <c r="SO17" s="1071"/>
      <c r="SP17" s="1071"/>
      <c r="SQ17" s="1071"/>
      <c r="SR17" s="1071"/>
      <c r="SS17" s="1071"/>
      <c r="ST17" s="1071"/>
      <c r="SU17" s="1071"/>
      <c r="SV17" s="1071"/>
      <c r="SW17" s="1071"/>
      <c r="SX17" s="1071"/>
      <c r="SY17" s="1071"/>
      <c r="SZ17" s="1071"/>
      <c r="TA17" s="1071"/>
      <c r="TB17" s="1071"/>
      <c r="TC17" s="1071"/>
      <c r="TD17" s="1071"/>
      <c r="TE17" s="1071"/>
      <c r="TF17" s="1071"/>
      <c r="TG17" s="1071"/>
      <c r="TH17" s="1071"/>
      <c r="TI17" s="1071"/>
      <c r="TJ17" s="1071"/>
      <c r="TK17" s="1071"/>
      <c r="TL17" s="1071"/>
      <c r="TM17" s="1071"/>
      <c r="TN17" s="1071"/>
      <c r="TO17" s="1071"/>
      <c r="TP17" s="1071"/>
      <c r="TQ17" s="1071"/>
      <c r="TR17" s="1071"/>
      <c r="TS17" s="1071"/>
      <c r="TT17" s="1071"/>
      <c r="TU17" s="1071"/>
      <c r="TV17" s="1071"/>
      <c r="TW17" s="1071"/>
      <c r="TX17" s="1071"/>
      <c r="TY17" s="1071"/>
      <c r="TZ17" s="1071"/>
      <c r="UA17" s="1071"/>
      <c r="UB17" s="1071"/>
      <c r="UC17" s="1071"/>
      <c r="UD17" s="1071"/>
      <c r="UE17" s="1071"/>
      <c r="UF17" s="1071"/>
      <c r="UG17" s="1071"/>
      <c r="UH17" s="1071"/>
      <c r="UI17" s="1071"/>
      <c r="UJ17" s="1071"/>
      <c r="UK17" s="1071"/>
      <c r="UL17" s="1071"/>
      <c r="UM17" s="1071"/>
      <c r="UN17" s="1071"/>
      <c r="UO17" s="1071"/>
      <c r="UP17" s="1071"/>
      <c r="UQ17" s="1071"/>
      <c r="UR17" s="1071"/>
      <c r="US17" s="1071"/>
      <c r="UT17" s="1071"/>
      <c r="UU17" s="1071"/>
      <c r="UV17" s="1071"/>
      <c r="UW17" s="1071"/>
      <c r="UX17" s="1071"/>
      <c r="UY17" s="1071"/>
      <c r="UZ17" s="1071"/>
      <c r="VA17" s="1071"/>
      <c r="VB17" s="1071"/>
      <c r="VC17" s="1071"/>
      <c r="VD17" s="1071"/>
      <c r="VE17" s="1071"/>
      <c r="VF17" s="1071"/>
      <c r="VG17" s="1071"/>
      <c r="VH17" s="1071"/>
      <c r="VI17" s="1071"/>
      <c r="VJ17" s="1071"/>
      <c r="VK17" s="1071"/>
      <c r="VL17" s="1071"/>
      <c r="VM17" s="1071"/>
      <c r="VN17" s="1071"/>
      <c r="VO17" s="1071"/>
      <c r="VP17" s="1071"/>
      <c r="VQ17" s="1071"/>
      <c r="VR17" s="1071"/>
      <c r="VS17" s="1071"/>
      <c r="VT17" s="1071"/>
      <c r="VU17" s="1071"/>
      <c r="VV17" s="1071"/>
      <c r="VW17" s="1071"/>
      <c r="VX17" s="1071"/>
      <c r="VY17" s="1071"/>
      <c r="VZ17" s="1071"/>
      <c r="WA17" s="1071"/>
      <c r="WB17" s="1071"/>
      <c r="WC17" s="1071"/>
      <c r="WD17" s="1071"/>
      <c r="WE17" s="1071"/>
      <c r="WF17" s="1071"/>
      <c r="WG17" s="1071"/>
      <c r="WH17" s="1071"/>
      <c r="WI17" s="1071"/>
      <c r="WJ17" s="1071"/>
      <c r="WK17" s="1071"/>
      <c r="WL17" s="1071"/>
      <c r="WM17" s="1071"/>
      <c r="WN17" s="1071"/>
      <c r="WO17" s="1071"/>
      <c r="WP17" s="1071"/>
      <c r="WQ17" s="1071"/>
      <c r="WR17" s="1071"/>
      <c r="WS17" s="1071"/>
      <c r="WT17" s="1071"/>
      <c r="WU17" s="1071"/>
      <c r="WV17" s="1071"/>
      <c r="WW17" s="1071"/>
      <c r="WX17" s="1071"/>
      <c r="WY17" s="1071"/>
      <c r="WZ17" s="1071"/>
      <c r="XA17" s="1071"/>
      <c r="XB17" s="1071"/>
      <c r="XC17" s="1071"/>
      <c r="XD17" s="1071"/>
      <c r="XE17" s="1071"/>
      <c r="XF17" s="1071"/>
      <c r="XG17" s="1071"/>
      <c r="XH17" s="1071"/>
      <c r="XI17" s="1071"/>
      <c r="XJ17" s="1071"/>
      <c r="XK17" s="1071"/>
      <c r="XL17" s="1071"/>
      <c r="XM17" s="1071"/>
      <c r="XN17" s="1071"/>
      <c r="XO17" s="1071"/>
      <c r="XP17" s="1071"/>
      <c r="XQ17" s="1071"/>
      <c r="XR17" s="1071"/>
      <c r="XS17" s="1071"/>
      <c r="XT17" s="1071"/>
      <c r="XU17" s="1071"/>
      <c r="XV17" s="1071"/>
      <c r="XW17" s="1071"/>
      <c r="XX17" s="1071"/>
      <c r="XY17" s="1071"/>
      <c r="XZ17" s="1071"/>
      <c r="YA17" s="1071"/>
      <c r="YB17" s="1071"/>
      <c r="YC17" s="1071"/>
      <c r="YD17" s="1071"/>
      <c r="YE17" s="1071"/>
      <c r="YF17" s="1071"/>
      <c r="YG17" s="1071"/>
      <c r="YH17" s="1071"/>
      <c r="YI17" s="1071"/>
      <c r="YJ17" s="1071"/>
      <c r="YK17" s="1071"/>
      <c r="YL17" s="1071"/>
      <c r="YM17" s="1071"/>
      <c r="YN17" s="1071"/>
      <c r="YO17" s="1071"/>
      <c r="YP17" s="1071"/>
      <c r="YQ17" s="1071"/>
      <c r="YR17" s="1071"/>
      <c r="YS17" s="1071"/>
      <c r="YT17" s="1071"/>
      <c r="YU17" s="1071"/>
      <c r="YV17" s="1071"/>
      <c r="YW17" s="1071"/>
      <c r="YX17" s="1071"/>
      <c r="YY17" s="1071"/>
      <c r="YZ17" s="1071"/>
      <c r="ZA17" s="1071"/>
      <c r="ZB17" s="1071"/>
      <c r="ZC17" s="1071"/>
      <c r="ZD17" s="1071"/>
      <c r="ZE17" s="1071"/>
      <c r="ZF17" s="1071"/>
      <c r="ZG17" s="1071"/>
      <c r="ZH17" s="1071"/>
      <c r="ZI17" s="1071"/>
      <c r="ZJ17" s="1071"/>
      <c r="ZK17" s="1071"/>
      <c r="ZL17" s="1071"/>
      <c r="ZM17" s="1071"/>
      <c r="ZN17" s="1071"/>
      <c r="ZO17" s="1071"/>
      <c r="ZP17" s="1071"/>
      <c r="ZQ17" s="1071"/>
      <c r="ZR17" s="1071"/>
      <c r="ZS17" s="1071"/>
      <c r="ZT17" s="1071"/>
      <c r="ZU17" s="1071"/>
      <c r="ZV17" s="1071"/>
      <c r="ZW17" s="1071"/>
      <c r="ZX17" s="1071"/>
      <c r="ZY17" s="1071"/>
      <c r="ZZ17" s="1071"/>
      <c r="AAA17" s="1071"/>
      <c r="AAB17" s="1071"/>
      <c r="AAC17" s="1071"/>
      <c r="AAD17" s="1071"/>
      <c r="AAE17" s="1071"/>
      <c r="AAF17" s="1071"/>
      <c r="AAG17" s="1071"/>
      <c r="AAH17" s="1071"/>
      <c r="AAI17" s="1071"/>
      <c r="AAJ17" s="1071"/>
      <c r="AAK17" s="1071"/>
      <c r="AAL17" s="1071"/>
      <c r="AAM17" s="1071"/>
      <c r="AAN17" s="1071"/>
      <c r="AAO17" s="1071"/>
      <c r="AAP17" s="1071"/>
      <c r="AAQ17" s="1071"/>
      <c r="AAR17" s="1071"/>
      <c r="AAS17" s="1071"/>
      <c r="AAT17" s="1071"/>
      <c r="AAU17" s="1071"/>
      <c r="AAV17" s="1071"/>
      <c r="AAW17" s="1071"/>
      <c r="AAX17" s="1071"/>
      <c r="AAY17" s="1071"/>
      <c r="AAZ17" s="1071"/>
      <c r="ABA17" s="1071"/>
      <c r="ABB17" s="1071"/>
      <c r="ABC17" s="1071"/>
      <c r="ABD17" s="1071"/>
      <c r="ABE17" s="1071"/>
      <c r="ABF17" s="1071"/>
      <c r="ABG17" s="1071"/>
      <c r="ABH17" s="1071"/>
      <c r="ABI17" s="1071"/>
      <c r="ABJ17" s="1071"/>
      <c r="ABK17" s="1071"/>
      <c r="ABL17" s="1071"/>
      <c r="ABM17" s="1071"/>
      <c r="ABN17" s="1071"/>
      <c r="ABO17" s="1071"/>
      <c r="ABP17" s="1071"/>
      <c r="ABQ17" s="1071"/>
      <c r="ABR17" s="1071"/>
      <c r="ABS17" s="1071"/>
      <c r="ABT17" s="1071"/>
      <c r="ABU17" s="1071"/>
      <c r="ABV17" s="1071"/>
      <c r="ABW17" s="1071"/>
      <c r="ABX17" s="1071"/>
      <c r="ABY17" s="1071"/>
      <c r="ABZ17" s="1071"/>
      <c r="ACA17" s="1071"/>
      <c r="ACB17" s="1071"/>
      <c r="ACC17" s="1071"/>
      <c r="ACD17" s="1071"/>
      <c r="ACE17" s="1071"/>
      <c r="ACF17" s="1071"/>
      <c r="ACG17" s="1071"/>
      <c r="ACH17" s="1071"/>
      <c r="ACI17" s="1071"/>
      <c r="ACJ17" s="1071"/>
      <c r="ACK17" s="1071"/>
      <c r="ACL17" s="1071"/>
      <c r="ACM17" s="1071"/>
      <c r="ACN17" s="1071"/>
      <c r="ACO17" s="1071"/>
      <c r="ACP17" s="1071"/>
      <c r="ACQ17" s="1071"/>
      <c r="ACR17" s="1071"/>
      <c r="ACS17" s="1071"/>
      <c r="ACT17" s="1071"/>
      <c r="ACU17" s="1071"/>
      <c r="ACV17" s="1071"/>
      <c r="ACW17" s="1071"/>
      <c r="ACX17" s="1071"/>
      <c r="ACY17" s="1071"/>
      <c r="ACZ17" s="1071"/>
      <c r="ADA17" s="1071"/>
      <c r="ADB17" s="1071"/>
      <c r="ADC17" s="1071"/>
      <c r="ADD17" s="1071"/>
      <c r="ADE17" s="1071"/>
      <c r="ADF17" s="1071"/>
      <c r="ADG17" s="1071"/>
      <c r="ADH17" s="1071"/>
      <c r="ADI17" s="1071"/>
      <c r="ADJ17" s="1071"/>
      <c r="ADK17" s="1071"/>
      <c r="ADL17" s="1071"/>
      <c r="ADM17" s="1071"/>
      <c r="ADN17" s="1071"/>
      <c r="ADO17" s="1071"/>
      <c r="ADP17" s="1071"/>
      <c r="ADQ17" s="1071"/>
      <c r="ADR17" s="1071"/>
      <c r="ADS17" s="1071"/>
      <c r="ADT17" s="1071"/>
      <c r="ADU17" s="1071"/>
      <c r="ADV17" s="1071"/>
      <c r="ADW17" s="1071"/>
      <c r="ADX17" s="1071"/>
      <c r="ADY17" s="1071"/>
      <c r="ADZ17" s="1071"/>
      <c r="AEA17" s="1071"/>
      <c r="AEB17" s="1071"/>
      <c r="AEC17" s="1071"/>
      <c r="AED17" s="1071"/>
      <c r="AEE17" s="1071"/>
      <c r="AEF17" s="1071"/>
      <c r="AEG17" s="1071"/>
      <c r="AEH17" s="1071"/>
      <c r="AEI17" s="1071"/>
      <c r="AEJ17" s="1071"/>
      <c r="AEK17" s="1071"/>
      <c r="AEL17" s="1071"/>
      <c r="AEM17" s="1071"/>
      <c r="AEN17" s="1071"/>
      <c r="AEO17" s="1071"/>
      <c r="AEP17" s="1071"/>
      <c r="AEQ17" s="1071"/>
      <c r="AER17" s="1071"/>
      <c r="AES17" s="1071"/>
      <c r="AET17" s="1071"/>
      <c r="AEU17" s="1071"/>
      <c r="AEV17" s="1071"/>
      <c r="AEW17" s="1071"/>
      <c r="AEX17" s="1071"/>
      <c r="AEY17" s="1071"/>
      <c r="AEZ17" s="1071"/>
      <c r="AFA17" s="1071"/>
      <c r="AFB17" s="1071"/>
      <c r="AFC17" s="1071"/>
      <c r="AFD17" s="1071"/>
      <c r="AFE17" s="1071"/>
      <c r="AFF17" s="1071"/>
      <c r="AFG17" s="1071"/>
      <c r="AFH17" s="1071"/>
      <c r="AFI17" s="1071"/>
      <c r="AFJ17" s="1071"/>
      <c r="AFK17" s="1071"/>
      <c r="AFL17" s="1071"/>
      <c r="AFM17" s="1071"/>
      <c r="AFN17" s="1071"/>
      <c r="AFO17" s="1071"/>
      <c r="AFP17" s="1071"/>
      <c r="AFQ17" s="1071"/>
      <c r="AFR17" s="1071"/>
      <c r="AFS17" s="1071"/>
      <c r="AFT17" s="1071"/>
      <c r="AFU17" s="1071"/>
      <c r="AFV17" s="1071"/>
      <c r="AFW17" s="1071"/>
      <c r="AFX17" s="1071"/>
      <c r="AFY17" s="1071"/>
      <c r="AFZ17" s="1071"/>
      <c r="AGA17" s="1071"/>
      <c r="AGB17" s="1071"/>
      <c r="AGC17" s="1071"/>
      <c r="AGD17" s="1071"/>
      <c r="AGE17" s="1071"/>
      <c r="AGF17" s="1071"/>
      <c r="AGG17" s="1071"/>
      <c r="AGH17" s="1071"/>
      <c r="AGI17" s="1071"/>
      <c r="AGJ17" s="1071"/>
      <c r="AGK17" s="1071"/>
      <c r="AGL17" s="1071"/>
      <c r="AGM17" s="1071"/>
      <c r="AGN17" s="1071"/>
      <c r="AGO17" s="1071"/>
      <c r="AGP17" s="1071"/>
      <c r="AGQ17" s="1071"/>
      <c r="AGR17" s="1071"/>
      <c r="AGS17" s="1071"/>
      <c r="AGT17" s="1071"/>
      <c r="AGU17" s="1071"/>
      <c r="AGV17" s="1071"/>
      <c r="AGW17" s="1071"/>
      <c r="AGX17" s="1071"/>
      <c r="AGY17" s="1071"/>
      <c r="AGZ17" s="1071"/>
      <c r="AHA17" s="1071"/>
      <c r="AHB17" s="1071"/>
      <c r="AHC17" s="1071"/>
      <c r="AHD17" s="1071"/>
      <c r="AHE17" s="1071"/>
      <c r="AHF17" s="1071"/>
      <c r="AHG17" s="1071"/>
      <c r="AHH17" s="1071"/>
      <c r="AHI17" s="1071"/>
      <c r="AHJ17" s="1071"/>
      <c r="AHK17" s="1071"/>
      <c r="AHL17" s="1071"/>
      <c r="AHM17" s="1071"/>
      <c r="AHN17" s="1071"/>
      <c r="AHO17" s="1071"/>
      <c r="AHP17" s="1071"/>
      <c r="AHQ17" s="1071"/>
      <c r="AHR17" s="1071"/>
      <c r="AHS17" s="1071"/>
      <c r="AHT17" s="1071"/>
      <c r="AHU17" s="1071"/>
      <c r="AHV17" s="1071"/>
      <c r="AHW17" s="1071"/>
      <c r="AHX17" s="1071"/>
      <c r="AHY17" s="1071"/>
      <c r="AHZ17" s="1071"/>
      <c r="AIA17" s="1071"/>
      <c r="AIB17" s="1071"/>
      <c r="AIC17" s="1071"/>
      <c r="AID17" s="1071"/>
      <c r="AIE17" s="1071"/>
      <c r="AIF17" s="1071"/>
      <c r="AIG17" s="1071"/>
      <c r="AIH17" s="1071"/>
      <c r="AII17" s="1071"/>
      <c r="AIJ17" s="1071"/>
      <c r="AIK17" s="1071"/>
      <c r="AIL17" s="1071"/>
      <c r="AIM17" s="1071"/>
      <c r="AIN17" s="1071"/>
      <c r="AIO17" s="1071"/>
      <c r="AIP17" s="1071"/>
      <c r="AIQ17" s="1071"/>
      <c r="AIR17" s="1071"/>
      <c r="AIS17" s="1071"/>
      <c r="AIT17" s="1071"/>
      <c r="AIU17" s="1071"/>
      <c r="AIV17" s="1071"/>
      <c r="AIW17" s="1071"/>
      <c r="AIX17" s="1071"/>
      <c r="AIY17" s="1071"/>
      <c r="AIZ17" s="1071"/>
      <c r="AJA17" s="1071"/>
      <c r="AJB17" s="1071"/>
      <c r="AJC17" s="1071"/>
      <c r="AJD17" s="1071"/>
      <c r="AJE17" s="1071"/>
      <c r="AJF17" s="1071"/>
      <c r="AJG17" s="1071"/>
      <c r="AJH17" s="1071"/>
      <c r="AJI17" s="1071"/>
      <c r="AJJ17" s="1071"/>
      <c r="AJK17" s="1071"/>
      <c r="AJL17" s="1071"/>
      <c r="AJM17" s="1071"/>
      <c r="AJN17" s="1071"/>
      <c r="AJO17" s="1071"/>
      <c r="AJP17" s="1071"/>
      <c r="AJQ17" s="1071"/>
      <c r="AJR17" s="1071"/>
      <c r="AJS17" s="1071"/>
      <c r="AJT17" s="1071"/>
      <c r="AJU17" s="1071"/>
      <c r="AJV17" s="1071"/>
      <c r="AJW17" s="1071"/>
      <c r="AJX17" s="1071"/>
      <c r="AJY17" s="1071"/>
      <c r="AJZ17" s="1071"/>
      <c r="AKA17" s="1071"/>
      <c r="AKB17" s="1071"/>
      <c r="AKC17" s="1071"/>
      <c r="AKD17" s="1071"/>
      <c r="AKE17" s="1071"/>
      <c r="AKF17" s="1071"/>
      <c r="AKG17" s="1071"/>
      <c r="AKH17" s="1071"/>
      <c r="AKI17" s="1071"/>
      <c r="AKJ17" s="1071"/>
      <c r="AKK17" s="1071"/>
      <c r="AKL17" s="1071"/>
      <c r="AKM17" s="1071"/>
      <c r="AKN17" s="1071"/>
      <c r="AKO17" s="1071"/>
      <c r="AKP17" s="1071"/>
      <c r="AKQ17" s="1071"/>
      <c r="AKR17" s="1071"/>
      <c r="AKS17" s="1071"/>
      <c r="AKT17" s="1071"/>
      <c r="AKU17" s="1071"/>
      <c r="AKV17" s="1071"/>
      <c r="AKW17" s="1071"/>
      <c r="AKX17" s="1071"/>
      <c r="AKY17" s="1071"/>
      <c r="AKZ17" s="1071"/>
      <c r="ALA17" s="1071"/>
      <c r="ALB17" s="1071"/>
      <c r="ALC17" s="1071"/>
      <c r="ALD17" s="1071"/>
      <c r="ALE17" s="1071"/>
      <c r="ALF17" s="1071"/>
      <c r="ALG17" s="1071"/>
      <c r="ALH17" s="1071"/>
      <c r="ALI17" s="1071"/>
      <c r="ALJ17" s="1071"/>
      <c r="ALK17" s="1071"/>
      <c r="ALL17" s="1071"/>
      <c r="ALM17" s="1071"/>
      <c r="ALN17" s="1071"/>
      <c r="ALO17" s="1071"/>
      <c r="ALP17" s="1071"/>
      <c r="ALQ17" s="1071"/>
      <c r="ALR17" s="1071"/>
      <c r="ALS17" s="1071"/>
      <c r="ALT17" s="1071"/>
      <c r="ALU17" s="1071"/>
      <c r="ALV17" s="1071"/>
      <c r="ALW17" s="1071"/>
      <c r="ALX17" s="1071"/>
      <c r="ALY17" s="1071"/>
      <c r="ALZ17" s="1071"/>
      <c r="AMA17" s="1071"/>
      <c r="AMB17" s="1071"/>
      <c r="AMC17" s="1071"/>
      <c r="AMD17" s="1071"/>
      <c r="AME17" s="1071"/>
      <c r="AMF17" s="1071"/>
      <c r="AMG17" s="1071"/>
      <c r="AMH17" s="1071"/>
      <c r="AMI17" s="1071"/>
      <c r="AMJ17" s="1071"/>
      <c r="AMK17" s="1071"/>
      <c r="AML17" s="1071"/>
      <c r="AMM17" s="1071"/>
      <c r="AMN17" s="1071"/>
      <c r="AMO17" s="1071"/>
      <c r="AMP17" s="1071"/>
      <c r="AMQ17" s="1071"/>
      <c r="AMR17" s="1071"/>
      <c r="AMS17" s="1071"/>
      <c r="AMT17" s="1071"/>
      <c r="AMU17" s="1071"/>
      <c r="AMV17" s="1071"/>
      <c r="AMW17" s="1071"/>
      <c r="AMX17" s="1071"/>
      <c r="AMY17" s="1071"/>
      <c r="AMZ17" s="1071"/>
      <c r="ANA17" s="1071"/>
      <c r="ANB17" s="1071"/>
      <c r="ANC17" s="1071"/>
      <c r="AND17" s="1071"/>
      <c r="ANE17" s="1071"/>
      <c r="ANF17" s="1071"/>
      <c r="ANG17" s="1071"/>
      <c r="ANH17" s="1071"/>
      <c r="ANI17" s="1071"/>
      <c r="ANJ17" s="1071"/>
      <c r="ANK17" s="1071"/>
      <c r="ANL17" s="1071"/>
      <c r="ANM17" s="1071"/>
      <c r="ANN17" s="1071"/>
      <c r="ANO17" s="1071"/>
      <c r="ANP17" s="1071"/>
      <c r="ANQ17" s="1071"/>
      <c r="ANR17" s="1071"/>
      <c r="ANS17" s="1071"/>
      <c r="ANT17" s="1071"/>
      <c r="ANU17" s="1071"/>
      <c r="ANV17" s="1071"/>
      <c r="ANW17" s="1071"/>
      <c r="ANX17" s="1071"/>
      <c r="ANY17" s="1071"/>
      <c r="ANZ17" s="1071"/>
      <c r="AOA17" s="1071"/>
      <c r="AOB17" s="1071"/>
      <c r="AOC17" s="1071"/>
      <c r="AOD17" s="1071"/>
      <c r="AOE17" s="1071"/>
      <c r="AOF17" s="1071"/>
      <c r="AOG17" s="1071"/>
      <c r="AOH17" s="1071"/>
      <c r="AOI17" s="1071"/>
      <c r="AOJ17" s="1071"/>
      <c r="AOK17" s="1071"/>
      <c r="AOL17" s="1071"/>
      <c r="AOM17" s="1071"/>
      <c r="AON17" s="1071"/>
      <c r="AOO17" s="1071"/>
      <c r="AOP17" s="1071"/>
      <c r="AOQ17" s="1071"/>
      <c r="AOR17" s="1071"/>
      <c r="AOS17" s="1071"/>
      <c r="AOT17" s="1071"/>
      <c r="AOU17" s="1071"/>
      <c r="AOV17" s="1071"/>
      <c r="AOW17" s="1071"/>
      <c r="AOX17" s="1071"/>
      <c r="AOY17" s="1071"/>
      <c r="AOZ17" s="1071"/>
      <c r="APA17" s="1071"/>
      <c r="APB17" s="1071"/>
      <c r="APC17" s="1071"/>
      <c r="APD17" s="1071"/>
      <c r="APE17" s="1071"/>
      <c r="APF17" s="1071"/>
      <c r="APG17" s="1071"/>
      <c r="APH17" s="1071"/>
      <c r="API17" s="1071"/>
      <c r="APJ17" s="1071"/>
      <c r="APK17" s="1071"/>
      <c r="APL17" s="1071"/>
      <c r="APM17" s="1071"/>
      <c r="APN17" s="1071"/>
      <c r="APO17" s="1071"/>
      <c r="APP17" s="1071"/>
      <c r="APQ17" s="1071"/>
      <c r="APR17" s="1071"/>
      <c r="APS17" s="1071"/>
      <c r="APT17" s="1071"/>
      <c r="APU17" s="1071"/>
      <c r="APV17" s="1071"/>
      <c r="APW17" s="1071"/>
      <c r="APX17" s="1071"/>
      <c r="APY17" s="1071"/>
      <c r="APZ17" s="1071"/>
      <c r="AQA17" s="1071"/>
      <c r="AQB17" s="1071"/>
      <c r="AQC17" s="1071"/>
      <c r="AQD17" s="1071"/>
      <c r="AQE17" s="1071"/>
      <c r="AQF17" s="1071"/>
      <c r="AQG17" s="1071"/>
      <c r="AQH17" s="1071"/>
      <c r="AQI17" s="1071"/>
      <c r="AQJ17" s="1071"/>
      <c r="AQK17" s="1071"/>
      <c r="AQL17" s="1071"/>
      <c r="AQM17" s="1071"/>
      <c r="AQN17" s="1071"/>
      <c r="AQO17" s="1071"/>
      <c r="AQP17" s="1071"/>
      <c r="AQQ17" s="1071"/>
      <c r="AQR17" s="1071"/>
      <c r="AQS17" s="1071"/>
      <c r="AQT17" s="1071"/>
      <c r="AQU17" s="1071"/>
      <c r="AQV17" s="1071"/>
      <c r="AQW17" s="1071"/>
      <c r="AQX17" s="1071"/>
      <c r="AQY17" s="1071"/>
      <c r="AQZ17" s="1071"/>
      <c r="ARA17" s="1071"/>
      <c r="ARB17" s="1071"/>
      <c r="ARC17" s="1071"/>
      <c r="ARD17" s="1071"/>
      <c r="ARE17" s="1071"/>
      <c r="ARF17" s="1071"/>
      <c r="ARG17" s="1071"/>
      <c r="ARH17" s="1071"/>
      <c r="ARI17" s="1071"/>
      <c r="ARJ17" s="1071"/>
      <c r="ARK17" s="1071"/>
      <c r="ARL17" s="1071"/>
      <c r="ARM17" s="1071"/>
      <c r="ARN17" s="1071"/>
      <c r="ARO17" s="1071"/>
      <c r="ARP17" s="1071"/>
      <c r="ARQ17" s="1071"/>
      <c r="ARR17" s="1071"/>
      <c r="ARS17" s="1071"/>
      <c r="ART17" s="1071"/>
      <c r="ARU17" s="1071"/>
      <c r="ARV17" s="1071"/>
      <c r="ARW17" s="1071"/>
      <c r="ARX17" s="1071"/>
      <c r="ARY17" s="1071"/>
      <c r="ARZ17" s="1071"/>
      <c r="ASA17" s="1071"/>
      <c r="ASB17" s="1071"/>
      <c r="ASC17" s="1071"/>
      <c r="ASD17" s="1071"/>
      <c r="ASE17" s="1071"/>
      <c r="ASF17" s="1071"/>
      <c r="ASG17" s="1071"/>
      <c r="ASH17" s="1071"/>
      <c r="ASI17" s="1071"/>
      <c r="ASJ17" s="1071"/>
      <c r="ASK17" s="1071"/>
      <c r="ASL17" s="1071"/>
      <c r="ASM17" s="1071"/>
      <c r="ASN17" s="1071"/>
      <c r="ASO17" s="1071"/>
      <c r="ASP17" s="1071"/>
      <c r="ASQ17" s="1071"/>
      <c r="ASR17" s="1071"/>
      <c r="ASS17" s="1071"/>
      <c r="AST17" s="1071"/>
      <c r="ASU17" s="1071"/>
      <c r="ASV17" s="1071"/>
      <c r="ASW17" s="1071"/>
      <c r="ASX17" s="1071"/>
      <c r="ASY17" s="1071"/>
      <c r="ASZ17" s="1071"/>
      <c r="ATA17" s="1071"/>
      <c r="ATB17" s="1071"/>
      <c r="ATC17" s="1071"/>
      <c r="ATD17" s="1071"/>
      <c r="ATE17" s="1071"/>
      <c r="ATF17" s="1071"/>
      <c r="ATG17" s="1071"/>
      <c r="ATH17" s="1071"/>
      <c r="ATI17" s="1071"/>
      <c r="ATJ17" s="1071"/>
      <c r="ATK17" s="1071"/>
      <c r="ATL17" s="1071"/>
      <c r="ATM17" s="1071"/>
      <c r="ATN17" s="1071"/>
      <c r="ATO17" s="1071"/>
      <c r="ATP17" s="1071"/>
      <c r="ATQ17" s="1071"/>
      <c r="ATR17" s="1071"/>
      <c r="ATS17" s="1071"/>
      <c r="ATT17" s="1071"/>
      <c r="ATU17" s="1071"/>
      <c r="ATV17" s="1071"/>
      <c r="ATW17" s="1071"/>
      <c r="ATX17" s="1071"/>
      <c r="ATY17" s="1071"/>
      <c r="ATZ17" s="1071"/>
      <c r="AUA17" s="1071"/>
      <c r="AUB17" s="1071"/>
      <c r="AUC17" s="1071"/>
      <c r="AUD17" s="1071"/>
      <c r="AUE17" s="1071"/>
      <c r="AUF17" s="1071"/>
      <c r="AUG17" s="1071"/>
      <c r="AUH17" s="1071"/>
      <c r="AUI17" s="1071"/>
      <c r="AUJ17" s="1071"/>
      <c r="AUK17" s="1071"/>
      <c r="AUL17" s="1071"/>
      <c r="AUM17" s="1071"/>
      <c r="AUN17" s="1071"/>
      <c r="AUO17" s="1071"/>
      <c r="AUP17" s="1071"/>
      <c r="AUQ17" s="1071"/>
      <c r="AUR17" s="1071"/>
      <c r="AUS17" s="1071"/>
      <c r="AUT17" s="1071"/>
      <c r="AUU17" s="1071"/>
      <c r="AUV17" s="1071"/>
      <c r="AUW17" s="1071"/>
      <c r="AUX17" s="1071"/>
      <c r="AUY17" s="1071"/>
      <c r="AUZ17" s="1071"/>
      <c r="AVA17" s="1071"/>
      <c r="AVB17" s="1071"/>
      <c r="AVC17" s="1071"/>
      <c r="AVD17" s="1071"/>
      <c r="AVE17" s="1071"/>
      <c r="AVF17" s="1071"/>
      <c r="AVG17" s="1071"/>
      <c r="AVH17" s="1071"/>
      <c r="AVI17" s="1071"/>
      <c r="AVJ17" s="1071"/>
      <c r="AVK17" s="1071"/>
      <c r="AVL17" s="1071"/>
      <c r="AVM17" s="1071"/>
      <c r="AVN17" s="1071"/>
      <c r="AVO17" s="1071"/>
      <c r="AVP17" s="1071"/>
      <c r="AVQ17" s="1071"/>
      <c r="AVR17" s="1071"/>
      <c r="AVS17" s="1071"/>
      <c r="AVT17" s="1071"/>
      <c r="AVU17" s="1071"/>
      <c r="AVV17" s="1071"/>
      <c r="AVW17" s="1071"/>
      <c r="AVX17" s="1071"/>
      <c r="AVY17" s="1071"/>
      <c r="AVZ17" s="1071"/>
      <c r="AWA17" s="1071"/>
      <c r="AWB17" s="1071"/>
      <c r="AWC17" s="1071"/>
      <c r="AWD17" s="1071"/>
      <c r="AWE17" s="1071"/>
      <c r="AWF17" s="1071"/>
      <c r="AWG17" s="1071"/>
      <c r="AWH17" s="1071"/>
      <c r="AWI17" s="1071"/>
      <c r="AWJ17" s="1071"/>
      <c r="AWK17" s="1071"/>
      <c r="AWL17" s="1071"/>
      <c r="AWM17" s="1071"/>
      <c r="AWN17" s="1071"/>
      <c r="AWO17" s="1071"/>
      <c r="AWP17" s="1071"/>
      <c r="AWQ17" s="1071"/>
      <c r="AWR17" s="1071"/>
      <c r="AWS17" s="1071"/>
      <c r="AWT17" s="1071"/>
      <c r="AWU17" s="1071"/>
      <c r="AWV17" s="1071"/>
      <c r="AWW17" s="1071"/>
      <c r="AWX17" s="1071"/>
      <c r="AWY17" s="1071"/>
      <c r="AWZ17" s="1071"/>
      <c r="AXA17" s="1071"/>
      <c r="AXB17" s="1071"/>
      <c r="AXC17" s="1071"/>
      <c r="AXD17" s="1071"/>
      <c r="AXE17" s="1071"/>
      <c r="AXF17" s="1071"/>
      <c r="AXG17" s="1071"/>
      <c r="AXH17" s="1071"/>
      <c r="AXI17" s="1071"/>
      <c r="AXJ17" s="1071"/>
      <c r="AXK17" s="1071"/>
      <c r="AXL17" s="1071"/>
      <c r="AXM17" s="1071"/>
      <c r="AXN17" s="1071"/>
      <c r="AXO17" s="1071"/>
      <c r="AXP17" s="1071"/>
      <c r="AXQ17" s="1071"/>
      <c r="AXR17" s="1071"/>
      <c r="AXS17" s="1071"/>
      <c r="AXT17" s="1071"/>
      <c r="AXU17" s="1071"/>
      <c r="AXV17" s="1071"/>
      <c r="AXW17" s="1071"/>
      <c r="AXX17" s="1071"/>
      <c r="AXY17" s="1071"/>
      <c r="AXZ17" s="1071"/>
      <c r="AYA17" s="1071"/>
      <c r="AYB17" s="1071"/>
      <c r="AYC17" s="1071"/>
      <c r="AYD17" s="1071"/>
      <c r="AYE17" s="1071"/>
      <c r="AYF17" s="1071"/>
      <c r="AYG17" s="1071"/>
      <c r="AYH17" s="1071"/>
      <c r="AYI17" s="1071"/>
      <c r="AYJ17" s="1071"/>
      <c r="AYK17" s="1071"/>
      <c r="AYL17" s="1071"/>
      <c r="AYM17" s="1071"/>
      <c r="AYN17" s="1071"/>
      <c r="AYO17" s="1071"/>
      <c r="AYP17" s="1071"/>
      <c r="AYQ17" s="1071"/>
      <c r="AYR17" s="1071"/>
      <c r="AYS17" s="1071"/>
      <c r="AYT17" s="1071"/>
      <c r="AYU17" s="1071"/>
      <c r="AYV17" s="1071"/>
      <c r="AYW17" s="1071"/>
      <c r="AYX17" s="1071"/>
      <c r="AYY17" s="1071"/>
      <c r="AYZ17" s="1071"/>
      <c r="AZA17" s="1071"/>
      <c r="AZB17" s="1071"/>
      <c r="AZC17" s="1071"/>
      <c r="AZD17" s="1071"/>
      <c r="AZE17" s="1071"/>
      <c r="AZF17" s="1071"/>
      <c r="AZG17" s="1071"/>
      <c r="AZH17" s="1071"/>
      <c r="AZI17" s="1071"/>
      <c r="AZJ17" s="1071"/>
      <c r="AZK17" s="1071"/>
      <c r="AZL17" s="1071"/>
      <c r="AZM17" s="1071"/>
      <c r="AZN17" s="1071"/>
      <c r="AZO17" s="1071"/>
      <c r="AZP17" s="1071"/>
      <c r="AZQ17" s="1071"/>
      <c r="AZR17" s="1071"/>
      <c r="AZS17" s="1071"/>
      <c r="AZT17" s="1071"/>
      <c r="AZU17" s="1071"/>
      <c r="AZV17" s="1071"/>
      <c r="AZW17" s="1071"/>
      <c r="AZX17" s="1071"/>
      <c r="AZY17" s="1071"/>
      <c r="AZZ17" s="1071"/>
      <c r="BAA17" s="1071"/>
      <c r="BAB17" s="1071"/>
      <c r="BAC17" s="1071"/>
      <c r="BAD17" s="1071"/>
      <c r="BAE17" s="1071"/>
      <c r="BAF17" s="1071"/>
      <c r="BAG17" s="1071"/>
      <c r="BAH17" s="1071"/>
      <c r="BAI17" s="1071"/>
      <c r="BAJ17" s="1071"/>
      <c r="BAK17" s="1071"/>
      <c r="BAL17" s="1071"/>
      <c r="BAM17" s="1071"/>
      <c r="BAN17" s="1071"/>
      <c r="BAO17" s="1071"/>
      <c r="BAP17" s="1071"/>
      <c r="BAQ17" s="1071"/>
      <c r="BAR17" s="1071"/>
      <c r="BAS17" s="1071"/>
      <c r="BAT17" s="1071"/>
      <c r="BAU17" s="1071"/>
      <c r="BAV17" s="1071"/>
      <c r="BAW17" s="1071"/>
      <c r="BAX17" s="1071"/>
      <c r="BAY17" s="1071"/>
      <c r="BAZ17" s="1071"/>
      <c r="BBA17" s="1071"/>
      <c r="BBB17" s="1071"/>
      <c r="BBC17" s="1071"/>
      <c r="BBD17" s="1071"/>
      <c r="BBE17" s="1071"/>
      <c r="BBF17" s="1071"/>
      <c r="BBG17" s="1071"/>
      <c r="BBH17" s="1071"/>
      <c r="BBI17" s="1071"/>
      <c r="BBJ17" s="1071"/>
      <c r="BBK17" s="1071"/>
      <c r="BBL17" s="1071"/>
      <c r="BBM17" s="1071"/>
      <c r="BBN17" s="1071"/>
      <c r="BBO17" s="1071"/>
      <c r="BBP17" s="1071"/>
      <c r="BBQ17" s="1071"/>
      <c r="BBR17" s="1071"/>
      <c r="BBS17" s="1071"/>
      <c r="BBT17" s="1071"/>
      <c r="BBU17" s="1071"/>
      <c r="BBV17" s="1071"/>
      <c r="BBW17" s="1071"/>
      <c r="BBX17" s="1071"/>
      <c r="BBY17" s="1071"/>
      <c r="BBZ17" s="1071"/>
      <c r="BCA17" s="1071"/>
      <c r="BCB17" s="1071"/>
      <c r="BCC17" s="1071"/>
      <c r="BCD17" s="1071"/>
      <c r="BCE17" s="1071"/>
      <c r="BCF17" s="1071"/>
      <c r="BCG17" s="1071"/>
      <c r="BCH17" s="1071"/>
      <c r="BCI17" s="1071"/>
      <c r="BCJ17" s="1071"/>
      <c r="BCK17" s="1071"/>
      <c r="BCL17" s="1071"/>
      <c r="BCM17" s="1071"/>
      <c r="BCN17" s="1071"/>
      <c r="BCO17" s="1071"/>
      <c r="BCP17" s="1071"/>
      <c r="BCQ17" s="1071"/>
      <c r="BCR17" s="1071"/>
      <c r="BCS17" s="1071"/>
      <c r="BCT17" s="1071"/>
      <c r="BCU17" s="1071"/>
      <c r="BCV17" s="1071"/>
      <c r="BCW17" s="1071"/>
      <c r="BCX17" s="1071"/>
      <c r="BCY17" s="1071"/>
      <c r="BCZ17" s="1071"/>
      <c r="BDA17" s="1071"/>
      <c r="BDB17" s="1071"/>
      <c r="BDC17" s="1071"/>
      <c r="BDD17" s="1071"/>
      <c r="BDE17" s="1071"/>
      <c r="BDF17" s="1071"/>
      <c r="BDG17" s="1071"/>
      <c r="BDH17" s="1071"/>
      <c r="BDI17" s="1071"/>
      <c r="BDJ17" s="1071"/>
      <c r="BDK17" s="1071"/>
      <c r="BDL17" s="1071"/>
      <c r="BDM17" s="1071"/>
      <c r="BDN17" s="1071"/>
      <c r="BDO17" s="1071"/>
      <c r="BDP17" s="1071"/>
      <c r="BDQ17" s="1071"/>
      <c r="BDR17" s="1071"/>
      <c r="BDS17" s="1071"/>
      <c r="BDT17" s="1071"/>
      <c r="BDU17" s="1071"/>
      <c r="BDV17" s="1071"/>
      <c r="BDW17" s="1071"/>
      <c r="BDX17" s="1071"/>
      <c r="BDY17" s="1071"/>
      <c r="BDZ17" s="1071"/>
      <c r="BEA17" s="1071"/>
      <c r="BEB17" s="1071"/>
      <c r="BEC17" s="1071"/>
      <c r="BED17" s="1071"/>
      <c r="BEE17" s="1071"/>
      <c r="BEF17" s="1071"/>
      <c r="BEG17" s="1071"/>
      <c r="BEH17" s="1071"/>
      <c r="BEI17" s="1071"/>
      <c r="BEJ17" s="1071"/>
      <c r="BEK17" s="1071"/>
      <c r="BEL17" s="1071"/>
      <c r="BEM17" s="1071"/>
      <c r="BEN17" s="1071"/>
      <c r="BEO17" s="1071"/>
      <c r="BEP17" s="1071"/>
      <c r="BEQ17" s="1071"/>
      <c r="BER17" s="1071"/>
      <c r="BES17" s="1071"/>
      <c r="BET17" s="1071"/>
      <c r="BEU17" s="1071"/>
      <c r="BEV17" s="1071"/>
      <c r="BEW17" s="1071"/>
      <c r="BEX17" s="1071"/>
      <c r="BEY17" s="1071"/>
      <c r="BEZ17" s="1071"/>
      <c r="BFA17" s="1071"/>
      <c r="BFB17" s="1071"/>
      <c r="BFC17" s="1071"/>
      <c r="BFD17" s="1071"/>
      <c r="BFE17" s="1071"/>
      <c r="BFF17" s="1071"/>
      <c r="BFG17" s="1071"/>
      <c r="BFH17" s="1071"/>
      <c r="BFI17" s="1071"/>
      <c r="BFJ17" s="1071"/>
      <c r="BFK17" s="1071"/>
      <c r="BFL17" s="1071"/>
      <c r="BFM17" s="1071"/>
      <c r="BFN17" s="1071"/>
      <c r="BFO17" s="1071"/>
      <c r="BFP17" s="1071"/>
      <c r="BFQ17" s="1071"/>
      <c r="BFR17" s="1071"/>
      <c r="BFS17" s="1071"/>
      <c r="BFT17" s="1071"/>
      <c r="BFU17" s="1071"/>
      <c r="BFV17" s="1071"/>
      <c r="BFW17" s="1071"/>
      <c r="BFX17" s="1071"/>
      <c r="BFY17" s="1071"/>
      <c r="BFZ17" s="1071"/>
      <c r="BGA17" s="1071"/>
      <c r="BGB17" s="1071"/>
      <c r="BGC17" s="1071"/>
      <c r="BGD17" s="1071"/>
      <c r="BGE17" s="1071"/>
      <c r="BGF17" s="1071"/>
      <c r="BGG17" s="1071"/>
      <c r="BGH17" s="1071"/>
      <c r="BGI17" s="1071"/>
      <c r="BGJ17" s="1071"/>
      <c r="BGK17" s="1071"/>
      <c r="BGL17" s="1071"/>
      <c r="BGM17" s="1071"/>
      <c r="BGN17" s="1071"/>
      <c r="BGO17" s="1071"/>
      <c r="BGP17" s="1071"/>
      <c r="BGQ17" s="1071"/>
      <c r="BGR17" s="1071"/>
      <c r="BGS17" s="1071"/>
      <c r="BGT17" s="1071"/>
      <c r="BGU17" s="1071"/>
      <c r="BGV17" s="1071"/>
      <c r="BGW17" s="1071"/>
      <c r="BGX17" s="1071"/>
      <c r="BGY17" s="1071"/>
      <c r="BGZ17" s="1071"/>
      <c r="BHA17" s="1071"/>
      <c r="BHB17" s="1071"/>
      <c r="BHC17" s="1071"/>
      <c r="BHD17" s="1071"/>
      <c r="BHE17" s="1071"/>
      <c r="BHF17" s="1071"/>
      <c r="BHG17" s="1071"/>
      <c r="BHH17" s="1071"/>
      <c r="BHI17" s="1071"/>
      <c r="BHJ17" s="1071"/>
      <c r="BHK17" s="1071"/>
      <c r="BHL17" s="1071"/>
      <c r="BHM17" s="1071"/>
      <c r="BHN17" s="1071"/>
      <c r="BHO17" s="1071"/>
      <c r="BHP17" s="1071"/>
      <c r="BHQ17" s="1071"/>
      <c r="BHR17" s="1071"/>
      <c r="BHS17" s="1071"/>
      <c r="BHT17" s="1071"/>
      <c r="BHU17" s="1071"/>
      <c r="BHV17" s="1071"/>
      <c r="BHW17" s="1071"/>
      <c r="BHX17" s="1071"/>
      <c r="BHY17" s="1071"/>
      <c r="BHZ17" s="1071"/>
      <c r="BIA17" s="1071"/>
      <c r="BIB17" s="1071"/>
      <c r="BIC17" s="1071"/>
      <c r="BID17" s="1071"/>
      <c r="BIE17" s="1071"/>
      <c r="BIF17" s="1071"/>
      <c r="BIG17" s="1071"/>
      <c r="BIH17" s="1071"/>
      <c r="BII17" s="1071"/>
      <c r="BIJ17" s="1071"/>
      <c r="BIK17" s="1071"/>
      <c r="BIL17" s="1071"/>
      <c r="BIM17" s="1071"/>
      <c r="BIN17" s="1071"/>
      <c r="BIO17" s="1071"/>
      <c r="BIP17" s="1071"/>
      <c r="BIQ17" s="1071"/>
      <c r="BIR17" s="1071"/>
      <c r="BIS17" s="1071"/>
      <c r="BIT17" s="1071"/>
      <c r="BIU17" s="1071"/>
      <c r="BIV17" s="1071"/>
      <c r="BIW17" s="1071"/>
      <c r="BIX17" s="1071"/>
      <c r="BIY17" s="1071"/>
      <c r="BIZ17" s="1071"/>
      <c r="BJA17" s="1071"/>
      <c r="BJB17" s="1071"/>
      <c r="BJC17" s="1071"/>
      <c r="BJD17" s="1071"/>
      <c r="BJE17" s="1071"/>
      <c r="BJF17" s="1071"/>
      <c r="BJG17" s="1071"/>
      <c r="BJH17" s="1071"/>
      <c r="BJI17" s="1071"/>
      <c r="BJJ17" s="1071"/>
      <c r="BJK17" s="1071"/>
      <c r="BJL17" s="1071"/>
      <c r="BJM17" s="1071"/>
      <c r="BJN17" s="1071"/>
      <c r="BJO17" s="1071"/>
      <c r="BJP17" s="1071"/>
      <c r="BJQ17" s="1071"/>
      <c r="BJR17" s="1071"/>
      <c r="BJS17" s="1071"/>
      <c r="BJT17" s="1071"/>
      <c r="BJU17" s="1071"/>
      <c r="BJV17" s="1071"/>
      <c r="BJW17" s="1071"/>
      <c r="BJX17" s="1071"/>
      <c r="BJY17" s="1071"/>
      <c r="BJZ17" s="1071"/>
      <c r="BKA17" s="1071"/>
      <c r="BKB17" s="1071"/>
      <c r="BKC17" s="1071"/>
      <c r="BKD17" s="1071"/>
      <c r="BKE17" s="1071"/>
      <c r="BKF17" s="1071"/>
      <c r="BKG17" s="1071"/>
      <c r="BKH17" s="1071"/>
      <c r="BKI17" s="1071"/>
      <c r="BKJ17" s="1071"/>
      <c r="BKK17" s="1071"/>
      <c r="BKL17" s="1071"/>
      <c r="BKM17" s="1071"/>
      <c r="BKN17" s="1071"/>
      <c r="BKO17" s="1071"/>
      <c r="BKP17" s="1071"/>
      <c r="BKQ17" s="1071"/>
      <c r="BKR17" s="1071"/>
      <c r="BKS17" s="1071"/>
      <c r="BKT17" s="1071"/>
      <c r="BKU17" s="1071"/>
      <c r="BKV17" s="1071"/>
      <c r="BKW17" s="1071"/>
      <c r="BKX17" s="1071"/>
      <c r="BKY17" s="1071"/>
      <c r="BKZ17" s="1071"/>
      <c r="BLA17" s="1071"/>
      <c r="BLB17" s="1071"/>
      <c r="BLC17" s="1071"/>
      <c r="BLD17" s="1071"/>
      <c r="BLE17" s="1071"/>
      <c r="BLF17" s="1071"/>
      <c r="BLG17" s="1071"/>
      <c r="BLH17" s="1071"/>
      <c r="BLI17" s="1071"/>
      <c r="BLJ17" s="1071"/>
      <c r="BLK17" s="1071"/>
      <c r="BLL17" s="1071"/>
      <c r="BLM17" s="1071"/>
      <c r="BLN17" s="1071"/>
      <c r="BLO17" s="1071"/>
      <c r="BLP17" s="1071"/>
      <c r="BLQ17" s="1071"/>
      <c r="BLR17" s="1071"/>
      <c r="BLS17" s="1071"/>
      <c r="BLT17" s="1071"/>
      <c r="BLU17" s="1071"/>
      <c r="BLV17" s="1071"/>
      <c r="BLW17" s="1071"/>
      <c r="BLX17" s="1071"/>
      <c r="BLY17" s="1071"/>
      <c r="BLZ17" s="1071"/>
      <c r="BMA17" s="1071"/>
      <c r="BMB17" s="1071"/>
      <c r="BMC17" s="1071"/>
      <c r="BMD17" s="1071"/>
      <c r="BME17" s="1071"/>
      <c r="BMF17" s="1071"/>
      <c r="BMG17" s="1071"/>
      <c r="BMH17" s="1071"/>
      <c r="BMI17" s="1071"/>
      <c r="BMJ17" s="1071"/>
      <c r="BMK17" s="1071"/>
      <c r="BML17" s="1071"/>
      <c r="BMM17" s="1071"/>
      <c r="BMN17" s="1071"/>
      <c r="BMO17" s="1071"/>
      <c r="BMP17" s="1071"/>
      <c r="BMQ17" s="1071"/>
      <c r="BMR17" s="1071"/>
      <c r="BMS17" s="1071"/>
      <c r="BMT17" s="1071"/>
      <c r="BMU17" s="1071"/>
      <c r="BMV17" s="1071"/>
      <c r="BMW17" s="1071"/>
      <c r="BMX17" s="1071"/>
      <c r="BMY17" s="1071"/>
      <c r="BMZ17" s="1071"/>
      <c r="BNA17" s="1071"/>
      <c r="BNB17" s="1071"/>
      <c r="BNC17" s="1071"/>
      <c r="BND17" s="1071"/>
      <c r="BNE17" s="1071"/>
      <c r="BNF17" s="1071"/>
      <c r="BNG17" s="1071"/>
      <c r="BNH17" s="1071"/>
      <c r="BNI17" s="1071"/>
      <c r="BNJ17" s="1071"/>
      <c r="BNK17" s="1071"/>
      <c r="BNL17" s="1071"/>
      <c r="BNM17" s="1071"/>
      <c r="BNN17" s="1071"/>
      <c r="BNO17" s="1071"/>
      <c r="BNP17" s="1071"/>
      <c r="BNQ17" s="1071"/>
      <c r="BNR17" s="1071"/>
      <c r="BNS17" s="1071"/>
      <c r="BNT17" s="1071"/>
      <c r="BNU17" s="1071"/>
      <c r="BNV17" s="1071"/>
      <c r="BNW17" s="1071"/>
      <c r="BNX17" s="1071"/>
      <c r="BNY17" s="1071"/>
      <c r="BNZ17" s="1071"/>
      <c r="BOA17" s="1071"/>
      <c r="BOB17" s="1071"/>
      <c r="BOC17" s="1071"/>
      <c r="BOD17" s="1071"/>
      <c r="BOE17" s="1071"/>
      <c r="BOF17" s="1071"/>
      <c r="BOG17" s="1071"/>
      <c r="BOH17" s="1071"/>
      <c r="BOI17" s="1071"/>
      <c r="BOJ17" s="1071"/>
      <c r="BOK17" s="1071"/>
      <c r="BOL17" s="1071"/>
      <c r="BOM17" s="1071"/>
      <c r="BON17" s="1071"/>
      <c r="BOO17" s="1071"/>
      <c r="BOP17" s="1071"/>
      <c r="BOQ17" s="1071"/>
      <c r="BOR17" s="1071"/>
      <c r="BOS17" s="1071"/>
      <c r="BOT17" s="1071"/>
      <c r="BOU17" s="1071"/>
      <c r="BOV17" s="1071"/>
      <c r="BOW17" s="1071"/>
      <c r="BOX17" s="1071"/>
      <c r="BOY17" s="1071"/>
      <c r="BOZ17" s="1071"/>
      <c r="BPA17" s="1071"/>
      <c r="BPB17" s="1071"/>
      <c r="BPC17" s="1071"/>
      <c r="BPD17" s="1071"/>
      <c r="BPE17" s="1071"/>
      <c r="BPF17" s="1071"/>
      <c r="BPG17" s="1071"/>
      <c r="BPH17" s="1071"/>
      <c r="BPI17" s="1071"/>
      <c r="BPJ17" s="1071"/>
      <c r="BPK17" s="1071"/>
      <c r="BPL17" s="1071"/>
      <c r="BPM17" s="1071"/>
      <c r="BPN17" s="1071"/>
      <c r="BPO17" s="1071"/>
      <c r="BPP17" s="1071"/>
      <c r="BPQ17" s="1071"/>
      <c r="BPR17" s="1071"/>
      <c r="BPS17" s="1071"/>
      <c r="BPT17" s="1071"/>
      <c r="BPU17" s="1071"/>
      <c r="BPV17" s="1071"/>
      <c r="BPW17" s="1071"/>
      <c r="BPX17" s="1071"/>
      <c r="BPY17" s="1071"/>
      <c r="BPZ17" s="1071"/>
      <c r="BQA17" s="1071"/>
      <c r="BQB17" s="1071"/>
      <c r="BQC17" s="1071"/>
      <c r="BQD17" s="1071"/>
      <c r="BQE17" s="1071"/>
      <c r="BQF17" s="1071"/>
      <c r="BQG17" s="1071"/>
      <c r="BQH17" s="1071"/>
      <c r="BQI17" s="1071"/>
      <c r="BQJ17" s="1071"/>
      <c r="BQK17" s="1071"/>
      <c r="BQL17" s="1071"/>
      <c r="BQM17" s="1071"/>
      <c r="BQN17" s="1071"/>
      <c r="BQO17" s="1071"/>
      <c r="BQP17" s="1071"/>
      <c r="BQQ17" s="1071"/>
      <c r="BQR17" s="1071"/>
      <c r="BQS17" s="1071"/>
      <c r="BQT17" s="1071"/>
      <c r="BQU17" s="1071"/>
      <c r="BQV17" s="1071"/>
      <c r="BQW17" s="1071"/>
      <c r="BQX17" s="1071"/>
      <c r="BQY17" s="1071"/>
      <c r="BQZ17" s="1071"/>
      <c r="BRA17" s="1071"/>
      <c r="BRB17" s="1071"/>
      <c r="BRC17" s="1071"/>
      <c r="BRD17" s="1071"/>
      <c r="BRE17" s="1071"/>
      <c r="BRF17" s="1071"/>
      <c r="BRG17" s="1071"/>
      <c r="BRH17" s="1071"/>
      <c r="BRI17" s="1071"/>
      <c r="BRJ17" s="1071"/>
      <c r="BRK17" s="1071"/>
      <c r="BRL17" s="1071"/>
      <c r="BRM17" s="1071"/>
      <c r="BRN17" s="1071"/>
      <c r="BRO17" s="1071"/>
      <c r="BRP17" s="1071"/>
      <c r="BRQ17" s="1071"/>
      <c r="BRR17" s="1071"/>
      <c r="BRS17" s="1071"/>
      <c r="BRT17" s="1071"/>
      <c r="BRU17" s="1071"/>
      <c r="BRV17" s="1071"/>
      <c r="BRW17" s="1071"/>
      <c r="BRX17" s="1071"/>
      <c r="BRY17" s="1071"/>
      <c r="BRZ17" s="1071"/>
      <c r="BSA17" s="1071"/>
      <c r="BSB17" s="1071"/>
      <c r="BSC17" s="1071"/>
      <c r="BSD17" s="1071"/>
      <c r="BSE17" s="1071"/>
      <c r="BSF17" s="1071"/>
      <c r="BSG17" s="1071"/>
      <c r="BSH17" s="1071"/>
      <c r="BSI17" s="1071"/>
      <c r="BSJ17" s="1071"/>
      <c r="BSK17" s="1071"/>
      <c r="BSL17" s="1071"/>
      <c r="BSM17" s="1071"/>
      <c r="BSN17" s="1071"/>
      <c r="BSO17" s="1071"/>
      <c r="BSP17" s="1071"/>
      <c r="BSQ17" s="1071"/>
      <c r="BSR17" s="1071"/>
      <c r="BSS17" s="1071"/>
      <c r="BST17" s="1071"/>
      <c r="BSU17" s="1071"/>
      <c r="BSV17" s="1071"/>
      <c r="BSW17" s="1071"/>
      <c r="BSX17" s="1071"/>
      <c r="BSY17" s="1071"/>
      <c r="BSZ17" s="1071"/>
      <c r="BTA17" s="1071"/>
      <c r="BTB17" s="1071"/>
      <c r="BTC17" s="1071"/>
      <c r="BTD17" s="1071"/>
      <c r="BTE17" s="1071"/>
      <c r="BTF17" s="1071"/>
      <c r="BTG17" s="1071"/>
      <c r="BTH17" s="1071"/>
      <c r="BTI17" s="1071"/>
      <c r="BTJ17" s="1071"/>
      <c r="BTK17" s="1071"/>
      <c r="BTL17" s="1071"/>
      <c r="BTM17" s="1071"/>
      <c r="BTN17" s="1071"/>
      <c r="BTO17" s="1071"/>
      <c r="BTP17" s="1071"/>
      <c r="BTQ17" s="1071"/>
      <c r="BTR17" s="1071"/>
      <c r="BTS17" s="1071"/>
      <c r="BTT17" s="1071"/>
      <c r="BTU17" s="1071"/>
      <c r="BTV17" s="1071"/>
      <c r="BTW17" s="1071"/>
      <c r="BTX17" s="1071"/>
      <c r="BTY17" s="1071"/>
      <c r="BTZ17" s="1071"/>
      <c r="BUA17" s="1071"/>
      <c r="BUB17" s="1071"/>
      <c r="BUC17" s="1071"/>
      <c r="BUD17" s="1071"/>
      <c r="BUE17" s="1071"/>
      <c r="BUF17" s="1071"/>
      <c r="BUG17" s="1071"/>
      <c r="BUH17" s="1071"/>
      <c r="BUI17" s="1071"/>
      <c r="BUJ17" s="1071"/>
      <c r="BUK17" s="1071"/>
      <c r="BUL17" s="1071"/>
      <c r="BUM17" s="1071"/>
      <c r="BUN17" s="1071"/>
      <c r="BUO17" s="1071"/>
      <c r="BUP17" s="1071"/>
      <c r="BUQ17" s="1071"/>
      <c r="BUR17" s="1071"/>
      <c r="BUS17" s="1071"/>
      <c r="BUT17" s="1071"/>
      <c r="BUU17" s="1071"/>
      <c r="BUV17" s="1071"/>
      <c r="BUW17" s="1071"/>
      <c r="BUX17" s="1071"/>
      <c r="BUY17" s="1071"/>
      <c r="BUZ17" s="1071"/>
      <c r="BVA17" s="1071"/>
      <c r="BVB17" s="1071"/>
      <c r="BVC17" s="1071"/>
      <c r="BVD17" s="1071"/>
      <c r="BVE17" s="1071"/>
      <c r="BVF17" s="1071"/>
      <c r="BVG17" s="1071"/>
      <c r="BVH17" s="1071"/>
      <c r="BVI17" s="1071"/>
      <c r="BVJ17" s="1071"/>
      <c r="BVK17" s="1071"/>
      <c r="BVL17" s="1071"/>
      <c r="BVM17" s="1071"/>
      <c r="BVN17" s="1071"/>
      <c r="BVO17" s="1071"/>
      <c r="BVP17" s="1071"/>
      <c r="BVQ17" s="1071"/>
      <c r="BVR17" s="1071"/>
      <c r="BVS17" s="1071"/>
      <c r="BVT17" s="1071"/>
      <c r="BVU17" s="1071"/>
      <c r="BVV17" s="1071"/>
      <c r="BVW17" s="1071"/>
      <c r="BVX17" s="1071"/>
      <c r="BVY17" s="1071"/>
      <c r="BVZ17" s="1071"/>
      <c r="BWA17" s="1071"/>
      <c r="BWB17" s="1071"/>
      <c r="BWC17" s="1071"/>
      <c r="BWD17" s="1071"/>
      <c r="BWE17" s="1071"/>
      <c r="BWF17" s="1071"/>
      <c r="BWG17" s="1071"/>
      <c r="BWH17" s="1071"/>
      <c r="BWI17" s="1071"/>
      <c r="BWJ17" s="1071"/>
      <c r="BWK17" s="1071"/>
      <c r="BWL17" s="1071"/>
      <c r="BWM17" s="1071"/>
      <c r="BWN17" s="1071"/>
      <c r="BWO17" s="1071"/>
      <c r="BWP17" s="1071"/>
      <c r="BWQ17" s="1071"/>
      <c r="BWR17" s="1071"/>
      <c r="BWS17" s="1071"/>
      <c r="BWT17" s="1071"/>
      <c r="BWU17" s="1071"/>
      <c r="BWV17" s="1071"/>
      <c r="BWW17" s="1071"/>
      <c r="BWX17" s="1071"/>
      <c r="BWY17" s="1071"/>
      <c r="BWZ17" s="1071"/>
      <c r="BXA17" s="1071"/>
      <c r="BXB17" s="1071"/>
      <c r="BXC17" s="1071"/>
      <c r="BXD17" s="1071"/>
      <c r="BXE17" s="1071"/>
      <c r="BXF17" s="1071"/>
      <c r="BXG17" s="1071"/>
      <c r="BXH17" s="1071"/>
      <c r="BXI17" s="1071"/>
      <c r="BXJ17" s="1071"/>
      <c r="BXK17" s="1071"/>
      <c r="BXL17" s="1071"/>
      <c r="BXM17" s="1071"/>
      <c r="BXN17" s="1071"/>
      <c r="BXO17" s="1071"/>
      <c r="BXP17" s="1071"/>
      <c r="BXQ17" s="1071"/>
      <c r="BXR17" s="1071"/>
      <c r="BXS17" s="1071"/>
      <c r="BXT17" s="1071"/>
      <c r="BXU17" s="1071"/>
      <c r="BXV17" s="1071"/>
      <c r="BXW17" s="1071"/>
      <c r="BXX17" s="1071"/>
      <c r="BXY17" s="1071"/>
      <c r="BXZ17" s="1071"/>
      <c r="BYA17" s="1071"/>
      <c r="BYB17" s="1071"/>
      <c r="BYC17" s="1071"/>
      <c r="BYD17" s="1071"/>
      <c r="BYE17" s="1071"/>
      <c r="BYF17" s="1071"/>
      <c r="BYG17" s="1071"/>
      <c r="BYH17" s="1071"/>
      <c r="BYI17" s="1071"/>
      <c r="BYJ17" s="1071"/>
      <c r="BYK17" s="1071"/>
      <c r="BYL17" s="1071"/>
      <c r="BYM17" s="1071"/>
      <c r="BYN17" s="1071"/>
      <c r="BYO17" s="1071"/>
      <c r="BYP17" s="1071"/>
      <c r="BYQ17" s="1071"/>
      <c r="BYR17" s="1071"/>
      <c r="BYS17" s="1071"/>
      <c r="BYT17" s="1071"/>
      <c r="BYU17" s="1071"/>
      <c r="BYV17" s="1071"/>
      <c r="BYW17" s="1071"/>
      <c r="BYX17" s="1071"/>
      <c r="BYY17" s="1071"/>
      <c r="BYZ17" s="1071"/>
      <c r="BZA17" s="1071"/>
      <c r="BZB17" s="1071"/>
      <c r="BZC17" s="1071"/>
      <c r="BZD17" s="1071"/>
      <c r="BZE17" s="1071"/>
      <c r="BZF17" s="1071"/>
      <c r="BZG17" s="1071"/>
      <c r="BZH17" s="1071"/>
      <c r="BZI17" s="1071"/>
      <c r="BZJ17" s="1071"/>
      <c r="BZK17" s="1071"/>
      <c r="BZL17" s="1071"/>
      <c r="BZM17" s="1071"/>
      <c r="BZN17" s="1071"/>
      <c r="BZO17" s="1071"/>
      <c r="BZP17" s="1071"/>
      <c r="BZQ17" s="1071"/>
      <c r="BZR17" s="1071"/>
      <c r="BZS17" s="1071"/>
      <c r="BZT17" s="1071"/>
      <c r="BZU17" s="1071"/>
      <c r="BZV17" s="1071"/>
      <c r="BZW17" s="1071"/>
      <c r="BZX17" s="1071"/>
      <c r="BZY17" s="1071"/>
      <c r="BZZ17" s="1071"/>
      <c r="CAA17" s="1071"/>
      <c r="CAB17" s="1071"/>
      <c r="CAC17" s="1071"/>
      <c r="CAD17" s="1071"/>
      <c r="CAE17" s="1071"/>
      <c r="CAF17" s="1071"/>
      <c r="CAG17" s="1071"/>
      <c r="CAH17" s="1071"/>
      <c r="CAI17" s="1071"/>
      <c r="CAJ17" s="1071"/>
      <c r="CAK17" s="1071"/>
      <c r="CAL17" s="1071"/>
      <c r="CAM17" s="1071"/>
      <c r="CAN17" s="1071"/>
      <c r="CAO17" s="1071"/>
      <c r="CAP17" s="1071"/>
      <c r="CAQ17" s="1071"/>
      <c r="CAR17" s="1071"/>
      <c r="CAS17" s="1071"/>
      <c r="CAT17" s="1071"/>
      <c r="CAU17" s="1071"/>
      <c r="CAV17" s="1071"/>
      <c r="CAW17" s="1071"/>
      <c r="CAX17" s="1071"/>
      <c r="CAY17" s="1071"/>
      <c r="CAZ17" s="1071"/>
      <c r="CBA17" s="1071"/>
      <c r="CBB17" s="1071"/>
      <c r="CBC17" s="1071"/>
      <c r="CBD17" s="1071"/>
      <c r="CBE17" s="1071"/>
      <c r="CBF17" s="1071"/>
      <c r="CBG17" s="1071"/>
      <c r="CBH17" s="1071"/>
      <c r="CBI17" s="1071"/>
      <c r="CBJ17" s="1071"/>
      <c r="CBK17" s="1071"/>
      <c r="CBL17" s="1071"/>
      <c r="CBM17" s="1071"/>
      <c r="CBN17" s="1071"/>
      <c r="CBO17" s="1071"/>
      <c r="CBP17" s="1071"/>
      <c r="CBQ17" s="1071"/>
      <c r="CBR17" s="1071"/>
      <c r="CBS17" s="1071"/>
      <c r="CBT17" s="1071"/>
      <c r="CBU17" s="1071"/>
      <c r="CBV17" s="1071"/>
      <c r="CBW17" s="1071"/>
      <c r="CBX17" s="1071"/>
      <c r="CBY17" s="1071"/>
      <c r="CBZ17" s="1071"/>
      <c r="CCA17" s="1071"/>
      <c r="CCB17" s="1071"/>
      <c r="CCC17" s="1071"/>
      <c r="CCD17" s="1071"/>
      <c r="CCE17" s="1071"/>
      <c r="CCF17" s="1071"/>
      <c r="CCG17" s="1071"/>
      <c r="CCH17" s="1071"/>
      <c r="CCI17" s="1071"/>
      <c r="CCJ17" s="1071"/>
      <c r="CCK17" s="1071"/>
      <c r="CCL17" s="1071"/>
      <c r="CCM17" s="1071"/>
      <c r="CCN17" s="1071"/>
      <c r="CCO17" s="1071"/>
      <c r="CCP17" s="1071"/>
      <c r="CCQ17" s="1071"/>
      <c r="CCR17" s="1071"/>
      <c r="CCS17" s="1071"/>
      <c r="CCT17" s="1071"/>
      <c r="CCU17" s="1071"/>
      <c r="CCV17" s="1071"/>
      <c r="CCW17" s="1071"/>
      <c r="CCX17" s="1071"/>
      <c r="CCY17" s="1071"/>
      <c r="CCZ17" s="1071"/>
      <c r="CDA17" s="1071"/>
      <c r="CDB17" s="1071"/>
      <c r="CDC17" s="1071"/>
      <c r="CDD17" s="1071"/>
      <c r="CDE17" s="1071"/>
      <c r="CDF17" s="1071"/>
      <c r="CDG17" s="1071"/>
      <c r="CDH17" s="1071"/>
      <c r="CDI17" s="1071"/>
      <c r="CDJ17" s="1071"/>
      <c r="CDK17" s="1071"/>
      <c r="CDL17" s="1071"/>
      <c r="CDM17" s="1071"/>
      <c r="CDN17" s="1071"/>
      <c r="CDO17" s="1071"/>
      <c r="CDP17" s="1071"/>
      <c r="CDQ17" s="1071"/>
      <c r="CDR17" s="1071"/>
      <c r="CDS17" s="1071"/>
      <c r="CDT17" s="1071"/>
      <c r="CDU17" s="1071"/>
      <c r="CDV17" s="1071"/>
      <c r="CDW17" s="1071"/>
      <c r="CDX17" s="1071"/>
      <c r="CDY17" s="1071"/>
      <c r="CDZ17" s="1071"/>
      <c r="CEA17" s="1071"/>
      <c r="CEB17" s="1071"/>
      <c r="CEC17" s="1071"/>
      <c r="CED17" s="1071"/>
      <c r="CEE17" s="1071"/>
      <c r="CEF17" s="1071"/>
      <c r="CEG17" s="1071"/>
      <c r="CEH17" s="1071"/>
      <c r="CEI17" s="1071"/>
      <c r="CEJ17" s="1071"/>
      <c r="CEK17" s="1071"/>
      <c r="CEL17" s="1071"/>
      <c r="CEM17" s="1071"/>
      <c r="CEN17" s="1071"/>
      <c r="CEO17" s="1071"/>
      <c r="CEP17" s="1071"/>
      <c r="CEQ17" s="1071"/>
      <c r="CER17" s="1071"/>
      <c r="CES17" s="1071"/>
      <c r="CET17" s="1071"/>
      <c r="CEU17" s="1071"/>
      <c r="CEV17" s="1071"/>
      <c r="CEW17" s="1071"/>
      <c r="CEX17" s="1071"/>
      <c r="CEY17" s="1071"/>
      <c r="CEZ17" s="1071"/>
      <c r="CFA17" s="1071"/>
      <c r="CFB17" s="1071"/>
      <c r="CFC17" s="1071"/>
      <c r="CFD17" s="1071"/>
      <c r="CFE17" s="1071"/>
      <c r="CFF17" s="1071"/>
      <c r="CFG17" s="1071"/>
      <c r="CFH17" s="1071"/>
      <c r="CFI17" s="1071"/>
      <c r="CFJ17" s="1071"/>
      <c r="CFK17" s="1071"/>
      <c r="CFL17" s="1071"/>
      <c r="CFM17" s="1071"/>
      <c r="CFN17" s="1071"/>
      <c r="CFO17" s="1071"/>
      <c r="CFP17" s="1071"/>
      <c r="CFQ17" s="1071"/>
      <c r="CFR17" s="1071"/>
      <c r="CFS17" s="1071"/>
      <c r="CFT17" s="1071"/>
      <c r="CFU17" s="1071"/>
      <c r="CFV17" s="1071"/>
      <c r="CFW17" s="1071"/>
      <c r="CFX17" s="1071"/>
      <c r="CFY17" s="1071"/>
      <c r="CFZ17" s="1071"/>
      <c r="CGA17" s="1071"/>
      <c r="CGB17" s="1071"/>
      <c r="CGC17" s="1071"/>
      <c r="CGD17" s="1071"/>
      <c r="CGE17" s="1071"/>
      <c r="CGF17" s="1071"/>
      <c r="CGG17" s="1071"/>
      <c r="CGH17" s="1071"/>
      <c r="CGI17" s="1071"/>
      <c r="CGJ17" s="1071"/>
      <c r="CGK17" s="1071"/>
      <c r="CGL17" s="1071"/>
      <c r="CGM17" s="1071"/>
      <c r="CGN17" s="1071"/>
      <c r="CGO17" s="1071"/>
      <c r="CGP17" s="1071"/>
      <c r="CGQ17" s="1071"/>
      <c r="CGR17" s="1071"/>
      <c r="CGS17" s="1071"/>
      <c r="CGT17" s="1071"/>
      <c r="CGU17" s="1071"/>
      <c r="CGV17" s="1071"/>
      <c r="CGW17" s="1071"/>
      <c r="CGX17" s="1071"/>
      <c r="CGY17" s="1071"/>
      <c r="CGZ17" s="1071"/>
      <c r="CHA17" s="1071"/>
      <c r="CHB17" s="1071"/>
      <c r="CHC17" s="1071"/>
      <c r="CHD17" s="1071"/>
      <c r="CHE17" s="1071"/>
      <c r="CHF17" s="1071"/>
      <c r="CHG17" s="1071"/>
      <c r="CHH17" s="1071"/>
      <c r="CHI17" s="1071"/>
      <c r="CHJ17" s="1071"/>
      <c r="CHK17" s="1071"/>
      <c r="CHL17" s="1071"/>
      <c r="CHM17" s="1071"/>
      <c r="CHN17" s="1071"/>
      <c r="CHO17" s="1071"/>
      <c r="CHP17" s="1071"/>
      <c r="CHQ17" s="1071"/>
      <c r="CHR17" s="1071"/>
      <c r="CHS17" s="1071"/>
      <c r="CHT17" s="1071"/>
      <c r="CHU17" s="1071"/>
      <c r="CHV17" s="1071"/>
      <c r="CHW17" s="1071"/>
      <c r="CHX17" s="1071"/>
      <c r="CHY17" s="1071"/>
      <c r="CHZ17" s="1071"/>
      <c r="CIA17" s="1071"/>
      <c r="CIB17" s="1071"/>
      <c r="CIC17" s="1071"/>
      <c r="CID17" s="1071"/>
      <c r="CIE17" s="1071"/>
      <c r="CIF17" s="1071"/>
      <c r="CIG17" s="1071"/>
      <c r="CIH17" s="1071"/>
      <c r="CII17" s="1071"/>
      <c r="CIJ17" s="1071"/>
      <c r="CIK17" s="1071"/>
      <c r="CIL17" s="1071"/>
      <c r="CIM17" s="1071"/>
      <c r="CIN17" s="1071"/>
      <c r="CIO17" s="1071"/>
      <c r="CIP17" s="1071"/>
      <c r="CIQ17" s="1071"/>
      <c r="CIR17" s="1071"/>
      <c r="CIS17" s="1071"/>
      <c r="CIT17" s="1071"/>
      <c r="CIU17" s="1071"/>
      <c r="CIV17" s="1071"/>
      <c r="CIW17" s="1071"/>
      <c r="CIX17" s="1071"/>
      <c r="CIY17" s="1071"/>
      <c r="CIZ17" s="1071"/>
      <c r="CJA17" s="1071"/>
      <c r="CJB17" s="1071"/>
      <c r="CJC17" s="1071"/>
      <c r="CJD17" s="1071"/>
      <c r="CJE17" s="1071"/>
      <c r="CJF17" s="1071"/>
      <c r="CJG17" s="1071"/>
      <c r="CJH17" s="1071"/>
      <c r="CJI17" s="1071"/>
      <c r="CJJ17" s="1071"/>
      <c r="CJK17" s="1071"/>
      <c r="CJL17" s="1071"/>
      <c r="CJM17" s="1071"/>
      <c r="CJN17" s="1071"/>
      <c r="CJO17" s="1071"/>
      <c r="CJP17" s="1071"/>
      <c r="CJQ17" s="1071"/>
      <c r="CJR17" s="1071"/>
      <c r="CJS17" s="1071"/>
      <c r="CJT17" s="1071"/>
      <c r="CJU17" s="1071"/>
      <c r="CJV17" s="1071"/>
      <c r="CJW17" s="1071"/>
      <c r="CJX17" s="1071"/>
      <c r="CJY17" s="1071"/>
      <c r="CJZ17" s="1071"/>
      <c r="CKA17" s="1071"/>
      <c r="CKB17" s="1071"/>
      <c r="CKC17" s="1071"/>
      <c r="CKD17" s="1071"/>
      <c r="CKE17" s="1071"/>
      <c r="CKF17" s="1071"/>
      <c r="CKG17" s="1071"/>
      <c r="CKH17" s="1071"/>
      <c r="CKI17" s="1071"/>
      <c r="CKJ17" s="1071"/>
      <c r="CKK17" s="1071"/>
      <c r="CKL17" s="1071"/>
      <c r="CKM17" s="1071"/>
      <c r="CKN17" s="1071"/>
      <c r="CKO17" s="1071"/>
      <c r="CKP17" s="1071"/>
      <c r="CKQ17" s="1071"/>
      <c r="CKR17" s="1071"/>
      <c r="CKS17" s="1071"/>
      <c r="CKT17" s="1071"/>
      <c r="CKU17" s="1071"/>
      <c r="CKV17" s="1071"/>
      <c r="CKW17" s="1071"/>
      <c r="CKX17" s="1071"/>
      <c r="CKY17" s="1071"/>
      <c r="CKZ17" s="1071"/>
      <c r="CLA17" s="1071"/>
      <c r="CLB17" s="1071"/>
      <c r="CLC17" s="1071"/>
      <c r="CLD17" s="1071"/>
      <c r="CLE17" s="1071"/>
      <c r="CLF17" s="1071"/>
      <c r="CLG17" s="1071"/>
      <c r="CLH17" s="1071"/>
      <c r="CLI17" s="1071"/>
      <c r="CLJ17" s="1071"/>
      <c r="CLK17" s="1071"/>
      <c r="CLL17" s="1071"/>
      <c r="CLM17" s="1071"/>
      <c r="CLN17" s="1071"/>
      <c r="CLO17" s="1071"/>
      <c r="CLP17" s="1071"/>
      <c r="CLQ17" s="1071"/>
      <c r="CLR17" s="1071"/>
      <c r="CLS17" s="1071"/>
      <c r="CLT17" s="1071"/>
      <c r="CLU17" s="1071"/>
      <c r="CLV17" s="1071"/>
      <c r="CLW17" s="1071"/>
      <c r="CLX17" s="1071"/>
      <c r="CLY17" s="1071"/>
      <c r="CLZ17" s="1071"/>
      <c r="CMA17" s="1071"/>
      <c r="CMB17" s="1071"/>
      <c r="CMC17" s="1071"/>
      <c r="CMD17" s="1071"/>
      <c r="CME17" s="1071"/>
      <c r="CMF17" s="1071"/>
      <c r="CMG17" s="1071"/>
      <c r="CMH17" s="1071"/>
      <c r="CMI17" s="1071"/>
      <c r="CMJ17" s="1071"/>
      <c r="CMK17" s="1071"/>
      <c r="CML17" s="1071"/>
      <c r="CMM17" s="1071"/>
      <c r="CMN17" s="1071"/>
      <c r="CMO17" s="1071"/>
      <c r="CMP17" s="1071"/>
      <c r="CMQ17" s="1071"/>
      <c r="CMR17" s="1071"/>
      <c r="CMS17" s="1071"/>
      <c r="CMT17" s="1071"/>
      <c r="CMU17" s="1071"/>
      <c r="CMV17" s="1071"/>
      <c r="CMW17" s="1071"/>
      <c r="CMX17" s="1071"/>
      <c r="CMY17" s="1071"/>
      <c r="CMZ17" s="1071"/>
      <c r="CNA17" s="1071"/>
      <c r="CNB17" s="1071"/>
      <c r="CNC17" s="1071"/>
      <c r="CND17" s="1071"/>
      <c r="CNE17" s="1071"/>
      <c r="CNF17" s="1071"/>
      <c r="CNG17" s="1071"/>
      <c r="CNH17" s="1071"/>
      <c r="CNI17" s="1071"/>
      <c r="CNJ17" s="1071"/>
      <c r="CNK17" s="1071"/>
      <c r="CNL17" s="1071"/>
      <c r="CNM17" s="1071"/>
      <c r="CNN17" s="1071"/>
      <c r="CNO17" s="1071"/>
      <c r="CNP17" s="1071"/>
      <c r="CNQ17" s="1071"/>
      <c r="CNR17" s="1071"/>
      <c r="CNS17" s="1071"/>
      <c r="CNT17" s="1071"/>
      <c r="CNU17" s="1071"/>
      <c r="CNV17" s="1071"/>
      <c r="CNW17" s="1071"/>
      <c r="CNX17" s="1071"/>
      <c r="CNY17" s="1071"/>
      <c r="CNZ17" s="1071"/>
      <c r="COA17" s="1071"/>
      <c r="COB17" s="1071"/>
      <c r="COC17" s="1071"/>
      <c r="COD17" s="1071"/>
      <c r="COE17" s="1071"/>
      <c r="COF17" s="1071"/>
      <c r="COG17" s="1071"/>
      <c r="COH17" s="1071"/>
      <c r="COI17" s="1071"/>
      <c r="COJ17" s="1071"/>
      <c r="COK17" s="1071"/>
      <c r="COL17" s="1071"/>
      <c r="COM17" s="1071"/>
      <c r="CON17" s="1071"/>
      <c r="COO17" s="1071"/>
      <c r="COP17" s="1071"/>
      <c r="COQ17" s="1071"/>
      <c r="COR17" s="1071"/>
      <c r="COS17" s="1071"/>
      <c r="COT17" s="1071"/>
      <c r="COU17" s="1071"/>
      <c r="COV17" s="1071"/>
      <c r="COW17" s="1071"/>
      <c r="COX17" s="1071"/>
      <c r="COY17" s="1071"/>
      <c r="COZ17" s="1071"/>
      <c r="CPA17" s="1071"/>
      <c r="CPB17" s="1071"/>
      <c r="CPC17" s="1071"/>
      <c r="CPD17" s="1071"/>
      <c r="CPE17" s="1071"/>
      <c r="CPF17" s="1071"/>
      <c r="CPG17" s="1071"/>
      <c r="CPH17" s="1071"/>
      <c r="CPI17" s="1071"/>
      <c r="CPJ17" s="1071"/>
      <c r="CPK17" s="1071"/>
      <c r="CPL17" s="1071"/>
      <c r="CPM17" s="1071"/>
      <c r="CPN17" s="1071"/>
      <c r="CPO17" s="1071"/>
      <c r="CPP17" s="1071"/>
      <c r="CPQ17" s="1071"/>
      <c r="CPR17" s="1071"/>
      <c r="CPS17" s="1071"/>
      <c r="CPT17" s="1071"/>
      <c r="CPU17" s="1071"/>
      <c r="CPV17" s="1071"/>
      <c r="CPW17" s="1071"/>
      <c r="CPX17" s="1071"/>
      <c r="CPY17" s="1071"/>
      <c r="CPZ17" s="1071"/>
      <c r="CQA17" s="1071"/>
      <c r="CQB17" s="1071"/>
      <c r="CQC17" s="1071"/>
      <c r="CQD17" s="1071"/>
      <c r="CQE17" s="1071"/>
      <c r="CQF17" s="1071"/>
      <c r="CQG17" s="1071"/>
      <c r="CQH17" s="1071"/>
      <c r="CQI17" s="1071"/>
      <c r="CQJ17" s="1071"/>
      <c r="CQK17" s="1071"/>
      <c r="CQL17" s="1071"/>
      <c r="CQM17" s="1071"/>
      <c r="CQN17" s="1071"/>
      <c r="CQO17" s="1071"/>
      <c r="CQP17" s="1071"/>
      <c r="CQQ17" s="1071"/>
      <c r="CQR17" s="1071"/>
      <c r="CQS17" s="1071"/>
      <c r="CQT17" s="1071"/>
      <c r="CQU17" s="1071"/>
      <c r="CQV17" s="1071"/>
      <c r="CQW17" s="1071"/>
      <c r="CQX17" s="1071"/>
      <c r="CQY17" s="1071"/>
      <c r="CQZ17" s="1071"/>
      <c r="CRA17" s="1071"/>
      <c r="CRB17" s="1071"/>
      <c r="CRC17" s="1071"/>
      <c r="CRD17" s="1071"/>
      <c r="CRE17" s="1071"/>
      <c r="CRF17" s="1071"/>
      <c r="CRG17" s="1071"/>
      <c r="CRH17" s="1071"/>
      <c r="CRI17" s="1071"/>
      <c r="CRJ17" s="1071"/>
      <c r="CRK17" s="1071"/>
      <c r="CRL17" s="1071"/>
      <c r="CRM17" s="1071"/>
      <c r="CRN17" s="1071"/>
      <c r="CRO17" s="1071"/>
      <c r="CRP17" s="1071"/>
      <c r="CRQ17" s="1071"/>
      <c r="CRR17" s="1071"/>
      <c r="CRS17" s="1071"/>
      <c r="CRT17" s="1071"/>
      <c r="CRU17" s="1071"/>
      <c r="CRV17" s="1071"/>
      <c r="CRW17" s="1071"/>
      <c r="CRX17" s="1071"/>
      <c r="CRY17" s="1071"/>
      <c r="CRZ17" s="1071"/>
      <c r="CSA17" s="1071"/>
      <c r="CSB17" s="1071"/>
      <c r="CSC17" s="1071"/>
      <c r="CSD17" s="1071"/>
      <c r="CSE17" s="1071"/>
      <c r="CSF17" s="1071"/>
      <c r="CSG17" s="1071"/>
      <c r="CSH17" s="1071"/>
      <c r="CSI17" s="1071"/>
      <c r="CSJ17" s="1071"/>
      <c r="CSK17" s="1071"/>
      <c r="CSL17" s="1071"/>
      <c r="CSM17" s="1071"/>
      <c r="CSN17" s="1071"/>
      <c r="CSO17" s="1071"/>
      <c r="CSP17" s="1071"/>
      <c r="CSQ17" s="1071"/>
      <c r="CSR17" s="1071"/>
      <c r="CSS17" s="1071"/>
      <c r="CST17" s="1071"/>
      <c r="CSU17" s="1071"/>
      <c r="CSV17" s="1071"/>
      <c r="CSW17" s="1071"/>
      <c r="CSX17" s="1071"/>
      <c r="CSY17" s="1071"/>
      <c r="CSZ17" s="1071"/>
      <c r="CTA17" s="1071"/>
      <c r="CTB17" s="1071"/>
      <c r="CTC17" s="1071"/>
      <c r="CTD17" s="1071"/>
      <c r="CTE17" s="1071"/>
      <c r="CTF17" s="1071"/>
      <c r="CTG17" s="1071"/>
      <c r="CTH17" s="1071"/>
      <c r="CTI17" s="1071"/>
      <c r="CTJ17" s="1071"/>
      <c r="CTK17" s="1071"/>
      <c r="CTL17" s="1071"/>
      <c r="CTM17" s="1071"/>
      <c r="CTN17" s="1071"/>
      <c r="CTO17" s="1071"/>
      <c r="CTP17" s="1071"/>
      <c r="CTQ17" s="1071"/>
      <c r="CTR17" s="1071"/>
      <c r="CTS17" s="1071"/>
      <c r="CTT17" s="1071"/>
      <c r="CTU17" s="1071"/>
      <c r="CTV17" s="1071"/>
      <c r="CTW17" s="1071"/>
      <c r="CTX17" s="1071"/>
      <c r="CTY17" s="1071"/>
      <c r="CTZ17" s="1071"/>
      <c r="CUA17" s="1071"/>
      <c r="CUB17" s="1071"/>
      <c r="CUC17" s="1071"/>
      <c r="CUD17" s="1071"/>
      <c r="CUE17" s="1071"/>
      <c r="CUF17" s="1071"/>
      <c r="CUG17" s="1071"/>
      <c r="CUH17" s="1071"/>
      <c r="CUI17" s="1071"/>
      <c r="CUJ17" s="1071"/>
      <c r="CUK17" s="1071"/>
      <c r="CUL17" s="1071"/>
      <c r="CUM17" s="1071"/>
      <c r="CUN17" s="1071"/>
      <c r="CUO17" s="1071"/>
      <c r="CUP17" s="1071"/>
      <c r="CUQ17" s="1071"/>
      <c r="CUR17" s="1071"/>
      <c r="CUS17" s="1071"/>
      <c r="CUT17" s="1071"/>
      <c r="CUU17" s="1071"/>
      <c r="CUV17" s="1071"/>
      <c r="CUW17" s="1071"/>
      <c r="CUX17" s="1071"/>
      <c r="CUY17" s="1071"/>
      <c r="CUZ17" s="1071"/>
      <c r="CVA17" s="1071"/>
      <c r="CVB17" s="1071"/>
      <c r="CVC17" s="1071"/>
      <c r="CVD17" s="1071"/>
      <c r="CVE17" s="1071"/>
      <c r="CVF17" s="1071"/>
      <c r="CVG17" s="1071"/>
      <c r="CVH17" s="1071"/>
      <c r="CVI17" s="1071"/>
      <c r="CVJ17" s="1071"/>
      <c r="CVK17" s="1071"/>
      <c r="CVL17" s="1071"/>
      <c r="CVM17" s="1071"/>
      <c r="CVN17" s="1071"/>
      <c r="CVO17" s="1071"/>
      <c r="CVP17" s="1071"/>
      <c r="CVQ17" s="1071"/>
      <c r="CVR17" s="1071"/>
      <c r="CVS17" s="1071"/>
      <c r="CVT17" s="1071"/>
      <c r="CVU17" s="1071"/>
      <c r="CVV17" s="1071"/>
      <c r="CVW17" s="1071"/>
      <c r="CVX17" s="1071"/>
      <c r="CVY17" s="1071"/>
      <c r="CVZ17" s="1071"/>
      <c r="CWA17" s="1071"/>
      <c r="CWB17" s="1071"/>
      <c r="CWC17" s="1071"/>
      <c r="CWD17" s="1071"/>
      <c r="CWE17" s="1071"/>
      <c r="CWF17" s="1071"/>
      <c r="CWG17" s="1071"/>
      <c r="CWH17" s="1071"/>
      <c r="CWI17" s="1071"/>
      <c r="CWJ17" s="1071"/>
      <c r="CWK17" s="1071"/>
      <c r="CWL17" s="1071"/>
      <c r="CWM17" s="1071"/>
      <c r="CWN17" s="1071"/>
      <c r="CWO17" s="1071"/>
      <c r="CWP17" s="1071"/>
      <c r="CWQ17" s="1071"/>
      <c r="CWR17" s="1071"/>
      <c r="CWS17" s="1071"/>
      <c r="CWT17" s="1071"/>
      <c r="CWU17" s="1071"/>
      <c r="CWV17" s="1071"/>
      <c r="CWW17" s="1071"/>
      <c r="CWX17" s="1071"/>
      <c r="CWY17" s="1071"/>
      <c r="CWZ17" s="1071"/>
      <c r="CXA17" s="1071"/>
      <c r="CXB17" s="1071"/>
      <c r="CXC17" s="1071"/>
      <c r="CXD17" s="1071"/>
      <c r="CXE17" s="1071"/>
      <c r="CXF17" s="1071"/>
      <c r="CXG17" s="1071"/>
      <c r="CXH17" s="1071"/>
      <c r="CXI17" s="1071"/>
      <c r="CXJ17" s="1071"/>
      <c r="CXK17" s="1071"/>
      <c r="CXL17" s="1071"/>
      <c r="CXM17" s="1071"/>
      <c r="CXN17" s="1071"/>
      <c r="CXO17" s="1071"/>
      <c r="CXP17" s="1071"/>
      <c r="CXQ17" s="1071"/>
      <c r="CXR17" s="1071"/>
      <c r="CXS17" s="1071"/>
      <c r="CXT17" s="1071"/>
      <c r="CXU17" s="1071"/>
      <c r="CXV17" s="1071"/>
      <c r="CXW17" s="1071"/>
      <c r="CXX17" s="1071"/>
      <c r="CXY17" s="1071"/>
      <c r="CXZ17" s="1071"/>
      <c r="CYA17" s="1071"/>
      <c r="CYB17" s="1071"/>
      <c r="CYC17" s="1071"/>
      <c r="CYD17" s="1071"/>
      <c r="CYE17" s="1071"/>
      <c r="CYF17" s="1071"/>
      <c r="CYG17" s="1071"/>
      <c r="CYH17" s="1071"/>
      <c r="CYI17" s="1071"/>
      <c r="CYJ17" s="1071"/>
      <c r="CYK17" s="1071"/>
      <c r="CYL17" s="1071"/>
      <c r="CYM17" s="1071"/>
      <c r="CYN17" s="1071"/>
      <c r="CYO17" s="1071"/>
      <c r="CYP17" s="1071"/>
      <c r="CYQ17" s="1071"/>
      <c r="CYR17" s="1071"/>
      <c r="CYS17" s="1071"/>
      <c r="CYT17" s="1071"/>
      <c r="CYU17" s="1071"/>
      <c r="CYV17" s="1071"/>
      <c r="CYW17" s="1071"/>
      <c r="CYX17" s="1071"/>
      <c r="CYY17" s="1071"/>
      <c r="CYZ17" s="1071"/>
      <c r="CZA17" s="1071"/>
      <c r="CZB17" s="1071"/>
      <c r="CZC17" s="1071"/>
      <c r="CZD17" s="1071"/>
      <c r="CZE17" s="1071"/>
      <c r="CZF17" s="1071"/>
      <c r="CZG17" s="1071"/>
      <c r="CZH17" s="1071"/>
      <c r="CZI17" s="1071"/>
      <c r="CZJ17" s="1071"/>
      <c r="CZK17" s="1071"/>
      <c r="CZL17" s="1071"/>
      <c r="CZM17" s="1071"/>
      <c r="CZN17" s="1071"/>
      <c r="CZO17" s="1071"/>
      <c r="CZP17" s="1071"/>
      <c r="CZQ17" s="1071"/>
      <c r="CZR17" s="1071"/>
      <c r="CZS17" s="1071"/>
      <c r="CZT17" s="1071"/>
      <c r="CZU17" s="1071"/>
      <c r="CZV17" s="1071"/>
      <c r="CZW17" s="1071"/>
      <c r="CZX17" s="1071"/>
      <c r="CZY17" s="1071"/>
      <c r="CZZ17" s="1071"/>
      <c r="DAA17" s="1071"/>
      <c r="DAB17" s="1071"/>
      <c r="DAC17" s="1071"/>
      <c r="DAD17" s="1071"/>
      <c r="DAE17" s="1071"/>
      <c r="DAF17" s="1071"/>
      <c r="DAG17" s="1071"/>
      <c r="DAH17" s="1071"/>
      <c r="DAI17" s="1071"/>
      <c r="DAJ17" s="1071"/>
      <c r="DAK17" s="1071"/>
      <c r="DAL17" s="1071"/>
      <c r="DAM17" s="1071"/>
      <c r="DAN17" s="1071"/>
      <c r="DAO17" s="1071"/>
      <c r="DAP17" s="1071"/>
      <c r="DAQ17" s="1071"/>
      <c r="DAR17" s="1071"/>
      <c r="DAS17" s="1071"/>
      <c r="DAT17" s="1071"/>
      <c r="DAU17" s="1071"/>
      <c r="DAV17" s="1071"/>
      <c r="DAW17" s="1071"/>
      <c r="DAX17" s="1071"/>
      <c r="DAY17" s="1071"/>
      <c r="DAZ17" s="1071"/>
      <c r="DBA17" s="1071"/>
      <c r="DBB17" s="1071"/>
      <c r="DBC17" s="1071"/>
      <c r="DBD17" s="1071"/>
      <c r="DBE17" s="1071"/>
      <c r="DBF17" s="1071"/>
      <c r="DBG17" s="1071"/>
      <c r="DBH17" s="1071"/>
      <c r="DBI17" s="1071"/>
      <c r="DBJ17" s="1071"/>
      <c r="DBK17" s="1071"/>
      <c r="DBL17" s="1071"/>
      <c r="DBM17" s="1071"/>
      <c r="DBN17" s="1071"/>
      <c r="DBO17" s="1071"/>
      <c r="DBP17" s="1071"/>
      <c r="DBQ17" s="1071"/>
      <c r="DBR17" s="1071"/>
      <c r="DBS17" s="1071"/>
      <c r="DBT17" s="1071"/>
      <c r="DBU17" s="1071"/>
      <c r="DBV17" s="1071"/>
      <c r="DBW17" s="1071"/>
      <c r="DBX17" s="1071"/>
      <c r="DBY17" s="1071"/>
      <c r="DBZ17" s="1071"/>
      <c r="DCA17" s="1071"/>
      <c r="DCB17" s="1071"/>
      <c r="DCC17" s="1071"/>
      <c r="DCD17" s="1071"/>
      <c r="DCE17" s="1071"/>
      <c r="DCF17" s="1071"/>
      <c r="DCG17" s="1071"/>
      <c r="DCH17" s="1071"/>
      <c r="DCI17" s="1071"/>
      <c r="DCJ17" s="1071"/>
      <c r="DCK17" s="1071"/>
      <c r="DCL17" s="1071"/>
      <c r="DCM17" s="1071"/>
      <c r="DCN17" s="1071"/>
      <c r="DCO17" s="1071"/>
      <c r="DCP17" s="1071"/>
      <c r="DCQ17" s="1071"/>
      <c r="DCR17" s="1071"/>
      <c r="DCS17" s="1071"/>
      <c r="DCT17" s="1071"/>
      <c r="DCU17" s="1071"/>
      <c r="DCV17" s="1071"/>
      <c r="DCW17" s="1071"/>
      <c r="DCX17" s="1071"/>
      <c r="DCY17" s="1071"/>
      <c r="DCZ17" s="1071"/>
      <c r="DDA17" s="1071"/>
      <c r="DDB17" s="1071"/>
      <c r="DDC17" s="1071"/>
      <c r="DDD17" s="1071"/>
      <c r="DDE17" s="1071"/>
      <c r="DDF17" s="1071"/>
      <c r="DDG17" s="1071"/>
      <c r="DDH17" s="1071"/>
      <c r="DDI17" s="1071"/>
      <c r="DDJ17" s="1071"/>
      <c r="DDK17" s="1071"/>
      <c r="DDL17" s="1071"/>
      <c r="DDM17" s="1071"/>
      <c r="DDN17" s="1071"/>
      <c r="DDO17" s="1071"/>
      <c r="DDP17" s="1071"/>
      <c r="DDQ17" s="1071"/>
      <c r="DDR17" s="1071"/>
      <c r="DDS17" s="1071"/>
      <c r="DDT17" s="1071"/>
      <c r="DDU17" s="1071"/>
      <c r="DDV17" s="1071"/>
      <c r="DDW17" s="1071"/>
      <c r="DDX17" s="1071"/>
      <c r="DDY17" s="1071"/>
      <c r="DDZ17" s="1071"/>
      <c r="DEA17" s="1071"/>
      <c r="DEB17" s="1071"/>
      <c r="DEC17" s="1071"/>
      <c r="DED17" s="1071"/>
      <c r="DEE17" s="1071"/>
      <c r="DEF17" s="1071"/>
      <c r="DEG17" s="1071"/>
      <c r="DEH17" s="1071"/>
      <c r="DEI17" s="1071"/>
      <c r="DEJ17" s="1071"/>
      <c r="DEK17" s="1071"/>
      <c r="DEL17" s="1071"/>
      <c r="DEM17" s="1071"/>
      <c r="DEN17" s="1071"/>
      <c r="DEO17" s="1071"/>
      <c r="DEP17" s="1071"/>
      <c r="DEQ17" s="1071"/>
      <c r="DER17" s="1071"/>
      <c r="DES17" s="1071"/>
      <c r="DET17" s="1071"/>
      <c r="DEU17" s="1071"/>
      <c r="DEV17" s="1071"/>
      <c r="DEW17" s="1071"/>
      <c r="DEX17" s="1071"/>
      <c r="DEY17" s="1071"/>
      <c r="DEZ17" s="1071"/>
      <c r="DFA17" s="1071"/>
      <c r="DFB17" s="1071"/>
      <c r="DFC17" s="1071"/>
      <c r="DFD17" s="1071"/>
      <c r="DFE17" s="1071"/>
      <c r="DFF17" s="1071"/>
      <c r="DFG17" s="1071"/>
      <c r="DFH17" s="1071"/>
      <c r="DFI17" s="1071"/>
      <c r="DFJ17" s="1071"/>
      <c r="DFK17" s="1071"/>
      <c r="DFL17" s="1071"/>
      <c r="DFM17" s="1071"/>
      <c r="DFN17" s="1071"/>
      <c r="DFO17" s="1071"/>
      <c r="DFP17" s="1071"/>
      <c r="DFQ17" s="1071"/>
      <c r="DFR17" s="1071"/>
      <c r="DFS17" s="1071"/>
      <c r="DFT17" s="1071"/>
      <c r="DFU17" s="1071"/>
      <c r="DFV17" s="1071"/>
      <c r="DFW17" s="1071"/>
      <c r="DFX17" s="1071"/>
      <c r="DFY17" s="1071"/>
      <c r="DFZ17" s="1071"/>
      <c r="DGA17" s="1071"/>
      <c r="DGB17" s="1071"/>
      <c r="DGC17" s="1071"/>
      <c r="DGD17" s="1071"/>
      <c r="DGE17" s="1071"/>
      <c r="DGF17" s="1071"/>
      <c r="DGG17" s="1071"/>
      <c r="DGH17" s="1071"/>
      <c r="DGI17" s="1071"/>
      <c r="DGJ17" s="1071"/>
      <c r="DGK17" s="1071"/>
      <c r="DGL17" s="1071"/>
      <c r="DGM17" s="1071"/>
      <c r="DGN17" s="1071"/>
      <c r="DGO17" s="1071"/>
      <c r="DGP17" s="1071"/>
      <c r="DGQ17" s="1071"/>
      <c r="DGR17" s="1071"/>
      <c r="DGS17" s="1071"/>
      <c r="DGT17" s="1071"/>
      <c r="DGU17" s="1071"/>
      <c r="DGV17" s="1071"/>
      <c r="DGW17" s="1071"/>
      <c r="DGX17" s="1071"/>
      <c r="DGY17" s="1071"/>
      <c r="DGZ17" s="1071"/>
      <c r="DHA17" s="1071"/>
      <c r="DHB17" s="1071"/>
      <c r="DHC17" s="1071"/>
      <c r="DHD17" s="1071"/>
      <c r="DHE17" s="1071"/>
      <c r="DHF17" s="1071"/>
      <c r="DHG17" s="1071"/>
      <c r="DHH17" s="1071"/>
      <c r="DHI17" s="1071"/>
      <c r="DHJ17" s="1071"/>
      <c r="DHK17" s="1071"/>
      <c r="DHL17" s="1071"/>
      <c r="DHM17" s="1071"/>
      <c r="DHN17" s="1071"/>
      <c r="DHO17" s="1071"/>
      <c r="DHP17" s="1071"/>
      <c r="DHQ17" s="1071"/>
      <c r="DHR17" s="1071"/>
      <c r="DHS17" s="1071"/>
      <c r="DHT17" s="1071"/>
      <c r="DHU17" s="1071"/>
      <c r="DHV17" s="1071"/>
      <c r="DHW17" s="1071"/>
      <c r="DHX17" s="1071"/>
      <c r="DHY17" s="1071"/>
      <c r="DHZ17" s="1071"/>
      <c r="DIA17" s="1071"/>
      <c r="DIB17" s="1071"/>
      <c r="DIC17" s="1071"/>
      <c r="DID17" s="1071"/>
      <c r="DIE17" s="1071"/>
      <c r="DIF17" s="1071"/>
      <c r="DIG17" s="1071"/>
      <c r="DIH17" s="1071"/>
      <c r="DII17" s="1071"/>
      <c r="DIJ17" s="1071"/>
      <c r="DIK17" s="1071"/>
      <c r="DIL17" s="1071"/>
      <c r="DIM17" s="1071"/>
      <c r="DIN17" s="1071"/>
      <c r="DIO17" s="1071"/>
      <c r="DIP17" s="1071"/>
      <c r="DIQ17" s="1071"/>
      <c r="DIR17" s="1071"/>
      <c r="DIS17" s="1071"/>
      <c r="DIT17" s="1071"/>
      <c r="DIU17" s="1071"/>
      <c r="DIV17" s="1071"/>
      <c r="DIW17" s="1071"/>
      <c r="DIX17" s="1071"/>
      <c r="DIY17" s="1071"/>
      <c r="DIZ17" s="1071"/>
      <c r="DJA17" s="1071"/>
      <c r="DJB17" s="1071"/>
      <c r="DJC17" s="1071"/>
      <c r="DJD17" s="1071"/>
      <c r="DJE17" s="1071"/>
      <c r="DJF17" s="1071"/>
      <c r="DJG17" s="1071"/>
      <c r="DJH17" s="1071"/>
      <c r="DJI17" s="1071"/>
      <c r="DJJ17" s="1071"/>
      <c r="DJK17" s="1071"/>
      <c r="DJL17" s="1071"/>
      <c r="DJM17" s="1071"/>
      <c r="DJN17" s="1071"/>
      <c r="DJO17" s="1071"/>
      <c r="DJP17" s="1071"/>
      <c r="DJQ17" s="1071"/>
      <c r="DJR17" s="1071"/>
      <c r="DJS17" s="1071"/>
      <c r="DJT17" s="1071"/>
      <c r="DJU17" s="1071"/>
      <c r="DJV17" s="1071"/>
      <c r="DJW17" s="1071"/>
      <c r="DJX17" s="1071"/>
      <c r="DJY17" s="1071"/>
      <c r="DJZ17" s="1071"/>
      <c r="DKA17" s="1071"/>
      <c r="DKB17" s="1071"/>
      <c r="DKC17" s="1071"/>
      <c r="DKD17" s="1071"/>
      <c r="DKE17" s="1071"/>
      <c r="DKF17" s="1071"/>
      <c r="DKG17" s="1071"/>
      <c r="DKH17" s="1071"/>
      <c r="DKI17" s="1071"/>
      <c r="DKJ17" s="1071"/>
      <c r="DKK17" s="1071"/>
      <c r="DKL17" s="1071"/>
      <c r="DKM17" s="1071"/>
      <c r="DKN17" s="1071"/>
      <c r="DKO17" s="1071"/>
      <c r="DKP17" s="1071"/>
      <c r="DKQ17" s="1071"/>
      <c r="DKR17" s="1071"/>
      <c r="DKS17" s="1071"/>
      <c r="DKT17" s="1071"/>
      <c r="DKU17" s="1071"/>
      <c r="DKV17" s="1071"/>
      <c r="DKW17" s="1071"/>
      <c r="DKX17" s="1071"/>
      <c r="DKY17" s="1071"/>
      <c r="DKZ17" s="1071"/>
      <c r="DLA17" s="1071"/>
      <c r="DLB17" s="1071"/>
      <c r="DLC17" s="1071"/>
      <c r="DLD17" s="1071"/>
      <c r="DLE17" s="1071"/>
      <c r="DLF17" s="1071"/>
      <c r="DLG17" s="1071"/>
      <c r="DLH17" s="1071"/>
      <c r="DLI17" s="1071"/>
      <c r="DLJ17" s="1071"/>
      <c r="DLK17" s="1071"/>
      <c r="DLL17" s="1071"/>
      <c r="DLM17" s="1071"/>
      <c r="DLN17" s="1071"/>
      <c r="DLO17" s="1071"/>
      <c r="DLP17" s="1071"/>
      <c r="DLQ17" s="1071"/>
      <c r="DLR17" s="1071"/>
      <c r="DLS17" s="1071"/>
      <c r="DLT17" s="1071"/>
      <c r="DLU17" s="1071"/>
      <c r="DLV17" s="1071"/>
      <c r="DLW17" s="1071"/>
      <c r="DLX17" s="1071"/>
      <c r="DLY17" s="1071"/>
      <c r="DLZ17" s="1071"/>
      <c r="DMA17" s="1071"/>
      <c r="DMB17" s="1071"/>
      <c r="DMC17" s="1071"/>
      <c r="DMD17" s="1071"/>
      <c r="DME17" s="1071"/>
      <c r="DMF17" s="1071"/>
      <c r="DMG17" s="1071"/>
      <c r="DMH17" s="1071"/>
      <c r="DMI17" s="1071"/>
      <c r="DMJ17" s="1071"/>
      <c r="DMK17" s="1071"/>
      <c r="DML17" s="1071"/>
      <c r="DMM17" s="1071"/>
      <c r="DMN17" s="1071"/>
      <c r="DMO17" s="1071"/>
      <c r="DMP17" s="1071"/>
      <c r="DMQ17" s="1071"/>
      <c r="DMR17" s="1071"/>
      <c r="DMS17" s="1071"/>
      <c r="DMT17" s="1071"/>
      <c r="DMU17" s="1071"/>
      <c r="DMV17" s="1071"/>
      <c r="DMW17" s="1071"/>
      <c r="DMX17" s="1071"/>
      <c r="DMY17" s="1071"/>
      <c r="DMZ17" s="1071"/>
      <c r="DNA17" s="1071"/>
      <c r="DNB17" s="1071"/>
      <c r="DNC17" s="1071"/>
      <c r="DND17" s="1071"/>
      <c r="DNE17" s="1071"/>
      <c r="DNF17" s="1071"/>
      <c r="DNG17" s="1071"/>
      <c r="DNH17" s="1071"/>
      <c r="DNI17" s="1071"/>
      <c r="DNJ17" s="1071"/>
      <c r="DNK17" s="1071"/>
      <c r="DNL17" s="1071"/>
      <c r="DNM17" s="1071"/>
      <c r="DNN17" s="1071"/>
      <c r="DNO17" s="1071"/>
      <c r="DNP17" s="1071"/>
      <c r="DNQ17" s="1071"/>
      <c r="DNR17" s="1071"/>
      <c r="DNS17" s="1071"/>
      <c r="DNT17" s="1071"/>
      <c r="DNU17" s="1071"/>
      <c r="DNV17" s="1071"/>
      <c r="DNW17" s="1071"/>
      <c r="DNX17" s="1071"/>
      <c r="DNY17" s="1071"/>
      <c r="DNZ17" s="1071"/>
      <c r="DOA17" s="1071"/>
      <c r="DOB17" s="1071"/>
      <c r="DOC17" s="1071"/>
      <c r="DOD17" s="1071"/>
      <c r="DOE17" s="1071"/>
      <c r="DOF17" s="1071"/>
      <c r="DOG17" s="1071"/>
      <c r="DOH17" s="1071"/>
      <c r="DOI17" s="1071"/>
      <c r="DOJ17" s="1071"/>
      <c r="DOK17" s="1071"/>
      <c r="DOL17" s="1071"/>
      <c r="DOM17" s="1071"/>
      <c r="DON17" s="1071"/>
      <c r="DOO17" s="1071"/>
      <c r="DOP17" s="1071"/>
      <c r="DOQ17" s="1071"/>
      <c r="DOR17" s="1071"/>
      <c r="DOS17" s="1071"/>
      <c r="DOT17" s="1071"/>
      <c r="DOU17" s="1071"/>
      <c r="DOV17" s="1071"/>
      <c r="DOW17" s="1071"/>
      <c r="DOX17" s="1071"/>
      <c r="DOY17" s="1071"/>
      <c r="DOZ17" s="1071"/>
      <c r="DPA17" s="1071"/>
      <c r="DPB17" s="1071"/>
      <c r="DPC17" s="1071"/>
      <c r="DPD17" s="1071"/>
      <c r="DPE17" s="1071"/>
      <c r="DPF17" s="1071"/>
      <c r="DPG17" s="1071"/>
      <c r="DPH17" s="1071"/>
      <c r="DPI17" s="1071"/>
      <c r="DPJ17" s="1071"/>
      <c r="DPK17" s="1071"/>
      <c r="DPL17" s="1071"/>
      <c r="DPM17" s="1071"/>
      <c r="DPN17" s="1071"/>
      <c r="DPO17" s="1071"/>
      <c r="DPP17" s="1071"/>
      <c r="DPQ17" s="1071"/>
      <c r="DPR17" s="1071"/>
      <c r="DPS17" s="1071"/>
      <c r="DPT17" s="1071"/>
      <c r="DPU17" s="1071"/>
      <c r="DPV17" s="1071"/>
      <c r="DPW17" s="1071"/>
      <c r="DPX17" s="1071"/>
      <c r="DPY17" s="1071"/>
      <c r="DPZ17" s="1071"/>
      <c r="DQA17" s="1071"/>
      <c r="DQB17" s="1071"/>
      <c r="DQC17" s="1071"/>
      <c r="DQD17" s="1071"/>
      <c r="DQE17" s="1071"/>
      <c r="DQF17" s="1071"/>
      <c r="DQG17" s="1071"/>
      <c r="DQH17" s="1071"/>
      <c r="DQI17" s="1071"/>
      <c r="DQJ17" s="1071"/>
      <c r="DQK17" s="1071"/>
      <c r="DQL17" s="1071"/>
      <c r="DQM17" s="1071"/>
      <c r="DQN17" s="1071"/>
      <c r="DQO17" s="1071"/>
      <c r="DQP17" s="1071"/>
      <c r="DQQ17" s="1071"/>
      <c r="DQR17" s="1071"/>
      <c r="DQS17" s="1071"/>
      <c r="DQT17" s="1071"/>
      <c r="DQU17" s="1071"/>
      <c r="DQV17" s="1071"/>
      <c r="DQW17" s="1071"/>
      <c r="DQX17" s="1071"/>
      <c r="DQY17" s="1071"/>
      <c r="DQZ17" s="1071"/>
      <c r="DRA17" s="1071"/>
      <c r="DRB17" s="1071"/>
      <c r="DRC17" s="1071"/>
      <c r="DRD17" s="1071"/>
      <c r="DRE17" s="1071"/>
      <c r="DRF17" s="1071"/>
      <c r="DRG17" s="1071"/>
      <c r="DRH17" s="1071"/>
      <c r="DRI17" s="1071"/>
      <c r="DRJ17" s="1071"/>
      <c r="DRK17" s="1071"/>
      <c r="DRL17" s="1071"/>
      <c r="DRM17" s="1071"/>
      <c r="DRN17" s="1071"/>
      <c r="DRO17" s="1071"/>
      <c r="DRP17" s="1071"/>
      <c r="DRQ17" s="1071"/>
      <c r="DRR17" s="1071"/>
      <c r="DRS17" s="1071"/>
      <c r="DRT17" s="1071"/>
      <c r="DRU17" s="1071"/>
      <c r="DRV17" s="1071"/>
      <c r="DRW17" s="1071"/>
      <c r="DRX17" s="1071"/>
      <c r="DRY17" s="1071"/>
      <c r="DRZ17" s="1071"/>
      <c r="DSA17" s="1071"/>
      <c r="DSB17" s="1071"/>
      <c r="DSC17" s="1071"/>
      <c r="DSD17" s="1071"/>
      <c r="DSE17" s="1071"/>
      <c r="DSF17" s="1071"/>
      <c r="DSG17" s="1071"/>
      <c r="DSH17" s="1071"/>
      <c r="DSI17" s="1071"/>
      <c r="DSJ17" s="1071"/>
      <c r="DSK17" s="1071"/>
      <c r="DSL17" s="1071"/>
      <c r="DSM17" s="1071"/>
      <c r="DSN17" s="1071"/>
      <c r="DSO17" s="1071"/>
      <c r="DSP17" s="1071"/>
      <c r="DSQ17" s="1071"/>
      <c r="DSR17" s="1071"/>
      <c r="DSS17" s="1071"/>
      <c r="DST17" s="1071"/>
      <c r="DSU17" s="1071"/>
      <c r="DSV17" s="1071"/>
      <c r="DSW17" s="1071"/>
      <c r="DSX17" s="1071"/>
      <c r="DSY17" s="1071"/>
      <c r="DSZ17" s="1071"/>
      <c r="DTA17" s="1071"/>
      <c r="DTB17" s="1071"/>
      <c r="DTC17" s="1071"/>
      <c r="DTD17" s="1071"/>
      <c r="DTE17" s="1071"/>
      <c r="DTF17" s="1071"/>
      <c r="DTG17" s="1071"/>
      <c r="DTH17" s="1071"/>
      <c r="DTI17" s="1071"/>
      <c r="DTJ17" s="1071"/>
      <c r="DTK17" s="1071"/>
      <c r="DTL17" s="1071"/>
      <c r="DTM17" s="1071"/>
      <c r="DTN17" s="1071"/>
      <c r="DTO17" s="1071"/>
      <c r="DTP17" s="1071"/>
      <c r="DTQ17" s="1071"/>
      <c r="DTR17" s="1071"/>
      <c r="DTS17" s="1071"/>
      <c r="DTT17" s="1071"/>
      <c r="DTU17" s="1071"/>
      <c r="DTV17" s="1071"/>
      <c r="DTW17" s="1071"/>
      <c r="DTX17" s="1071"/>
      <c r="DTY17" s="1071"/>
      <c r="DTZ17" s="1071"/>
      <c r="DUA17" s="1071"/>
      <c r="DUB17" s="1071"/>
      <c r="DUC17" s="1071"/>
      <c r="DUD17" s="1071"/>
      <c r="DUE17" s="1071"/>
      <c r="DUF17" s="1071"/>
      <c r="DUG17" s="1071"/>
      <c r="DUH17" s="1071"/>
      <c r="DUI17" s="1071"/>
      <c r="DUJ17" s="1071"/>
      <c r="DUK17" s="1071"/>
      <c r="DUL17" s="1071"/>
      <c r="DUM17" s="1071"/>
      <c r="DUN17" s="1071"/>
      <c r="DUO17" s="1071"/>
      <c r="DUP17" s="1071"/>
      <c r="DUQ17" s="1071"/>
      <c r="DUR17" s="1071"/>
      <c r="DUS17" s="1071"/>
      <c r="DUT17" s="1071"/>
      <c r="DUU17" s="1071"/>
      <c r="DUV17" s="1071"/>
      <c r="DUW17" s="1071"/>
      <c r="DUX17" s="1071"/>
      <c r="DUY17" s="1071"/>
      <c r="DUZ17" s="1071"/>
      <c r="DVA17" s="1071"/>
      <c r="DVB17" s="1071"/>
      <c r="DVC17" s="1071"/>
      <c r="DVD17" s="1071"/>
      <c r="DVE17" s="1071"/>
      <c r="DVF17" s="1071"/>
      <c r="DVG17" s="1071"/>
      <c r="DVH17" s="1071"/>
      <c r="DVI17" s="1071"/>
      <c r="DVJ17" s="1071"/>
      <c r="DVK17" s="1071"/>
      <c r="DVL17" s="1071"/>
      <c r="DVM17" s="1071"/>
      <c r="DVN17" s="1071"/>
      <c r="DVO17" s="1071"/>
      <c r="DVP17" s="1071"/>
      <c r="DVQ17" s="1071"/>
      <c r="DVR17" s="1071"/>
      <c r="DVS17" s="1071"/>
      <c r="DVT17" s="1071"/>
      <c r="DVU17" s="1071"/>
      <c r="DVV17" s="1071"/>
      <c r="DVW17" s="1071"/>
      <c r="DVX17" s="1071"/>
      <c r="DVY17" s="1071"/>
      <c r="DVZ17" s="1071"/>
      <c r="DWA17" s="1071"/>
      <c r="DWB17" s="1071"/>
      <c r="DWC17" s="1071"/>
      <c r="DWD17" s="1071"/>
      <c r="DWE17" s="1071"/>
      <c r="DWF17" s="1071"/>
      <c r="DWG17" s="1071"/>
      <c r="DWH17" s="1071"/>
      <c r="DWI17" s="1071"/>
      <c r="DWJ17" s="1071"/>
      <c r="DWK17" s="1071"/>
      <c r="DWL17" s="1071"/>
      <c r="DWM17" s="1071"/>
      <c r="DWN17" s="1071"/>
      <c r="DWO17" s="1071"/>
      <c r="DWP17" s="1071"/>
      <c r="DWQ17" s="1071"/>
      <c r="DWR17" s="1071"/>
      <c r="DWS17" s="1071"/>
      <c r="DWT17" s="1071"/>
      <c r="DWU17" s="1071"/>
      <c r="DWV17" s="1071"/>
      <c r="DWW17" s="1071"/>
      <c r="DWX17" s="1071"/>
      <c r="DWY17" s="1071"/>
      <c r="DWZ17" s="1071"/>
      <c r="DXA17" s="1071"/>
      <c r="DXB17" s="1071"/>
      <c r="DXC17" s="1071"/>
      <c r="DXD17" s="1071"/>
      <c r="DXE17" s="1071"/>
      <c r="DXF17" s="1071"/>
      <c r="DXG17" s="1071"/>
      <c r="DXH17" s="1071"/>
      <c r="DXI17" s="1071"/>
      <c r="DXJ17" s="1071"/>
      <c r="DXK17" s="1071"/>
      <c r="DXL17" s="1071"/>
      <c r="DXM17" s="1071"/>
      <c r="DXN17" s="1071"/>
      <c r="DXO17" s="1071"/>
      <c r="DXP17" s="1071"/>
      <c r="DXQ17" s="1071"/>
      <c r="DXR17" s="1071"/>
      <c r="DXS17" s="1071"/>
      <c r="DXT17" s="1071"/>
      <c r="DXU17" s="1071"/>
      <c r="DXV17" s="1071"/>
      <c r="DXW17" s="1071"/>
      <c r="DXX17" s="1071"/>
      <c r="DXY17" s="1071"/>
      <c r="DXZ17" s="1071"/>
      <c r="DYA17" s="1071"/>
      <c r="DYB17" s="1071"/>
      <c r="DYC17" s="1071"/>
      <c r="DYD17" s="1071"/>
      <c r="DYE17" s="1071"/>
      <c r="DYF17" s="1071"/>
      <c r="DYG17" s="1071"/>
      <c r="DYH17" s="1071"/>
      <c r="DYI17" s="1071"/>
      <c r="DYJ17" s="1071"/>
      <c r="DYK17" s="1071"/>
      <c r="DYL17" s="1071"/>
      <c r="DYM17" s="1071"/>
      <c r="DYN17" s="1071"/>
      <c r="DYO17" s="1071"/>
      <c r="DYP17" s="1071"/>
      <c r="DYQ17" s="1071"/>
      <c r="DYR17" s="1071"/>
      <c r="DYS17" s="1071"/>
      <c r="DYT17" s="1071"/>
      <c r="DYU17" s="1071"/>
      <c r="DYV17" s="1071"/>
      <c r="DYW17" s="1071"/>
      <c r="DYX17" s="1071"/>
      <c r="DYY17" s="1071"/>
      <c r="DYZ17" s="1071"/>
      <c r="DZA17" s="1071"/>
      <c r="DZB17" s="1071"/>
      <c r="DZC17" s="1071"/>
      <c r="DZD17" s="1071"/>
      <c r="DZE17" s="1071"/>
      <c r="DZF17" s="1071"/>
      <c r="DZG17" s="1071"/>
      <c r="DZH17" s="1071"/>
      <c r="DZI17" s="1071"/>
      <c r="DZJ17" s="1071"/>
      <c r="DZK17" s="1071"/>
      <c r="DZL17" s="1071"/>
      <c r="DZM17" s="1071"/>
      <c r="DZN17" s="1071"/>
      <c r="DZO17" s="1071"/>
      <c r="DZP17" s="1071"/>
      <c r="DZQ17" s="1071"/>
      <c r="DZR17" s="1071"/>
      <c r="DZS17" s="1071"/>
      <c r="DZT17" s="1071"/>
      <c r="DZU17" s="1071"/>
      <c r="DZV17" s="1071"/>
      <c r="DZW17" s="1071"/>
      <c r="DZX17" s="1071"/>
      <c r="DZY17" s="1071"/>
      <c r="DZZ17" s="1071"/>
      <c r="EAA17" s="1071"/>
      <c r="EAB17" s="1071"/>
      <c r="EAC17" s="1071"/>
      <c r="EAD17" s="1071"/>
      <c r="EAE17" s="1071"/>
      <c r="EAF17" s="1071"/>
      <c r="EAG17" s="1071"/>
      <c r="EAH17" s="1071"/>
      <c r="EAI17" s="1071"/>
      <c r="EAJ17" s="1071"/>
      <c r="EAK17" s="1071"/>
      <c r="EAL17" s="1071"/>
      <c r="EAM17" s="1071"/>
      <c r="EAN17" s="1071"/>
      <c r="EAO17" s="1071"/>
      <c r="EAP17" s="1071"/>
      <c r="EAQ17" s="1071"/>
      <c r="EAR17" s="1071"/>
      <c r="EAS17" s="1071"/>
      <c r="EAT17" s="1071"/>
      <c r="EAU17" s="1071"/>
      <c r="EAV17" s="1071"/>
      <c r="EAW17" s="1071"/>
      <c r="EAX17" s="1071"/>
      <c r="EAY17" s="1071"/>
      <c r="EAZ17" s="1071"/>
      <c r="EBA17" s="1071"/>
      <c r="EBB17" s="1071"/>
      <c r="EBC17" s="1071"/>
      <c r="EBD17" s="1071"/>
      <c r="EBE17" s="1071"/>
      <c r="EBF17" s="1071"/>
      <c r="EBG17" s="1071"/>
      <c r="EBH17" s="1071"/>
      <c r="EBI17" s="1071"/>
      <c r="EBJ17" s="1071"/>
      <c r="EBK17" s="1071"/>
      <c r="EBL17" s="1071"/>
      <c r="EBM17" s="1071"/>
      <c r="EBN17" s="1071"/>
      <c r="EBO17" s="1071"/>
      <c r="EBP17" s="1071"/>
      <c r="EBQ17" s="1071"/>
      <c r="EBR17" s="1071"/>
      <c r="EBS17" s="1071"/>
      <c r="EBT17" s="1071"/>
      <c r="EBU17" s="1071"/>
      <c r="EBV17" s="1071"/>
      <c r="EBW17" s="1071"/>
      <c r="EBX17" s="1071"/>
      <c r="EBY17" s="1071"/>
      <c r="EBZ17" s="1071"/>
      <c r="ECA17" s="1071"/>
      <c r="ECB17" s="1071"/>
      <c r="ECC17" s="1071"/>
      <c r="ECD17" s="1071"/>
      <c r="ECE17" s="1071"/>
      <c r="ECF17" s="1071"/>
      <c r="ECG17" s="1071"/>
      <c r="ECH17" s="1071"/>
      <c r="ECI17" s="1071"/>
      <c r="ECJ17" s="1071"/>
      <c r="ECK17" s="1071"/>
      <c r="ECL17" s="1071"/>
      <c r="ECM17" s="1071"/>
      <c r="ECN17" s="1071"/>
      <c r="ECO17" s="1071"/>
      <c r="ECP17" s="1071"/>
      <c r="ECQ17" s="1071"/>
      <c r="ECR17" s="1071"/>
      <c r="ECS17" s="1071"/>
      <c r="ECT17" s="1071"/>
      <c r="ECU17" s="1071"/>
      <c r="ECV17" s="1071"/>
      <c r="ECW17" s="1071"/>
      <c r="ECX17" s="1071"/>
      <c r="ECY17" s="1071"/>
      <c r="ECZ17" s="1071"/>
      <c r="EDA17" s="1071"/>
      <c r="EDB17" s="1071"/>
      <c r="EDC17" s="1071"/>
      <c r="EDD17" s="1071"/>
      <c r="EDE17" s="1071"/>
      <c r="EDF17" s="1071"/>
      <c r="EDG17" s="1071"/>
      <c r="EDH17" s="1071"/>
      <c r="EDI17" s="1071"/>
      <c r="EDJ17" s="1071"/>
      <c r="EDK17" s="1071"/>
      <c r="EDL17" s="1071"/>
      <c r="EDM17" s="1071"/>
      <c r="EDN17" s="1071"/>
      <c r="EDO17" s="1071"/>
      <c r="EDP17" s="1071"/>
      <c r="EDQ17" s="1071"/>
      <c r="EDR17" s="1071"/>
      <c r="EDS17" s="1071"/>
      <c r="EDT17" s="1071"/>
      <c r="EDU17" s="1071"/>
      <c r="EDV17" s="1071"/>
      <c r="EDW17" s="1071"/>
      <c r="EDX17" s="1071"/>
      <c r="EDY17" s="1071"/>
      <c r="EDZ17" s="1071"/>
      <c r="EEA17" s="1071"/>
      <c r="EEB17" s="1071"/>
      <c r="EEC17" s="1071"/>
      <c r="EED17" s="1071"/>
      <c r="EEE17" s="1071"/>
      <c r="EEF17" s="1071"/>
      <c r="EEG17" s="1071"/>
      <c r="EEH17" s="1071"/>
      <c r="EEI17" s="1071"/>
      <c r="EEJ17" s="1071"/>
      <c r="EEK17" s="1071"/>
      <c r="EEL17" s="1071"/>
      <c r="EEM17" s="1071"/>
      <c r="EEN17" s="1071"/>
      <c r="EEO17" s="1071"/>
      <c r="EEP17" s="1071"/>
      <c r="EEQ17" s="1071"/>
      <c r="EER17" s="1071"/>
      <c r="EES17" s="1071"/>
      <c r="EET17" s="1071"/>
      <c r="EEU17" s="1071"/>
      <c r="EEV17" s="1071"/>
      <c r="EEW17" s="1071"/>
      <c r="EEX17" s="1071"/>
      <c r="EEY17" s="1071"/>
      <c r="EEZ17" s="1071"/>
      <c r="EFA17" s="1071"/>
      <c r="EFB17" s="1071"/>
      <c r="EFC17" s="1071"/>
      <c r="EFD17" s="1071"/>
      <c r="EFE17" s="1071"/>
      <c r="EFF17" s="1071"/>
      <c r="EFG17" s="1071"/>
      <c r="EFH17" s="1071"/>
      <c r="EFI17" s="1071"/>
      <c r="EFJ17" s="1071"/>
      <c r="EFK17" s="1071"/>
      <c r="EFL17" s="1071"/>
      <c r="EFM17" s="1071"/>
      <c r="EFN17" s="1071"/>
      <c r="EFO17" s="1071"/>
      <c r="EFP17" s="1071"/>
      <c r="EFQ17" s="1071"/>
      <c r="EFR17" s="1071"/>
      <c r="EFS17" s="1071"/>
      <c r="EFT17" s="1071"/>
      <c r="EFU17" s="1071"/>
      <c r="EFV17" s="1071"/>
      <c r="EFW17" s="1071"/>
      <c r="EFX17" s="1071"/>
      <c r="EFY17" s="1071"/>
      <c r="EFZ17" s="1071"/>
      <c r="EGA17" s="1071"/>
      <c r="EGB17" s="1071"/>
      <c r="EGC17" s="1071"/>
      <c r="EGD17" s="1071"/>
      <c r="EGE17" s="1071"/>
      <c r="EGF17" s="1071"/>
      <c r="EGG17" s="1071"/>
      <c r="EGH17" s="1071"/>
      <c r="EGI17" s="1071"/>
      <c r="EGJ17" s="1071"/>
      <c r="EGK17" s="1071"/>
      <c r="EGL17" s="1071"/>
      <c r="EGM17" s="1071"/>
      <c r="EGN17" s="1071"/>
      <c r="EGO17" s="1071"/>
      <c r="EGP17" s="1071"/>
      <c r="EGQ17" s="1071"/>
      <c r="EGR17" s="1071"/>
      <c r="EGS17" s="1071"/>
      <c r="EGT17" s="1071"/>
      <c r="EGU17" s="1071"/>
      <c r="EGV17" s="1071"/>
      <c r="EGW17" s="1071"/>
      <c r="EGX17" s="1071"/>
      <c r="EGY17" s="1071"/>
      <c r="EGZ17" s="1071"/>
      <c r="EHA17" s="1071"/>
      <c r="EHB17" s="1071"/>
      <c r="EHC17" s="1071"/>
      <c r="EHD17" s="1071"/>
      <c r="EHE17" s="1071"/>
      <c r="EHF17" s="1071"/>
      <c r="EHG17" s="1071"/>
      <c r="EHH17" s="1071"/>
      <c r="EHI17" s="1071"/>
      <c r="EHJ17" s="1071"/>
      <c r="EHK17" s="1071"/>
      <c r="EHL17" s="1071"/>
      <c r="EHM17" s="1071"/>
      <c r="EHN17" s="1071"/>
      <c r="EHO17" s="1071"/>
      <c r="EHP17" s="1071"/>
      <c r="EHQ17" s="1071"/>
      <c r="EHR17" s="1071"/>
      <c r="EHS17" s="1071"/>
      <c r="EHT17" s="1071"/>
      <c r="EHU17" s="1071"/>
      <c r="EHV17" s="1071"/>
      <c r="EHW17" s="1071"/>
      <c r="EHX17" s="1071"/>
      <c r="EHY17" s="1071"/>
      <c r="EHZ17" s="1071"/>
      <c r="EIA17" s="1071"/>
      <c r="EIB17" s="1071"/>
      <c r="EIC17" s="1071"/>
      <c r="EID17" s="1071"/>
      <c r="EIE17" s="1071"/>
      <c r="EIF17" s="1071"/>
      <c r="EIG17" s="1071"/>
      <c r="EIH17" s="1071"/>
      <c r="EII17" s="1071"/>
      <c r="EIJ17" s="1071"/>
      <c r="EIK17" s="1071"/>
      <c r="EIL17" s="1071"/>
      <c r="EIM17" s="1071"/>
      <c r="EIN17" s="1071"/>
      <c r="EIO17" s="1071"/>
      <c r="EIP17" s="1071"/>
      <c r="EIQ17" s="1071"/>
      <c r="EIR17" s="1071"/>
      <c r="EIS17" s="1071"/>
      <c r="EIT17" s="1071"/>
      <c r="EIU17" s="1071"/>
      <c r="EIV17" s="1071"/>
      <c r="EIW17" s="1071"/>
      <c r="EIX17" s="1071"/>
      <c r="EIY17" s="1071"/>
      <c r="EIZ17" s="1071"/>
      <c r="EJA17" s="1071"/>
      <c r="EJB17" s="1071"/>
      <c r="EJC17" s="1071"/>
      <c r="EJD17" s="1071"/>
      <c r="EJE17" s="1071"/>
      <c r="EJF17" s="1071"/>
      <c r="EJG17" s="1071"/>
      <c r="EJH17" s="1071"/>
      <c r="EJI17" s="1071"/>
      <c r="EJJ17" s="1071"/>
      <c r="EJK17" s="1071"/>
      <c r="EJL17" s="1071"/>
      <c r="EJM17" s="1071"/>
      <c r="EJN17" s="1071"/>
      <c r="EJO17" s="1071"/>
      <c r="EJP17" s="1071"/>
      <c r="EJQ17" s="1071"/>
      <c r="EJR17" s="1071"/>
      <c r="EJS17" s="1071"/>
      <c r="EJT17" s="1071"/>
      <c r="EJU17" s="1071"/>
      <c r="EJV17" s="1071"/>
      <c r="EJW17" s="1071"/>
      <c r="EJX17" s="1071"/>
      <c r="EJY17" s="1071"/>
      <c r="EJZ17" s="1071"/>
      <c r="EKA17" s="1071"/>
      <c r="EKB17" s="1071"/>
      <c r="EKC17" s="1071"/>
      <c r="EKD17" s="1071"/>
      <c r="EKE17" s="1071"/>
      <c r="EKF17" s="1071"/>
      <c r="EKG17" s="1071"/>
      <c r="EKH17" s="1071"/>
      <c r="EKI17" s="1071"/>
      <c r="EKJ17" s="1071"/>
      <c r="EKK17" s="1071"/>
      <c r="EKL17" s="1071"/>
      <c r="EKM17" s="1071"/>
      <c r="EKN17" s="1071"/>
      <c r="EKO17" s="1071"/>
      <c r="EKP17" s="1071"/>
      <c r="EKQ17" s="1071"/>
      <c r="EKR17" s="1071"/>
      <c r="EKS17" s="1071"/>
      <c r="EKT17" s="1071"/>
      <c r="EKU17" s="1071"/>
      <c r="EKV17" s="1071"/>
      <c r="EKW17" s="1071"/>
      <c r="EKX17" s="1071"/>
      <c r="EKY17" s="1071"/>
      <c r="EKZ17" s="1071"/>
      <c r="ELA17" s="1071"/>
      <c r="ELB17" s="1071"/>
      <c r="ELC17" s="1071"/>
      <c r="ELD17" s="1071"/>
      <c r="ELE17" s="1071"/>
      <c r="ELF17" s="1071"/>
      <c r="ELG17" s="1071"/>
      <c r="ELH17" s="1071"/>
      <c r="ELI17" s="1071"/>
      <c r="ELJ17" s="1071"/>
      <c r="ELK17" s="1071"/>
      <c r="ELL17" s="1071"/>
      <c r="ELM17" s="1071"/>
      <c r="ELN17" s="1071"/>
      <c r="ELO17" s="1071"/>
      <c r="ELP17" s="1071"/>
      <c r="ELQ17" s="1071"/>
      <c r="ELR17" s="1071"/>
      <c r="ELS17" s="1071"/>
      <c r="ELT17" s="1071"/>
      <c r="ELU17" s="1071"/>
      <c r="ELV17" s="1071"/>
      <c r="ELW17" s="1071"/>
      <c r="ELX17" s="1071"/>
      <c r="ELY17" s="1071"/>
      <c r="ELZ17" s="1071"/>
      <c r="EMA17" s="1071"/>
      <c r="EMB17" s="1071"/>
      <c r="EMC17" s="1071"/>
      <c r="EMD17" s="1071"/>
      <c r="EME17" s="1071"/>
      <c r="EMF17" s="1071"/>
      <c r="EMG17" s="1071"/>
      <c r="EMH17" s="1071"/>
      <c r="EMI17" s="1071"/>
      <c r="EMJ17" s="1071"/>
      <c r="EMK17" s="1071"/>
      <c r="EML17" s="1071"/>
      <c r="EMM17" s="1071"/>
      <c r="EMN17" s="1071"/>
      <c r="EMO17" s="1071"/>
      <c r="EMP17" s="1071"/>
      <c r="EMQ17" s="1071"/>
      <c r="EMR17" s="1071"/>
      <c r="EMS17" s="1071"/>
      <c r="EMT17" s="1071"/>
      <c r="EMU17" s="1071"/>
      <c r="EMV17" s="1071"/>
      <c r="EMW17" s="1071"/>
      <c r="EMX17" s="1071"/>
      <c r="EMY17" s="1071"/>
      <c r="EMZ17" s="1071"/>
      <c r="ENA17" s="1071"/>
      <c r="ENB17" s="1071"/>
      <c r="ENC17" s="1071"/>
      <c r="END17" s="1071"/>
      <c r="ENE17" s="1071"/>
      <c r="ENF17" s="1071"/>
      <c r="ENG17" s="1071"/>
      <c r="ENH17" s="1071"/>
      <c r="ENI17" s="1071"/>
      <c r="ENJ17" s="1071"/>
      <c r="ENK17" s="1071"/>
      <c r="ENL17" s="1071"/>
      <c r="ENM17" s="1071"/>
      <c r="ENN17" s="1071"/>
      <c r="ENO17" s="1071"/>
      <c r="ENP17" s="1071"/>
      <c r="ENQ17" s="1071"/>
      <c r="ENR17" s="1071"/>
      <c r="ENS17" s="1071"/>
      <c r="ENT17" s="1071"/>
      <c r="ENU17" s="1071"/>
      <c r="ENV17" s="1071"/>
      <c r="ENW17" s="1071"/>
      <c r="ENX17" s="1071"/>
      <c r="ENY17" s="1071"/>
      <c r="ENZ17" s="1071"/>
      <c r="EOA17" s="1071"/>
      <c r="EOB17" s="1071"/>
      <c r="EOC17" s="1071"/>
      <c r="EOD17" s="1071"/>
      <c r="EOE17" s="1071"/>
      <c r="EOF17" s="1071"/>
      <c r="EOG17" s="1071"/>
      <c r="EOH17" s="1071"/>
      <c r="EOI17" s="1071"/>
      <c r="EOJ17" s="1071"/>
      <c r="EOK17" s="1071"/>
      <c r="EOL17" s="1071"/>
      <c r="EOM17" s="1071"/>
      <c r="EON17" s="1071"/>
      <c r="EOO17" s="1071"/>
      <c r="EOP17" s="1071"/>
      <c r="EOQ17" s="1071"/>
      <c r="EOR17" s="1071"/>
      <c r="EOS17" s="1071"/>
      <c r="EOT17" s="1071"/>
      <c r="EOU17" s="1071"/>
      <c r="EOV17" s="1071"/>
      <c r="EOW17" s="1071"/>
      <c r="EOX17" s="1071"/>
      <c r="EOY17" s="1071"/>
      <c r="EOZ17" s="1071"/>
      <c r="EPA17" s="1071"/>
      <c r="EPB17" s="1071"/>
      <c r="EPC17" s="1071"/>
      <c r="EPD17" s="1071"/>
      <c r="EPE17" s="1071"/>
      <c r="EPF17" s="1071"/>
      <c r="EPG17" s="1071"/>
      <c r="EPH17" s="1071"/>
      <c r="EPI17" s="1071"/>
      <c r="EPJ17" s="1071"/>
      <c r="EPK17" s="1071"/>
      <c r="EPL17" s="1071"/>
      <c r="EPM17" s="1071"/>
      <c r="EPN17" s="1071"/>
      <c r="EPO17" s="1071"/>
      <c r="EPP17" s="1071"/>
      <c r="EPQ17" s="1071"/>
      <c r="EPR17" s="1071"/>
      <c r="EPS17" s="1071"/>
      <c r="EPT17" s="1071"/>
      <c r="EPU17" s="1071"/>
      <c r="EPV17" s="1071"/>
      <c r="EPW17" s="1071"/>
      <c r="EPX17" s="1071"/>
      <c r="EPY17" s="1071"/>
      <c r="EPZ17" s="1071"/>
      <c r="EQA17" s="1071"/>
      <c r="EQB17" s="1071"/>
      <c r="EQC17" s="1071"/>
      <c r="EQD17" s="1071"/>
      <c r="EQE17" s="1071"/>
      <c r="EQF17" s="1071"/>
      <c r="EQG17" s="1071"/>
      <c r="EQH17" s="1071"/>
      <c r="EQI17" s="1071"/>
      <c r="EQJ17" s="1071"/>
      <c r="EQK17" s="1071"/>
      <c r="EQL17" s="1071"/>
      <c r="EQM17" s="1071"/>
      <c r="EQN17" s="1071"/>
      <c r="EQO17" s="1071"/>
      <c r="EQP17" s="1071"/>
      <c r="EQQ17" s="1071"/>
      <c r="EQR17" s="1071"/>
      <c r="EQS17" s="1071"/>
      <c r="EQT17" s="1071"/>
      <c r="EQU17" s="1071"/>
      <c r="EQV17" s="1071"/>
      <c r="EQW17" s="1071"/>
      <c r="EQX17" s="1071"/>
      <c r="EQY17" s="1071"/>
      <c r="EQZ17" s="1071"/>
      <c r="ERA17" s="1071"/>
      <c r="ERB17" s="1071"/>
      <c r="ERC17" s="1071"/>
      <c r="ERD17" s="1071"/>
      <c r="ERE17" s="1071"/>
      <c r="ERF17" s="1071"/>
      <c r="ERG17" s="1071"/>
      <c r="ERH17" s="1071"/>
      <c r="ERI17" s="1071"/>
      <c r="ERJ17" s="1071"/>
      <c r="ERK17" s="1071"/>
      <c r="ERL17" s="1071"/>
      <c r="ERM17" s="1071"/>
      <c r="ERN17" s="1071"/>
      <c r="ERO17" s="1071"/>
      <c r="ERP17" s="1071"/>
      <c r="ERQ17" s="1071"/>
      <c r="ERR17" s="1071"/>
      <c r="ERS17" s="1071"/>
      <c r="ERT17" s="1071"/>
      <c r="ERU17" s="1071"/>
      <c r="ERV17" s="1071"/>
      <c r="ERW17" s="1071"/>
      <c r="ERX17" s="1071"/>
      <c r="ERY17" s="1071"/>
      <c r="ERZ17" s="1071"/>
      <c r="ESA17" s="1071"/>
      <c r="ESB17" s="1071"/>
      <c r="ESC17" s="1071"/>
      <c r="ESD17" s="1071"/>
      <c r="ESE17" s="1071"/>
      <c r="ESF17" s="1071"/>
      <c r="ESG17" s="1071"/>
      <c r="ESH17" s="1071"/>
      <c r="ESI17" s="1071"/>
      <c r="ESJ17" s="1071"/>
      <c r="ESK17" s="1071"/>
      <c r="ESL17" s="1071"/>
      <c r="ESM17" s="1071"/>
      <c r="ESN17" s="1071"/>
      <c r="ESO17" s="1071"/>
      <c r="ESP17" s="1071"/>
      <c r="ESQ17" s="1071"/>
      <c r="ESR17" s="1071"/>
      <c r="ESS17" s="1071"/>
      <c r="EST17" s="1071"/>
      <c r="ESU17" s="1071"/>
      <c r="ESV17" s="1071"/>
      <c r="ESW17" s="1071"/>
      <c r="ESX17" s="1071"/>
      <c r="ESY17" s="1071"/>
      <c r="ESZ17" s="1071"/>
      <c r="ETA17" s="1071"/>
      <c r="ETB17" s="1071"/>
      <c r="ETC17" s="1071"/>
      <c r="ETD17" s="1071"/>
      <c r="ETE17" s="1071"/>
      <c r="ETF17" s="1071"/>
      <c r="ETG17" s="1071"/>
      <c r="ETH17" s="1071"/>
      <c r="ETI17" s="1071"/>
      <c r="ETJ17" s="1071"/>
      <c r="ETK17" s="1071"/>
      <c r="ETL17" s="1071"/>
      <c r="ETM17" s="1071"/>
      <c r="ETN17" s="1071"/>
      <c r="ETO17" s="1071"/>
      <c r="ETP17" s="1071"/>
      <c r="ETQ17" s="1071"/>
      <c r="ETR17" s="1071"/>
      <c r="ETS17" s="1071"/>
      <c r="ETT17" s="1071"/>
      <c r="ETU17" s="1071"/>
      <c r="ETV17" s="1071"/>
      <c r="ETW17" s="1071"/>
      <c r="ETX17" s="1071"/>
      <c r="ETY17" s="1071"/>
      <c r="ETZ17" s="1071"/>
      <c r="EUA17" s="1071"/>
      <c r="EUB17" s="1071"/>
      <c r="EUC17" s="1071"/>
      <c r="EUD17" s="1071"/>
      <c r="EUE17" s="1071"/>
      <c r="EUF17" s="1071"/>
      <c r="EUG17" s="1071"/>
      <c r="EUH17" s="1071"/>
      <c r="EUI17" s="1071"/>
      <c r="EUJ17" s="1071"/>
      <c r="EUK17" s="1071"/>
      <c r="EUL17" s="1071"/>
      <c r="EUM17" s="1071"/>
      <c r="EUN17" s="1071"/>
      <c r="EUO17" s="1071"/>
      <c r="EUP17" s="1071"/>
      <c r="EUQ17" s="1071"/>
      <c r="EUR17" s="1071"/>
      <c r="EUS17" s="1071"/>
      <c r="EUT17" s="1071"/>
      <c r="EUU17" s="1071"/>
      <c r="EUV17" s="1071"/>
      <c r="EUW17" s="1071"/>
      <c r="EUX17" s="1071"/>
      <c r="EUY17" s="1071"/>
      <c r="EUZ17" s="1071"/>
      <c r="EVA17" s="1071"/>
      <c r="EVB17" s="1071"/>
      <c r="EVC17" s="1071"/>
      <c r="EVD17" s="1071"/>
      <c r="EVE17" s="1071"/>
      <c r="EVF17" s="1071"/>
      <c r="EVG17" s="1071"/>
      <c r="EVH17" s="1071"/>
      <c r="EVI17" s="1071"/>
      <c r="EVJ17" s="1071"/>
      <c r="EVK17" s="1071"/>
      <c r="EVL17" s="1071"/>
      <c r="EVM17" s="1071"/>
      <c r="EVN17" s="1071"/>
      <c r="EVO17" s="1071"/>
      <c r="EVP17" s="1071"/>
      <c r="EVQ17" s="1071"/>
      <c r="EVR17" s="1071"/>
      <c r="EVS17" s="1071"/>
      <c r="EVT17" s="1071"/>
      <c r="EVU17" s="1071"/>
      <c r="EVV17" s="1071"/>
      <c r="EVW17" s="1071"/>
      <c r="EVX17" s="1071"/>
      <c r="EVY17" s="1071"/>
      <c r="EVZ17" s="1071"/>
      <c r="EWA17" s="1071"/>
      <c r="EWB17" s="1071"/>
      <c r="EWC17" s="1071"/>
      <c r="EWD17" s="1071"/>
      <c r="EWE17" s="1071"/>
      <c r="EWF17" s="1071"/>
      <c r="EWG17" s="1071"/>
      <c r="EWH17" s="1071"/>
      <c r="EWI17" s="1071"/>
      <c r="EWJ17" s="1071"/>
      <c r="EWK17" s="1071"/>
      <c r="EWL17" s="1071"/>
      <c r="EWM17" s="1071"/>
      <c r="EWN17" s="1071"/>
      <c r="EWO17" s="1071"/>
      <c r="EWP17" s="1071"/>
      <c r="EWQ17" s="1071"/>
      <c r="EWR17" s="1071"/>
      <c r="EWS17" s="1071"/>
      <c r="EWT17" s="1071"/>
      <c r="EWU17" s="1071"/>
      <c r="EWV17" s="1071"/>
      <c r="EWW17" s="1071"/>
      <c r="EWX17" s="1071"/>
      <c r="EWY17" s="1071"/>
      <c r="EWZ17" s="1071"/>
      <c r="EXA17" s="1071"/>
      <c r="EXB17" s="1071"/>
      <c r="EXC17" s="1071"/>
      <c r="EXD17" s="1071"/>
      <c r="EXE17" s="1071"/>
      <c r="EXF17" s="1071"/>
      <c r="EXG17" s="1071"/>
      <c r="EXH17" s="1071"/>
      <c r="EXI17" s="1071"/>
      <c r="EXJ17" s="1071"/>
      <c r="EXK17" s="1071"/>
      <c r="EXL17" s="1071"/>
      <c r="EXM17" s="1071"/>
      <c r="EXN17" s="1071"/>
      <c r="EXO17" s="1071"/>
      <c r="EXP17" s="1071"/>
      <c r="EXQ17" s="1071"/>
      <c r="EXR17" s="1071"/>
      <c r="EXS17" s="1071"/>
      <c r="EXT17" s="1071"/>
      <c r="EXU17" s="1071"/>
      <c r="EXV17" s="1071"/>
      <c r="EXW17" s="1071"/>
      <c r="EXX17" s="1071"/>
      <c r="EXY17" s="1071"/>
      <c r="EXZ17" s="1071"/>
      <c r="EYA17" s="1071"/>
      <c r="EYB17" s="1071"/>
      <c r="EYC17" s="1071"/>
      <c r="EYD17" s="1071"/>
      <c r="EYE17" s="1071"/>
      <c r="EYF17" s="1071"/>
      <c r="EYG17" s="1071"/>
      <c r="EYH17" s="1071"/>
      <c r="EYI17" s="1071"/>
      <c r="EYJ17" s="1071"/>
      <c r="EYK17" s="1071"/>
      <c r="EYL17" s="1071"/>
      <c r="EYM17" s="1071"/>
      <c r="EYN17" s="1071"/>
      <c r="EYO17" s="1071"/>
      <c r="EYP17" s="1071"/>
      <c r="EYQ17" s="1071"/>
      <c r="EYR17" s="1071"/>
      <c r="EYS17" s="1071"/>
      <c r="EYT17" s="1071"/>
      <c r="EYU17" s="1071"/>
      <c r="EYV17" s="1071"/>
      <c r="EYW17" s="1071"/>
      <c r="EYX17" s="1071"/>
      <c r="EYY17" s="1071"/>
      <c r="EYZ17" s="1071"/>
      <c r="EZA17" s="1071"/>
      <c r="EZB17" s="1071"/>
      <c r="EZC17" s="1071"/>
      <c r="EZD17" s="1071"/>
      <c r="EZE17" s="1071"/>
      <c r="EZF17" s="1071"/>
      <c r="EZG17" s="1071"/>
      <c r="EZH17" s="1071"/>
      <c r="EZI17" s="1071"/>
      <c r="EZJ17" s="1071"/>
      <c r="EZK17" s="1071"/>
      <c r="EZL17" s="1071"/>
      <c r="EZM17" s="1071"/>
      <c r="EZN17" s="1071"/>
      <c r="EZO17" s="1071"/>
      <c r="EZP17" s="1071"/>
      <c r="EZQ17" s="1071"/>
      <c r="EZR17" s="1071"/>
      <c r="EZS17" s="1071"/>
      <c r="EZT17" s="1071"/>
      <c r="EZU17" s="1071"/>
      <c r="EZV17" s="1071"/>
      <c r="EZW17" s="1071"/>
      <c r="EZX17" s="1071"/>
      <c r="EZY17" s="1071"/>
      <c r="EZZ17" s="1071"/>
      <c r="FAA17" s="1071"/>
      <c r="FAB17" s="1071"/>
      <c r="FAC17" s="1071"/>
      <c r="FAD17" s="1071"/>
      <c r="FAE17" s="1071"/>
      <c r="FAF17" s="1071"/>
      <c r="FAG17" s="1071"/>
      <c r="FAH17" s="1071"/>
      <c r="FAI17" s="1071"/>
      <c r="FAJ17" s="1071"/>
      <c r="FAK17" s="1071"/>
      <c r="FAL17" s="1071"/>
      <c r="FAM17" s="1071"/>
      <c r="FAN17" s="1071"/>
      <c r="FAO17" s="1071"/>
      <c r="FAP17" s="1071"/>
      <c r="FAQ17" s="1071"/>
      <c r="FAR17" s="1071"/>
      <c r="FAS17" s="1071"/>
      <c r="FAT17" s="1071"/>
      <c r="FAU17" s="1071"/>
      <c r="FAV17" s="1071"/>
      <c r="FAW17" s="1071"/>
      <c r="FAX17" s="1071"/>
      <c r="FAY17" s="1071"/>
      <c r="FAZ17" s="1071"/>
      <c r="FBA17" s="1071"/>
      <c r="FBB17" s="1071"/>
      <c r="FBC17" s="1071"/>
      <c r="FBD17" s="1071"/>
      <c r="FBE17" s="1071"/>
      <c r="FBF17" s="1071"/>
      <c r="FBG17" s="1071"/>
      <c r="FBH17" s="1071"/>
      <c r="FBI17" s="1071"/>
      <c r="FBJ17" s="1071"/>
      <c r="FBK17" s="1071"/>
      <c r="FBL17" s="1071"/>
      <c r="FBM17" s="1071"/>
      <c r="FBN17" s="1071"/>
      <c r="FBO17" s="1071"/>
      <c r="FBP17" s="1071"/>
      <c r="FBQ17" s="1071"/>
      <c r="FBR17" s="1071"/>
      <c r="FBS17" s="1071"/>
      <c r="FBT17" s="1071"/>
      <c r="FBU17" s="1071"/>
      <c r="FBV17" s="1071"/>
      <c r="FBW17" s="1071"/>
      <c r="FBX17" s="1071"/>
      <c r="FBY17" s="1071"/>
      <c r="FBZ17" s="1071"/>
      <c r="FCA17" s="1071"/>
      <c r="FCB17" s="1071"/>
      <c r="FCC17" s="1071"/>
      <c r="FCD17" s="1071"/>
      <c r="FCE17" s="1071"/>
      <c r="FCF17" s="1071"/>
      <c r="FCG17" s="1071"/>
      <c r="FCH17" s="1071"/>
      <c r="FCI17" s="1071"/>
      <c r="FCJ17" s="1071"/>
      <c r="FCK17" s="1071"/>
      <c r="FCL17" s="1071"/>
      <c r="FCM17" s="1071"/>
      <c r="FCN17" s="1071"/>
      <c r="FCO17" s="1071"/>
      <c r="FCP17" s="1071"/>
      <c r="FCQ17" s="1071"/>
      <c r="FCR17" s="1071"/>
      <c r="FCS17" s="1071"/>
      <c r="FCT17" s="1071"/>
      <c r="FCU17" s="1071"/>
      <c r="FCV17" s="1071"/>
      <c r="FCW17" s="1071"/>
      <c r="FCX17" s="1071"/>
      <c r="FCY17" s="1071"/>
      <c r="FCZ17" s="1071"/>
      <c r="FDA17" s="1071"/>
      <c r="FDB17" s="1071"/>
      <c r="FDC17" s="1071"/>
      <c r="FDD17" s="1071"/>
      <c r="FDE17" s="1071"/>
      <c r="FDF17" s="1071"/>
      <c r="FDG17" s="1071"/>
      <c r="FDH17" s="1071"/>
      <c r="FDI17" s="1071"/>
      <c r="FDJ17" s="1071"/>
      <c r="FDK17" s="1071"/>
      <c r="FDL17" s="1071"/>
      <c r="FDM17" s="1071"/>
      <c r="FDN17" s="1071"/>
      <c r="FDO17" s="1071"/>
      <c r="FDP17" s="1071"/>
      <c r="FDQ17" s="1071"/>
      <c r="FDR17" s="1071"/>
      <c r="FDS17" s="1071"/>
      <c r="FDT17" s="1071"/>
      <c r="FDU17" s="1071"/>
      <c r="FDV17" s="1071"/>
      <c r="FDW17" s="1071"/>
      <c r="FDX17" s="1071"/>
      <c r="FDY17" s="1071"/>
      <c r="FDZ17" s="1071"/>
      <c r="FEA17" s="1071"/>
      <c r="FEB17" s="1071"/>
      <c r="FEC17" s="1071"/>
      <c r="FED17" s="1071"/>
      <c r="FEE17" s="1071"/>
      <c r="FEF17" s="1071"/>
      <c r="FEG17" s="1071"/>
      <c r="FEH17" s="1071"/>
      <c r="FEI17" s="1071"/>
      <c r="FEJ17" s="1071"/>
      <c r="FEK17" s="1071"/>
      <c r="FEL17" s="1071"/>
      <c r="FEM17" s="1071"/>
      <c r="FEN17" s="1071"/>
      <c r="FEO17" s="1071"/>
      <c r="FEP17" s="1071"/>
      <c r="FEQ17" s="1071"/>
      <c r="FER17" s="1071"/>
      <c r="FES17" s="1071"/>
      <c r="FET17" s="1071"/>
      <c r="FEU17" s="1071"/>
      <c r="FEV17" s="1071"/>
      <c r="FEW17" s="1071"/>
      <c r="FEX17" s="1071"/>
      <c r="FEY17" s="1071"/>
      <c r="FEZ17" s="1071"/>
      <c r="FFA17" s="1071"/>
      <c r="FFB17" s="1071"/>
      <c r="FFC17" s="1071"/>
      <c r="FFD17" s="1071"/>
      <c r="FFE17" s="1071"/>
      <c r="FFF17" s="1071"/>
      <c r="FFG17" s="1071"/>
      <c r="FFH17" s="1071"/>
      <c r="FFI17" s="1071"/>
      <c r="FFJ17" s="1071"/>
      <c r="FFK17" s="1071"/>
      <c r="FFL17" s="1071"/>
      <c r="FFM17" s="1071"/>
      <c r="FFN17" s="1071"/>
      <c r="FFO17" s="1071"/>
      <c r="FFP17" s="1071"/>
      <c r="FFQ17" s="1071"/>
      <c r="FFR17" s="1071"/>
      <c r="FFS17" s="1071"/>
      <c r="FFT17" s="1071"/>
      <c r="FFU17" s="1071"/>
      <c r="FFV17" s="1071"/>
      <c r="FFW17" s="1071"/>
      <c r="FFX17" s="1071"/>
      <c r="FFY17" s="1071"/>
      <c r="FFZ17" s="1071"/>
      <c r="FGA17" s="1071"/>
      <c r="FGB17" s="1071"/>
      <c r="FGC17" s="1071"/>
      <c r="FGD17" s="1071"/>
      <c r="FGE17" s="1071"/>
      <c r="FGF17" s="1071"/>
      <c r="FGG17" s="1071"/>
      <c r="FGH17" s="1071"/>
      <c r="FGI17" s="1071"/>
      <c r="FGJ17" s="1071"/>
      <c r="FGK17" s="1071"/>
      <c r="FGL17" s="1071"/>
      <c r="FGM17" s="1071"/>
      <c r="FGN17" s="1071"/>
      <c r="FGO17" s="1071"/>
      <c r="FGP17" s="1071"/>
      <c r="FGQ17" s="1071"/>
      <c r="FGR17" s="1071"/>
      <c r="FGS17" s="1071"/>
      <c r="FGT17" s="1071"/>
      <c r="FGU17" s="1071"/>
      <c r="FGV17" s="1071"/>
      <c r="FGW17" s="1071"/>
      <c r="FGX17" s="1071"/>
      <c r="FGY17" s="1071"/>
      <c r="FGZ17" s="1071"/>
      <c r="FHA17" s="1071"/>
      <c r="FHB17" s="1071"/>
      <c r="FHC17" s="1071"/>
      <c r="FHD17" s="1071"/>
      <c r="FHE17" s="1071"/>
      <c r="FHF17" s="1071"/>
      <c r="FHG17" s="1071"/>
      <c r="FHH17" s="1071"/>
      <c r="FHI17" s="1071"/>
      <c r="FHJ17" s="1071"/>
      <c r="FHK17" s="1071"/>
      <c r="FHL17" s="1071"/>
      <c r="FHM17" s="1071"/>
      <c r="FHN17" s="1071"/>
      <c r="FHO17" s="1071"/>
      <c r="FHP17" s="1071"/>
      <c r="FHQ17" s="1071"/>
      <c r="FHR17" s="1071"/>
      <c r="FHS17" s="1071"/>
      <c r="FHT17" s="1071"/>
      <c r="FHU17" s="1071"/>
      <c r="FHV17" s="1071"/>
      <c r="FHW17" s="1071"/>
      <c r="FHX17" s="1071"/>
      <c r="FHY17" s="1071"/>
      <c r="FHZ17" s="1071"/>
      <c r="FIA17" s="1071"/>
      <c r="FIB17" s="1071"/>
      <c r="FIC17" s="1071"/>
      <c r="FID17" s="1071"/>
      <c r="FIE17" s="1071"/>
      <c r="FIF17" s="1071"/>
      <c r="FIG17" s="1071"/>
      <c r="FIH17" s="1071"/>
      <c r="FII17" s="1071"/>
      <c r="FIJ17" s="1071"/>
      <c r="FIK17" s="1071"/>
      <c r="FIL17" s="1071"/>
      <c r="FIM17" s="1071"/>
      <c r="FIN17" s="1071"/>
      <c r="FIO17" s="1071"/>
      <c r="FIP17" s="1071"/>
      <c r="FIQ17" s="1071"/>
      <c r="FIR17" s="1071"/>
      <c r="FIS17" s="1071"/>
      <c r="FIT17" s="1071"/>
      <c r="FIU17" s="1071"/>
      <c r="FIV17" s="1071"/>
      <c r="FIW17" s="1071"/>
      <c r="FIX17" s="1071"/>
      <c r="FIY17" s="1071"/>
      <c r="FIZ17" s="1071"/>
      <c r="FJA17" s="1071"/>
      <c r="FJB17" s="1071"/>
      <c r="FJC17" s="1071"/>
      <c r="FJD17" s="1071"/>
      <c r="FJE17" s="1071"/>
      <c r="FJF17" s="1071"/>
      <c r="FJG17" s="1071"/>
      <c r="FJH17" s="1071"/>
      <c r="FJI17" s="1071"/>
      <c r="FJJ17" s="1071"/>
      <c r="FJK17" s="1071"/>
      <c r="FJL17" s="1071"/>
      <c r="FJM17" s="1071"/>
      <c r="FJN17" s="1071"/>
      <c r="FJO17" s="1071"/>
      <c r="FJP17" s="1071"/>
      <c r="FJQ17" s="1071"/>
      <c r="FJR17" s="1071"/>
      <c r="FJS17" s="1071"/>
      <c r="FJT17" s="1071"/>
      <c r="FJU17" s="1071"/>
      <c r="FJV17" s="1071"/>
      <c r="FJW17" s="1071"/>
      <c r="FJX17" s="1071"/>
      <c r="FJY17" s="1071"/>
      <c r="FJZ17" s="1071"/>
      <c r="FKA17" s="1071"/>
      <c r="FKB17" s="1071"/>
      <c r="FKC17" s="1071"/>
      <c r="FKD17" s="1071"/>
      <c r="FKE17" s="1071"/>
      <c r="FKF17" s="1071"/>
      <c r="FKG17" s="1071"/>
      <c r="FKH17" s="1071"/>
      <c r="FKI17" s="1071"/>
      <c r="FKJ17" s="1071"/>
      <c r="FKK17" s="1071"/>
      <c r="FKL17" s="1071"/>
      <c r="FKM17" s="1071"/>
      <c r="FKN17" s="1071"/>
      <c r="FKO17" s="1071"/>
      <c r="FKP17" s="1071"/>
      <c r="FKQ17" s="1071"/>
      <c r="FKR17" s="1071"/>
      <c r="FKS17" s="1071"/>
      <c r="FKT17" s="1071"/>
      <c r="FKU17" s="1071"/>
      <c r="FKV17" s="1071"/>
      <c r="FKW17" s="1071"/>
      <c r="FKX17" s="1071"/>
      <c r="FKY17" s="1071"/>
      <c r="FKZ17" s="1071"/>
      <c r="FLA17" s="1071"/>
      <c r="FLB17" s="1071"/>
      <c r="FLC17" s="1071"/>
      <c r="FLD17" s="1071"/>
      <c r="FLE17" s="1071"/>
      <c r="FLF17" s="1071"/>
      <c r="FLG17" s="1071"/>
      <c r="FLH17" s="1071"/>
      <c r="FLI17" s="1071"/>
      <c r="FLJ17" s="1071"/>
      <c r="FLK17" s="1071"/>
      <c r="FLL17" s="1071"/>
      <c r="FLM17" s="1071"/>
      <c r="FLN17" s="1071"/>
      <c r="FLO17" s="1071"/>
      <c r="FLP17" s="1071"/>
      <c r="FLQ17" s="1071"/>
      <c r="FLR17" s="1071"/>
      <c r="FLS17" s="1071"/>
      <c r="FLT17" s="1071"/>
      <c r="FLU17" s="1071"/>
      <c r="FLV17" s="1071"/>
      <c r="FLW17" s="1071"/>
      <c r="FLX17" s="1071"/>
      <c r="FLY17" s="1071"/>
      <c r="FLZ17" s="1071"/>
      <c r="FMA17" s="1071"/>
      <c r="FMB17" s="1071"/>
      <c r="FMC17" s="1071"/>
      <c r="FMD17" s="1071"/>
      <c r="FME17" s="1071"/>
      <c r="FMF17" s="1071"/>
      <c r="FMG17" s="1071"/>
      <c r="FMH17" s="1071"/>
      <c r="FMI17" s="1071"/>
      <c r="FMJ17" s="1071"/>
      <c r="FMK17" s="1071"/>
      <c r="FML17" s="1071"/>
      <c r="FMM17" s="1071"/>
      <c r="FMN17" s="1071"/>
      <c r="FMO17" s="1071"/>
      <c r="FMP17" s="1071"/>
      <c r="FMQ17" s="1071"/>
      <c r="FMR17" s="1071"/>
      <c r="FMS17" s="1071"/>
      <c r="FMT17" s="1071"/>
      <c r="FMU17" s="1071"/>
      <c r="FMV17" s="1071"/>
      <c r="FMW17" s="1071"/>
      <c r="FMX17" s="1071"/>
      <c r="FMY17" s="1071"/>
      <c r="FMZ17" s="1071"/>
      <c r="FNA17" s="1071"/>
      <c r="FNB17" s="1071"/>
      <c r="FNC17" s="1071"/>
      <c r="FND17" s="1071"/>
      <c r="FNE17" s="1071"/>
      <c r="FNF17" s="1071"/>
      <c r="FNG17" s="1071"/>
      <c r="FNH17" s="1071"/>
      <c r="FNI17" s="1071"/>
      <c r="FNJ17" s="1071"/>
      <c r="FNK17" s="1071"/>
      <c r="FNL17" s="1071"/>
      <c r="FNM17" s="1071"/>
      <c r="FNN17" s="1071"/>
      <c r="FNO17" s="1071"/>
      <c r="FNP17" s="1071"/>
      <c r="FNQ17" s="1071"/>
      <c r="FNR17" s="1071"/>
      <c r="FNS17" s="1071"/>
      <c r="FNT17" s="1071"/>
      <c r="FNU17" s="1071"/>
      <c r="FNV17" s="1071"/>
      <c r="FNW17" s="1071"/>
      <c r="FNX17" s="1071"/>
      <c r="FNY17" s="1071"/>
      <c r="FNZ17" s="1071"/>
      <c r="FOA17" s="1071"/>
      <c r="FOB17" s="1071"/>
      <c r="FOC17" s="1071"/>
      <c r="FOD17" s="1071"/>
      <c r="FOE17" s="1071"/>
      <c r="FOF17" s="1071"/>
      <c r="FOG17" s="1071"/>
      <c r="FOH17" s="1071"/>
      <c r="FOI17" s="1071"/>
      <c r="FOJ17" s="1071"/>
      <c r="FOK17" s="1071"/>
      <c r="FOL17" s="1071"/>
      <c r="FOM17" s="1071"/>
      <c r="FON17" s="1071"/>
      <c r="FOO17" s="1071"/>
      <c r="FOP17" s="1071"/>
      <c r="FOQ17" s="1071"/>
      <c r="FOR17" s="1071"/>
      <c r="FOS17" s="1071"/>
      <c r="FOT17" s="1071"/>
      <c r="FOU17" s="1071"/>
      <c r="FOV17" s="1071"/>
      <c r="FOW17" s="1071"/>
      <c r="FOX17" s="1071"/>
      <c r="FOY17" s="1071"/>
      <c r="FOZ17" s="1071"/>
      <c r="FPA17" s="1071"/>
      <c r="FPB17" s="1071"/>
      <c r="FPC17" s="1071"/>
      <c r="FPD17" s="1071"/>
      <c r="FPE17" s="1071"/>
      <c r="FPF17" s="1071"/>
      <c r="FPG17" s="1071"/>
      <c r="FPH17" s="1071"/>
      <c r="FPI17" s="1071"/>
      <c r="FPJ17" s="1071"/>
      <c r="FPK17" s="1071"/>
      <c r="FPL17" s="1071"/>
      <c r="FPM17" s="1071"/>
      <c r="FPN17" s="1071"/>
      <c r="FPO17" s="1071"/>
      <c r="FPP17" s="1071"/>
      <c r="FPQ17" s="1071"/>
      <c r="FPR17" s="1071"/>
      <c r="FPS17" s="1071"/>
      <c r="FPT17" s="1071"/>
      <c r="FPU17" s="1071"/>
      <c r="FPV17" s="1071"/>
      <c r="FPW17" s="1071"/>
      <c r="FPX17" s="1071"/>
      <c r="FPY17" s="1071"/>
      <c r="FPZ17" s="1071"/>
      <c r="FQA17" s="1071"/>
      <c r="FQB17" s="1071"/>
      <c r="FQC17" s="1071"/>
      <c r="FQD17" s="1071"/>
      <c r="FQE17" s="1071"/>
      <c r="FQF17" s="1071"/>
      <c r="FQG17" s="1071"/>
      <c r="FQH17" s="1071"/>
      <c r="FQI17" s="1071"/>
      <c r="FQJ17" s="1071"/>
      <c r="FQK17" s="1071"/>
      <c r="FQL17" s="1071"/>
      <c r="FQM17" s="1071"/>
      <c r="FQN17" s="1071"/>
      <c r="FQO17" s="1071"/>
      <c r="FQP17" s="1071"/>
      <c r="FQQ17" s="1071"/>
      <c r="FQR17" s="1071"/>
      <c r="FQS17" s="1071"/>
      <c r="FQT17" s="1071"/>
      <c r="FQU17" s="1071"/>
      <c r="FQV17" s="1071"/>
      <c r="FQW17" s="1071"/>
      <c r="FQX17" s="1071"/>
      <c r="FQY17" s="1071"/>
      <c r="FQZ17" s="1071"/>
      <c r="FRA17" s="1071"/>
      <c r="FRB17" s="1071"/>
      <c r="FRC17" s="1071"/>
      <c r="FRD17" s="1071"/>
      <c r="FRE17" s="1071"/>
      <c r="FRF17" s="1071"/>
      <c r="FRG17" s="1071"/>
      <c r="FRH17" s="1071"/>
      <c r="FRI17" s="1071"/>
      <c r="FRJ17" s="1071"/>
      <c r="FRK17" s="1071"/>
      <c r="FRL17" s="1071"/>
      <c r="FRM17" s="1071"/>
      <c r="FRN17" s="1071"/>
      <c r="FRO17" s="1071"/>
      <c r="FRP17" s="1071"/>
      <c r="FRQ17" s="1071"/>
      <c r="FRR17" s="1071"/>
      <c r="FRS17" s="1071"/>
      <c r="FRT17" s="1071"/>
      <c r="FRU17" s="1071"/>
      <c r="FRV17" s="1071"/>
      <c r="FRW17" s="1071"/>
      <c r="FRX17" s="1071"/>
      <c r="FRY17" s="1071"/>
      <c r="FRZ17" s="1071"/>
      <c r="FSA17" s="1071"/>
      <c r="FSB17" s="1071"/>
      <c r="FSC17" s="1071"/>
      <c r="FSD17" s="1071"/>
      <c r="FSE17" s="1071"/>
      <c r="FSF17" s="1071"/>
      <c r="FSG17" s="1071"/>
      <c r="FSH17" s="1071"/>
      <c r="FSI17" s="1071"/>
      <c r="FSJ17" s="1071"/>
      <c r="FSK17" s="1071"/>
      <c r="FSL17" s="1071"/>
      <c r="FSM17" s="1071"/>
      <c r="FSN17" s="1071"/>
      <c r="FSO17" s="1071"/>
      <c r="FSP17" s="1071"/>
      <c r="FSQ17" s="1071"/>
      <c r="FSR17" s="1071"/>
      <c r="FSS17" s="1071"/>
      <c r="FST17" s="1071"/>
      <c r="FSU17" s="1071"/>
      <c r="FSV17" s="1071"/>
      <c r="FSW17" s="1071"/>
      <c r="FSX17" s="1071"/>
      <c r="FSY17" s="1071"/>
      <c r="FSZ17" s="1071"/>
      <c r="FTA17" s="1071"/>
      <c r="FTB17" s="1071"/>
      <c r="FTC17" s="1071"/>
      <c r="FTD17" s="1071"/>
      <c r="FTE17" s="1071"/>
      <c r="FTF17" s="1071"/>
      <c r="FTG17" s="1071"/>
      <c r="FTH17" s="1071"/>
      <c r="FTI17" s="1071"/>
      <c r="FTJ17" s="1071"/>
      <c r="FTK17" s="1071"/>
      <c r="FTL17" s="1071"/>
      <c r="FTM17" s="1071"/>
      <c r="FTN17" s="1071"/>
      <c r="FTO17" s="1071"/>
      <c r="FTP17" s="1071"/>
      <c r="FTQ17" s="1071"/>
      <c r="FTR17" s="1071"/>
      <c r="FTS17" s="1071"/>
      <c r="FTT17" s="1071"/>
      <c r="FTU17" s="1071"/>
      <c r="FTV17" s="1071"/>
      <c r="FTW17" s="1071"/>
      <c r="FTX17" s="1071"/>
      <c r="FTY17" s="1071"/>
      <c r="FTZ17" s="1071"/>
      <c r="FUA17" s="1071"/>
      <c r="FUB17" s="1071"/>
      <c r="FUC17" s="1071"/>
      <c r="FUD17" s="1071"/>
      <c r="FUE17" s="1071"/>
      <c r="FUF17" s="1071"/>
      <c r="FUG17" s="1071"/>
      <c r="FUH17" s="1071"/>
      <c r="FUI17" s="1071"/>
      <c r="FUJ17" s="1071"/>
      <c r="FUK17" s="1071"/>
      <c r="FUL17" s="1071"/>
      <c r="FUM17" s="1071"/>
      <c r="FUN17" s="1071"/>
      <c r="FUO17" s="1071"/>
      <c r="FUP17" s="1071"/>
      <c r="FUQ17" s="1071"/>
      <c r="FUR17" s="1071"/>
      <c r="FUS17" s="1071"/>
      <c r="FUT17" s="1071"/>
      <c r="FUU17" s="1071"/>
      <c r="FUV17" s="1071"/>
      <c r="FUW17" s="1071"/>
      <c r="FUX17" s="1071"/>
      <c r="FUY17" s="1071"/>
      <c r="FUZ17" s="1071"/>
      <c r="FVA17" s="1071"/>
      <c r="FVB17" s="1071"/>
      <c r="FVC17" s="1071"/>
      <c r="FVD17" s="1071"/>
      <c r="FVE17" s="1071"/>
      <c r="FVF17" s="1071"/>
      <c r="FVG17" s="1071"/>
      <c r="FVH17" s="1071"/>
      <c r="FVI17" s="1071"/>
      <c r="FVJ17" s="1071"/>
      <c r="FVK17" s="1071"/>
      <c r="FVL17" s="1071"/>
      <c r="FVM17" s="1071"/>
      <c r="FVN17" s="1071"/>
      <c r="FVO17" s="1071"/>
      <c r="FVP17" s="1071"/>
      <c r="FVQ17" s="1071"/>
      <c r="FVR17" s="1071"/>
      <c r="FVS17" s="1071"/>
      <c r="FVT17" s="1071"/>
      <c r="FVU17" s="1071"/>
      <c r="FVV17" s="1071"/>
      <c r="FVW17" s="1071"/>
      <c r="FVX17" s="1071"/>
      <c r="FVY17" s="1071"/>
      <c r="FVZ17" s="1071"/>
      <c r="FWA17" s="1071"/>
      <c r="FWB17" s="1071"/>
      <c r="FWC17" s="1071"/>
      <c r="FWD17" s="1071"/>
      <c r="FWE17" s="1071"/>
      <c r="FWF17" s="1071"/>
      <c r="FWG17" s="1071"/>
      <c r="FWH17" s="1071"/>
      <c r="FWI17" s="1071"/>
      <c r="FWJ17" s="1071"/>
      <c r="FWK17" s="1071"/>
      <c r="FWL17" s="1071"/>
      <c r="FWM17" s="1071"/>
      <c r="FWN17" s="1071"/>
      <c r="FWO17" s="1071"/>
      <c r="FWP17" s="1071"/>
      <c r="FWQ17" s="1071"/>
      <c r="FWR17" s="1071"/>
      <c r="FWS17" s="1071"/>
      <c r="FWT17" s="1071"/>
      <c r="FWU17" s="1071"/>
      <c r="FWV17" s="1071"/>
      <c r="FWW17" s="1071"/>
      <c r="FWX17" s="1071"/>
      <c r="FWY17" s="1071"/>
      <c r="FWZ17" s="1071"/>
      <c r="FXA17" s="1071"/>
      <c r="FXB17" s="1071"/>
      <c r="FXC17" s="1071"/>
      <c r="FXD17" s="1071"/>
      <c r="FXE17" s="1071"/>
      <c r="FXF17" s="1071"/>
      <c r="FXG17" s="1071"/>
      <c r="FXH17" s="1071"/>
      <c r="FXI17" s="1071"/>
      <c r="FXJ17" s="1071"/>
      <c r="FXK17" s="1071"/>
      <c r="FXL17" s="1071"/>
      <c r="FXM17" s="1071"/>
      <c r="FXN17" s="1071"/>
      <c r="FXO17" s="1071"/>
      <c r="FXP17" s="1071"/>
      <c r="FXQ17" s="1071"/>
      <c r="FXR17" s="1071"/>
      <c r="FXS17" s="1071"/>
      <c r="FXT17" s="1071"/>
      <c r="FXU17" s="1071"/>
      <c r="FXV17" s="1071"/>
      <c r="FXW17" s="1071"/>
      <c r="FXX17" s="1071"/>
      <c r="FXY17" s="1071"/>
      <c r="FXZ17" s="1071"/>
      <c r="FYA17" s="1071"/>
      <c r="FYB17" s="1071"/>
      <c r="FYC17" s="1071"/>
      <c r="FYD17" s="1071"/>
      <c r="FYE17" s="1071"/>
      <c r="FYF17" s="1071"/>
      <c r="FYG17" s="1071"/>
      <c r="FYH17" s="1071"/>
      <c r="FYI17" s="1071"/>
      <c r="FYJ17" s="1071"/>
      <c r="FYK17" s="1071"/>
      <c r="FYL17" s="1071"/>
      <c r="FYM17" s="1071"/>
      <c r="FYN17" s="1071"/>
      <c r="FYO17" s="1071"/>
      <c r="FYP17" s="1071"/>
      <c r="FYQ17" s="1071"/>
      <c r="FYR17" s="1071"/>
      <c r="FYS17" s="1071"/>
      <c r="FYT17" s="1071"/>
      <c r="FYU17" s="1071"/>
      <c r="FYV17" s="1071"/>
      <c r="FYW17" s="1071"/>
      <c r="FYX17" s="1071"/>
      <c r="FYY17" s="1071"/>
      <c r="FYZ17" s="1071"/>
      <c r="FZA17" s="1071"/>
      <c r="FZB17" s="1071"/>
      <c r="FZC17" s="1071"/>
      <c r="FZD17" s="1071"/>
      <c r="FZE17" s="1071"/>
      <c r="FZF17" s="1071"/>
      <c r="FZG17" s="1071"/>
      <c r="FZH17" s="1071"/>
      <c r="FZI17" s="1071"/>
      <c r="FZJ17" s="1071"/>
      <c r="FZK17" s="1071"/>
      <c r="FZL17" s="1071"/>
      <c r="FZM17" s="1071"/>
      <c r="FZN17" s="1071"/>
      <c r="FZO17" s="1071"/>
      <c r="FZP17" s="1071"/>
      <c r="FZQ17" s="1071"/>
      <c r="FZR17" s="1071"/>
      <c r="FZS17" s="1071"/>
      <c r="FZT17" s="1071"/>
      <c r="FZU17" s="1071"/>
      <c r="FZV17" s="1071"/>
      <c r="FZW17" s="1071"/>
      <c r="FZX17" s="1071"/>
      <c r="FZY17" s="1071"/>
      <c r="FZZ17" s="1071"/>
      <c r="GAA17" s="1071"/>
      <c r="GAB17" s="1071"/>
      <c r="GAC17" s="1071"/>
      <c r="GAD17" s="1071"/>
      <c r="GAE17" s="1071"/>
      <c r="GAF17" s="1071"/>
      <c r="GAG17" s="1071"/>
      <c r="GAH17" s="1071"/>
      <c r="GAI17" s="1071"/>
      <c r="GAJ17" s="1071"/>
      <c r="GAK17" s="1071"/>
      <c r="GAL17" s="1071"/>
      <c r="GAM17" s="1071"/>
      <c r="GAN17" s="1071"/>
      <c r="GAO17" s="1071"/>
      <c r="GAP17" s="1071"/>
      <c r="GAQ17" s="1071"/>
      <c r="GAR17" s="1071"/>
      <c r="GAS17" s="1071"/>
      <c r="GAT17" s="1071"/>
      <c r="GAU17" s="1071"/>
      <c r="GAV17" s="1071"/>
      <c r="GAW17" s="1071"/>
      <c r="GAX17" s="1071"/>
      <c r="GAY17" s="1071"/>
      <c r="GAZ17" s="1071"/>
      <c r="GBA17" s="1071"/>
      <c r="GBB17" s="1071"/>
      <c r="GBC17" s="1071"/>
      <c r="GBD17" s="1071"/>
      <c r="GBE17" s="1071"/>
      <c r="GBF17" s="1071"/>
      <c r="GBG17" s="1071"/>
      <c r="GBH17" s="1071"/>
      <c r="GBI17" s="1071"/>
      <c r="GBJ17" s="1071"/>
      <c r="GBK17" s="1071"/>
      <c r="GBL17" s="1071"/>
      <c r="GBM17" s="1071"/>
      <c r="GBN17" s="1071"/>
      <c r="GBO17" s="1071"/>
      <c r="GBP17" s="1071"/>
      <c r="GBQ17" s="1071"/>
      <c r="GBR17" s="1071"/>
      <c r="GBS17" s="1071"/>
      <c r="GBT17" s="1071"/>
      <c r="GBU17" s="1071"/>
      <c r="GBV17" s="1071"/>
      <c r="GBW17" s="1071"/>
      <c r="GBX17" s="1071"/>
      <c r="GBY17" s="1071"/>
      <c r="GBZ17" s="1071"/>
      <c r="GCA17" s="1071"/>
      <c r="GCB17" s="1071"/>
      <c r="GCC17" s="1071"/>
      <c r="GCD17" s="1071"/>
      <c r="GCE17" s="1071"/>
      <c r="GCF17" s="1071"/>
      <c r="GCG17" s="1071"/>
      <c r="GCH17" s="1071"/>
      <c r="GCI17" s="1071"/>
      <c r="GCJ17" s="1071"/>
      <c r="GCK17" s="1071"/>
      <c r="GCL17" s="1071"/>
      <c r="GCM17" s="1071"/>
      <c r="GCN17" s="1071"/>
      <c r="GCO17" s="1071"/>
      <c r="GCP17" s="1071"/>
      <c r="GCQ17" s="1071"/>
      <c r="GCR17" s="1071"/>
      <c r="GCS17" s="1071"/>
      <c r="GCT17" s="1071"/>
      <c r="GCU17" s="1071"/>
      <c r="GCV17" s="1071"/>
      <c r="GCW17" s="1071"/>
      <c r="GCX17" s="1071"/>
      <c r="GCY17" s="1071"/>
      <c r="GCZ17" s="1071"/>
      <c r="GDA17" s="1071"/>
      <c r="GDB17" s="1071"/>
      <c r="GDC17" s="1071"/>
      <c r="GDD17" s="1071"/>
      <c r="GDE17" s="1071"/>
      <c r="GDF17" s="1071"/>
      <c r="GDG17" s="1071"/>
      <c r="GDH17" s="1071"/>
      <c r="GDI17" s="1071"/>
      <c r="GDJ17" s="1071"/>
      <c r="GDK17" s="1071"/>
      <c r="GDL17" s="1071"/>
      <c r="GDM17" s="1071"/>
      <c r="GDN17" s="1071"/>
      <c r="GDO17" s="1071"/>
      <c r="GDP17" s="1071"/>
      <c r="GDQ17" s="1071"/>
      <c r="GDR17" s="1071"/>
      <c r="GDS17" s="1071"/>
      <c r="GDT17" s="1071"/>
      <c r="GDU17" s="1071"/>
      <c r="GDV17" s="1071"/>
      <c r="GDW17" s="1071"/>
      <c r="GDX17" s="1071"/>
      <c r="GDY17" s="1071"/>
      <c r="GDZ17" s="1071"/>
      <c r="GEA17" s="1071"/>
      <c r="GEB17" s="1071"/>
      <c r="GEC17" s="1071"/>
      <c r="GED17" s="1071"/>
      <c r="GEE17" s="1071"/>
      <c r="GEF17" s="1071"/>
      <c r="GEG17" s="1071"/>
      <c r="GEH17" s="1071"/>
      <c r="GEI17" s="1071"/>
      <c r="GEJ17" s="1071"/>
      <c r="GEK17" s="1071"/>
      <c r="GEL17" s="1071"/>
      <c r="GEM17" s="1071"/>
      <c r="GEN17" s="1071"/>
      <c r="GEO17" s="1071"/>
      <c r="GEP17" s="1071"/>
      <c r="GEQ17" s="1071"/>
      <c r="GER17" s="1071"/>
      <c r="GES17" s="1071"/>
      <c r="GET17" s="1071"/>
      <c r="GEU17" s="1071"/>
      <c r="GEV17" s="1071"/>
      <c r="GEW17" s="1071"/>
      <c r="GEX17" s="1071"/>
      <c r="GEY17" s="1071"/>
      <c r="GEZ17" s="1071"/>
      <c r="GFA17" s="1071"/>
      <c r="GFB17" s="1071"/>
      <c r="GFC17" s="1071"/>
      <c r="GFD17" s="1071"/>
      <c r="GFE17" s="1071"/>
      <c r="GFF17" s="1071"/>
      <c r="GFG17" s="1071"/>
      <c r="GFH17" s="1071"/>
      <c r="GFI17" s="1071"/>
      <c r="GFJ17" s="1071"/>
      <c r="GFK17" s="1071"/>
      <c r="GFL17" s="1071"/>
      <c r="GFM17" s="1071"/>
      <c r="GFN17" s="1071"/>
      <c r="GFO17" s="1071"/>
      <c r="GFP17" s="1071"/>
      <c r="GFQ17" s="1071"/>
      <c r="GFR17" s="1071"/>
      <c r="GFS17" s="1071"/>
      <c r="GFT17" s="1071"/>
      <c r="GFU17" s="1071"/>
      <c r="GFV17" s="1071"/>
      <c r="GFW17" s="1071"/>
      <c r="GFX17" s="1071"/>
      <c r="GFY17" s="1071"/>
      <c r="GFZ17" s="1071"/>
      <c r="GGA17" s="1071"/>
      <c r="GGB17" s="1071"/>
      <c r="GGC17" s="1071"/>
      <c r="GGD17" s="1071"/>
      <c r="GGE17" s="1071"/>
      <c r="GGF17" s="1071"/>
      <c r="GGG17" s="1071"/>
      <c r="GGH17" s="1071"/>
      <c r="GGI17" s="1071"/>
      <c r="GGJ17" s="1071"/>
      <c r="GGK17" s="1071"/>
      <c r="GGL17" s="1071"/>
      <c r="GGM17" s="1071"/>
      <c r="GGN17" s="1071"/>
      <c r="GGO17" s="1071"/>
      <c r="GGP17" s="1071"/>
      <c r="GGQ17" s="1071"/>
      <c r="GGR17" s="1071"/>
      <c r="GGS17" s="1071"/>
      <c r="GGT17" s="1071"/>
      <c r="GGU17" s="1071"/>
      <c r="GGV17" s="1071"/>
      <c r="GGW17" s="1071"/>
      <c r="GGX17" s="1071"/>
      <c r="GGY17" s="1071"/>
      <c r="GGZ17" s="1071"/>
      <c r="GHA17" s="1071"/>
      <c r="GHB17" s="1071"/>
      <c r="GHC17" s="1071"/>
      <c r="GHD17" s="1071"/>
      <c r="GHE17" s="1071"/>
      <c r="GHF17" s="1071"/>
      <c r="GHG17" s="1071"/>
      <c r="GHH17" s="1071"/>
      <c r="GHI17" s="1071"/>
      <c r="GHJ17" s="1071"/>
      <c r="GHK17" s="1071"/>
      <c r="GHL17" s="1071"/>
      <c r="GHM17" s="1071"/>
      <c r="GHN17" s="1071"/>
      <c r="GHO17" s="1071"/>
      <c r="GHP17" s="1071"/>
      <c r="GHQ17" s="1071"/>
      <c r="GHR17" s="1071"/>
      <c r="GHS17" s="1071"/>
      <c r="GHT17" s="1071"/>
      <c r="GHU17" s="1071"/>
      <c r="GHV17" s="1071"/>
      <c r="GHW17" s="1071"/>
      <c r="GHX17" s="1071"/>
      <c r="GHY17" s="1071"/>
      <c r="GHZ17" s="1071"/>
      <c r="GIA17" s="1071"/>
      <c r="GIB17" s="1071"/>
      <c r="GIC17" s="1071"/>
      <c r="GID17" s="1071"/>
      <c r="GIE17" s="1071"/>
      <c r="GIF17" s="1071"/>
      <c r="GIG17" s="1071"/>
      <c r="GIH17" s="1071"/>
      <c r="GII17" s="1071"/>
      <c r="GIJ17" s="1071"/>
      <c r="GIK17" s="1071"/>
      <c r="GIL17" s="1071"/>
      <c r="GIM17" s="1071"/>
      <c r="GIN17" s="1071"/>
      <c r="GIO17" s="1071"/>
      <c r="GIP17" s="1071"/>
      <c r="GIQ17" s="1071"/>
      <c r="GIR17" s="1071"/>
      <c r="GIS17" s="1071"/>
      <c r="GIT17" s="1071"/>
      <c r="GIU17" s="1071"/>
      <c r="GIV17" s="1071"/>
      <c r="GIW17" s="1071"/>
      <c r="GIX17" s="1071"/>
      <c r="GIY17" s="1071"/>
      <c r="GIZ17" s="1071"/>
      <c r="GJA17" s="1071"/>
      <c r="GJB17" s="1071"/>
      <c r="GJC17" s="1071"/>
      <c r="GJD17" s="1071"/>
      <c r="GJE17" s="1071"/>
      <c r="GJF17" s="1071"/>
      <c r="GJG17" s="1071"/>
      <c r="GJH17" s="1071"/>
      <c r="GJI17" s="1071"/>
      <c r="GJJ17" s="1071"/>
      <c r="GJK17" s="1071"/>
      <c r="GJL17" s="1071"/>
      <c r="GJM17" s="1071"/>
      <c r="GJN17" s="1071"/>
      <c r="GJO17" s="1071"/>
      <c r="GJP17" s="1071"/>
      <c r="GJQ17" s="1071"/>
      <c r="GJR17" s="1071"/>
      <c r="GJS17" s="1071"/>
      <c r="GJT17" s="1071"/>
      <c r="GJU17" s="1071"/>
      <c r="GJV17" s="1071"/>
      <c r="GJW17" s="1071"/>
      <c r="GJX17" s="1071"/>
      <c r="GJY17" s="1071"/>
      <c r="GJZ17" s="1071"/>
      <c r="GKA17" s="1071"/>
      <c r="GKB17" s="1071"/>
      <c r="GKC17" s="1071"/>
      <c r="GKD17" s="1071"/>
      <c r="GKE17" s="1071"/>
      <c r="GKF17" s="1071"/>
      <c r="GKG17" s="1071"/>
      <c r="GKH17" s="1071"/>
      <c r="GKI17" s="1071"/>
      <c r="GKJ17" s="1071"/>
      <c r="GKK17" s="1071"/>
      <c r="GKL17" s="1071"/>
      <c r="GKM17" s="1071"/>
      <c r="GKN17" s="1071"/>
      <c r="GKO17" s="1071"/>
      <c r="GKP17" s="1071"/>
      <c r="GKQ17" s="1071"/>
      <c r="GKR17" s="1071"/>
      <c r="GKS17" s="1071"/>
      <c r="GKT17" s="1071"/>
      <c r="GKU17" s="1071"/>
      <c r="GKV17" s="1071"/>
      <c r="GKW17" s="1071"/>
      <c r="GKX17" s="1071"/>
      <c r="GKY17" s="1071"/>
      <c r="GKZ17" s="1071"/>
      <c r="GLA17" s="1071"/>
      <c r="GLB17" s="1071"/>
      <c r="GLC17" s="1071"/>
      <c r="GLD17" s="1071"/>
      <c r="GLE17" s="1071"/>
      <c r="GLF17" s="1071"/>
      <c r="GLG17" s="1071"/>
      <c r="GLH17" s="1071"/>
      <c r="GLI17" s="1071"/>
      <c r="GLJ17" s="1071"/>
      <c r="GLK17" s="1071"/>
      <c r="GLL17" s="1071"/>
      <c r="GLM17" s="1071"/>
      <c r="GLN17" s="1071"/>
      <c r="GLO17" s="1071"/>
      <c r="GLP17" s="1071"/>
      <c r="GLQ17" s="1071"/>
      <c r="GLR17" s="1071"/>
      <c r="GLS17" s="1071"/>
      <c r="GLT17" s="1071"/>
      <c r="GLU17" s="1071"/>
      <c r="GLV17" s="1071"/>
      <c r="GLW17" s="1071"/>
      <c r="GLX17" s="1071"/>
      <c r="GLY17" s="1071"/>
      <c r="GLZ17" s="1071"/>
      <c r="GMA17" s="1071"/>
      <c r="GMB17" s="1071"/>
      <c r="GMC17" s="1071"/>
      <c r="GMD17" s="1071"/>
      <c r="GME17" s="1071"/>
      <c r="GMF17" s="1071"/>
      <c r="GMG17" s="1071"/>
      <c r="GMH17" s="1071"/>
      <c r="GMI17" s="1071"/>
      <c r="GMJ17" s="1071"/>
      <c r="GMK17" s="1071"/>
      <c r="GML17" s="1071"/>
      <c r="GMM17" s="1071"/>
      <c r="GMN17" s="1071"/>
      <c r="GMO17" s="1071"/>
      <c r="GMP17" s="1071"/>
      <c r="GMQ17" s="1071"/>
      <c r="GMR17" s="1071"/>
      <c r="GMS17" s="1071"/>
      <c r="GMT17" s="1071"/>
      <c r="GMU17" s="1071"/>
      <c r="GMV17" s="1071"/>
      <c r="GMW17" s="1071"/>
      <c r="GMX17" s="1071"/>
      <c r="GMY17" s="1071"/>
      <c r="GMZ17" s="1071"/>
      <c r="GNA17" s="1071"/>
      <c r="GNB17" s="1071"/>
      <c r="GNC17" s="1071"/>
      <c r="GND17" s="1071"/>
      <c r="GNE17" s="1071"/>
      <c r="GNF17" s="1071"/>
      <c r="GNG17" s="1071"/>
      <c r="GNH17" s="1071"/>
      <c r="GNI17" s="1071"/>
      <c r="GNJ17" s="1071"/>
      <c r="GNK17" s="1071"/>
      <c r="GNL17" s="1071"/>
      <c r="GNM17" s="1071"/>
      <c r="GNN17" s="1071"/>
      <c r="GNO17" s="1071"/>
      <c r="GNP17" s="1071"/>
      <c r="GNQ17" s="1071"/>
      <c r="GNR17" s="1071"/>
      <c r="GNS17" s="1071"/>
      <c r="GNT17" s="1071"/>
      <c r="GNU17" s="1071"/>
      <c r="GNV17" s="1071"/>
      <c r="GNW17" s="1071"/>
      <c r="GNX17" s="1071"/>
      <c r="GNY17" s="1071"/>
      <c r="GNZ17" s="1071"/>
      <c r="GOA17" s="1071"/>
      <c r="GOB17" s="1071"/>
      <c r="GOC17" s="1071"/>
      <c r="GOD17" s="1071"/>
      <c r="GOE17" s="1071"/>
      <c r="GOF17" s="1071"/>
      <c r="GOG17" s="1071"/>
      <c r="GOH17" s="1071"/>
      <c r="GOI17" s="1071"/>
      <c r="GOJ17" s="1071"/>
      <c r="GOK17" s="1071"/>
      <c r="GOL17" s="1071"/>
      <c r="GOM17" s="1071"/>
      <c r="GON17" s="1071"/>
      <c r="GOO17" s="1071"/>
      <c r="GOP17" s="1071"/>
      <c r="GOQ17" s="1071"/>
      <c r="GOR17" s="1071"/>
      <c r="GOS17" s="1071"/>
      <c r="GOT17" s="1071"/>
      <c r="GOU17" s="1071"/>
      <c r="GOV17" s="1071"/>
      <c r="GOW17" s="1071"/>
      <c r="GOX17" s="1071"/>
      <c r="GOY17" s="1071"/>
      <c r="GOZ17" s="1071"/>
      <c r="GPA17" s="1071"/>
      <c r="GPB17" s="1071"/>
      <c r="GPC17" s="1071"/>
      <c r="GPD17" s="1071"/>
      <c r="GPE17" s="1071"/>
      <c r="GPF17" s="1071"/>
      <c r="GPG17" s="1071"/>
      <c r="GPH17" s="1071"/>
      <c r="GPI17" s="1071"/>
      <c r="GPJ17" s="1071"/>
      <c r="GPK17" s="1071"/>
      <c r="GPL17" s="1071"/>
      <c r="GPM17" s="1071"/>
      <c r="GPN17" s="1071"/>
      <c r="GPO17" s="1071"/>
      <c r="GPP17" s="1071"/>
      <c r="GPQ17" s="1071"/>
      <c r="GPR17" s="1071"/>
      <c r="GPS17" s="1071"/>
      <c r="GPT17" s="1071"/>
      <c r="GPU17" s="1071"/>
      <c r="GPV17" s="1071"/>
      <c r="GPW17" s="1071"/>
      <c r="GPX17" s="1071"/>
      <c r="GPY17" s="1071"/>
      <c r="GPZ17" s="1071"/>
      <c r="GQA17" s="1071"/>
      <c r="GQB17" s="1071"/>
      <c r="GQC17" s="1071"/>
      <c r="GQD17" s="1071"/>
      <c r="GQE17" s="1071"/>
      <c r="GQF17" s="1071"/>
      <c r="GQG17" s="1071"/>
      <c r="GQH17" s="1071"/>
      <c r="GQI17" s="1071"/>
      <c r="GQJ17" s="1071"/>
      <c r="GQK17" s="1071"/>
      <c r="GQL17" s="1071"/>
      <c r="GQM17" s="1071"/>
      <c r="GQN17" s="1071"/>
      <c r="GQO17" s="1071"/>
      <c r="GQP17" s="1071"/>
      <c r="GQQ17" s="1071"/>
      <c r="GQR17" s="1071"/>
      <c r="GQS17" s="1071"/>
      <c r="GQT17" s="1071"/>
      <c r="GQU17" s="1071"/>
      <c r="GQV17" s="1071"/>
      <c r="GQW17" s="1071"/>
      <c r="GQX17" s="1071"/>
      <c r="GQY17" s="1071"/>
      <c r="GQZ17" s="1071"/>
      <c r="GRA17" s="1071"/>
      <c r="GRB17" s="1071"/>
      <c r="GRC17" s="1071"/>
      <c r="GRD17" s="1071"/>
      <c r="GRE17" s="1071"/>
      <c r="GRF17" s="1071"/>
      <c r="GRG17" s="1071"/>
      <c r="GRH17" s="1071"/>
      <c r="GRI17" s="1071"/>
      <c r="GRJ17" s="1071"/>
      <c r="GRK17" s="1071"/>
      <c r="GRL17" s="1071"/>
      <c r="GRM17" s="1071"/>
      <c r="GRN17" s="1071"/>
      <c r="GRO17" s="1071"/>
      <c r="GRP17" s="1071"/>
      <c r="GRQ17" s="1071"/>
      <c r="GRR17" s="1071"/>
      <c r="GRS17" s="1071"/>
      <c r="GRT17" s="1071"/>
      <c r="GRU17" s="1071"/>
      <c r="GRV17" s="1071"/>
      <c r="GRW17" s="1071"/>
      <c r="GRX17" s="1071"/>
      <c r="GRY17" s="1071"/>
      <c r="GRZ17" s="1071"/>
      <c r="GSA17" s="1071"/>
      <c r="GSB17" s="1071"/>
      <c r="GSC17" s="1071"/>
      <c r="GSD17" s="1071"/>
      <c r="GSE17" s="1071"/>
      <c r="GSF17" s="1071"/>
      <c r="GSG17" s="1071"/>
      <c r="GSH17" s="1071"/>
      <c r="GSI17" s="1071"/>
      <c r="GSJ17" s="1071"/>
      <c r="GSK17" s="1071"/>
      <c r="GSL17" s="1071"/>
      <c r="GSM17" s="1071"/>
      <c r="GSN17" s="1071"/>
      <c r="GSO17" s="1071"/>
      <c r="GSP17" s="1071"/>
      <c r="GSQ17" s="1071"/>
      <c r="GSR17" s="1071"/>
      <c r="GSS17" s="1071"/>
      <c r="GST17" s="1071"/>
      <c r="GSU17" s="1071"/>
      <c r="GSV17" s="1071"/>
      <c r="GSW17" s="1071"/>
      <c r="GSX17" s="1071"/>
      <c r="GSY17" s="1071"/>
      <c r="GSZ17" s="1071"/>
      <c r="GTA17" s="1071"/>
      <c r="GTB17" s="1071"/>
      <c r="GTC17" s="1071"/>
      <c r="GTD17" s="1071"/>
      <c r="GTE17" s="1071"/>
      <c r="GTF17" s="1071"/>
      <c r="GTG17" s="1071"/>
      <c r="GTH17" s="1071"/>
      <c r="GTI17" s="1071"/>
      <c r="GTJ17" s="1071"/>
      <c r="GTK17" s="1071"/>
      <c r="GTL17" s="1071"/>
      <c r="GTM17" s="1071"/>
      <c r="GTN17" s="1071"/>
      <c r="GTO17" s="1071"/>
      <c r="GTP17" s="1071"/>
      <c r="GTQ17" s="1071"/>
      <c r="GTR17" s="1071"/>
      <c r="GTS17" s="1071"/>
      <c r="GTT17" s="1071"/>
      <c r="GTU17" s="1071"/>
      <c r="GTV17" s="1071"/>
      <c r="GTW17" s="1071"/>
      <c r="GTX17" s="1071"/>
      <c r="GTY17" s="1071"/>
      <c r="GTZ17" s="1071"/>
      <c r="GUA17" s="1071"/>
      <c r="GUB17" s="1071"/>
      <c r="GUC17" s="1071"/>
      <c r="GUD17" s="1071"/>
      <c r="GUE17" s="1071"/>
      <c r="GUF17" s="1071"/>
      <c r="GUG17" s="1071"/>
      <c r="GUH17" s="1071"/>
      <c r="GUI17" s="1071"/>
      <c r="GUJ17" s="1071"/>
      <c r="GUK17" s="1071"/>
      <c r="GUL17" s="1071"/>
      <c r="GUM17" s="1071"/>
      <c r="GUN17" s="1071"/>
      <c r="GUO17" s="1071"/>
      <c r="GUP17" s="1071"/>
      <c r="GUQ17" s="1071"/>
      <c r="GUR17" s="1071"/>
      <c r="GUS17" s="1071"/>
      <c r="GUT17" s="1071"/>
      <c r="GUU17" s="1071"/>
      <c r="GUV17" s="1071"/>
      <c r="GUW17" s="1071"/>
      <c r="GUX17" s="1071"/>
      <c r="GUY17" s="1071"/>
      <c r="GUZ17" s="1071"/>
      <c r="GVA17" s="1071"/>
      <c r="GVB17" s="1071"/>
      <c r="GVC17" s="1071"/>
      <c r="GVD17" s="1071"/>
      <c r="GVE17" s="1071"/>
      <c r="GVF17" s="1071"/>
      <c r="GVG17" s="1071"/>
      <c r="GVH17" s="1071"/>
      <c r="GVI17" s="1071"/>
      <c r="GVJ17" s="1071"/>
      <c r="GVK17" s="1071"/>
      <c r="GVL17" s="1071"/>
      <c r="GVM17" s="1071"/>
      <c r="GVN17" s="1071"/>
      <c r="GVO17" s="1071"/>
      <c r="GVP17" s="1071"/>
      <c r="GVQ17" s="1071"/>
      <c r="GVR17" s="1071"/>
      <c r="GVS17" s="1071"/>
      <c r="GVT17" s="1071"/>
      <c r="GVU17" s="1071"/>
      <c r="GVV17" s="1071"/>
      <c r="GVW17" s="1071"/>
      <c r="GVX17" s="1071"/>
      <c r="GVY17" s="1071"/>
      <c r="GVZ17" s="1071"/>
      <c r="GWA17" s="1071"/>
      <c r="GWB17" s="1071"/>
      <c r="GWC17" s="1071"/>
      <c r="GWD17" s="1071"/>
      <c r="GWE17" s="1071"/>
      <c r="GWF17" s="1071"/>
      <c r="GWG17" s="1071"/>
      <c r="GWH17" s="1071"/>
      <c r="GWI17" s="1071"/>
      <c r="GWJ17" s="1071"/>
      <c r="GWK17" s="1071"/>
      <c r="GWL17" s="1071"/>
      <c r="GWM17" s="1071"/>
      <c r="GWN17" s="1071"/>
      <c r="GWO17" s="1071"/>
      <c r="GWP17" s="1071"/>
      <c r="GWQ17" s="1071"/>
      <c r="GWR17" s="1071"/>
      <c r="GWS17" s="1071"/>
      <c r="GWT17" s="1071"/>
      <c r="GWU17" s="1071"/>
      <c r="GWV17" s="1071"/>
      <c r="GWW17" s="1071"/>
      <c r="GWX17" s="1071"/>
      <c r="GWY17" s="1071"/>
      <c r="GWZ17" s="1071"/>
      <c r="GXA17" s="1071"/>
      <c r="GXB17" s="1071"/>
      <c r="GXC17" s="1071"/>
      <c r="GXD17" s="1071"/>
      <c r="GXE17" s="1071"/>
      <c r="GXF17" s="1071"/>
      <c r="GXG17" s="1071"/>
      <c r="GXH17" s="1071"/>
      <c r="GXI17" s="1071"/>
      <c r="GXJ17" s="1071"/>
      <c r="GXK17" s="1071"/>
      <c r="GXL17" s="1071"/>
      <c r="GXM17" s="1071"/>
      <c r="GXN17" s="1071"/>
      <c r="GXO17" s="1071"/>
      <c r="GXP17" s="1071"/>
      <c r="GXQ17" s="1071"/>
      <c r="GXR17" s="1071"/>
      <c r="GXS17" s="1071"/>
      <c r="GXT17" s="1071"/>
      <c r="GXU17" s="1071"/>
      <c r="GXV17" s="1071"/>
      <c r="GXW17" s="1071"/>
      <c r="GXX17" s="1071"/>
      <c r="GXY17" s="1071"/>
      <c r="GXZ17" s="1071"/>
      <c r="GYA17" s="1071"/>
      <c r="GYB17" s="1071"/>
      <c r="GYC17" s="1071"/>
      <c r="GYD17" s="1071"/>
      <c r="GYE17" s="1071"/>
      <c r="GYF17" s="1071"/>
      <c r="GYG17" s="1071"/>
      <c r="GYH17" s="1071"/>
      <c r="GYI17" s="1071"/>
      <c r="GYJ17" s="1071"/>
      <c r="GYK17" s="1071"/>
      <c r="GYL17" s="1071"/>
      <c r="GYM17" s="1071"/>
      <c r="GYN17" s="1071"/>
      <c r="GYO17" s="1071"/>
      <c r="GYP17" s="1071"/>
      <c r="GYQ17" s="1071"/>
      <c r="GYR17" s="1071"/>
      <c r="GYS17" s="1071"/>
      <c r="GYT17" s="1071"/>
      <c r="GYU17" s="1071"/>
      <c r="GYV17" s="1071"/>
      <c r="GYW17" s="1071"/>
      <c r="GYX17" s="1071"/>
      <c r="GYY17" s="1071"/>
      <c r="GYZ17" s="1071"/>
      <c r="GZA17" s="1071"/>
      <c r="GZB17" s="1071"/>
      <c r="GZC17" s="1071"/>
      <c r="GZD17" s="1071"/>
      <c r="GZE17" s="1071"/>
      <c r="GZF17" s="1071"/>
      <c r="GZG17" s="1071"/>
      <c r="GZH17" s="1071"/>
      <c r="GZI17" s="1071"/>
      <c r="GZJ17" s="1071"/>
      <c r="GZK17" s="1071"/>
      <c r="GZL17" s="1071"/>
      <c r="GZM17" s="1071"/>
      <c r="GZN17" s="1071"/>
      <c r="GZO17" s="1071"/>
      <c r="GZP17" s="1071"/>
      <c r="GZQ17" s="1071"/>
      <c r="GZR17" s="1071"/>
      <c r="GZS17" s="1071"/>
      <c r="GZT17" s="1071"/>
      <c r="GZU17" s="1071"/>
      <c r="GZV17" s="1071"/>
      <c r="GZW17" s="1071"/>
      <c r="GZX17" s="1071"/>
      <c r="GZY17" s="1071"/>
      <c r="GZZ17" s="1071"/>
      <c r="HAA17" s="1071"/>
      <c r="HAB17" s="1071"/>
      <c r="HAC17" s="1071"/>
      <c r="HAD17" s="1071"/>
      <c r="HAE17" s="1071"/>
      <c r="HAF17" s="1071"/>
      <c r="HAG17" s="1071"/>
      <c r="HAH17" s="1071"/>
      <c r="HAI17" s="1071"/>
      <c r="HAJ17" s="1071"/>
      <c r="HAK17" s="1071"/>
      <c r="HAL17" s="1071"/>
      <c r="HAM17" s="1071"/>
      <c r="HAN17" s="1071"/>
      <c r="HAO17" s="1071"/>
      <c r="HAP17" s="1071"/>
      <c r="HAQ17" s="1071"/>
      <c r="HAR17" s="1071"/>
      <c r="HAS17" s="1071"/>
      <c r="HAT17" s="1071"/>
      <c r="HAU17" s="1071"/>
      <c r="HAV17" s="1071"/>
      <c r="HAW17" s="1071"/>
      <c r="HAX17" s="1071"/>
      <c r="HAY17" s="1071"/>
      <c r="HAZ17" s="1071"/>
      <c r="HBA17" s="1071"/>
      <c r="HBB17" s="1071"/>
      <c r="HBC17" s="1071"/>
      <c r="HBD17" s="1071"/>
      <c r="HBE17" s="1071"/>
      <c r="HBF17" s="1071"/>
      <c r="HBG17" s="1071"/>
      <c r="HBH17" s="1071"/>
      <c r="HBI17" s="1071"/>
      <c r="HBJ17" s="1071"/>
      <c r="HBK17" s="1071"/>
      <c r="HBL17" s="1071"/>
      <c r="HBM17" s="1071"/>
      <c r="HBN17" s="1071"/>
      <c r="HBO17" s="1071"/>
      <c r="HBP17" s="1071"/>
      <c r="HBQ17" s="1071"/>
      <c r="HBR17" s="1071"/>
      <c r="HBS17" s="1071"/>
      <c r="HBT17" s="1071"/>
      <c r="HBU17" s="1071"/>
      <c r="HBV17" s="1071"/>
      <c r="HBW17" s="1071"/>
      <c r="HBX17" s="1071"/>
      <c r="HBY17" s="1071"/>
      <c r="HBZ17" s="1071"/>
      <c r="HCA17" s="1071"/>
      <c r="HCB17" s="1071"/>
      <c r="HCC17" s="1071"/>
      <c r="HCD17" s="1071"/>
      <c r="HCE17" s="1071"/>
      <c r="HCF17" s="1071"/>
      <c r="HCG17" s="1071"/>
      <c r="HCH17" s="1071"/>
      <c r="HCI17" s="1071"/>
      <c r="HCJ17" s="1071"/>
      <c r="HCK17" s="1071"/>
      <c r="HCL17" s="1071"/>
      <c r="HCM17" s="1071"/>
      <c r="HCN17" s="1071"/>
      <c r="HCO17" s="1071"/>
      <c r="HCP17" s="1071"/>
      <c r="HCQ17" s="1071"/>
      <c r="HCR17" s="1071"/>
      <c r="HCS17" s="1071"/>
      <c r="HCT17" s="1071"/>
      <c r="HCU17" s="1071"/>
      <c r="HCV17" s="1071"/>
      <c r="HCW17" s="1071"/>
      <c r="HCX17" s="1071"/>
      <c r="HCY17" s="1071"/>
      <c r="HCZ17" s="1071"/>
      <c r="HDA17" s="1071"/>
      <c r="HDB17" s="1071"/>
      <c r="HDC17" s="1071"/>
      <c r="HDD17" s="1071"/>
      <c r="HDE17" s="1071"/>
      <c r="HDF17" s="1071"/>
      <c r="HDG17" s="1071"/>
      <c r="HDH17" s="1071"/>
      <c r="HDI17" s="1071"/>
      <c r="HDJ17" s="1071"/>
      <c r="HDK17" s="1071"/>
      <c r="HDL17" s="1071"/>
      <c r="HDM17" s="1071"/>
      <c r="HDN17" s="1071"/>
      <c r="HDO17" s="1071"/>
      <c r="HDP17" s="1071"/>
      <c r="HDQ17" s="1071"/>
      <c r="HDR17" s="1071"/>
      <c r="HDS17" s="1071"/>
      <c r="HDT17" s="1071"/>
      <c r="HDU17" s="1071"/>
      <c r="HDV17" s="1071"/>
      <c r="HDW17" s="1071"/>
      <c r="HDX17" s="1071"/>
      <c r="HDY17" s="1071"/>
      <c r="HDZ17" s="1071"/>
      <c r="HEA17" s="1071"/>
      <c r="HEB17" s="1071"/>
      <c r="HEC17" s="1071"/>
      <c r="HED17" s="1071"/>
      <c r="HEE17" s="1071"/>
      <c r="HEF17" s="1071"/>
      <c r="HEG17" s="1071"/>
      <c r="HEH17" s="1071"/>
      <c r="HEI17" s="1071"/>
      <c r="HEJ17" s="1071"/>
      <c r="HEK17" s="1071"/>
      <c r="HEL17" s="1071"/>
      <c r="HEM17" s="1071"/>
      <c r="HEN17" s="1071"/>
      <c r="HEO17" s="1071"/>
      <c r="HEP17" s="1071"/>
      <c r="HEQ17" s="1071"/>
      <c r="HER17" s="1071"/>
      <c r="HES17" s="1071"/>
      <c r="HET17" s="1071"/>
      <c r="HEU17" s="1071"/>
      <c r="HEV17" s="1071"/>
      <c r="HEW17" s="1071"/>
      <c r="HEX17" s="1071"/>
      <c r="HEY17" s="1071"/>
      <c r="HEZ17" s="1071"/>
      <c r="HFA17" s="1071"/>
      <c r="HFB17" s="1071"/>
      <c r="HFC17" s="1071"/>
      <c r="HFD17" s="1071"/>
      <c r="HFE17" s="1071"/>
      <c r="HFF17" s="1071"/>
      <c r="HFG17" s="1071"/>
      <c r="HFH17" s="1071"/>
      <c r="HFI17" s="1071"/>
      <c r="HFJ17" s="1071"/>
      <c r="HFK17" s="1071"/>
      <c r="HFL17" s="1071"/>
      <c r="HFM17" s="1071"/>
      <c r="HFN17" s="1071"/>
      <c r="HFO17" s="1071"/>
      <c r="HFP17" s="1071"/>
      <c r="HFQ17" s="1071"/>
      <c r="HFR17" s="1071"/>
      <c r="HFS17" s="1071"/>
      <c r="HFT17" s="1071"/>
      <c r="HFU17" s="1071"/>
      <c r="HFV17" s="1071"/>
      <c r="HFW17" s="1071"/>
      <c r="HFX17" s="1071"/>
      <c r="HFY17" s="1071"/>
      <c r="HFZ17" s="1071"/>
      <c r="HGA17" s="1071"/>
      <c r="HGB17" s="1071"/>
      <c r="HGC17" s="1071"/>
      <c r="HGD17" s="1071"/>
      <c r="HGE17" s="1071"/>
      <c r="HGF17" s="1071"/>
      <c r="HGG17" s="1071"/>
      <c r="HGH17" s="1071"/>
      <c r="HGI17" s="1071"/>
      <c r="HGJ17" s="1071"/>
      <c r="HGK17" s="1071"/>
      <c r="HGL17" s="1071"/>
      <c r="HGM17" s="1071"/>
      <c r="HGN17" s="1071"/>
      <c r="HGO17" s="1071"/>
      <c r="HGP17" s="1071"/>
      <c r="HGQ17" s="1071"/>
      <c r="HGR17" s="1071"/>
      <c r="HGS17" s="1071"/>
      <c r="HGT17" s="1071"/>
      <c r="HGU17" s="1071"/>
      <c r="HGV17" s="1071"/>
      <c r="HGW17" s="1071"/>
      <c r="HGX17" s="1071"/>
      <c r="HGY17" s="1071"/>
      <c r="HGZ17" s="1071"/>
      <c r="HHA17" s="1071"/>
      <c r="HHB17" s="1071"/>
      <c r="HHC17" s="1071"/>
      <c r="HHD17" s="1071"/>
      <c r="HHE17" s="1071"/>
      <c r="HHF17" s="1071"/>
      <c r="HHG17" s="1071"/>
      <c r="HHH17" s="1071"/>
      <c r="HHI17" s="1071"/>
      <c r="HHJ17" s="1071"/>
      <c r="HHK17" s="1071"/>
      <c r="HHL17" s="1071"/>
      <c r="HHM17" s="1071"/>
      <c r="HHN17" s="1071"/>
      <c r="HHO17" s="1071"/>
      <c r="HHP17" s="1071"/>
      <c r="HHQ17" s="1071"/>
      <c r="HHR17" s="1071"/>
      <c r="HHS17" s="1071"/>
      <c r="HHT17" s="1071"/>
      <c r="HHU17" s="1071"/>
      <c r="HHV17" s="1071"/>
      <c r="HHW17" s="1071"/>
      <c r="HHX17" s="1071"/>
      <c r="HHY17" s="1071"/>
      <c r="HHZ17" s="1071"/>
      <c r="HIA17" s="1071"/>
      <c r="HIB17" s="1071"/>
      <c r="HIC17" s="1071"/>
      <c r="HID17" s="1071"/>
      <c r="HIE17" s="1071"/>
      <c r="HIF17" s="1071"/>
      <c r="HIG17" s="1071"/>
      <c r="HIH17" s="1071"/>
      <c r="HII17" s="1071"/>
      <c r="HIJ17" s="1071"/>
      <c r="HIK17" s="1071"/>
      <c r="HIL17" s="1071"/>
      <c r="HIM17" s="1071"/>
      <c r="HIN17" s="1071"/>
      <c r="HIO17" s="1071"/>
      <c r="HIP17" s="1071"/>
      <c r="HIQ17" s="1071"/>
      <c r="HIR17" s="1071"/>
      <c r="HIS17" s="1071"/>
      <c r="HIT17" s="1071"/>
      <c r="HIU17" s="1071"/>
      <c r="HIV17" s="1071"/>
      <c r="HIW17" s="1071"/>
      <c r="HIX17" s="1071"/>
      <c r="HIY17" s="1071"/>
      <c r="HIZ17" s="1071"/>
      <c r="HJA17" s="1071"/>
      <c r="HJB17" s="1071"/>
      <c r="HJC17" s="1071"/>
      <c r="HJD17" s="1071"/>
      <c r="HJE17" s="1071"/>
      <c r="HJF17" s="1071"/>
      <c r="HJG17" s="1071"/>
      <c r="HJH17" s="1071"/>
      <c r="HJI17" s="1071"/>
      <c r="HJJ17" s="1071"/>
      <c r="HJK17" s="1071"/>
      <c r="HJL17" s="1071"/>
      <c r="HJM17" s="1071"/>
      <c r="HJN17" s="1071"/>
      <c r="HJO17" s="1071"/>
      <c r="HJP17" s="1071"/>
      <c r="HJQ17" s="1071"/>
      <c r="HJR17" s="1071"/>
      <c r="HJS17" s="1071"/>
      <c r="HJT17" s="1071"/>
      <c r="HJU17" s="1071"/>
      <c r="HJV17" s="1071"/>
      <c r="HJW17" s="1071"/>
      <c r="HJX17" s="1071"/>
      <c r="HJY17" s="1071"/>
      <c r="HJZ17" s="1071"/>
      <c r="HKA17" s="1071"/>
      <c r="HKB17" s="1071"/>
      <c r="HKC17" s="1071"/>
      <c r="HKD17" s="1071"/>
      <c r="HKE17" s="1071"/>
      <c r="HKF17" s="1071"/>
      <c r="HKG17" s="1071"/>
      <c r="HKH17" s="1071"/>
      <c r="HKI17" s="1071"/>
      <c r="HKJ17" s="1071"/>
      <c r="HKK17" s="1071"/>
      <c r="HKL17" s="1071"/>
      <c r="HKM17" s="1071"/>
      <c r="HKN17" s="1071"/>
      <c r="HKO17" s="1071"/>
      <c r="HKP17" s="1071"/>
      <c r="HKQ17" s="1071"/>
      <c r="HKR17" s="1071"/>
      <c r="HKS17" s="1071"/>
      <c r="HKT17" s="1071"/>
      <c r="HKU17" s="1071"/>
      <c r="HKV17" s="1071"/>
      <c r="HKW17" s="1071"/>
      <c r="HKX17" s="1071"/>
      <c r="HKY17" s="1071"/>
      <c r="HKZ17" s="1071"/>
      <c r="HLA17" s="1071"/>
      <c r="HLB17" s="1071"/>
      <c r="HLC17" s="1071"/>
      <c r="HLD17" s="1071"/>
      <c r="HLE17" s="1071"/>
      <c r="HLF17" s="1071"/>
      <c r="HLG17" s="1071"/>
      <c r="HLH17" s="1071"/>
      <c r="HLI17" s="1071"/>
      <c r="HLJ17" s="1071"/>
      <c r="HLK17" s="1071"/>
      <c r="HLL17" s="1071"/>
      <c r="HLM17" s="1071"/>
      <c r="HLN17" s="1071"/>
      <c r="HLO17" s="1071"/>
      <c r="HLP17" s="1071"/>
      <c r="HLQ17" s="1071"/>
      <c r="HLR17" s="1071"/>
      <c r="HLS17" s="1071"/>
      <c r="HLT17" s="1071"/>
      <c r="HLU17" s="1071"/>
      <c r="HLV17" s="1071"/>
      <c r="HLW17" s="1071"/>
      <c r="HLX17" s="1071"/>
      <c r="HLY17" s="1071"/>
      <c r="HLZ17" s="1071"/>
      <c r="HMA17" s="1071"/>
      <c r="HMB17" s="1071"/>
      <c r="HMC17" s="1071"/>
      <c r="HMD17" s="1071"/>
      <c r="HME17" s="1071"/>
      <c r="HMF17" s="1071"/>
      <c r="HMG17" s="1071"/>
      <c r="HMH17" s="1071"/>
      <c r="HMI17" s="1071"/>
      <c r="HMJ17" s="1071"/>
      <c r="HMK17" s="1071"/>
      <c r="HML17" s="1071"/>
      <c r="HMM17" s="1071"/>
      <c r="HMN17" s="1071"/>
      <c r="HMO17" s="1071"/>
      <c r="HMP17" s="1071"/>
      <c r="HMQ17" s="1071"/>
      <c r="HMR17" s="1071"/>
      <c r="HMS17" s="1071"/>
      <c r="HMT17" s="1071"/>
      <c r="HMU17" s="1071"/>
      <c r="HMV17" s="1071"/>
      <c r="HMW17" s="1071"/>
      <c r="HMX17" s="1071"/>
      <c r="HMY17" s="1071"/>
      <c r="HMZ17" s="1071"/>
      <c r="HNA17" s="1071"/>
      <c r="HNB17" s="1071"/>
      <c r="HNC17" s="1071"/>
      <c r="HND17" s="1071"/>
      <c r="HNE17" s="1071"/>
      <c r="HNF17" s="1071"/>
      <c r="HNG17" s="1071"/>
      <c r="HNH17" s="1071"/>
      <c r="HNI17" s="1071"/>
      <c r="HNJ17" s="1071"/>
      <c r="HNK17" s="1071"/>
      <c r="HNL17" s="1071"/>
      <c r="HNM17" s="1071"/>
      <c r="HNN17" s="1071"/>
      <c r="HNO17" s="1071"/>
      <c r="HNP17" s="1071"/>
      <c r="HNQ17" s="1071"/>
      <c r="HNR17" s="1071"/>
      <c r="HNS17" s="1071"/>
      <c r="HNT17" s="1071"/>
      <c r="HNU17" s="1071"/>
      <c r="HNV17" s="1071"/>
      <c r="HNW17" s="1071"/>
      <c r="HNX17" s="1071"/>
      <c r="HNY17" s="1071"/>
      <c r="HNZ17" s="1071"/>
      <c r="HOA17" s="1071"/>
      <c r="HOB17" s="1071"/>
      <c r="HOC17" s="1071"/>
      <c r="HOD17" s="1071"/>
      <c r="HOE17" s="1071"/>
      <c r="HOF17" s="1071"/>
      <c r="HOG17" s="1071"/>
      <c r="HOH17" s="1071"/>
      <c r="HOI17" s="1071"/>
      <c r="HOJ17" s="1071"/>
      <c r="HOK17" s="1071"/>
      <c r="HOL17" s="1071"/>
      <c r="HOM17" s="1071"/>
      <c r="HON17" s="1071"/>
      <c r="HOO17" s="1071"/>
      <c r="HOP17" s="1071"/>
      <c r="HOQ17" s="1071"/>
      <c r="HOR17" s="1071"/>
      <c r="HOS17" s="1071"/>
      <c r="HOT17" s="1071"/>
      <c r="HOU17" s="1071"/>
      <c r="HOV17" s="1071"/>
      <c r="HOW17" s="1071"/>
      <c r="HOX17" s="1071"/>
      <c r="HOY17" s="1071"/>
      <c r="HOZ17" s="1071"/>
      <c r="HPA17" s="1071"/>
      <c r="HPB17" s="1071"/>
      <c r="HPC17" s="1071"/>
      <c r="HPD17" s="1071"/>
      <c r="HPE17" s="1071"/>
      <c r="HPF17" s="1071"/>
      <c r="HPG17" s="1071"/>
      <c r="HPH17" s="1071"/>
      <c r="HPI17" s="1071"/>
      <c r="HPJ17" s="1071"/>
      <c r="HPK17" s="1071"/>
      <c r="HPL17" s="1071"/>
      <c r="HPM17" s="1071"/>
      <c r="HPN17" s="1071"/>
      <c r="HPO17" s="1071"/>
      <c r="HPP17" s="1071"/>
      <c r="HPQ17" s="1071"/>
      <c r="HPR17" s="1071"/>
      <c r="HPS17" s="1071"/>
      <c r="HPT17" s="1071"/>
      <c r="HPU17" s="1071"/>
      <c r="HPV17" s="1071"/>
      <c r="HPW17" s="1071"/>
      <c r="HPX17" s="1071"/>
      <c r="HPY17" s="1071"/>
      <c r="HPZ17" s="1071"/>
      <c r="HQA17" s="1071"/>
      <c r="HQB17" s="1071"/>
      <c r="HQC17" s="1071"/>
      <c r="HQD17" s="1071"/>
      <c r="HQE17" s="1071"/>
      <c r="HQF17" s="1071"/>
      <c r="HQG17" s="1071"/>
      <c r="HQH17" s="1071"/>
      <c r="HQI17" s="1071"/>
      <c r="HQJ17" s="1071"/>
      <c r="HQK17" s="1071"/>
      <c r="HQL17" s="1071"/>
      <c r="HQM17" s="1071"/>
      <c r="HQN17" s="1071"/>
      <c r="HQO17" s="1071"/>
      <c r="HQP17" s="1071"/>
      <c r="HQQ17" s="1071"/>
      <c r="HQR17" s="1071"/>
      <c r="HQS17" s="1071"/>
      <c r="HQT17" s="1071"/>
      <c r="HQU17" s="1071"/>
      <c r="HQV17" s="1071"/>
      <c r="HQW17" s="1071"/>
      <c r="HQX17" s="1071"/>
      <c r="HQY17" s="1071"/>
      <c r="HQZ17" s="1071"/>
      <c r="HRA17" s="1071"/>
      <c r="HRB17" s="1071"/>
      <c r="HRC17" s="1071"/>
      <c r="HRD17" s="1071"/>
      <c r="HRE17" s="1071"/>
      <c r="HRF17" s="1071"/>
      <c r="HRG17" s="1071"/>
      <c r="HRH17" s="1071"/>
      <c r="HRI17" s="1071"/>
      <c r="HRJ17" s="1071"/>
      <c r="HRK17" s="1071"/>
      <c r="HRL17" s="1071"/>
      <c r="HRM17" s="1071"/>
      <c r="HRN17" s="1071"/>
      <c r="HRO17" s="1071"/>
      <c r="HRP17" s="1071"/>
      <c r="HRQ17" s="1071"/>
      <c r="HRR17" s="1071"/>
      <c r="HRS17" s="1071"/>
      <c r="HRT17" s="1071"/>
      <c r="HRU17" s="1071"/>
      <c r="HRV17" s="1071"/>
      <c r="HRW17" s="1071"/>
      <c r="HRX17" s="1071"/>
      <c r="HRY17" s="1071"/>
      <c r="HRZ17" s="1071"/>
      <c r="HSA17" s="1071"/>
      <c r="HSB17" s="1071"/>
      <c r="HSC17" s="1071"/>
      <c r="HSD17" s="1071"/>
      <c r="HSE17" s="1071"/>
      <c r="HSF17" s="1071"/>
      <c r="HSG17" s="1071"/>
      <c r="HSH17" s="1071"/>
      <c r="HSI17" s="1071"/>
      <c r="HSJ17" s="1071"/>
      <c r="HSK17" s="1071"/>
      <c r="HSL17" s="1071"/>
      <c r="HSM17" s="1071"/>
      <c r="HSN17" s="1071"/>
      <c r="HSO17" s="1071"/>
      <c r="HSP17" s="1071"/>
      <c r="HSQ17" s="1071"/>
      <c r="HSR17" s="1071"/>
      <c r="HSS17" s="1071"/>
      <c r="HST17" s="1071"/>
      <c r="HSU17" s="1071"/>
      <c r="HSV17" s="1071"/>
      <c r="HSW17" s="1071"/>
      <c r="HSX17" s="1071"/>
      <c r="HSY17" s="1071"/>
      <c r="HSZ17" s="1071"/>
      <c r="HTA17" s="1071"/>
      <c r="HTB17" s="1071"/>
      <c r="HTC17" s="1071"/>
      <c r="HTD17" s="1071"/>
      <c r="HTE17" s="1071"/>
      <c r="HTF17" s="1071"/>
      <c r="HTG17" s="1071"/>
      <c r="HTH17" s="1071"/>
      <c r="HTI17" s="1071"/>
      <c r="HTJ17" s="1071"/>
      <c r="HTK17" s="1071"/>
      <c r="HTL17" s="1071"/>
      <c r="HTM17" s="1071"/>
      <c r="HTN17" s="1071"/>
      <c r="HTO17" s="1071"/>
      <c r="HTP17" s="1071"/>
      <c r="HTQ17" s="1071"/>
      <c r="HTR17" s="1071"/>
      <c r="HTS17" s="1071"/>
      <c r="HTT17" s="1071"/>
      <c r="HTU17" s="1071"/>
      <c r="HTV17" s="1071"/>
      <c r="HTW17" s="1071"/>
      <c r="HTX17" s="1071"/>
      <c r="HTY17" s="1071"/>
      <c r="HTZ17" s="1071"/>
      <c r="HUA17" s="1071"/>
      <c r="HUB17" s="1071"/>
      <c r="HUC17" s="1071"/>
      <c r="HUD17" s="1071"/>
      <c r="HUE17" s="1071"/>
      <c r="HUF17" s="1071"/>
      <c r="HUG17" s="1071"/>
      <c r="HUH17" s="1071"/>
      <c r="HUI17" s="1071"/>
      <c r="HUJ17" s="1071"/>
      <c r="HUK17" s="1071"/>
      <c r="HUL17" s="1071"/>
      <c r="HUM17" s="1071"/>
      <c r="HUN17" s="1071"/>
      <c r="HUO17" s="1071"/>
      <c r="HUP17" s="1071"/>
      <c r="HUQ17" s="1071"/>
      <c r="HUR17" s="1071"/>
      <c r="HUS17" s="1071"/>
      <c r="HUT17" s="1071"/>
      <c r="HUU17" s="1071"/>
      <c r="HUV17" s="1071"/>
      <c r="HUW17" s="1071"/>
      <c r="HUX17" s="1071"/>
      <c r="HUY17" s="1071"/>
      <c r="HUZ17" s="1071"/>
      <c r="HVA17" s="1071"/>
      <c r="HVB17" s="1071"/>
      <c r="HVC17" s="1071"/>
      <c r="HVD17" s="1071"/>
      <c r="HVE17" s="1071"/>
      <c r="HVF17" s="1071"/>
      <c r="HVG17" s="1071"/>
      <c r="HVH17" s="1071"/>
      <c r="HVI17" s="1071"/>
      <c r="HVJ17" s="1071"/>
      <c r="HVK17" s="1071"/>
      <c r="HVL17" s="1071"/>
      <c r="HVM17" s="1071"/>
      <c r="HVN17" s="1071"/>
      <c r="HVO17" s="1071"/>
      <c r="HVP17" s="1071"/>
      <c r="HVQ17" s="1071"/>
      <c r="HVR17" s="1071"/>
      <c r="HVS17" s="1071"/>
      <c r="HVT17" s="1071"/>
      <c r="HVU17" s="1071"/>
      <c r="HVV17" s="1071"/>
      <c r="HVW17" s="1071"/>
      <c r="HVX17" s="1071"/>
      <c r="HVY17" s="1071"/>
      <c r="HVZ17" s="1071"/>
      <c r="HWA17" s="1071"/>
      <c r="HWB17" s="1071"/>
      <c r="HWC17" s="1071"/>
      <c r="HWD17" s="1071"/>
      <c r="HWE17" s="1071"/>
      <c r="HWF17" s="1071"/>
      <c r="HWG17" s="1071"/>
      <c r="HWH17" s="1071"/>
      <c r="HWI17" s="1071"/>
      <c r="HWJ17" s="1071"/>
      <c r="HWK17" s="1071"/>
      <c r="HWL17" s="1071"/>
      <c r="HWM17" s="1071"/>
      <c r="HWN17" s="1071"/>
      <c r="HWO17" s="1071"/>
      <c r="HWP17" s="1071"/>
      <c r="HWQ17" s="1071"/>
      <c r="HWR17" s="1071"/>
      <c r="HWS17" s="1071"/>
      <c r="HWT17" s="1071"/>
      <c r="HWU17" s="1071"/>
      <c r="HWV17" s="1071"/>
      <c r="HWW17" s="1071"/>
      <c r="HWX17" s="1071"/>
      <c r="HWY17" s="1071"/>
      <c r="HWZ17" s="1071"/>
      <c r="HXA17" s="1071"/>
      <c r="HXB17" s="1071"/>
      <c r="HXC17" s="1071"/>
      <c r="HXD17" s="1071"/>
      <c r="HXE17" s="1071"/>
      <c r="HXF17" s="1071"/>
      <c r="HXG17" s="1071"/>
      <c r="HXH17" s="1071"/>
      <c r="HXI17" s="1071"/>
      <c r="HXJ17" s="1071"/>
      <c r="HXK17" s="1071"/>
      <c r="HXL17" s="1071"/>
      <c r="HXM17" s="1071"/>
      <c r="HXN17" s="1071"/>
      <c r="HXO17" s="1071"/>
      <c r="HXP17" s="1071"/>
      <c r="HXQ17" s="1071"/>
      <c r="HXR17" s="1071"/>
      <c r="HXS17" s="1071"/>
      <c r="HXT17" s="1071"/>
      <c r="HXU17" s="1071"/>
      <c r="HXV17" s="1071"/>
      <c r="HXW17" s="1071"/>
      <c r="HXX17" s="1071"/>
      <c r="HXY17" s="1071"/>
      <c r="HXZ17" s="1071"/>
      <c r="HYA17" s="1071"/>
      <c r="HYB17" s="1071"/>
      <c r="HYC17" s="1071"/>
      <c r="HYD17" s="1071"/>
      <c r="HYE17" s="1071"/>
      <c r="HYF17" s="1071"/>
      <c r="HYG17" s="1071"/>
      <c r="HYH17" s="1071"/>
      <c r="HYI17" s="1071"/>
      <c r="HYJ17" s="1071"/>
      <c r="HYK17" s="1071"/>
      <c r="HYL17" s="1071"/>
      <c r="HYM17" s="1071"/>
      <c r="HYN17" s="1071"/>
      <c r="HYO17" s="1071"/>
      <c r="HYP17" s="1071"/>
      <c r="HYQ17" s="1071"/>
      <c r="HYR17" s="1071"/>
      <c r="HYS17" s="1071"/>
      <c r="HYT17" s="1071"/>
      <c r="HYU17" s="1071"/>
      <c r="HYV17" s="1071"/>
      <c r="HYW17" s="1071"/>
      <c r="HYX17" s="1071"/>
      <c r="HYY17" s="1071"/>
      <c r="HYZ17" s="1071"/>
      <c r="HZA17" s="1071"/>
      <c r="HZB17" s="1071"/>
      <c r="HZC17" s="1071"/>
      <c r="HZD17" s="1071"/>
      <c r="HZE17" s="1071"/>
      <c r="HZF17" s="1071"/>
      <c r="HZG17" s="1071"/>
      <c r="HZH17" s="1071"/>
      <c r="HZI17" s="1071"/>
      <c r="HZJ17" s="1071"/>
      <c r="HZK17" s="1071"/>
      <c r="HZL17" s="1071"/>
      <c r="HZM17" s="1071"/>
      <c r="HZN17" s="1071"/>
      <c r="HZO17" s="1071"/>
      <c r="HZP17" s="1071"/>
      <c r="HZQ17" s="1071"/>
      <c r="HZR17" s="1071"/>
      <c r="HZS17" s="1071"/>
      <c r="HZT17" s="1071"/>
      <c r="HZU17" s="1071"/>
      <c r="HZV17" s="1071"/>
      <c r="HZW17" s="1071"/>
      <c r="HZX17" s="1071"/>
      <c r="HZY17" s="1071"/>
      <c r="HZZ17" s="1071"/>
      <c r="IAA17" s="1071"/>
      <c r="IAB17" s="1071"/>
      <c r="IAC17" s="1071"/>
      <c r="IAD17" s="1071"/>
      <c r="IAE17" s="1071"/>
      <c r="IAF17" s="1071"/>
      <c r="IAG17" s="1071"/>
      <c r="IAH17" s="1071"/>
      <c r="IAI17" s="1071"/>
      <c r="IAJ17" s="1071"/>
      <c r="IAK17" s="1071"/>
      <c r="IAL17" s="1071"/>
      <c r="IAM17" s="1071"/>
      <c r="IAN17" s="1071"/>
      <c r="IAO17" s="1071"/>
      <c r="IAP17" s="1071"/>
      <c r="IAQ17" s="1071"/>
      <c r="IAR17" s="1071"/>
      <c r="IAS17" s="1071"/>
      <c r="IAT17" s="1071"/>
      <c r="IAU17" s="1071"/>
      <c r="IAV17" s="1071"/>
      <c r="IAW17" s="1071"/>
      <c r="IAX17" s="1071"/>
      <c r="IAY17" s="1071"/>
      <c r="IAZ17" s="1071"/>
      <c r="IBA17" s="1071"/>
      <c r="IBB17" s="1071"/>
      <c r="IBC17" s="1071"/>
      <c r="IBD17" s="1071"/>
      <c r="IBE17" s="1071"/>
      <c r="IBF17" s="1071"/>
      <c r="IBG17" s="1071"/>
      <c r="IBH17" s="1071"/>
      <c r="IBI17" s="1071"/>
      <c r="IBJ17" s="1071"/>
      <c r="IBK17" s="1071"/>
      <c r="IBL17" s="1071"/>
      <c r="IBM17" s="1071"/>
      <c r="IBN17" s="1071"/>
      <c r="IBO17" s="1071"/>
      <c r="IBP17" s="1071"/>
      <c r="IBQ17" s="1071"/>
      <c r="IBR17" s="1071"/>
      <c r="IBS17" s="1071"/>
      <c r="IBT17" s="1071"/>
      <c r="IBU17" s="1071"/>
      <c r="IBV17" s="1071"/>
      <c r="IBW17" s="1071"/>
      <c r="IBX17" s="1071"/>
      <c r="IBY17" s="1071"/>
      <c r="IBZ17" s="1071"/>
      <c r="ICA17" s="1071"/>
      <c r="ICB17" s="1071"/>
      <c r="ICC17" s="1071"/>
      <c r="ICD17" s="1071"/>
      <c r="ICE17" s="1071"/>
      <c r="ICF17" s="1071"/>
      <c r="ICG17" s="1071"/>
      <c r="ICH17" s="1071"/>
      <c r="ICI17" s="1071"/>
      <c r="ICJ17" s="1071"/>
      <c r="ICK17" s="1071"/>
      <c r="ICL17" s="1071"/>
      <c r="ICM17" s="1071"/>
      <c r="ICN17" s="1071"/>
      <c r="ICO17" s="1071"/>
      <c r="ICP17" s="1071"/>
      <c r="ICQ17" s="1071"/>
      <c r="ICR17" s="1071"/>
      <c r="ICS17" s="1071"/>
      <c r="ICT17" s="1071"/>
      <c r="ICU17" s="1071"/>
      <c r="ICV17" s="1071"/>
      <c r="ICW17" s="1071"/>
      <c r="ICX17" s="1071"/>
      <c r="ICY17" s="1071"/>
      <c r="ICZ17" s="1071"/>
      <c r="IDA17" s="1071"/>
      <c r="IDB17" s="1071"/>
      <c r="IDC17" s="1071"/>
      <c r="IDD17" s="1071"/>
      <c r="IDE17" s="1071"/>
      <c r="IDF17" s="1071"/>
      <c r="IDG17" s="1071"/>
      <c r="IDH17" s="1071"/>
      <c r="IDI17" s="1071"/>
      <c r="IDJ17" s="1071"/>
      <c r="IDK17" s="1071"/>
      <c r="IDL17" s="1071"/>
      <c r="IDM17" s="1071"/>
      <c r="IDN17" s="1071"/>
      <c r="IDO17" s="1071"/>
      <c r="IDP17" s="1071"/>
      <c r="IDQ17" s="1071"/>
      <c r="IDR17" s="1071"/>
      <c r="IDS17" s="1071"/>
      <c r="IDT17" s="1071"/>
      <c r="IDU17" s="1071"/>
      <c r="IDV17" s="1071"/>
      <c r="IDW17" s="1071"/>
      <c r="IDX17" s="1071"/>
      <c r="IDY17" s="1071"/>
      <c r="IDZ17" s="1071"/>
      <c r="IEA17" s="1071"/>
      <c r="IEB17" s="1071"/>
      <c r="IEC17" s="1071"/>
      <c r="IED17" s="1071"/>
      <c r="IEE17" s="1071"/>
      <c r="IEF17" s="1071"/>
      <c r="IEG17" s="1071"/>
      <c r="IEH17" s="1071"/>
      <c r="IEI17" s="1071"/>
      <c r="IEJ17" s="1071"/>
      <c r="IEK17" s="1071"/>
      <c r="IEL17" s="1071"/>
      <c r="IEM17" s="1071"/>
      <c r="IEN17" s="1071"/>
      <c r="IEO17" s="1071"/>
      <c r="IEP17" s="1071"/>
      <c r="IEQ17" s="1071"/>
      <c r="IER17" s="1071"/>
      <c r="IES17" s="1071"/>
      <c r="IET17" s="1071"/>
      <c r="IEU17" s="1071"/>
      <c r="IEV17" s="1071"/>
      <c r="IEW17" s="1071"/>
      <c r="IEX17" s="1071"/>
      <c r="IEY17" s="1071"/>
      <c r="IEZ17" s="1071"/>
      <c r="IFA17" s="1071"/>
      <c r="IFB17" s="1071"/>
      <c r="IFC17" s="1071"/>
      <c r="IFD17" s="1071"/>
      <c r="IFE17" s="1071"/>
      <c r="IFF17" s="1071"/>
      <c r="IFG17" s="1071"/>
      <c r="IFH17" s="1071"/>
      <c r="IFI17" s="1071"/>
      <c r="IFJ17" s="1071"/>
      <c r="IFK17" s="1071"/>
      <c r="IFL17" s="1071"/>
      <c r="IFM17" s="1071"/>
      <c r="IFN17" s="1071"/>
      <c r="IFO17" s="1071"/>
      <c r="IFP17" s="1071"/>
      <c r="IFQ17" s="1071"/>
      <c r="IFR17" s="1071"/>
      <c r="IFS17" s="1071"/>
      <c r="IFT17" s="1071"/>
      <c r="IFU17" s="1071"/>
      <c r="IFV17" s="1071"/>
      <c r="IFW17" s="1071"/>
      <c r="IFX17" s="1071"/>
      <c r="IFY17" s="1071"/>
      <c r="IFZ17" s="1071"/>
      <c r="IGA17" s="1071"/>
      <c r="IGB17" s="1071"/>
      <c r="IGC17" s="1071"/>
      <c r="IGD17" s="1071"/>
      <c r="IGE17" s="1071"/>
      <c r="IGF17" s="1071"/>
      <c r="IGG17" s="1071"/>
      <c r="IGH17" s="1071"/>
      <c r="IGI17" s="1071"/>
      <c r="IGJ17" s="1071"/>
      <c r="IGK17" s="1071"/>
      <c r="IGL17" s="1071"/>
      <c r="IGM17" s="1071"/>
      <c r="IGN17" s="1071"/>
      <c r="IGO17" s="1071"/>
      <c r="IGP17" s="1071"/>
      <c r="IGQ17" s="1071"/>
      <c r="IGR17" s="1071"/>
      <c r="IGS17" s="1071"/>
      <c r="IGT17" s="1071"/>
      <c r="IGU17" s="1071"/>
      <c r="IGV17" s="1071"/>
      <c r="IGW17" s="1071"/>
      <c r="IGX17" s="1071"/>
      <c r="IGY17" s="1071"/>
      <c r="IGZ17" s="1071"/>
      <c r="IHA17" s="1071"/>
      <c r="IHB17" s="1071"/>
      <c r="IHC17" s="1071"/>
      <c r="IHD17" s="1071"/>
      <c r="IHE17" s="1071"/>
      <c r="IHF17" s="1071"/>
      <c r="IHG17" s="1071"/>
      <c r="IHH17" s="1071"/>
      <c r="IHI17" s="1071"/>
      <c r="IHJ17" s="1071"/>
      <c r="IHK17" s="1071"/>
      <c r="IHL17" s="1071"/>
      <c r="IHM17" s="1071"/>
      <c r="IHN17" s="1071"/>
      <c r="IHO17" s="1071"/>
      <c r="IHP17" s="1071"/>
      <c r="IHQ17" s="1071"/>
      <c r="IHR17" s="1071"/>
      <c r="IHS17" s="1071"/>
      <c r="IHT17" s="1071"/>
      <c r="IHU17" s="1071"/>
      <c r="IHV17" s="1071"/>
      <c r="IHW17" s="1071"/>
      <c r="IHX17" s="1071"/>
      <c r="IHY17" s="1071"/>
      <c r="IHZ17" s="1071"/>
      <c r="IIA17" s="1071"/>
      <c r="IIB17" s="1071"/>
      <c r="IIC17" s="1071"/>
      <c r="IID17" s="1071"/>
      <c r="IIE17" s="1071"/>
      <c r="IIF17" s="1071"/>
      <c r="IIG17" s="1071"/>
      <c r="IIH17" s="1071"/>
      <c r="III17" s="1071"/>
      <c r="IIJ17" s="1071"/>
      <c r="IIK17" s="1071"/>
      <c r="IIL17" s="1071"/>
      <c r="IIM17" s="1071"/>
      <c r="IIN17" s="1071"/>
      <c r="IIO17" s="1071"/>
      <c r="IIP17" s="1071"/>
      <c r="IIQ17" s="1071"/>
      <c r="IIR17" s="1071"/>
      <c r="IIS17" s="1071"/>
      <c r="IIT17" s="1071"/>
      <c r="IIU17" s="1071"/>
      <c r="IIV17" s="1071"/>
      <c r="IIW17" s="1071"/>
      <c r="IIX17" s="1071"/>
      <c r="IIY17" s="1071"/>
      <c r="IIZ17" s="1071"/>
      <c r="IJA17" s="1071"/>
      <c r="IJB17" s="1071"/>
      <c r="IJC17" s="1071"/>
      <c r="IJD17" s="1071"/>
      <c r="IJE17" s="1071"/>
      <c r="IJF17" s="1071"/>
      <c r="IJG17" s="1071"/>
      <c r="IJH17" s="1071"/>
      <c r="IJI17" s="1071"/>
      <c r="IJJ17" s="1071"/>
      <c r="IJK17" s="1071"/>
      <c r="IJL17" s="1071"/>
      <c r="IJM17" s="1071"/>
      <c r="IJN17" s="1071"/>
      <c r="IJO17" s="1071"/>
      <c r="IJP17" s="1071"/>
      <c r="IJQ17" s="1071"/>
      <c r="IJR17" s="1071"/>
      <c r="IJS17" s="1071"/>
      <c r="IJT17" s="1071"/>
      <c r="IJU17" s="1071"/>
      <c r="IJV17" s="1071"/>
      <c r="IJW17" s="1071"/>
      <c r="IJX17" s="1071"/>
      <c r="IJY17" s="1071"/>
      <c r="IJZ17" s="1071"/>
      <c r="IKA17" s="1071"/>
      <c r="IKB17" s="1071"/>
      <c r="IKC17" s="1071"/>
      <c r="IKD17" s="1071"/>
      <c r="IKE17" s="1071"/>
      <c r="IKF17" s="1071"/>
      <c r="IKG17" s="1071"/>
      <c r="IKH17" s="1071"/>
      <c r="IKI17" s="1071"/>
      <c r="IKJ17" s="1071"/>
      <c r="IKK17" s="1071"/>
      <c r="IKL17" s="1071"/>
      <c r="IKM17" s="1071"/>
      <c r="IKN17" s="1071"/>
      <c r="IKO17" s="1071"/>
      <c r="IKP17" s="1071"/>
      <c r="IKQ17" s="1071"/>
      <c r="IKR17" s="1071"/>
      <c r="IKS17" s="1071"/>
      <c r="IKT17" s="1071"/>
      <c r="IKU17" s="1071"/>
      <c r="IKV17" s="1071"/>
      <c r="IKW17" s="1071"/>
      <c r="IKX17" s="1071"/>
      <c r="IKY17" s="1071"/>
      <c r="IKZ17" s="1071"/>
      <c r="ILA17" s="1071"/>
      <c r="ILB17" s="1071"/>
      <c r="ILC17" s="1071"/>
      <c r="ILD17" s="1071"/>
      <c r="ILE17" s="1071"/>
      <c r="ILF17" s="1071"/>
      <c r="ILG17" s="1071"/>
      <c r="ILH17" s="1071"/>
      <c r="ILI17" s="1071"/>
      <c r="ILJ17" s="1071"/>
      <c r="ILK17" s="1071"/>
      <c r="ILL17" s="1071"/>
      <c r="ILM17" s="1071"/>
      <c r="ILN17" s="1071"/>
      <c r="ILO17" s="1071"/>
      <c r="ILP17" s="1071"/>
      <c r="ILQ17" s="1071"/>
      <c r="ILR17" s="1071"/>
      <c r="ILS17" s="1071"/>
      <c r="ILT17" s="1071"/>
      <c r="ILU17" s="1071"/>
      <c r="ILV17" s="1071"/>
      <c r="ILW17" s="1071"/>
      <c r="ILX17" s="1071"/>
      <c r="ILY17" s="1071"/>
      <c r="ILZ17" s="1071"/>
      <c r="IMA17" s="1071"/>
      <c r="IMB17" s="1071"/>
      <c r="IMC17" s="1071"/>
      <c r="IMD17" s="1071"/>
      <c r="IME17" s="1071"/>
      <c r="IMF17" s="1071"/>
      <c r="IMG17" s="1071"/>
      <c r="IMH17" s="1071"/>
      <c r="IMI17" s="1071"/>
      <c r="IMJ17" s="1071"/>
      <c r="IMK17" s="1071"/>
      <c r="IML17" s="1071"/>
      <c r="IMM17" s="1071"/>
      <c r="IMN17" s="1071"/>
      <c r="IMO17" s="1071"/>
      <c r="IMP17" s="1071"/>
      <c r="IMQ17" s="1071"/>
      <c r="IMR17" s="1071"/>
      <c r="IMS17" s="1071"/>
      <c r="IMT17" s="1071"/>
      <c r="IMU17" s="1071"/>
      <c r="IMV17" s="1071"/>
      <c r="IMW17" s="1071"/>
      <c r="IMX17" s="1071"/>
      <c r="IMY17" s="1071"/>
      <c r="IMZ17" s="1071"/>
      <c r="INA17" s="1071"/>
      <c r="INB17" s="1071"/>
      <c r="INC17" s="1071"/>
      <c r="IND17" s="1071"/>
      <c r="INE17" s="1071"/>
      <c r="INF17" s="1071"/>
      <c r="ING17" s="1071"/>
      <c r="INH17" s="1071"/>
      <c r="INI17" s="1071"/>
      <c r="INJ17" s="1071"/>
      <c r="INK17" s="1071"/>
      <c r="INL17" s="1071"/>
      <c r="INM17" s="1071"/>
      <c r="INN17" s="1071"/>
      <c r="INO17" s="1071"/>
      <c r="INP17" s="1071"/>
      <c r="INQ17" s="1071"/>
      <c r="INR17" s="1071"/>
      <c r="INS17" s="1071"/>
      <c r="INT17" s="1071"/>
      <c r="INU17" s="1071"/>
      <c r="INV17" s="1071"/>
      <c r="INW17" s="1071"/>
      <c r="INX17" s="1071"/>
      <c r="INY17" s="1071"/>
      <c r="INZ17" s="1071"/>
      <c r="IOA17" s="1071"/>
      <c r="IOB17" s="1071"/>
      <c r="IOC17" s="1071"/>
      <c r="IOD17" s="1071"/>
      <c r="IOE17" s="1071"/>
      <c r="IOF17" s="1071"/>
      <c r="IOG17" s="1071"/>
      <c r="IOH17" s="1071"/>
      <c r="IOI17" s="1071"/>
      <c r="IOJ17" s="1071"/>
      <c r="IOK17" s="1071"/>
      <c r="IOL17" s="1071"/>
      <c r="IOM17" s="1071"/>
      <c r="ION17" s="1071"/>
      <c r="IOO17" s="1071"/>
      <c r="IOP17" s="1071"/>
      <c r="IOQ17" s="1071"/>
      <c r="IOR17" s="1071"/>
      <c r="IOS17" s="1071"/>
      <c r="IOT17" s="1071"/>
      <c r="IOU17" s="1071"/>
      <c r="IOV17" s="1071"/>
      <c r="IOW17" s="1071"/>
      <c r="IOX17" s="1071"/>
      <c r="IOY17" s="1071"/>
      <c r="IOZ17" s="1071"/>
      <c r="IPA17" s="1071"/>
      <c r="IPB17" s="1071"/>
      <c r="IPC17" s="1071"/>
      <c r="IPD17" s="1071"/>
      <c r="IPE17" s="1071"/>
      <c r="IPF17" s="1071"/>
      <c r="IPG17" s="1071"/>
      <c r="IPH17" s="1071"/>
      <c r="IPI17" s="1071"/>
      <c r="IPJ17" s="1071"/>
      <c r="IPK17" s="1071"/>
      <c r="IPL17" s="1071"/>
      <c r="IPM17" s="1071"/>
      <c r="IPN17" s="1071"/>
      <c r="IPO17" s="1071"/>
      <c r="IPP17" s="1071"/>
      <c r="IPQ17" s="1071"/>
      <c r="IPR17" s="1071"/>
      <c r="IPS17" s="1071"/>
      <c r="IPT17" s="1071"/>
      <c r="IPU17" s="1071"/>
      <c r="IPV17" s="1071"/>
      <c r="IPW17" s="1071"/>
      <c r="IPX17" s="1071"/>
      <c r="IPY17" s="1071"/>
      <c r="IPZ17" s="1071"/>
      <c r="IQA17" s="1071"/>
      <c r="IQB17" s="1071"/>
      <c r="IQC17" s="1071"/>
      <c r="IQD17" s="1071"/>
      <c r="IQE17" s="1071"/>
      <c r="IQF17" s="1071"/>
      <c r="IQG17" s="1071"/>
      <c r="IQH17" s="1071"/>
      <c r="IQI17" s="1071"/>
      <c r="IQJ17" s="1071"/>
      <c r="IQK17" s="1071"/>
      <c r="IQL17" s="1071"/>
      <c r="IQM17" s="1071"/>
      <c r="IQN17" s="1071"/>
      <c r="IQO17" s="1071"/>
      <c r="IQP17" s="1071"/>
      <c r="IQQ17" s="1071"/>
      <c r="IQR17" s="1071"/>
      <c r="IQS17" s="1071"/>
      <c r="IQT17" s="1071"/>
      <c r="IQU17" s="1071"/>
      <c r="IQV17" s="1071"/>
      <c r="IQW17" s="1071"/>
      <c r="IQX17" s="1071"/>
      <c r="IQY17" s="1071"/>
      <c r="IQZ17" s="1071"/>
      <c r="IRA17" s="1071"/>
      <c r="IRB17" s="1071"/>
      <c r="IRC17" s="1071"/>
      <c r="IRD17" s="1071"/>
      <c r="IRE17" s="1071"/>
      <c r="IRF17" s="1071"/>
      <c r="IRG17" s="1071"/>
      <c r="IRH17" s="1071"/>
      <c r="IRI17" s="1071"/>
      <c r="IRJ17" s="1071"/>
      <c r="IRK17" s="1071"/>
      <c r="IRL17" s="1071"/>
      <c r="IRM17" s="1071"/>
      <c r="IRN17" s="1071"/>
      <c r="IRO17" s="1071"/>
      <c r="IRP17" s="1071"/>
      <c r="IRQ17" s="1071"/>
      <c r="IRR17" s="1071"/>
      <c r="IRS17" s="1071"/>
      <c r="IRT17" s="1071"/>
      <c r="IRU17" s="1071"/>
      <c r="IRV17" s="1071"/>
      <c r="IRW17" s="1071"/>
      <c r="IRX17" s="1071"/>
      <c r="IRY17" s="1071"/>
      <c r="IRZ17" s="1071"/>
      <c r="ISA17" s="1071"/>
      <c r="ISB17" s="1071"/>
      <c r="ISC17" s="1071"/>
      <c r="ISD17" s="1071"/>
      <c r="ISE17" s="1071"/>
      <c r="ISF17" s="1071"/>
      <c r="ISG17" s="1071"/>
      <c r="ISH17" s="1071"/>
      <c r="ISI17" s="1071"/>
      <c r="ISJ17" s="1071"/>
      <c r="ISK17" s="1071"/>
      <c r="ISL17" s="1071"/>
      <c r="ISM17" s="1071"/>
      <c r="ISN17" s="1071"/>
      <c r="ISO17" s="1071"/>
      <c r="ISP17" s="1071"/>
      <c r="ISQ17" s="1071"/>
      <c r="ISR17" s="1071"/>
      <c r="ISS17" s="1071"/>
      <c r="IST17" s="1071"/>
      <c r="ISU17" s="1071"/>
      <c r="ISV17" s="1071"/>
      <c r="ISW17" s="1071"/>
      <c r="ISX17" s="1071"/>
      <c r="ISY17" s="1071"/>
      <c r="ISZ17" s="1071"/>
      <c r="ITA17" s="1071"/>
      <c r="ITB17" s="1071"/>
      <c r="ITC17" s="1071"/>
      <c r="ITD17" s="1071"/>
      <c r="ITE17" s="1071"/>
      <c r="ITF17" s="1071"/>
      <c r="ITG17" s="1071"/>
      <c r="ITH17" s="1071"/>
      <c r="ITI17" s="1071"/>
      <c r="ITJ17" s="1071"/>
      <c r="ITK17" s="1071"/>
      <c r="ITL17" s="1071"/>
      <c r="ITM17" s="1071"/>
      <c r="ITN17" s="1071"/>
      <c r="ITO17" s="1071"/>
      <c r="ITP17" s="1071"/>
      <c r="ITQ17" s="1071"/>
      <c r="ITR17" s="1071"/>
      <c r="ITS17" s="1071"/>
      <c r="ITT17" s="1071"/>
      <c r="ITU17" s="1071"/>
      <c r="ITV17" s="1071"/>
      <c r="ITW17" s="1071"/>
      <c r="ITX17" s="1071"/>
      <c r="ITY17" s="1071"/>
      <c r="ITZ17" s="1071"/>
      <c r="IUA17" s="1071"/>
      <c r="IUB17" s="1071"/>
      <c r="IUC17" s="1071"/>
      <c r="IUD17" s="1071"/>
      <c r="IUE17" s="1071"/>
      <c r="IUF17" s="1071"/>
      <c r="IUG17" s="1071"/>
      <c r="IUH17" s="1071"/>
      <c r="IUI17" s="1071"/>
      <c r="IUJ17" s="1071"/>
      <c r="IUK17" s="1071"/>
      <c r="IUL17" s="1071"/>
      <c r="IUM17" s="1071"/>
      <c r="IUN17" s="1071"/>
      <c r="IUO17" s="1071"/>
      <c r="IUP17" s="1071"/>
      <c r="IUQ17" s="1071"/>
      <c r="IUR17" s="1071"/>
      <c r="IUS17" s="1071"/>
      <c r="IUT17" s="1071"/>
      <c r="IUU17" s="1071"/>
      <c r="IUV17" s="1071"/>
      <c r="IUW17" s="1071"/>
      <c r="IUX17" s="1071"/>
      <c r="IUY17" s="1071"/>
      <c r="IUZ17" s="1071"/>
      <c r="IVA17" s="1071"/>
      <c r="IVB17" s="1071"/>
      <c r="IVC17" s="1071"/>
      <c r="IVD17" s="1071"/>
      <c r="IVE17" s="1071"/>
      <c r="IVF17" s="1071"/>
      <c r="IVG17" s="1071"/>
      <c r="IVH17" s="1071"/>
      <c r="IVI17" s="1071"/>
      <c r="IVJ17" s="1071"/>
      <c r="IVK17" s="1071"/>
      <c r="IVL17" s="1071"/>
      <c r="IVM17" s="1071"/>
      <c r="IVN17" s="1071"/>
      <c r="IVO17" s="1071"/>
      <c r="IVP17" s="1071"/>
      <c r="IVQ17" s="1071"/>
      <c r="IVR17" s="1071"/>
      <c r="IVS17" s="1071"/>
      <c r="IVT17" s="1071"/>
      <c r="IVU17" s="1071"/>
      <c r="IVV17" s="1071"/>
      <c r="IVW17" s="1071"/>
      <c r="IVX17" s="1071"/>
      <c r="IVY17" s="1071"/>
      <c r="IVZ17" s="1071"/>
      <c r="IWA17" s="1071"/>
      <c r="IWB17" s="1071"/>
      <c r="IWC17" s="1071"/>
      <c r="IWD17" s="1071"/>
      <c r="IWE17" s="1071"/>
      <c r="IWF17" s="1071"/>
      <c r="IWG17" s="1071"/>
      <c r="IWH17" s="1071"/>
      <c r="IWI17" s="1071"/>
      <c r="IWJ17" s="1071"/>
      <c r="IWK17" s="1071"/>
      <c r="IWL17" s="1071"/>
      <c r="IWM17" s="1071"/>
      <c r="IWN17" s="1071"/>
      <c r="IWO17" s="1071"/>
      <c r="IWP17" s="1071"/>
      <c r="IWQ17" s="1071"/>
      <c r="IWR17" s="1071"/>
      <c r="IWS17" s="1071"/>
      <c r="IWT17" s="1071"/>
      <c r="IWU17" s="1071"/>
      <c r="IWV17" s="1071"/>
      <c r="IWW17" s="1071"/>
      <c r="IWX17" s="1071"/>
      <c r="IWY17" s="1071"/>
      <c r="IWZ17" s="1071"/>
      <c r="IXA17" s="1071"/>
      <c r="IXB17" s="1071"/>
      <c r="IXC17" s="1071"/>
      <c r="IXD17" s="1071"/>
      <c r="IXE17" s="1071"/>
      <c r="IXF17" s="1071"/>
      <c r="IXG17" s="1071"/>
      <c r="IXH17" s="1071"/>
      <c r="IXI17" s="1071"/>
      <c r="IXJ17" s="1071"/>
      <c r="IXK17" s="1071"/>
      <c r="IXL17" s="1071"/>
      <c r="IXM17" s="1071"/>
      <c r="IXN17" s="1071"/>
      <c r="IXO17" s="1071"/>
      <c r="IXP17" s="1071"/>
      <c r="IXQ17" s="1071"/>
      <c r="IXR17" s="1071"/>
      <c r="IXS17" s="1071"/>
      <c r="IXT17" s="1071"/>
      <c r="IXU17" s="1071"/>
      <c r="IXV17" s="1071"/>
      <c r="IXW17" s="1071"/>
      <c r="IXX17" s="1071"/>
      <c r="IXY17" s="1071"/>
      <c r="IXZ17" s="1071"/>
      <c r="IYA17" s="1071"/>
      <c r="IYB17" s="1071"/>
      <c r="IYC17" s="1071"/>
      <c r="IYD17" s="1071"/>
      <c r="IYE17" s="1071"/>
      <c r="IYF17" s="1071"/>
      <c r="IYG17" s="1071"/>
      <c r="IYH17" s="1071"/>
      <c r="IYI17" s="1071"/>
      <c r="IYJ17" s="1071"/>
      <c r="IYK17" s="1071"/>
      <c r="IYL17" s="1071"/>
      <c r="IYM17" s="1071"/>
      <c r="IYN17" s="1071"/>
      <c r="IYO17" s="1071"/>
      <c r="IYP17" s="1071"/>
      <c r="IYQ17" s="1071"/>
      <c r="IYR17" s="1071"/>
      <c r="IYS17" s="1071"/>
      <c r="IYT17" s="1071"/>
      <c r="IYU17" s="1071"/>
      <c r="IYV17" s="1071"/>
      <c r="IYW17" s="1071"/>
      <c r="IYX17" s="1071"/>
      <c r="IYY17" s="1071"/>
      <c r="IYZ17" s="1071"/>
      <c r="IZA17" s="1071"/>
      <c r="IZB17" s="1071"/>
      <c r="IZC17" s="1071"/>
      <c r="IZD17" s="1071"/>
      <c r="IZE17" s="1071"/>
      <c r="IZF17" s="1071"/>
      <c r="IZG17" s="1071"/>
      <c r="IZH17" s="1071"/>
      <c r="IZI17" s="1071"/>
      <c r="IZJ17" s="1071"/>
      <c r="IZK17" s="1071"/>
      <c r="IZL17" s="1071"/>
      <c r="IZM17" s="1071"/>
      <c r="IZN17" s="1071"/>
      <c r="IZO17" s="1071"/>
      <c r="IZP17" s="1071"/>
      <c r="IZQ17" s="1071"/>
      <c r="IZR17" s="1071"/>
      <c r="IZS17" s="1071"/>
      <c r="IZT17" s="1071"/>
      <c r="IZU17" s="1071"/>
      <c r="IZV17" s="1071"/>
      <c r="IZW17" s="1071"/>
      <c r="IZX17" s="1071"/>
      <c r="IZY17" s="1071"/>
      <c r="IZZ17" s="1071"/>
      <c r="JAA17" s="1071"/>
      <c r="JAB17" s="1071"/>
      <c r="JAC17" s="1071"/>
      <c r="JAD17" s="1071"/>
      <c r="JAE17" s="1071"/>
      <c r="JAF17" s="1071"/>
      <c r="JAG17" s="1071"/>
      <c r="JAH17" s="1071"/>
      <c r="JAI17" s="1071"/>
      <c r="JAJ17" s="1071"/>
      <c r="JAK17" s="1071"/>
      <c r="JAL17" s="1071"/>
      <c r="JAM17" s="1071"/>
      <c r="JAN17" s="1071"/>
      <c r="JAO17" s="1071"/>
      <c r="JAP17" s="1071"/>
      <c r="JAQ17" s="1071"/>
      <c r="JAR17" s="1071"/>
      <c r="JAS17" s="1071"/>
      <c r="JAT17" s="1071"/>
      <c r="JAU17" s="1071"/>
      <c r="JAV17" s="1071"/>
      <c r="JAW17" s="1071"/>
      <c r="JAX17" s="1071"/>
      <c r="JAY17" s="1071"/>
      <c r="JAZ17" s="1071"/>
      <c r="JBA17" s="1071"/>
      <c r="JBB17" s="1071"/>
      <c r="JBC17" s="1071"/>
      <c r="JBD17" s="1071"/>
      <c r="JBE17" s="1071"/>
      <c r="JBF17" s="1071"/>
      <c r="JBG17" s="1071"/>
      <c r="JBH17" s="1071"/>
      <c r="JBI17" s="1071"/>
      <c r="JBJ17" s="1071"/>
      <c r="JBK17" s="1071"/>
      <c r="JBL17" s="1071"/>
      <c r="JBM17" s="1071"/>
      <c r="JBN17" s="1071"/>
      <c r="JBO17" s="1071"/>
      <c r="JBP17" s="1071"/>
      <c r="JBQ17" s="1071"/>
      <c r="JBR17" s="1071"/>
      <c r="JBS17" s="1071"/>
      <c r="JBT17" s="1071"/>
      <c r="JBU17" s="1071"/>
      <c r="JBV17" s="1071"/>
      <c r="JBW17" s="1071"/>
      <c r="JBX17" s="1071"/>
      <c r="JBY17" s="1071"/>
      <c r="JBZ17" s="1071"/>
      <c r="JCA17" s="1071"/>
      <c r="JCB17" s="1071"/>
      <c r="JCC17" s="1071"/>
      <c r="JCD17" s="1071"/>
      <c r="JCE17" s="1071"/>
      <c r="JCF17" s="1071"/>
      <c r="JCG17" s="1071"/>
      <c r="JCH17" s="1071"/>
      <c r="JCI17" s="1071"/>
      <c r="JCJ17" s="1071"/>
      <c r="JCK17" s="1071"/>
      <c r="JCL17" s="1071"/>
      <c r="JCM17" s="1071"/>
      <c r="JCN17" s="1071"/>
      <c r="JCO17" s="1071"/>
      <c r="JCP17" s="1071"/>
      <c r="JCQ17" s="1071"/>
      <c r="JCR17" s="1071"/>
      <c r="JCS17" s="1071"/>
      <c r="JCT17" s="1071"/>
      <c r="JCU17" s="1071"/>
      <c r="JCV17" s="1071"/>
      <c r="JCW17" s="1071"/>
      <c r="JCX17" s="1071"/>
      <c r="JCY17" s="1071"/>
      <c r="JCZ17" s="1071"/>
      <c r="JDA17" s="1071"/>
      <c r="JDB17" s="1071"/>
      <c r="JDC17" s="1071"/>
      <c r="JDD17" s="1071"/>
      <c r="JDE17" s="1071"/>
      <c r="JDF17" s="1071"/>
      <c r="JDG17" s="1071"/>
      <c r="JDH17" s="1071"/>
      <c r="JDI17" s="1071"/>
      <c r="JDJ17" s="1071"/>
      <c r="JDK17" s="1071"/>
      <c r="JDL17" s="1071"/>
      <c r="JDM17" s="1071"/>
      <c r="JDN17" s="1071"/>
      <c r="JDO17" s="1071"/>
      <c r="JDP17" s="1071"/>
      <c r="JDQ17" s="1071"/>
      <c r="JDR17" s="1071"/>
      <c r="JDS17" s="1071"/>
      <c r="JDT17" s="1071"/>
      <c r="JDU17" s="1071"/>
      <c r="JDV17" s="1071"/>
      <c r="JDW17" s="1071"/>
      <c r="JDX17" s="1071"/>
      <c r="JDY17" s="1071"/>
      <c r="JDZ17" s="1071"/>
      <c r="JEA17" s="1071"/>
      <c r="JEB17" s="1071"/>
      <c r="JEC17" s="1071"/>
      <c r="JED17" s="1071"/>
      <c r="JEE17" s="1071"/>
      <c r="JEF17" s="1071"/>
      <c r="JEG17" s="1071"/>
      <c r="JEH17" s="1071"/>
      <c r="JEI17" s="1071"/>
      <c r="JEJ17" s="1071"/>
      <c r="JEK17" s="1071"/>
      <c r="JEL17" s="1071"/>
      <c r="JEM17" s="1071"/>
      <c r="JEN17" s="1071"/>
      <c r="JEO17" s="1071"/>
      <c r="JEP17" s="1071"/>
      <c r="JEQ17" s="1071"/>
      <c r="JER17" s="1071"/>
      <c r="JES17" s="1071"/>
      <c r="JET17" s="1071"/>
      <c r="JEU17" s="1071"/>
      <c r="JEV17" s="1071"/>
      <c r="JEW17" s="1071"/>
      <c r="JEX17" s="1071"/>
      <c r="JEY17" s="1071"/>
      <c r="JEZ17" s="1071"/>
      <c r="JFA17" s="1071"/>
      <c r="JFB17" s="1071"/>
      <c r="JFC17" s="1071"/>
      <c r="JFD17" s="1071"/>
      <c r="JFE17" s="1071"/>
      <c r="JFF17" s="1071"/>
      <c r="JFG17" s="1071"/>
      <c r="JFH17" s="1071"/>
      <c r="JFI17" s="1071"/>
      <c r="JFJ17" s="1071"/>
      <c r="JFK17" s="1071"/>
      <c r="JFL17" s="1071"/>
      <c r="JFM17" s="1071"/>
      <c r="JFN17" s="1071"/>
      <c r="JFO17" s="1071"/>
      <c r="JFP17" s="1071"/>
      <c r="JFQ17" s="1071"/>
      <c r="JFR17" s="1071"/>
      <c r="JFS17" s="1071"/>
      <c r="JFT17" s="1071"/>
      <c r="JFU17" s="1071"/>
      <c r="JFV17" s="1071"/>
      <c r="JFW17" s="1071"/>
      <c r="JFX17" s="1071"/>
      <c r="JFY17" s="1071"/>
      <c r="JFZ17" s="1071"/>
      <c r="JGA17" s="1071"/>
      <c r="JGB17" s="1071"/>
      <c r="JGC17" s="1071"/>
      <c r="JGD17" s="1071"/>
      <c r="JGE17" s="1071"/>
      <c r="JGF17" s="1071"/>
      <c r="JGG17" s="1071"/>
      <c r="JGH17" s="1071"/>
      <c r="JGI17" s="1071"/>
      <c r="JGJ17" s="1071"/>
      <c r="JGK17" s="1071"/>
      <c r="JGL17" s="1071"/>
      <c r="JGM17" s="1071"/>
      <c r="JGN17" s="1071"/>
      <c r="JGO17" s="1071"/>
      <c r="JGP17" s="1071"/>
      <c r="JGQ17" s="1071"/>
      <c r="JGR17" s="1071"/>
      <c r="JGS17" s="1071"/>
      <c r="JGT17" s="1071"/>
      <c r="JGU17" s="1071"/>
      <c r="JGV17" s="1071"/>
      <c r="JGW17" s="1071"/>
      <c r="JGX17" s="1071"/>
      <c r="JGY17" s="1071"/>
      <c r="JGZ17" s="1071"/>
      <c r="JHA17" s="1071"/>
      <c r="JHB17" s="1071"/>
      <c r="JHC17" s="1071"/>
      <c r="JHD17" s="1071"/>
      <c r="JHE17" s="1071"/>
      <c r="JHF17" s="1071"/>
      <c r="JHG17" s="1071"/>
      <c r="JHH17" s="1071"/>
      <c r="JHI17" s="1071"/>
      <c r="JHJ17" s="1071"/>
      <c r="JHK17" s="1071"/>
      <c r="JHL17" s="1071"/>
      <c r="JHM17" s="1071"/>
      <c r="JHN17" s="1071"/>
      <c r="JHO17" s="1071"/>
      <c r="JHP17" s="1071"/>
      <c r="JHQ17" s="1071"/>
      <c r="JHR17" s="1071"/>
      <c r="JHS17" s="1071"/>
      <c r="JHT17" s="1071"/>
      <c r="JHU17" s="1071"/>
      <c r="JHV17" s="1071"/>
      <c r="JHW17" s="1071"/>
      <c r="JHX17" s="1071"/>
      <c r="JHY17" s="1071"/>
      <c r="JHZ17" s="1071"/>
      <c r="JIA17" s="1071"/>
      <c r="JIB17" s="1071"/>
      <c r="JIC17" s="1071"/>
      <c r="JID17" s="1071"/>
      <c r="JIE17" s="1071"/>
      <c r="JIF17" s="1071"/>
      <c r="JIG17" s="1071"/>
      <c r="JIH17" s="1071"/>
      <c r="JII17" s="1071"/>
      <c r="JIJ17" s="1071"/>
      <c r="JIK17" s="1071"/>
      <c r="JIL17" s="1071"/>
      <c r="JIM17" s="1071"/>
      <c r="JIN17" s="1071"/>
      <c r="JIO17" s="1071"/>
      <c r="JIP17" s="1071"/>
      <c r="JIQ17" s="1071"/>
      <c r="JIR17" s="1071"/>
      <c r="JIS17" s="1071"/>
      <c r="JIT17" s="1071"/>
      <c r="JIU17" s="1071"/>
      <c r="JIV17" s="1071"/>
      <c r="JIW17" s="1071"/>
      <c r="JIX17" s="1071"/>
      <c r="JIY17" s="1071"/>
      <c r="JIZ17" s="1071"/>
      <c r="JJA17" s="1071"/>
      <c r="JJB17" s="1071"/>
      <c r="JJC17" s="1071"/>
      <c r="JJD17" s="1071"/>
      <c r="JJE17" s="1071"/>
      <c r="JJF17" s="1071"/>
      <c r="JJG17" s="1071"/>
      <c r="JJH17" s="1071"/>
      <c r="JJI17" s="1071"/>
      <c r="JJJ17" s="1071"/>
      <c r="JJK17" s="1071"/>
      <c r="JJL17" s="1071"/>
      <c r="JJM17" s="1071"/>
      <c r="JJN17" s="1071"/>
      <c r="JJO17" s="1071"/>
      <c r="JJP17" s="1071"/>
      <c r="JJQ17" s="1071"/>
      <c r="JJR17" s="1071"/>
      <c r="JJS17" s="1071"/>
      <c r="JJT17" s="1071"/>
      <c r="JJU17" s="1071"/>
      <c r="JJV17" s="1071"/>
      <c r="JJW17" s="1071"/>
      <c r="JJX17" s="1071"/>
      <c r="JJY17" s="1071"/>
      <c r="JJZ17" s="1071"/>
      <c r="JKA17" s="1071"/>
      <c r="JKB17" s="1071"/>
      <c r="JKC17" s="1071"/>
      <c r="JKD17" s="1071"/>
      <c r="JKE17" s="1071"/>
      <c r="JKF17" s="1071"/>
      <c r="JKG17" s="1071"/>
      <c r="JKH17" s="1071"/>
      <c r="JKI17" s="1071"/>
      <c r="JKJ17" s="1071"/>
      <c r="JKK17" s="1071"/>
      <c r="JKL17" s="1071"/>
      <c r="JKM17" s="1071"/>
      <c r="JKN17" s="1071"/>
      <c r="JKO17" s="1071"/>
      <c r="JKP17" s="1071"/>
      <c r="JKQ17" s="1071"/>
      <c r="JKR17" s="1071"/>
      <c r="JKS17" s="1071"/>
      <c r="JKT17" s="1071"/>
      <c r="JKU17" s="1071"/>
      <c r="JKV17" s="1071"/>
      <c r="JKW17" s="1071"/>
      <c r="JKX17" s="1071"/>
      <c r="JKY17" s="1071"/>
      <c r="JKZ17" s="1071"/>
      <c r="JLA17" s="1071"/>
      <c r="JLB17" s="1071"/>
      <c r="JLC17" s="1071"/>
      <c r="JLD17" s="1071"/>
      <c r="JLE17" s="1071"/>
      <c r="JLF17" s="1071"/>
      <c r="JLG17" s="1071"/>
      <c r="JLH17" s="1071"/>
      <c r="JLI17" s="1071"/>
      <c r="JLJ17" s="1071"/>
      <c r="JLK17" s="1071"/>
      <c r="JLL17" s="1071"/>
      <c r="JLM17" s="1071"/>
      <c r="JLN17" s="1071"/>
      <c r="JLO17" s="1071"/>
      <c r="JLP17" s="1071"/>
      <c r="JLQ17" s="1071"/>
      <c r="JLR17" s="1071"/>
      <c r="JLS17" s="1071"/>
      <c r="JLT17" s="1071"/>
      <c r="JLU17" s="1071"/>
      <c r="JLV17" s="1071"/>
      <c r="JLW17" s="1071"/>
      <c r="JLX17" s="1071"/>
      <c r="JLY17" s="1071"/>
      <c r="JLZ17" s="1071"/>
      <c r="JMA17" s="1071"/>
      <c r="JMB17" s="1071"/>
      <c r="JMC17" s="1071"/>
      <c r="JMD17" s="1071"/>
      <c r="JME17" s="1071"/>
      <c r="JMF17" s="1071"/>
      <c r="JMG17" s="1071"/>
      <c r="JMH17" s="1071"/>
      <c r="JMI17" s="1071"/>
      <c r="JMJ17" s="1071"/>
      <c r="JMK17" s="1071"/>
      <c r="JML17" s="1071"/>
      <c r="JMM17" s="1071"/>
      <c r="JMN17" s="1071"/>
      <c r="JMO17" s="1071"/>
      <c r="JMP17" s="1071"/>
      <c r="JMQ17" s="1071"/>
      <c r="JMR17" s="1071"/>
      <c r="JMS17" s="1071"/>
      <c r="JMT17" s="1071"/>
      <c r="JMU17" s="1071"/>
      <c r="JMV17" s="1071"/>
      <c r="JMW17" s="1071"/>
      <c r="JMX17" s="1071"/>
      <c r="JMY17" s="1071"/>
      <c r="JMZ17" s="1071"/>
      <c r="JNA17" s="1071"/>
      <c r="JNB17" s="1071"/>
      <c r="JNC17" s="1071"/>
      <c r="JND17" s="1071"/>
      <c r="JNE17" s="1071"/>
      <c r="JNF17" s="1071"/>
      <c r="JNG17" s="1071"/>
      <c r="JNH17" s="1071"/>
      <c r="JNI17" s="1071"/>
      <c r="JNJ17" s="1071"/>
      <c r="JNK17" s="1071"/>
      <c r="JNL17" s="1071"/>
      <c r="JNM17" s="1071"/>
      <c r="JNN17" s="1071"/>
      <c r="JNO17" s="1071"/>
      <c r="JNP17" s="1071"/>
      <c r="JNQ17" s="1071"/>
      <c r="JNR17" s="1071"/>
      <c r="JNS17" s="1071"/>
      <c r="JNT17" s="1071"/>
      <c r="JNU17" s="1071"/>
      <c r="JNV17" s="1071"/>
      <c r="JNW17" s="1071"/>
      <c r="JNX17" s="1071"/>
      <c r="JNY17" s="1071"/>
      <c r="JNZ17" s="1071"/>
      <c r="JOA17" s="1071"/>
      <c r="JOB17" s="1071"/>
      <c r="JOC17" s="1071"/>
      <c r="JOD17" s="1071"/>
      <c r="JOE17" s="1071"/>
      <c r="JOF17" s="1071"/>
      <c r="JOG17" s="1071"/>
      <c r="JOH17" s="1071"/>
      <c r="JOI17" s="1071"/>
      <c r="JOJ17" s="1071"/>
      <c r="JOK17" s="1071"/>
      <c r="JOL17" s="1071"/>
      <c r="JOM17" s="1071"/>
      <c r="JON17" s="1071"/>
      <c r="JOO17" s="1071"/>
      <c r="JOP17" s="1071"/>
      <c r="JOQ17" s="1071"/>
      <c r="JOR17" s="1071"/>
      <c r="JOS17" s="1071"/>
      <c r="JOT17" s="1071"/>
      <c r="JOU17" s="1071"/>
      <c r="JOV17" s="1071"/>
      <c r="JOW17" s="1071"/>
      <c r="JOX17" s="1071"/>
      <c r="JOY17" s="1071"/>
      <c r="JOZ17" s="1071"/>
      <c r="JPA17" s="1071"/>
      <c r="JPB17" s="1071"/>
      <c r="JPC17" s="1071"/>
      <c r="JPD17" s="1071"/>
      <c r="JPE17" s="1071"/>
      <c r="JPF17" s="1071"/>
      <c r="JPG17" s="1071"/>
      <c r="JPH17" s="1071"/>
      <c r="JPI17" s="1071"/>
      <c r="JPJ17" s="1071"/>
      <c r="JPK17" s="1071"/>
      <c r="JPL17" s="1071"/>
      <c r="JPM17" s="1071"/>
      <c r="JPN17" s="1071"/>
      <c r="JPO17" s="1071"/>
      <c r="JPP17" s="1071"/>
      <c r="JPQ17" s="1071"/>
      <c r="JPR17" s="1071"/>
      <c r="JPS17" s="1071"/>
      <c r="JPT17" s="1071"/>
      <c r="JPU17" s="1071"/>
      <c r="JPV17" s="1071"/>
      <c r="JPW17" s="1071"/>
      <c r="JPX17" s="1071"/>
      <c r="JPY17" s="1071"/>
      <c r="JPZ17" s="1071"/>
      <c r="JQA17" s="1071"/>
      <c r="JQB17" s="1071"/>
      <c r="JQC17" s="1071"/>
      <c r="JQD17" s="1071"/>
      <c r="JQE17" s="1071"/>
      <c r="JQF17" s="1071"/>
      <c r="JQG17" s="1071"/>
      <c r="JQH17" s="1071"/>
      <c r="JQI17" s="1071"/>
      <c r="JQJ17" s="1071"/>
      <c r="JQK17" s="1071"/>
      <c r="JQL17" s="1071"/>
      <c r="JQM17" s="1071"/>
      <c r="JQN17" s="1071"/>
      <c r="JQO17" s="1071"/>
      <c r="JQP17" s="1071"/>
      <c r="JQQ17" s="1071"/>
      <c r="JQR17" s="1071"/>
      <c r="JQS17" s="1071"/>
      <c r="JQT17" s="1071"/>
      <c r="JQU17" s="1071"/>
      <c r="JQV17" s="1071"/>
      <c r="JQW17" s="1071"/>
      <c r="JQX17" s="1071"/>
      <c r="JQY17" s="1071"/>
      <c r="JQZ17" s="1071"/>
      <c r="JRA17" s="1071"/>
      <c r="JRB17" s="1071"/>
      <c r="JRC17" s="1071"/>
      <c r="JRD17" s="1071"/>
      <c r="JRE17" s="1071"/>
      <c r="JRF17" s="1071"/>
      <c r="JRG17" s="1071"/>
      <c r="JRH17" s="1071"/>
      <c r="JRI17" s="1071"/>
      <c r="JRJ17" s="1071"/>
      <c r="JRK17" s="1071"/>
      <c r="JRL17" s="1071"/>
      <c r="JRM17" s="1071"/>
      <c r="JRN17" s="1071"/>
      <c r="JRO17" s="1071"/>
      <c r="JRP17" s="1071"/>
      <c r="JRQ17" s="1071"/>
      <c r="JRR17" s="1071"/>
      <c r="JRS17" s="1071"/>
      <c r="JRT17" s="1071"/>
      <c r="JRU17" s="1071"/>
      <c r="JRV17" s="1071"/>
      <c r="JRW17" s="1071"/>
      <c r="JRX17" s="1071"/>
      <c r="JRY17" s="1071"/>
      <c r="JRZ17" s="1071"/>
      <c r="JSA17" s="1071"/>
      <c r="JSB17" s="1071"/>
      <c r="JSC17" s="1071"/>
      <c r="JSD17" s="1071"/>
      <c r="JSE17" s="1071"/>
      <c r="JSF17" s="1071"/>
      <c r="JSG17" s="1071"/>
      <c r="JSH17" s="1071"/>
      <c r="JSI17" s="1071"/>
      <c r="JSJ17" s="1071"/>
      <c r="JSK17" s="1071"/>
      <c r="JSL17" s="1071"/>
      <c r="JSM17" s="1071"/>
      <c r="JSN17" s="1071"/>
      <c r="JSO17" s="1071"/>
      <c r="JSP17" s="1071"/>
      <c r="JSQ17" s="1071"/>
      <c r="JSR17" s="1071"/>
      <c r="JSS17" s="1071"/>
      <c r="JST17" s="1071"/>
      <c r="JSU17" s="1071"/>
      <c r="JSV17" s="1071"/>
      <c r="JSW17" s="1071"/>
      <c r="JSX17" s="1071"/>
      <c r="JSY17" s="1071"/>
      <c r="JSZ17" s="1071"/>
      <c r="JTA17" s="1071"/>
      <c r="JTB17" s="1071"/>
      <c r="JTC17" s="1071"/>
      <c r="JTD17" s="1071"/>
      <c r="JTE17" s="1071"/>
      <c r="JTF17" s="1071"/>
      <c r="JTG17" s="1071"/>
      <c r="JTH17" s="1071"/>
      <c r="JTI17" s="1071"/>
      <c r="JTJ17" s="1071"/>
      <c r="JTK17" s="1071"/>
      <c r="JTL17" s="1071"/>
      <c r="JTM17" s="1071"/>
      <c r="JTN17" s="1071"/>
      <c r="JTO17" s="1071"/>
      <c r="JTP17" s="1071"/>
      <c r="JTQ17" s="1071"/>
      <c r="JTR17" s="1071"/>
      <c r="JTS17" s="1071"/>
      <c r="JTT17" s="1071"/>
      <c r="JTU17" s="1071"/>
      <c r="JTV17" s="1071"/>
      <c r="JTW17" s="1071"/>
      <c r="JTX17" s="1071"/>
      <c r="JTY17" s="1071"/>
      <c r="JTZ17" s="1071"/>
      <c r="JUA17" s="1071"/>
      <c r="JUB17" s="1071"/>
      <c r="JUC17" s="1071"/>
      <c r="JUD17" s="1071"/>
      <c r="JUE17" s="1071"/>
      <c r="JUF17" s="1071"/>
      <c r="JUG17" s="1071"/>
      <c r="JUH17" s="1071"/>
      <c r="JUI17" s="1071"/>
      <c r="JUJ17" s="1071"/>
      <c r="JUK17" s="1071"/>
      <c r="JUL17" s="1071"/>
      <c r="JUM17" s="1071"/>
      <c r="JUN17" s="1071"/>
      <c r="JUO17" s="1071"/>
      <c r="JUP17" s="1071"/>
      <c r="JUQ17" s="1071"/>
      <c r="JUR17" s="1071"/>
      <c r="JUS17" s="1071"/>
      <c r="JUT17" s="1071"/>
      <c r="JUU17" s="1071"/>
      <c r="JUV17" s="1071"/>
      <c r="JUW17" s="1071"/>
      <c r="JUX17" s="1071"/>
      <c r="JUY17" s="1071"/>
      <c r="JUZ17" s="1071"/>
      <c r="JVA17" s="1071"/>
      <c r="JVB17" s="1071"/>
      <c r="JVC17" s="1071"/>
      <c r="JVD17" s="1071"/>
      <c r="JVE17" s="1071"/>
      <c r="JVF17" s="1071"/>
      <c r="JVG17" s="1071"/>
      <c r="JVH17" s="1071"/>
      <c r="JVI17" s="1071"/>
      <c r="JVJ17" s="1071"/>
      <c r="JVK17" s="1071"/>
      <c r="JVL17" s="1071"/>
      <c r="JVM17" s="1071"/>
      <c r="JVN17" s="1071"/>
      <c r="JVO17" s="1071"/>
      <c r="JVP17" s="1071"/>
      <c r="JVQ17" s="1071"/>
      <c r="JVR17" s="1071"/>
      <c r="JVS17" s="1071"/>
      <c r="JVT17" s="1071"/>
      <c r="JVU17" s="1071"/>
      <c r="JVV17" s="1071"/>
      <c r="JVW17" s="1071"/>
      <c r="JVX17" s="1071"/>
      <c r="JVY17" s="1071"/>
      <c r="JVZ17" s="1071"/>
      <c r="JWA17" s="1071"/>
      <c r="JWB17" s="1071"/>
      <c r="JWC17" s="1071"/>
      <c r="JWD17" s="1071"/>
      <c r="JWE17" s="1071"/>
      <c r="JWF17" s="1071"/>
      <c r="JWG17" s="1071"/>
      <c r="JWH17" s="1071"/>
      <c r="JWI17" s="1071"/>
      <c r="JWJ17" s="1071"/>
      <c r="JWK17" s="1071"/>
      <c r="JWL17" s="1071"/>
      <c r="JWM17" s="1071"/>
      <c r="JWN17" s="1071"/>
      <c r="JWO17" s="1071"/>
      <c r="JWP17" s="1071"/>
      <c r="JWQ17" s="1071"/>
      <c r="JWR17" s="1071"/>
      <c r="JWS17" s="1071"/>
      <c r="JWT17" s="1071"/>
      <c r="JWU17" s="1071"/>
      <c r="JWV17" s="1071"/>
      <c r="JWW17" s="1071"/>
      <c r="JWX17" s="1071"/>
      <c r="JWY17" s="1071"/>
      <c r="JWZ17" s="1071"/>
      <c r="JXA17" s="1071"/>
      <c r="JXB17" s="1071"/>
      <c r="JXC17" s="1071"/>
      <c r="JXD17" s="1071"/>
      <c r="JXE17" s="1071"/>
      <c r="JXF17" s="1071"/>
      <c r="JXG17" s="1071"/>
      <c r="JXH17" s="1071"/>
      <c r="JXI17" s="1071"/>
      <c r="JXJ17" s="1071"/>
      <c r="JXK17" s="1071"/>
      <c r="JXL17" s="1071"/>
      <c r="JXM17" s="1071"/>
      <c r="JXN17" s="1071"/>
      <c r="JXO17" s="1071"/>
      <c r="JXP17" s="1071"/>
      <c r="JXQ17" s="1071"/>
      <c r="JXR17" s="1071"/>
      <c r="JXS17" s="1071"/>
      <c r="JXT17" s="1071"/>
      <c r="JXU17" s="1071"/>
      <c r="JXV17" s="1071"/>
      <c r="JXW17" s="1071"/>
      <c r="JXX17" s="1071"/>
      <c r="JXY17" s="1071"/>
      <c r="JXZ17" s="1071"/>
      <c r="JYA17" s="1071"/>
      <c r="JYB17" s="1071"/>
      <c r="JYC17" s="1071"/>
      <c r="JYD17" s="1071"/>
      <c r="JYE17" s="1071"/>
      <c r="JYF17" s="1071"/>
      <c r="JYG17" s="1071"/>
      <c r="JYH17" s="1071"/>
      <c r="JYI17" s="1071"/>
      <c r="JYJ17" s="1071"/>
      <c r="JYK17" s="1071"/>
      <c r="JYL17" s="1071"/>
      <c r="JYM17" s="1071"/>
      <c r="JYN17" s="1071"/>
      <c r="JYO17" s="1071"/>
      <c r="JYP17" s="1071"/>
      <c r="JYQ17" s="1071"/>
      <c r="JYR17" s="1071"/>
      <c r="JYS17" s="1071"/>
      <c r="JYT17" s="1071"/>
      <c r="JYU17" s="1071"/>
      <c r="JYV17" s="1071"/>
      <c r="JYW17" s="1071"/>
      <c r="JYX17" s="1071"/>
      <c r="JYY17" s="1071"/>
      <c r="JYZ17" s="1071"/>
      <c r="JZA17" s="1071"/>
      <c r="JZB17" s="1071"/>
      <c r="JZC17" s="1071"/>
      <c r="JZD17" s="1071"/>
      <c r="JZE17" s="1071"/>
      <c r="JZF17" s="1071"/>
      <c r="JZG17" s="1071"/>
      <c r="JZH17" s="1071"/>
      <c r="JZI17" s="1071"/>
      <c r="JZJ17" s="1071"/>
      <c r="JZK17" s="1071"/>
      <c r="JZL17" s="1071"/>
      <c r="JZM17" s="1071"/>
      <c r="JZN17" s="1071"/>
      <c r="JZO17" s="1071"/>
      <c r="JZP17" s="1071"/>
      <c r="JZQ17" s="1071"/>
      <c r="JZR17" s="1071"/>
      <c r="JZS17" s="1071"/>
      <c r="JZT17" s="1071"/>
      <c r="JZU17" s="1071"/>
      <c r="JZV17" s="1071"/>
      <c r="JZW17" s="1071"/>
      <c r="JZX17" s="1071"/>
      <c r="JZY17" s="1071"/>
      <c r="JZZ17" s="1071"/>
      <c r="KAA17" s="1071"/>
      <c r="KAB17" s="1071"/>
      <c r="KAC17" s="1071"/>
      <c r="KAD17" s="1071"/>
      <c r="KAE17" s="1071"/>
      <c r="KAF17" s="1071"/>
      <c r="KAG17" s="1071"/>
      <c r="KAH17" s="1071"/>
      <c r="KAI17" s="1071"/>
      <c r="KAJ17" s="1071"/>
      <c r="KAK17" s="1071"/>
      <c r="KAL17" s="1071"/>
      <c r="KAM17" s="1071"/>
      <c r="KAN17" s="1071"/>
      <c r="KAO17" s="1071"/>
      <c r="KAP17" s="1071"/>
      <c r="KAQ17" s="1071"/>
      <c r="KAR17" s="1071"/>
      <c r="KAS17" s="1071"/>
      <c r="KAT17" s="1071"/>
      <c r="KAU17" s="1071"/>
      <c r="KAV17" s="1071"/>
      <c r="KAW17" s="1071"/>
      <c r="KAX17" s="1071"/>
      <c r="KAY17" s="1071"/>
      <c r="KAZ17" s="1071"/>
      <c r="KBA17" s="1071"/>
      <c r="KBB17" s="1071"/>
      <c r="KBC17" s="1071"/>
      <c r="KBD17" s="1071"/>
      <c r="KBE17" s="1071"/>
      <c r="KBF17" s="1071"/>
      <c r="KBG17" s="1071"/>
      <c r="KBH17" s="1071"/>
      <c r="KBI17" s="1071"/>
      <c r="KBJ17" s="1071"/>
      <c r="KBK17" s="1071"/>
      <c r="KBL17" s="1071"/>
      <c r="KBM17" s="1071"/>
      <c r="KBN17" s="1071"/>
      <c r="KBO17" s="1071"/>
      <c r="KBP17" s="1071"/>
      <c r="KBQ17" s="1071"/>
      <c r="KBR17" s="1071"/>
      <c r="KBS17" s="1071"/>
      <c r="KBT17" s="1071"/>
      <c r="KBU17" s="1071"/>
      <c r="KBV17" s="1071"/>
      <c r="KBW17" s="1071"/>
      <c r="KBX17" s="1071"/>
      <c r="KBY17" s="1071"/>
      <c r="KBZ17" s="1071"/>
      <c r="KCA17" s="1071"/>
      <c r="KCB17" s="1071"/>
      <c r="KCC17" s="1071"/>
      <c r="KCD17" s="1071"/>
      <c r="KCE17" s="1071"/>
      <c r="KCF17" s="1071"/>
      <c r="KCG17" s="1071"/>
      <c r="KCH17" s="1071"/>
      <c r="KCI17" s="1071"/>
      <c r="KCJ17" s="1071"/>
      <c r="KCK17" s="1071"/>
      <c r="KCL17" s="1071"/>
      <c r="KCM17" s="1071"/>
      <c r="KCN17" s="1071"/>
      <c r="KCO17" s="1071"/>
      <c r="KCP17" s="1071"/>
      <c r="KCQ17" s="1071"/>
      <c r="KCR17" s="1071"/>
      <c r="KCS17" s="1071"/>
      <c r="KCT17" s="1071"/>
      <c r="KCU17" s="1071"/>
      <c r="KCV17" s="1071"/>
      <c r="KCW17" s="1071"/>
      <c r="KCX17" s="1071"/>
      <c r="KCY17" s="1071"/>
      <c r="KCZ17" s="1071"/>
      <c r="KDA17" s="1071"/>
      <c r="KDB17" s="1071"/>
      <c r="KDC17" s="1071"/>
      <c r="KDD17" s="1071"/>
      <c r="KDE17" s="1071"/>
      <c r="KDF17" s="1071"/>
      <c r="KDG17" s="1071"/>
      <c r="KDH17" s="1071"/>
      <c r="KDI17" s="1071"/>
      <c r="KDJ17" s="1071"/>
      <c r="KDK17" s="1071"/>
      <c r="KDL17" s="1071"/>
      <c r="KDM17" s="1071"/>
      <c r="KDN17" s="1071"/>
      <c r="KDO17" s="1071"/>
      <c r="KDP17" s="1071"/>
      <c r="KDQ17" s="1071"/>
      <c r="KDR17" s="1071"/>
      <c r="KDS17" s="1071"/>
      <c r="KDT17" s="1071"/>
      <c r="KDU17" s="1071"/>
      <c r="KDV17" s="1071"/>
      <c r="KDW17" s="1071"/>
      <c r="KDX17" s="1071"/>
      <c r="KDY17" s="1071"/>
      <c r="KDZ17" s="1071"/>
      <c r="KEA17" s="1071"/>
      <c r="KEB17" s="1071"/>
      <c r="KEC17" s="1071"/>
      <c r="KED17" s="1071"/>
      <c r="KEE17" s="1071"/>
      <c r="KEF17" s="1071"/>
      <c r="KEG17" s="1071"/>
      <c r="KEH17" s="1071"/>
      <c r="KEI17" s="1071"/>
      <c r="KEJ17" s="1071"/>
      <c r="KEK17" s="1071"/>
      <c r="KEL17" s="1071"/>
      <c r="KEM17" s="1071"/>
      <c r="KEN17" s="1071"/>
      <c r="KEO17" s="1071"/>
      <c r="KEP17" s="1071"/>
      <c r="KEQ17" s="1071"/>
      <c r="KER17" s="1071"/>
      <c r="KES17" s="1071"/>
      <c r="KET17" s="1071"/>
      <c r="KEU17" s="1071"/>
      <c r="KEV17" s="1071"/>
      <c r="KEW17" s="1071"/>
      <c r="KEX17" s="1071"/>
      <c r="KEY17" s="1071"/>
      <c r="KEZ17" s="1071"/>
      <c r="KFA17" s="1071"/>
      <c r="KFB17" s="1071"/>
      <c r="KFC17" s="1071"/>
      <c r="KFD17" s="1071"/>
      <c r="KFE17" s="1071"/>
      <c r="KFF17" s="1071"/>
      <c r="KFG17" s="1071"/>
      <c r="KFH17" s="1071"/>
      <c r="KFI17" s="1071"/>
      <c r="KFJ17" s="1071"/>
      <c r="KFK17" s="1071"/>
      <c r="KFL17" s="1071"/>
      <c r="KFM17" s="1071"/>
      <c r="KFN17" s="1071"/>
      <c r="KFO17" s="1071"/>
      <c r="KFP17" s="1071"/>
      <c r="KFQ17" s="1071"/>
      <c r="KFR17" s="1071"/>
      <c r="KFS17" s="1071"/>
      <c r="KFT17" s="1071"/>
      <c r="KFU17" s="1071"/>
      <c r="KFV17" s="1071"/>
      <c r="KFW17" s="1071"/>
      <c r="KFX17" s="1071"/>
      <c r="KFY17" s="1071"/>
      <c r="KFZ17" s="1071"/>
      <c r="KGA17" s="1071"/>
      <c r="KGB17" s="1071"/>
      <c r="KGC17" s="1071"/>
      <c r="KGD17" s="1071"/>
      <c r="KGE17" s="1071"/>
      <c r="KGF17" s="1071"/>
      <c r="KGG17" s="1071"/>
      <c r="KGH17" s="1071"/>
      <c r="KGI17" s="1071"/>
      <c r="KGJ17" s="1071"/>
      <c r="KGK17" s="1071"/>
      <c r="KGL17" s="1071"/>
      <c r="KGM17" s="1071"/>
      <c r="KGN17" s="1071"/>
      <c r="KGO17" s="1071"/>
      <c r="KGP17" s="1071"/>
      <c r="KGQ17" s="1071"/>
      <c r="KGR17" s="1071"/>
      <c r="KGS17" s="1071"/>
      <c r="KGT17" s="1071"/>
      <c r="KGU17" s="1071"/>
      <c r="KGV17" s="1071"/>
      <c r="KGW17" s="1071"/>
      <c r="KGX17" s="1071"/>
      <c r="KGY17" s="1071"/>
      <c r="KGZ17" s="1071"/>
      <c r="KHA17" s="1071"/>
      <c r="KHB17" s="1071"/>
      <c r="KHC17" s="1071"/>
      <c r="KHD17" s="1071"/>
      <c r="KHE17" s="1071"/>
      <c r="KHF17" s="1071"/>
      <c r="KHG17" s="1071"/>
      <c r="KHH17" s="1071"/>
      <c r="KHI17" s="1071"/>
      <c r="KHJ17" s="1071"/>
      <c r="KHK17" s="1071"/>
      <c r="KHL17" s="1071"/>
      <c r="KHM17" s="1071"/>
      <c r="KHN17" s="1071"/>
      <c r="KHO17" s="1071"/>
      <c r="KHP17" s="1071"/>
      <c r="KHQ17" s="1071"/>
      <c r="KHR17" s="1071"/>
      <c r="KHS17" s="1071"/>
      <c r="KHT17" s="1071"/>
      <c r="KHU17" s="1071"/>
      <c r="KHV17" s="1071"/>
      <c r="KHW17" s="1071"/>
      <c r="KHX17" s="1071"/>
      <c r="KHY17" s="1071"/>
      <c r="KHZ17" s="1071"/>
      <c r="KIA17" s="1071"/>
      <c r="KIB17" s="1071"/>
      <c r="KIC17" s="1071"/>
      <c r="KID17" s="1071"/>
      <c r="KIE17" s="1071"/>
      <c r="KIF17" s="1071"/>
      <c r="KIG17" s="1071"/>
      <c r="KIH17" s="1071"/>
      <c r="KII17" s="1071"/>
      <c r="KIJ17" s="1071"/>
      <c r="KIK17" s="1071"/>
      <c r="KIL17" s="1071"/>
      <c r="KIM17" s="1071"/>
      <c r="KIN17" s="1071"/>
      <c r="KIO17" s="1071"/>
      <c r="KIP17" s="1071"/>
      <c r="KIQ17" s="1071"/>
      <c r="KIR17" s="1071"/>
      <c r="KIS17" s="1071"/>
      <c r="KIT17" s="1071"/>
      <c r="KIU17" s="1071"/>
      <c r="KIV17" s="1071"/>
      <c r="KIW17" s="1071"/>
      <c r="KIX17" s="1071"/>
      <c r="KIY17" s="1071"/>
      <c r="KIZ17" s="1071"/>
      <c r="KJA17" s="1071"/>
      <c r="KJB17" s="1071"/>
      <c r="KJC17" s="1071"/>
      <c r="KJD17" s="1071"/>
      <c r="KJE17" s="1071"/>
      <c r="KJF17" s="1071"/>
      <c r="KJG17" s="1071"/>
      <c r="KJH17" s="1071"/>
      <c r="KJI17" s="1071"/>
      <c r="KJJ17" s="1071"/>
      <c r="KJK17" s="1071"/>
      <c r="KJL17" s="1071"/>
      <c r="KJM17" s="1071"/>
      <c r="KJN17" s="1071"/>
      <c r="KJO17" s="1071"/>
      <c r="KJP17" s="1071"/>
      <c r="KJQ17" s="1071"/>
      <c r="KJR17" s="1071"/>
      <c r="KJS17" s="1071"/>
      <c r="KJT17" s="1071"/>
      <c r="KJU17" s="1071"/>
      <c r="KJV17" s="1071"/>
      <c r="KJW17" s="1071"/>
      <c r="KJX17" s="1071"/>
      <c r="KJY17" s="1071"/>
      <c r="KJZ17" s="1071"/>
      <c r="KKA17" s="1071"/>
      <c r="KKB17" s="1071"/>
      <c r="KKC17" s="1071"/>
      <c r="KKD17" s="1071"/>
      <c r="KKE17" s="1071"/>
      <c r="KKF17" s="1071"/>
      <c r="KKG17" s="1071"/>
      <c r="KKH17" s="1071"/>
      <c r="KKI17" s="1071"/>
      <c r="KKJ17" s="1071"/>
      <c r="KKK17" s="1071"/>
      <c r="KKL17" s="1071"/>
      <c r="KKM17" s="1071"/>
      <c r="KKN17" s="1071"/>
      <c r="KKO17" s="1071"/>
      <c r="KKP17" s="1071"/>
      <c r="KKQ17" s="1071"/>
      <c r="KKR17" s="1071"/>
      <c r="KKS17" s="1071"/>
      <c r="KKT17" s="1071"/>
      <c r="KKU17" s="1071"/>
      <c r="KKV17" s="1071"/>
      <c r="KKW17" s="1071"/>
      <c r="KKX17" s="1071"/>
      <c r="KKY17" s="1071"/>
      <c r="KKZ17" s="1071"/>
      <c r="KLA17" s="1071"/>
      <c r="KLB17" s="1071"/>
      <c r="KLC17" s="1071"/>
      <c r="KLD17" s="1071"/>
      <c r="KLE17" s="1071"/>
      <c r="KLF17" s="1071"/>
      <c r="KLG17" s="1071"/>
      <c r="KLH17" s="1071"/>
      <c r="KLI17" s="1071"/>
      <c r="KLJ17" s="1071"/>
      <c r="KLK17" s="1071"/>
      <c r="KLL17" s="1071"/>
      <c r="KLM17" s="1071"/>
      <c r="KLN17" s="1071"/>
      <c r="KLO17" s="1071"/>
      <c r="KLP17" s="1071"/>
      <c r="KLQ17" s="1071"/>
      <c r="KLR17" s="1071"/>
      <c r="KLS17" s="1071"/>
      <c r="KLT17" s="1071"/>
      <c r="KLU17" s="1071"/>
      <c r="KLV17" s="1071"/>
      <c r="KLW17" s="1071"/>
      <c r="KLX17" s="1071"/>
      <c r="KLY17" s="1071"/>
      <c r="KLZ17" s="1071"/>
      <c r="KMA17" s="1071"/>
      <c r="KMB17" s="1071"/>
      <c r="KMC17" s="1071"/>
      <c r="KMD17" s="1071"/>
      <c r="KME17" s="1071"/>
      <c r="KMF17" s="1071"/>
      <c r="KMG17" s="1071"/>
      <c r="KMH17" s="1071"/>
      <c r="KMI17" s="1071"/>
      <c r="KMJ17" s="1071"/>
      <c r="KMK17" s="1071"/>
      <c r="KML17" s="1071"/>
      <c r="KMM17" s="1071"/>
      <c r="KMN17" s="1071"/>
      <c r="KMO17" s="1071"/>
      <c r="KMP17" s="1071"/>
      <c r="KMQ17" s="1071"/>
      <c r="KMR17" s="1071"/>
      <c r="KMS17" s="1071"/>
      <c r="KMT17" s="1071"/>
      <c r="KMU17" s="1071"/>
      <c r="KMV17" s="1071"/>
      <c r="KMW17" s="1071"/>
      <c r="KMX17" s="1071"/>
      <c r="KMY17" s="1071"/>
      <c r="KMZ17" s="1071"/>
      <c r="KNA17" s="1071"/>
      <c r="KNB17" s="1071"/>
      <c r="KNC17" s="1071"/>
      <c r="KND17" s="1071"/>
      <c r="KNE17" s="1071"/>
      <c r="KNF17" s="1071"/>
      <c r="KNG17" s="1071"/>
      <c r="KNH17" s="1071"/>
      <c r="KNI17" s="1071"/>
      <c r="KNJ17" s="1071"/>
      <c r="KNK17" s="1071"/>
      <c r="KNL17" s="1071"/>
      <c r="KNM17" s="1071"/>
      <c r="KNN17" s="1071"/>
      <c r="KNO17" s="1071"/>
      <c r="KNP17" s="1071"/>
      <c r="KNQ17" s="1071"/>
      <c r="KNR17" s="1071"/>
      <c r="KNS17" s="1071"/>
      <c r="KNT17" s="1071"/>
      <c r="KNU17" s="1071"/>
      <c r="KNV17" s="1071"/>
      <c r="KNW17" s="1071"/>
      <c r="KNX17" s="1071"/>
      <c r="KNY17" s="1071"/>
      <c r="KNZ17" s="1071"/>
      <c r="KOA17" s="1071"/>
      <c r="KOB17" s="1071"/>
      <c r="KOC17" s="1071"/>
      <c r="KOD17" s="1071"/>
      <c r="KOE17" s="1071"/>
      <c r="KOF17" s="1071"/>
      <c r="KOG17" s="1071"/>
      <c r="KOH17" s="1071"/>
      <c r="KOI17" s="1071"/>
      <c r="KOJ17" s="1071"/>
      <c r="KOK17" s="1071"/>
      <c r="KOL17" s="1071"/>
      <c r="KOM17" s="1071"/>
      <c r="KON17" s="1071"/>
      <c r="KOO17" s="1071"/>
      <c r="KOP17" s="1071"/>
      <c r="KOQ17" s="1071"/>
      <c r="KOR17" s="1071"/>
      <c r="KOS17" s="1071"/>
      <c r="KOT17" s="1071"/>
      <c r="KOU17" s="1071"/>
      <c r="KOV17" s="1071"/>
      <c r="KOW17" s="1071"/>
      <c r="KOX17" s="1071"/>
      <c r="KOY17" s="1071"/>
      <c r="KOZ17" s="1071"/>
      <c r="KPA17" s="1071"/>
      <c r="KPB17" s="1071"/>
      <c r="KPC17" s="1071"/>
      <c r="KPD17" s="1071"/>
      <c r="KPE17" s="1071"/>
      <c r="KPF17" s="1071"/>
      <c r="KPG17" s="1071"/>
      <c r="KPH17" s="1071"/>
      <c r="KPI17" s="1071"/>
      <c r="KPJ17" s="1071"/>
      <c r="KPK17" s="1071"/>
      <c r="KPL17" s="1071"/>
      <c r="KPM17" s="1071"/>
      <c r="KPN17" s="1071"/>
      <c r="KPO17" s="1071"/>
      <c r="KPP17" s="1071"/>
      <c r="KPQ17" s="1071"/>
      <c r="KPR17" s="1071"/>
      <c r="KPS17" s="1071"/>
      <c r="KPT17" s="1071"/>
      <c r="KPU17" s="1071"/>
      <c r="KPV17" s="1071"/>
      <c r="KPW17" s="1071"/>
      <c r="KPX17" s="1071"/>
      <c r="KPY17" s="1071"/>
      <c r="KPZ17" s="1071"/>
      <c r="KQA17" s="1071"/>
      <c r="KQB17" s="1071"/>
      <c r="KQC17" s="1071"/>
      <c r="KQD17" s="1071"/>
      <c r="KQE17" s="1071"/>
      <c r="KQF17" s="1071"/>
      <c r="KQG17" s="1071"/>
      <c r="KQH17" s="1071"/>
      <c r="KQI17" s="1071"/>
      <c r="KQJ17" s="1071"/>
      <c r="KQK17" s="1071"/>
      <c r="KQL17" s="1071"/>
      <c r="KQM17" s="1071"/>
      <c r="KQN17" s="1071"/>
      <c r="KQO17" s="1071"/>
      <c r="KQP17" s="1071"/>
      <c r="KQQ17" s="1071"/>
      <c r="KQR17" s="1071"/>
      <c r="KQS17" s="1071"/>
      <c r="KQT17" s="1071"/>
      <c r="KQU17" s="1071"/>
      <c r="KQV17" s="1071"/>
      <c r="KQW17" s="1071"/>
      <c r="KQX17" s="1071"/>
      <c r="KQY17" s="1071"/>
      <c r="KQZ17" s="1071"/>
      <c r="KRA17" s="1071"/>
      <c r="KRB17" s="1071"/>
      <c r="KRC17" s="1071"/>
      <c r="KRD17" s="1071"/>
      <c r="KRE17" s="1071"/>
      <c r="KRF17" s="1071"/>
      <c r="KRG17" s="1071"/>
      <c r="KRH17" s="1071"/>
      <c r="KRI17" s="1071"/>
      <c r="KRJ17" s="1071"/>
      <c r="KRK17" s="1071"/>
      <c r="KRL17" s="1071"/>
      <c r="KRM17" s="1071"/>
      <c r="KRN17" s="1071"/>
      <c r="KRO17" s="1071"/>
      <c r="KRP17" s="1071"/>
      <c r="KRQ17" s="1071"/>
      <c r="KRR17" s="1071"/>
      <c r="KRS17" s="1071"/>
      <c r="KRT17" s="1071"/>
      <c r="KRU17" s="1071"/>
      <c r="KRV17" s="1071"/>
      <c r="KRW17" s="1071"/>
      <c r="KRX17" s="1071"/>
      <c r="KRY17" s="1071"/>
      <c r="KRZ17" s="1071"/>
      <c r="KSA17" s="1071"/>
      <c r="KSB17" s="1071"/>
      <c r="KSC17" s="1071"/>
      <c r="KSD17" s="1071"/>
      <c r="KSE17" s="1071"/>
      <c r="KSF17" s="1071"/>
      <c r="KSG17" s="1071"/>
      <c r="KSH17" s="1071"/>
      <c r="KSI17" s="1071"/>
      <c r="KSJ17" s="1071"/>
      <c r="KSK17" s="1071"/>
      <c r="KSL17" s="1071"/>
      <c r="KSM17" s="1071"/>
      <c r="KSN17" s="1071"/>
      <c r="KSO17" s="1071"/>
      <c r="KSP17" s="1071"/>
      <c r="KSQ17" s="1071"/>
      <c r="KSR17" s="1071"/>
      <c r="KSS17" s="1071"/>
      <c r="KST17" s="1071"/>
      <c r="KSU17" s="1071"/>
      <c r="KSV17" s="1071"/>
      <c r="KSW17" s="1071"/>
      <c r="KSX17" s="1071"/>
      <c r="KSY17" s="1071"/>
      <c r="KSZ17" s="1071"/>
      <c r="KTA17" s="1071"/>
      <c r="KTB17" s="1071"/>
      <c r="KTC17" s="1071"/>
      <c r="KTD17" s="1071"/>
      <c r="KTE17" s="1071"/>
      <c r="KTF17" s="1071"/>
      <c r="KTG17" s="1071"/>
      <c r="KTH17" s="1071"/>
      <c r="KTI17" s="1071"/>
      <c r="KTJ17" s="1071"/>
      <c r="KTK17" s="1071"/>
      <c r="KTL17" s="1071"/>
      <c r="KTM17" s="1071"/>
      <c r="KTN17" s="1071"/>
      <c r="KTO17" s="1071"/>
      <c r="KTP17" s="1071"/>
      <c r="KTQ17" s="1071"/>
      <c r="KTR17" s="1071"/>
      <c r="KTS17" s="1071"/>
      <c r="KTT17" s="1071"/>
      <c r="KTU17" s="1071"/>
      <c r="KTV17" s="1071"/>
      <c r="KTW17" s="1071"/>
      <c r="KTX17" s="1071"/>
      <c r="KTY17" s="1071"/>
      <c r="KTZ17" s="1071"/>
      <c r="KUA17" s="1071"/>
      <c r="KUB17" s="1071"/>
      <c r="KUC17" s="1071"/>
      <c r="KUD17" s="1071"/>
      <c r="KUE17" s="1071"/>
      <c r="KUF17" s="1071"/>
      <c r="KUG17" s="1071"/>
      <c r="KUH17" s="1071"/>
      <c r="KUI17" s="1071"/>
      <c r="KUJ17" s="1071"/>
      <c r="KUK17" s="1071"/>
      <c r="KUL17" s="1071"/>
      <c r="KUM17" s="1071"/>
      <c r="KUN17" s="1071"/>
      <c r="KUO17" s="1071"/>
      <c r="KUP17" s="1071"/>
      <c r="KUQ17" s="1071"/>
      <c r="KUR17" s="1071"/>
      <c r="KUS17" s="1071"/>
      <c r="KUT17" s="1071"/>
      <c r="KUU17" s="1071"/>
      <c r="KUV17" s="1071"/>
      <c r="KUW17" s="1071"/>
      <c r="KUX17" s="1071"/>
      <c r="KUY17" s="1071"/>
      <c r="KUZ17" s="1071"/>
      <c r="KVA17" s="1071"/>
      <c r="KVB17" s="1071"/>
      <c r="KVC17" s="1071"/>
      <c r="KVD17" s="1071"/>
      <c r="KVE17" s="1071"/>
      <c r="KVF17" s="1071"/>
      <c r="KVG17" s="1071"/>
      <c r="KVH17" s="1071"/>
      <c r="KVI17" s="1071"/>
      <c r="KVJ17" s="1071"/>
      <c r="KVK17" s="1071"/>
      <c r="KVL17" s="1071"/>
      <c r="KVM17" s="1071"/>
      <c r="KVN17" s="1071"/>
      <c r="KVO17" s="1071"/>
      <c r="KVP17" s="1071"/>
      <c r="KVQ17" s="1071"/>
      <c r="KVR17" s="1071"/>
      <c r="KVS17" s="1071"/>
      <c r="KVT17" s="1071"/>
      <c r="KVU17" s="1071"/>
      <c r="KVV17" s="1071"/>
      <c r="KVW17" s="1071"/>
      <c r="KVX17" s="1071"/>
      <c r="KVY17" s="1071"/>
      <c r="KVZ17" s="1071"/>
      <c r="KWA17" s="1071"/>
      <c r="KWB17" s="1071"/>
      <c r="KWC17" s="1071"/>
      <c r="KWD17" s="1071"/>
      <c r="KWE17" s="1071"/>
      <c r="KWF17" s="1071"/>
      <c r="KWG17" s="1071"/>
      <c r="KWH17" s="1071"/>
      <c r="KWI17" s="1071"/>
      <c r="KWJ17" s="1071"/>
      <c r="KWK17" s="1071"/>
      <c r="KWL17" s="1071"/>
      <c r="KWM17" s="1071"/>
      <c r="KWN17" s="1071"/>
      <c r="KWO17" s="1071"/>
      <c r="KWP17" s="1071"/>
      <c r="KWQ17" s="1071"/>
      <c r="KWR17" s="1071"/>
      <c r="KWS17" s="1071"/>
      <c r="KWT17" s="1071"/>
      <c r="KWU17" s="1071"/>
      <c r="KWV17" s="1071"/>
      <c r="KWW17" s="1071"/>
      <c r="KWX17" s="1071"/>
      <c r="KWY17" s="1071"/>
      <c r="KWZ17" s="1071"/>
      <c r="KXA17" s="1071"/>
      <c r="KXB17" s="1071"/>
      <c r="KXC17" s="1071"/>
      <c r="KXD17" s="1071"/>
      <c r="KXE17" s="1071"/>
      <c r="KXF17" s="1071"/>
      <c r="KXG17" s="1071"/>
      <c r="KXH17" s="1071"/>
      <c r="KXI17" s="1071"/>
      <c r="KXJ17" s="1071"/>
      <c r="KXK17" s="1071"/>
      <c r="KXL17" s="1071"/>
      <c r="KXM17" s="1071"/>
      <c r="KXN17" s="1071"/>
      <c r="KXO17" s="1071"/>
      <c r="KXP17" s="1071"/>
      <c r="KXQ17" s="1071"/>
      <c r="KXR17" s="1071"/>
      <c r="KXS17" s="1071"/>
      <c r="KXT17" s="1071"/>
      <c r="KXU17" s="1071"/>
      <c r="KXV17" s="1071"/>
      <c r="KXW17" s="1071"/>
      <c r="KXX17" s="1071"/>
      <c r="KXY17" s="1071"/>
      <c r="KXZ17" s="1071"/>
      <c r="KYA17" s="1071"/>
      <c r="KYB17" s="1071"/>
      <c r="KYC17" s="1071"/>
      <c r="KYD17" s="1071"/>
      <c r="KYE17" s="1071"/>
      <c r="KYF17" s="1071"/>
      <c r="KYG17" s="1071"/>
      <c r="KYH17" s="1071"/>
      <c r="KYI17" s="1071"/>
      <c r="KYJ17" s="1071"/>
      <c r="KYK17" s="1071"/>
      <c r="KYL17" s="1071"/>
      <c r="KYM17" s="1071"/>
      <c r="KYN17" s="1071"/>
      <c r="KYO17" s="1071"/>
      <c r="KYP17" s="1071"/>
      <c r="KYQ17" s="1071"/>
      <c r="KYR17" s="1071"/>
      <c r="KYS17" s="1071"/>
      <c r="KYT17" s="1071"/>
      <c r="KYU17" s="1071"/>
      <c r="KYV17" s="1071"/>
      <c r="KYW17" s="1071"/>
      <c r="KYX17" s="1071"/>
      <c r="KYY17" s="1071"/>
      <c r="KYZ17" s="1071"/>
      <c r="KZA17" s="1071"/>
      <c r="KZB17" s="1071"/>
      <c r="KZC17" s="1071"/>
      <c r="KZD17" s="1071"/>
      <c r="KZE17" s="1071"/>
      <c r="KZF17" s="1071"/>
      <c r="KZG17" s="1071"/>
      <c r="KZH17" s="1071"/>
      <c r="KZI17" s="1071"/>
      <c r="KZJ17" s="1071"/>
      <c r="KZK17" s="1071"/>
      <c r="KZL17" s="1071"/>
      <c r="KZM17" s="1071"/>
      <c r="KZN17" s="1071"/>
      <c r="KZO17" s="1071"/>
      <c r="KZP17" s="1071"/>
      <c r="KZQ17" s="1071"/>
      <c r="KZR17" s="1071"/>
      <c r="KZS17" s="1071"/>
      <c r="KZT17" s="1071"/>
      <c r="KZU17" s="1071"/>
      <c r="KZV17" s="1071"/>
      <c r="KZW17" s="1071"/>
      <c r="KZX17" s="1071"/>
      <c r="KZY17" s="1071"/>
      <c r="KZZ17" s="1071"/>
      <c r="LAA17" s="1071"/>
      <c r="LAB17" s="1071"/>
      <c r="LAC17" s="1071"/>
      <c r="LAD17" s="1071"/>
      <c r="LAE17" s="1071"/>
      <c r="LAF17" s="1071"/>
      <c r="LAG17" s="1071"/>
      <c r="LAH17" s="1071"/>
      <c r="LAI17" s="1071"/>
      <c r="LAJ17" s="1071"/>
      <c r="LAK17" s="1071"/>
      <c r="LAL17" s="1071"/>
      <c r="LAM17" s="1071"/>
      <c r="LAN17" s="1071"/>
      <c r="LAO17" s="1071"/>
      <c r="LAP17" s="1071"/>
      <c r="LAQ17" s="1071"/>
      <c r="LAR17" s="1071"/>
      <c r="LAS17" s="1071"/>
      <c r="LAT17" s="1071"/>
      <c r="LAU17" s="1071"/>
      <c r="LAV17" s="1071"/>
      <c r="LAW17" s="1071"/>
      <c r="LAX17" s="1071"/>
      <c r="LAY17" s="1071"/>
      <c r="LAZ17" s="1071"/>
      <c r="LBA17" s="1071"/>
      <c r="LBB17" s="1071"/>
      <c r="LBC17" s="1071"/>
      <c r="LBD17" s="1071"/>
      <c r="LBE17" s="1071"/>
      <c r="LBF17" s="1071"/>
      <c r="LBG17" s="1071"/>
      <c r="LBH17" s="1071"/>
      <c r="LBI17" s="1071"/>
      <c r="LBJ17" s="1071"/>
      <c r="LBK17" s="1071"/>
      <c r="LBL17" s="1071"/>
      <c r="LBM17" s="1071"/>
      <c r="LBN17" s="1071"/>
      <c r="LBO17" s="1071"/>
      <c r="LBP17" s="1071"/>
      <c r="LBQ17" s="1071"/>
      <c r="LBR17" s="1071"/>
      <c r="LBS17" s="1071"/>
      <c r="LBT17" s="1071"/>
      <c r="LBU17" s="1071"/>
      <c r="LBV17" s="1071"/>
      <c r="LBW17" s="1071"/>
      <c r="LBX17" s="1071"/>
      <c r="LBY17" s="1071"/>
      <c r="LBZ17" s="1071"/>
      <c r="LCA17" s="1071"/>
      <c r="LCB17" s="1071"/>
      <c r="LCC17" s="1071"/>
      <c r="LCD17" s="1071"/>
      <c r="LCE17" s="1071"/>
      <c r="LCF17" s="1071"/>
      <c r="LCG17" s="1071"/>
      <c r="LCH17" s="1071"/>
      <c r="LCI17" s="1071"/>
      <c r="LCJ17" s="1071"/>
      <c r="LCK17" s="1071"/>
      <c r="LCL17" s="1071"/>
      <c r="LCM17" s="1071"/>
      <c r="LCN17" s="1071"/>
      <c r="LCO17" s="1071"/>
      <c r="LCP17" s="1071"/>
      <c r="LCQ17" s="1071"/>
      <c r="LCR17" s="1071"/>
      <c r="LCS17" s="1071"/>
      <c r="LCT17" s="1071"/>
      <c r="LCU17" s="1071"/>
      <c r="LCV17" s="1071"/>
      <c r="LCW17" s="1071"/>
      <c r="LCX17" s="1071"/>
      <c r="LCY17" s="1071"/>
      <c r="LCZ17" s="1071"/>
      <c r="LDA17" s="1071"/>
      <c r="LDB17" s="1071"/>
      <c r="LDC17" s="1071"/>
      <c r="LDD17" s="1071"/>
      <c r="LDE17" s="1071"/>
      <c r="LDF17" s="1071"/>
      <c r="LDG17" s="1071"/>
      <c r="LDH17" s="1071"/>
      <c r="LDI17" s="1071"/>
      <c r="LDJ17" s="1071"/>
      <c r="LDK17" s="1071"/>
      <c r="LDL17" s="1071"/>
      <c r="LDM17" s="1071"/>
      <c r="LDN17" s="1071"/>
      <c r="LDO17" s="1071"/>
      <c r="LDP17" s="1071"/>
      <c r="LDQ17" s="1071"/>
      <c r="LDR17" s="1071"/>
      <c r="LDS17" s="1071"/>
      <c r="LDT17" s="1071"/>
      <c r="LDU17" s="1071"/>
      <c r="LDV17" s="1071"/>
      <c r="LDW17" s="1071"/>
      <c r="LDX17" s="1071"/>
      <c r="LDY17" s="1071"/>
      <c r="LDZ17" s="1071"/>
      <c r="LEA17" s="1071"/>
      <c r="LEB17" s="1071"/>
      <c r="LEC17" s="1071"/>
      <c r="LED17" s="1071"/>
      <c r="LEE17" s="1071"/>
      <c r="LEF17" s="1071"/>
      <c r="LEG17" s="1071"/>
      <c r="LEH17" s="1071"/>
      <c r="LEI17" s="1071"/>
      <c r="LEJ17" s="1071"/>
      <c r="LEK17" s="1071"/>
      <c r="LEL17" s="1071"/>
      <c r="LEM17" s="1071"/>
      <c r="LEN17" s="1071"/>
      <c r="LEO17" s="1071"/>
      <c r="LEP17" s="1071"/>
      <c r="LEQ17" s="1071"/>
      <c r="LER17" s="1071"/>
      <c r="LES17" s="1071"/>
      <c r="LET17" s="1071"/>
      <c r="LEU17" s="1071"/>
      <c r="LEV17" s="1071"/>
      <c r="LEW17" s="1071"/>
      <c r="LEX17" s="1071"/>
      <c r="LEY17" s="1071"/>
      <c r="LEZ17" s="1071"/>
      <c r="LFA17" s="1071"/>
      <c r="LFB17" s="1071"/>
      <c r="LFC17" s="1071"/>
      <c r="LFD17" s="1071"/>
      <c r="LFE17" s="1071"/>
      <c r="LFF17" s="1071"/>
      <c r="LFG17" s="1071"/>
      <c r="LFH17" s="1071"/>
      <c r="LFI17" s="1071"/>
      <c r="LFJ17" s="1071"/>
      <c r="LFK17" s="1071"/>
      <c r="LFL17" s="1071"/>
      <c r="LFM17" s="1071"/>
      <c r="LFN17" s="1071"/>
      <c r="LFO17" s="1071"/>
      <c r="LFP17" s="1071"/>
      <c r="LFQ17" s="1071"/>
      <c r="LFR17" s="1071"/>
      <c r="LFS17" s="1071"/>
      <c r="LFT17" s="1071"/>
      <c r="LFU17" s="1071"/>
      <c r="LFV17" s="1071"/>
      <c r="LFW17" s="1071"/>
      <c r="LFX17" s="1071"/>
      <c r="LFY17" s="1071"/>
      <c r="LFZ17" s="1071"/>
      <c r="LGA17" s="1071"/>
      <c r="LGB17" s="1071"/>
      <c r="LGC17" s="1071"/>
      <c r="LGD17" s="1071"/>
      <c r="LGE17" s="1071"/>
      <c r="LGF17" s="1071"/>
      <c r="LGG17" s="1071"/>
      <c r="LGH17" s="1071"/>
      <c r="LGI17" s="1071"/>
      <c r="LGJ17" s="1071"/>
      <c r="LGK17" s="1071"/>
      <c r="LGL17" s="1071"/>
      <c r="LGM17" s="1071"/>
      <c r="LGN17" s="1071"/>
      <c r="LGO17" s="1071"/>
      <c r="LGP17" s="1071"/>
      <c r="LGQ17" s="1071"/>
      <c r="LGR17" s="1071"/>
      <c r="LGS17" s="1071"/>
      <c r="LGT17" s="1071"/>
      <c r="LGU17" s="1071"/>
      <c r="LGV17" s="1071"/>
      <c r="LGW17" s="1071"/>
      <c r="LGX17" s="1071"/>
      <c r="LGY17" s="1071"/>
      <c r="LGZ17" s="1071"/>
      <c r="LHA17" s="1071"/>
      <c r="LHB17" s="1071"/>
      <c r="LHC17" s="1071"/>
      <c r="LHD17" s="1071"/>
      <c r="LHE17" s="1071"/>
      <c r="LHF17" s="1071"/>
      <c r="LHG17" s="1071"/>
      <c r="LHH17" s="1071"/>
      <c r="LHI17" s="1071"/>
      <c r="LHJ17" s="1071"/>
      <c r="LHK17" s="1071"/>
      <c r="LHL17" s="1071"/>
      <c r="LHM17" s="1071"/>
      <c r="LHN17" s="1071"/>
      <c r="LHO17" s="1071"/>
      <c r="LHP17" s="1071"/>
      <c r="LHQ17" s="1071"/>
      <c r="LHR17" s="1071"/>
      <c r="LHS17" s="1071"/>
      <c r="LHT17" s="1071"/>
      <c r="LHU17" s="1071"/>
      <c r="LHV17" s="1071"/>
      <c r="LHW17" s="1071"/>
      <c r="LHX17" s="1071"/>
      <c r="LHY17" s="1071"/>
      <c r="LHZ17" s="1071"/>
      <c r="LIA17" s="1071"/>
      <c r="LIB17" s="1071"/>
      <c r="LIC17" s="1071"/>
      <c r="LID17" s="1071"/>
      <c r="LIE17" s="1071"/>
      <c r="LIF17" s="1071"/>
      <c r="LIG17" s="1071"/>
      <c r="LIH17" s="1071"/>
      <c r="LII17" s="1071"/>
      <c r="LIJ17" s="1071"/>
      <c r="LIK17" s="1071"/>
      <c r="LIL17" s="1071"/>
      <c r="LIM17" s="1071"/>
      <c r="LIN17" s="1071"/>
      <c r="LIO17" s="1071"/>
      <c r="LIP17" s="1071"/>
      <c r="LIQ17" s="1071"/>
      <c r="LIR17" s="1071"/>
      <c r="LIS17" s="1071"/>
      <c r="LIT17" s="1071"/>
      <c r="LIU17" s="1071"/>
      <c r="LIV17" s="1071"/>
      <c r="LIW17" s="1071"/>
      <c r="LIX17" s="1071"/>
      <c r="LIY17" s="1071"/>
      <c r="LIZ17" s="1071"/>
      <c r="LJA17" s="1071"/>
      <c r="LJB17" s="1071"/>
      <c r="LJC17" s="1071"/>
      <c r="LJD17" s="1071"/>
      <c r="LJE17" s="1071"/>
      <c r="LJF17" s="1071"/>
      <c r="LJG17" s="1071"/>
      <c r="LJH17" s="1071"/>
      <c r="LJI17" s="1071"/>
      <c r="LJJ17" s="1071"/>
      <c r="LJK17" s="1071"/>
      <c r="LJL17" s="1071"/>
      <c r="LJM17" s="1071"/>
      <c r="LJN17" s="1071"/>
      <c r="LJO17" s="1071"/>
      <c r="LJP17" s="1071"/>
      <c r="LJQ17" s="1071"/>
      <c r="LJR17" s="1071"/>
      <c r="LJS17" s="1071"/>
      <c r="LJT17" s="1071"/>
      <c r="LJU17" s="1071"/>
      <c r="LJV17" s="1071"/>
      <c r="LJW17" s="1071"/>
      <c r="LJX17" s="1071"/>
      <c r="LJY17" s="1071"/>
      <c r="LJZ17" s="1071"/>
      <c r="LKA17" s="1071"/>
      <c r="LKB17" s="1071"/>
      <c r="LKC17" s="1071"/>
      <c r="LKD17" s="1071"/>
      <c r="LKE17" s="1071"/>
      <c r="LKF17" s="1071"/>
      <c r="LKG17" s="1071"/>
      <c r="LKH17" s="1071"/>
      <c r="LKI17" s="1071"/>
      <c r="LKJ17" s="1071"/>
      <c r="LKK17" s="1071"/>
      <c r="LKL17" s="1071"/>
      <c r="LKM17" s="1071"/>
      <c r="LKN17" s="1071"/>
      <c r="LKO17" s="1071"/>
      <c r="LKP17" s="1071"/>
      <c r="LKQ17" s="1071"/>
      <c r="LKR17" s="1071"/>
      <c r="LKS17" s="1071"/>
      <c r="LKT17" s="1071"/>
      <c r="LKU17" s="1071"/>
      <c r="LKV17" s="1071"/>
      <c r="LKW17" s="1071"/>
      <c r="LKX17" s="1071"/>
      <c r="LKY17" s="1071"/>
      <c r="LKZ17" s="1071"/>
      <c r="LLA17" s="1071"/>
      <c r="LLB17" s="1071"/>
      <c r="LLC17" s="1071"/>
      <c r="LLD17" s="1071"/>
      <c r="LLE17" s="1071"/>
      <c r="LLF17" s="1071"/>
      <c r="LLG17" s="1071"/>
      <c r="LLH17" s="1071"/>
      <c r="LLI17" s="1071"/>
      <c r="LLJ17" s="1071"/>
      <c r="LLK17" s="1071"/>
      <c r="LLL17" s="1071"/>
      <c r="LLM17" s="1071"/>
      <c r="LLN17" s="1071"/>
      <c r="LLO17" s="1071"/>
      <c r="LLP17" s="1071"/>
      <c r="LLQ17" s="1071"/>
      <c r="LLR17" s="1071"/>
      <c r="LLS17" s="1071"/>
      <c r="LLT17" s="1071"/>
      <c r="LLU17" s="1071"/>
      <c r="LLV17" s="1071"/>
      <c r="LLW17" s="1071"/>
      <c r="LLX17" s="1071"/>
      <c r="LLY17" s="1071"/>
      <c r="LLZ17" s="1071"/>
      <c r="LMA17" s="1071"/>
      <c r="LMB17" s="1071"/>
      <c r="LMC17" s="1071"/>
      <c r="LMD17" s="1071"/>
      <c r="LME17" s="1071"/>
      <c r="LMF17" s="1071"/>
      <c r="LMG17" s="1071"/>
      <c r="LMH17" s="1071"/>
      <c r="LMI17" s="1071"/>
      <c r="LMJ17" s="1071"/>
      <c r="LMK17" s="1071"/>
      <c r="LML17" s="1071"/>
      <c r="LMM17" s="1071"/>
      <c r="LMN17" s="1071"/>
      <c r="LMO17" s="1071"/>
      <c r="LMP17" s="1071"/>
      <c r="LMQ17" s="1071"/>
      <c r="LMR17" s="1071"/>
      <c r="LMS17" s="1071"/>
      <c r="LMT17" s="1071"/>
      <c r="LMU17" s="1071"/>
      <c r="LMV17" s="1071"/>
      <c r="LMW17" s="1071"/>
      <c r="LMX17" s="1071"/>
      <c r="LMY17" s="1071"/>
      <c r="LMZ17" s="1071"/>
      <c r="LNA17" s="1071"/>
      <c r="LNB17" s="1071"/>
      <c r="LNC17" s="1071"/>
      <c r="LND17" s="1071"/>
      <c r="LNE17" s="1071"/>
      <c r="LNF17" s="1071"/>
      <c r="LNG17" s="1071"/>
      <c r="LNH17" s="1071"/>
      <c r="LNI17" s="1071"/>
      <c r="LNJ17" s="1071"/>
      <c r="LNK17" s="1071"/>
      <c r="LNL17" s="1071"/>
      <c r="LNM17" s="1071"/>
      <c r="LNN17" s="1071"/>
      <c r="LNO17" s="1071"/>
      <c r="LNP17" s="1071"/>
      <c r="LNQ17" s="1071"/>
      <c r="LNR17" s="1071"/>
      <c r="LNS17" s="1071"/>
      <c r="LNT17" s="1071"/>
      <c r="LNU17" s="1071"/>
      <c r="LNV17" s="1071"/>
      <c r="LNW17" s="1071"/>
      <c r="LNX17" s="1071"/>
      <c r="LNY17" s="1071"/>
      <c r="LNZ17" s="1071"/>
      <c r="LOA17" s="1071"/>
      <c r="LOB17" s="1071"/>
      <c r="LOC17" s="1071"/>
      <c r="LOD17" s="1071"/>
      <c r="LOE17" s="1071"/>
      <c r="LOF17" s="1071"/>
      <c r="LOG17" s="1071"/>
      <c r="LOH17" s="1071"/>
      <c r="LOI17" s="1071"/>
      <c r="LOJ17" s="1071"/>
      <c r="LOK17" s="1071"/>
      <c r="LOL17" s="1071"/>
      <c r="LOM17" s="1071"/>
      <c r="LON17" s="1071"/>
      <c r="LOO17" s="1071"/>
      <c r="LOP17" s="1071"/>
      <c r="LOQ17" s="1071"/>
      <c r="LOR17" s="1071"/>
      <c r="LOS17" s="1071"/>
      <c r="LOT17" s="1071"/>
      <c r="LOU17" s="1071"/>
      <c r="LOV17" s="1071"/>
      <c r="LOW17" s="1071"/>
      <c r="LOX17" s="1071"/>
      <c r="LOY17" s="1071"/>
      <c r="LOZ17" s="1071"/>
      <c r="LPA17" s="1071"/>
      <c r="LPB17" s="1071"/>
      <c r="LPC17" s="1071"/>
      <c r="LPD17" s="1071"/>
      <c r="LPE17" s="1071"/>
      <c r="LPF17" s="1071"/>
      <c r="LPG17" s="1071"/>
      <c r="LPH17" s="1071"/>
      <c r="LPI17" s="1071"/>
      <c r="LPJ17" s="1071"/>
      <c r="LPK17" s="1071"/>
      <c r="LPL17" s="1071"/>
      <c r="LPM17" s="1071"/>
      <c r="LPN17" s="1071"/>
      <c r="LPO17" s="1071"/>
      <c r="LPP17" s="1071"/>
      <c r="LPQ17" s="1071"/>
      <c r="LPR17" s="1071"/>
      <c r="LPS17" s="1071"/>
      <c r="LPT17" s="1071"/>
      <c r="LPU17" s="1071"/>
      <c r="LPV17" s="1071"/>
      <c r="LPW17" s="1071"/>
      <c r="LPX17" s="1071"/>
      <c r="LPY17" s="1071"/>
      <c r="LPZ17" s="1071"/>
      <c r="LQA17" s="1071"/>
      <c r="LQB17" s="1071"/>
      <c r="LQC17" s="1071"/>
      <c r="LQD17" s="1071"/>
      <c r="LQE17" s="1071"/>
      <c r="LQF17" s="1071"/>
      <c r="LQG17" s="1071"/>
      <c r="LQH17" s="1071"/>
      <c r="LQI17" s="1071"/>
      <c r="LQJ17" s="1071"/>
      <c r="LQK17" s="1071"/>
      <c r="LQL17" s="1071"/>
      <c r="LQM17" s="1071"/>
      <c r="LQN17" s="1071"/>
      <c r="LQO17" s="1071"/>
      <c r="LQP17" s="1071"/>
      <c r="LQQ17" s="1071"/>
      <c r="LQR17" s="1071"/>
      <c r="LQS17" s="1071"/>
      <c r="LQT17" s="1071"/>
      <c r="LQU17" s="1071"/>
      <c r="LQV17" s="1071"/>
      <c r="LQW17" s="1071"/>
      <c r="LQX17" s="1071"/>
      <c r="LQY17" s="1071"/>
      <c r="LQZ17" s="1071"/>
      <c r="LRA17" s="1071"/>
      <c r="LRB17" s="1071"/>
      <c r="LRC17" s="1071"/>
      <c r="LRD17" s="1071"/>
      <c r="LRE17" s="1071"/>
      <c r="LRF17" s="1071"/>
      <c r="LRG17" s="1071"/>
      <c r="LRH17" s="1071"/>
      <c r="LRI17" s="1071"/>
      <c r="LRJ17" s="1071"/>
      <c r="LRK17" s="1071"/>
      <c r="LRL17" s="1071"/>
      <c r="LRM17" s="1071"/>
      <c r="LRN17" s="1071"/>
      <c r="LRO17" s="1071"/>
      <c r="LRP17" s="1071"/>
      <c r="LRQ17" s="1071"/>
      <c r="LRR17" s="1071"/>
      <c r="LRS17" s="1071"/>
      <c r="LRT17" s="1071"/>
      <c r="LRU17" s="1071"/>
      <c r="LRV17" s="1071"/>
      <c r="LRW17" s="1071"/>
      <c r="LRX17" s="1071"/>
      <c r="LRY17" s="1071"/>
      <c r="LRZ17" s="1071"/>
      <c r="LSA17" s="1071"/>
      <c r="LSB17" s="1071"/>
      <c r="LSC17" s="1071"/>
      <c r="LSD17" s="1071"/>
      <c r="LSE17" s="1071"/>
      <c r="LSF17" s="1071"/>
      <c r="LSG17" s="1071"/>
      <c r="LSH17" s="1071"/>
      <c r="LSI17" s="1071"/>
      <c r="LSJ17" s="1071"/>
      <c r="LSK17" s="1071"/>
      <c r="LSL17" s="1071"/>
      <c r="LSM17" s="1071"/>
      <c r="LSN17" s="1071"/>
      <c r="LSO17" s="1071"/>
      <c r="LSP17" s="1071"/>
      <c r="LSQ17" s="1071"/>
      <c r="LSR17" s="1071"/>
      <c r="LSS17" s="1071"/>
      <c r="LST17" s="1071"/>
      <c r="LSU17" s="1071"/>
      <c r="LSV17" s="1071"/>
      <c r="LSW17" s="1071"/>
      <c r="LSX17" s="1071"/>
      <c r="LSY17" s="1071"/>
      <c r="LSZ17" s="1071"/>
      <c r="LTA17" s="1071"/>
      <c r="LTB17" s="1071"/>
      <c r="LTC17" s="1071"/>
      <c r="LTD17" s="1071"/>
      <c r="LTE17" s="1071"/>
      <c r="LTF17" s="1071"/>
      <c r="LTG17" s="1071"/>
      <c r="LTH17" s="1071"/>
      <c r="LTI17" s="1071"/>
      <c r="LTJ17" s="1071"/>
      <c r="LTK17" s="1071"/>
      <c r="LTL17" s="1071"/>
      <c r="LTM17" s="1071"/>
      <c r="LTN17" s="1071"/>
      <c r="LTO17" s="1071"/>
      <c r="LTP17" s="1071"/>
      <c r="LTQ17" s="1071"/>
      <c r="LTR17" s="1071"/>
      <c r="LTS17" s="1071"/>
      <c r="LTT17" s="1071"/>
      <c r="LTU17" s="1071"/>
      <c r="LTV17" s="1071"/>
      <c r="LTW17" s="1071"/>
      <c r="LTX17" s="1071"/>
      <c r="LTY17" s="1071"/>
      <c r="LTZ17" s="1071"/>
      <c r="LUA17" s="1071"/>
      <c r="LUB17" s="1071"/>
      <c r="LUC17" s="1071"/>
      <c r="LUD17" s="1071"/>
      <c r="LUE17" s="1071"/>
      <c r="LUF17" s="1071"/>
      <c r="LUG17" s="1071"/>
      <c r="LUH17" s="1071"/>
      <c r="LUI17" s="1071"/>
      <c r="LUJ17" s="1071"/>
      <c r="LUK17" s="1071"/>
      <c r="LUL17" s="1071"/>
      <c r="LUM17" s="1071"/>
      <c r="LUN17" s="1071"/>
      <c r="LUO17" s="1071"/>
      <c r="LUP17" s="1071"/>
      <c r="LUQ17" s="1071"/>
      <c r="LUR17" s="1071"/>
      <c r="LUS17" s="1071"/>
      <c r="LUT17" s="1071"/>
      <c r="LUU17" s="1071"/>
      <c r="LUV17" s="1071"/>
      <c r="LUW17" s="1071"/>
      <c r="LUX17" s="1071"/>
      <c r="LUY17" s="1071"/>
      <c r="LUZ17" s="1071"/>
      <c r="LVA17" s="1071"/>
      <c r="LVB17" s="1071"/>
      <c r="LVC17" s="1071"/>
      <c r="LVD17" s="1071"/>
      <c r="LVE17" s="1071"/>
      <c r="LVF17" s="1071"/>
      <c r="LVG17" s="1071"/>
      <c r="LVH17" s="1071"/>
      <c r="LVI17" s="1071"/>
      <c r="LVJ17" s="1071"/>
      <c r="LVK17" s="1071"/>
      <c r="LVL17" s="1071"/>
      <c r="LVM17" s="1071"/>
      <c r="LVN17" s="1071"/>
      <c r="LVO17" s="1071"/>
      <c r="LVP17" s="1071"/>
      <c r="LVQ17" s="1071"/>
      <c r="LVR17" s="1071"/>
      <c r="LVS17" s="1071"/>
      <c r="LVT17" s="1071"/>
      <c r="LVU17" s="1071"/>
      <c r="LVV17" s="1071"/>
      <c r="LVW17" s="1071"/>
      <c r="LVX17" s="1071"/>
      <c r="LVY17" s="1071"/>
      <c r="LVZ17" s="1071"/>
      <c r="LWA17" s="1071"/>
      <c r="LWB17" s="1071"/>
      <c r="LWC17" s="1071"/>
      <c r="LWD17" s="1071"/>
      <c r="LWE17" s="1071"/>
      <c r="LWF17" s="1071"/>
      <c r="LWG17" s="1071"/>
      <c r="LWH17" s="1071"/>
      <c r="LWI17" s="1071"/>
      <c r="LWJ17" s="1071"/>
      <c r="LWK17" s="1071"/>
      <c r="LWL17" s="1071"/>
      <c r="LWM17" s="1071"/>
      <c r="LWN17" s="1071"/>
      <c r="LWO17" s="1071"/>
      <c r="LWP17" s="1071"/>
      <c r="LWQ17" s="1071"/>
      <c r="LWR17" s="1071"/>
      <c r="LWS17" s="1071"/>
      <c r="LWT17" s="1071"/>
      <c r="LWU17" s="1071"/>
      <c r="LWV17" s="1071"/>
      <c r="LWW17" s="1071"/>
      <c r="LWX17" s="1071"/>
      <c r="LWY17" s="1071"/>
      <c r="LWZ17" s="1071"/>
      <c r="LXA17" s="1071"/>
      <c r="LXB17" s="1071"/>
      <c r="LXC17" s="1071"/>
      <c r="LXD17" s="1071"/>
      <c r="LXE17" s="1071"/>
      <c r="LXF17" s="1071"/>
      <c r="LXG17" s="1071"/>
      <c r="LXH17" s="1071"/>
      <c r="LXI17" s="1071"/>
      <c r="LXJ17" s="1071"/>
      <c r="LXK17" s="1071"/>
      <c r="LXL17" s="1071"/>
      <c r="LXM17" s="1071"/>
      <c r="LXN17" s="1071"/>
      <c r="LXO17" s="1071"/>
      <c r="LXP17" s="1071"/>
      <c r="LXQ17" s="1071"/>
      <c r="LXR17" s="1071"/>
      <c r="LXS17" s="1071"/>
      <c r="LXT17" s="1071"/>
      <c r="LXU17" s="1071"/>
      <c r="LXV17" s="1071"/>
      <c r="LXW17" s="1071"/>
      <c r="LXX17" s="1071"/>
      <c r="LXY17" s="1071"/>
      <c r="LXZ17" s="1071"/>
      <c r="LYA17" s="1071"/>
      <c r="LYB17" s="1071"/>
      <c r="LYC17" s="1071"/>
      <c r="LYD17" s="1071"/>
      <c r="LYE17" s="1071"/>
      <c r="LYF17" s="1071"/>
      <c r="LYG17" s="1071"/>
      <c r="LYH17" s="1071"/>
      <c r="LYI17" s="1071"/>
      <c r="LYJ17" s="1071"/>
      <c r="LYK17" s="1071"/>
      <c r="LYL17" s="1071"/>
      <c r="LYM17" s="1071"/>
      <c r="LYN17" s="1071"/>
      <c r="LYO17" s="1071"/>
      <c r="LYP17" s="1071"/>
      <c r="LYQ17" s="1071"/>
      <c r="LYR17" s="1071"/>
      <c r="LYS17" s="1071"/>
      <c r="LYT17" s="1071"/>
      <c r="LYU17" s="1071"/>
      <c r="LYV17" s="1071"/>
      <c r="LYW17" s="1071"/>
      <c r="LYX17" s="1071"/>
      <c r="LYY17" s="1071"/>
      <c r="LYZ17" s="1071"/>
      <c r="LZA17" s="1071"/>
      <c r="LZB17" s="1071"/>
      <c r="LZC17" s="1071"/>
      <c r="LZD17" s="1071"/>
      <c r="LZE17" s="1071"/>
      <c r="LZF17" s="1071"/>
      <c r="LZG17" s="1071"/>
      <c r="LZH17" s="1071"/>
      <c r="LZI17" s="1071"/>
      <c r="LZJ17" s="1071"/>
      <c r="LZK17" s="1071"/>
      <c r="LZL17" s="1071"/>
      <c r="LZM17" s="1071"/>
      <c r="LZN17" s="1071"/>
      <c r="LZO17" s="1071"/>
      <c r="LZP17" s="1071"/>
      <c r="LZQ17" s="1071"/>
      <c r="LZR17" s="1071"/>
      <c r="LZS17" s="1071"/>
      <c r="LZT17" s="1071"/>
      <c r="LZU17" s="1071"/>
      <c r="LZV17" s="1071"/>
      <c r="LZW17" s="1071"/>
      <c r="LZX17" s="1071"/>
      <c r="LZY17" s="1071"/>
      <c r="LZZ17" s="1071"/>
      <c r="MAA17" s="1071"/>
      <c r="MAB17" s="1071"/>
      <c r="MAC17" s="1071"/>
      <c r="MAD17" s="1071"/>
      <c r="MAE17" s="1071"/>
      <c r="MAF17" s="1071"/>
      <c r="MAG17" s="1071"/>
      <c r="MAH17" s="1071"/>
      <c r="MAI17" s="1071"/>
      <c r="MAJ17" s="1071"/>
      <c r="MAK17" s="1071"/>
      <c r="MAL17" s="1071"/>
      <c r="MAM17" s="1071"/>
      <c r="MAN17" s="1071"/>
      <c r="MAO17" s="1071"/>
      <c r="MAP17" s="1071"/>
      <c r="MAQ17" s="1071"/>
      <c r="MAR17" s="1071"/>
      <c r="MAS17" s="1071"/>
      <c r="MAT17" s="1071"/>
      <c r="MAU17" s="1071"/>
      <c r="MAV17" s="1071"/>
      <c r="MAW17" s="1071"/>
      <c r="MAX17" s="1071"/>
      <c r="MAY17" s="1071"/>
      <c r="MAZ17" s="1071"/>
      <c r="MBA17" s="1071"/>
      <c r="MBB17" s="1071"/>
      <c r="MBC17" s="1071"/>
      <c r="MBD17" s="1071"/>
      <c r="MBE17" s="1071"/>
      <c r="MBF17" s="1071"/>
      <c r="MBG17" s="1071"/>
      <c r="MBH17" s="1071"/>
      <c r="MBI17" s="1071"/>
      <c r="MBJ17" s="1071"/>
      <c r="MBK17" s="1071"/>
      <c r="MBL17" s="1071"/>
      <c r="MBM17" s="1071"/>
      <c r="MBN17" s="1071"/>
      <c r="MBO17" s="1071"/>
      <c r="MBP17" s="1071"/>
      <c r="MBQ17" s="1071"/>
      <c r="MBR17" s="1071"/>
      <c r="MBS17" s="1071"/>
      <c r="MBT17" s="1071"/>
      <c r="MBU17" s="1071"/>
      <c r="MBV17" s="1071"/>
      <c r="MBW17" s="1071"/>
      <c r="MBX17" s="1071"/>
      <c r="MBY17" s="1071"/>
      <c r="MBZ17" s="1071"/>
      <c r="MCA17" s="1071"/>
      <c r="MCB17" s="1071"/>
      <c r="MCC17" s="1071"/>
      <c r="MCD17" s="1071"/>
      <c r="MCE17" s="1071"/>
      <c r="MCF17" s="1071"/>
      <c r="MCG17" s="1071"/>
      <c r="MCH17" s="1071"/>
      <c r="MCI17" s="1071"/>
      <c r="MCJ17" s="1071"/>
      <c r="MCK17" s="1071"/>
      <c r="MCL17" s="1071"/>
      <c r="MCM17" s="1071"/>
      <c r="MCN17" s="1071"/>
      <c r="MCO17" s="1071"/>
      <c r="MCP17" s="1071"/>
      <c r="MCQ17" s="1071"/>
      <c r="MCR17" s="1071"/>
      <c r="MCS17" s="1071"/>
      <c r="MCT17" s="1071"/>
      <c r="MCU17" s="1071"/>
      <c r="MCV17" s="1071"/>
      <c r="MCW17" s="1071"/>
      <c r="MCX17" s="1071"/>
      <c r="MCY17" s="1071"/>
      <c r="MCZ17" s="1071"/>
      <c r="MDA17" s="1071"/>
      <c r="MDB17" s="1071"/>
      <c r="MDC17" s="1071"/>
      <c r="MDD17" s="1071"/>
      <c r="MDE17" s="1071"/>
      <c r="MDF17" s="1071"/>
      <c r="MDG17" s="1071"/>
      <c r="MDH17" s="1071"/>
      <c r="MDI17" s="1071"/>
      <c r="MDJ17" s="1071"/>
      <c r="MDK17" s="1071"/>
      <c r="MDL17" s="1071"/>
      <c r="MDM17" s="1071"/>
      <c r="MDN17" s="1071"/>
      <c r="MDO17" s="1071"/>
      <c r="MDP17" s="1071"/>
      <c r="MDQ17" s="1071"/>
      <c r="MDR17" s="1071"/>
      <c r="MDS17" s="1071"/>
      <c r="MDT17" s="1071"/>
      <c r="MDU17" s="1071"/>
      <c r="MDV17" s="1071"/>
      <c r="MDW17" s="1071"/>
      <c r="MDX17" s="1071"/>
      <c r="MDY17" s="1071"/>
      <c r="MDZ17" s="1071"/>
      <c r="MEA17" s="1071"/>
      <c r="MEB17" s="1071"/>
      <c r="MEC17" s="1071"/>
      <c r="MED17" s="1071"/>
      <c r="MEE17" s="1071"/>
      <c r="MEF17" s="1071"/>
      <c r="MEG17" s="1071"/>
      <c r="MEH17" s="1071"/>
      <c r="MEI17" s="1071"/>
      <c r="MEJ17" s="1071"/>
      <c r="MEK17" s="1071"/>
      <c r="MEL17" s="1071"/>
      <c r="MEM17" s="1071"/>
      <c r="MEN17" s="1071"/>
      <c r="MEO17" s="1071"/>
      <c r="MEP17" s="1071"/>
      <c r="MEQ17" s="1071"/>
      <c r="MER17" s="1071"/>
      <c r="MES17" s="1071"/>
      <c r="MET17" s="1071"/>
      <c r="MEU17" s="1071"/>
      <c r="MEV17" s="1071"/>
      <c r="MEW17" s="1071"/>
      <c r="MEX17" s="1071"/>
      <c r="MEY17" s="1071"/>
      <c r="MEZ17" s="1071"/>
      <c r="MFA17" s="1071"/>
      <c r="MFB17" s="1071"/>
      <c r="MFC17" s="1071"/>
      <c r="MFD17" s="1071"/>
      <c r="MFE17" s="1071"/>
      <c r="MFF17" s="1071"/>
      <c r="MFG17" s="1071"/>
      <c r="MFH17" s="1071"/>
      <c r="MFI17" s="1071"/>
      <c r="MFJ17" s="1071"/>
      <c r="MFK17" s="1071"/>
      <c r="MFL17" s="1071"/>
      <c r="MFM17" s="1071"/>
      <c r="MFN17" s="1071"/>
      <c r="MFO17" s="1071"/>
      <c r="MFP17" s="1071"/>
      <c r="MFQ17" s="1071"/>
      <c r="MFR17" s="1071"/>
      <c r="MFS17" s="1071"/>
      <c r="MFT17" s="1071"/>
      <c r="MFU17" s="1071"/>
      <c r="MFV17" s="1071"/>
      <c r="MFW17" s="1071"/>
      <c r="MFX17" s="1071"/>
      <c r="MFY17" s="1071"/>
      <c r="MFZ17" s="1071"/>
      <c r="MGA17" s="1071"/>
      <c r="MGB17" s="1071"/>
      <c r="MGC17" s="1071"/>
      <c r="MGD17" s="1071"/>
      <c r="MGE17" s="1071"/>
      <c r="MGF17" s="1071"/>
      <c r="MGG17" s="1071"/>
      <c r="MGH17" s="1071"/>
      <c r="MGI17" s="1071"/>
      <c r="MGJ17" s="1071"/>
      <c r="MGK17" s="1071"/>
      <c r="MGL17" s="1071"/>
      <c r="MGM17" s="1071"/>
      <c r="MGN17" s="1071"/>
      <c r="MGO17" s="1071"/>
      <c r="MGP17" s="1071"/>
      <c r="MGQ17" s="1071"/>
      <c r="MGR17" s="1071"/>
      <c r="MGS17" s="1071"/>
      <c r="MGT17" s="1071"/>
      <c r="MGU17" s="1071"/>
      <c r="MGV17" s="1071"/>
      <c r="MGW17" s="1071"/>
      <c r="MGX17" s="1071"/>
      <c r="MGY17" s="1071"/>
      <c r="MGZ17" s="1071"/>
      <c r="MHA17" s="1071"/>
      <c r="MHB17" s="1071"/>
      <c r="MHC17" s="1071"/>
      <c r="MHD17" s="1071"/>
      <c r="MHE17" s="1071"/>
      <c r="MHF17" s="1071"/>
      <c r="MHG17" s="1071"/>
      <c r="MHH17" s="1071"/>
      <c r="MHI17" s="1071"/>
      <c r="MHJ17" s="1071"/>
      <c r="MHK17" s="1071"/>
      <c r="MHL17" s="1071"/>
      <c r="MHM17" s="1071"/>
      <c r="MHN17" s="1071"/>
      <c r="MHO17" s="1071"/>
      <c r="MHP17" s="1071"/>
      <c r="MHQ17" s="1071"/>
      <c r="MHR17" s="1071"/>
      <c r="MHS17" s="1071"/>
      <c r="MHT17" s="1071"/>
      <c r="MHU17" s="1071"/>
      <c r="MHV17" s="1071"/>
      <c r="MHW17" s="1071"/>
      <c r="MHX17" s="1071"/>
      <c r="MHY17" s="1071"/>
      <c r="MHZ17" s="1071"/>
      <c r="MIA17" s="1071"/>
      <c r="MIB17" s="1071"/>
      <c r="MIC17" s="1071"/>
      <c r="MID17" s="1071"/>
      <c r="MIE17" s="1071"/>
      <c r="MIF17" s="1071"/>
      <c r="MIG17" s="1071"/>
      <c r="MIH17" s="1071"/>
      <c r="MII17" s="1071"/>
      <c r="MIJ17" s="1071"/>
      <c r="MIK17" s="1071"/>
      <c r="MIL17" s="1071"/>
      <c r="MIM17" s="1071"/>
      <c r="MIN17" s="1071"/>
      <c r="MIO17" s="1071"/>
      <c r="MIP17" s="1071"/>
      <c r="MIQ17" s="1071"/>
      <c r="MIR17" s="1071"/>
      <c r="MIS17" s="1071"/>
      <c r="MIT17" s="1071"/>
      <c r="MIU17" s="1071"/>
      <c r="MIV17" s="1071"/>
      <c r="MIW17" s="1071"/>
      <c r="MIX17" s="1071"/>
      <c r="MIY17" s="1071"/>
      <c r="MIZ17" s="1071"/>
      <c r="MJA17" s="1071"/>
      <c r="MJB17" s="1071"/>
      <c r="MJC17" s="1071"/>
      <c r="MJD17" s="1071"/>
      <c r="MJE17" s="1071"/>
      <c r="MJF17" s="1071"/>
      <c r="MJG17" s="1071"/>
      <c r="MJH17" s="1071"/>
      <c r="MJI17" s="1071"/>
      <c r="MJJ17" s="1071"/>
      <c r="MJK17" s="1071"/>
      <c r="MJL17" s="1071"/>
      <c r="MJM17" s="1071"/>
      <c r="MJN17" s="1071"/>
      <c r="MJO17" s="1071"/>
      <c r="MJP17" s="1071"/>
      <c r="MJQ17" s="1071"/>
      <c r="MJR17" s="1071"/>
      <c r="MJS17" s="1071"/>
      <c r="MJT17" s="1071"/>
      <c r="MJU17" s="1071"/>
      <c r="MJV17" s="1071"/>
      <c r="MJW17" s="1071"/>
      <c r="MJX17" s="1071"/>
      <c r="MJY17" s="1071"/>
      <c r="MJZ17" s="1071"/>
      <c r="MKA17" s="1071"/>
      <c r="MKB17" s="1071"/>
      <c r="MKC17" s="1071"/>
      <c r="MKD17" s="1071"/>
      <c r="MKE17" s="1071"/>
      <c r="MKF17" s="1071"/>
      <c r="MKG17" s="1071"/>
      <c r="MKH17" s="1071"/>
      <c r="MKI17" s="1071"/>
      <c r="MKJ17" s="1071"/>
      <c r="MKK17" s="1071"/>
      <c r="MKL17" s="1071"/>
      <c r="MKM17" s="1071"/>
      <c r="MKN17" s="1071"/>
      <c r="MKO17" s="1071"/>
      <c r="MKP17" s="1071"/>
      <c r="MKQ17" s="1071"/>
      <c r="MKR17" s="1071"/>
      <c r="MKS17" s="1071"/>
      <c r="MKT17" s="1071"/>
      <c r="MKU17" s="1071"/>
      <c r="MKV17" s="1071"/>
      <c r="MKW17" s="1071"/>
      <c r="MKX17" s="1071"/>
      <c r="MKY17" s="1071"/>
      <c r="MKZ17" s="1071"/>
      <c r="MLA17" s="1071"/>
      <c r="MLB17" s="1071"/>
      <c r="MLC17" s="1071"/>
      <c r="MLD17" s="1071"/>
      <c r="MLE17" s="1071"/>
      <c r="MLF17" s="1071"/>
      <c r="MLG17" s="1071"/>
      <c r="MLH17" s="1071"/>
      <c r="MLI17" s="1071"/>
      <c r="MLJ17" s="1071"/>
      <c r="MLK17" s="1071"/>
      <c r="MLL17" s="1071"/>
      <c r="MLM17" s="1071"/>
      <c r="MLN17" s="1071"/>
      <c r="MLO17" s="1071"/>
      <c r="MLP17" s="1071"/>
      <c r="MLQ17" s="1071"/>
      <c r="MLR17" s="1071"/>
      <c r="MLS17" s="1071"/>
      <c r="MLT17" s="1071"/>
      <c r="MLU17" s="1071"/>
      <c r="MLV17" s="1071"/>
      <c r="MLW17" s="1071"/>
      <c r="MLX17" s="1071"/>
      <c r="MLY17" s="1071"/>
      <c r="MLZ17" s="1071"/>
      <c r="MMA17" s="1071"/>
      <c r="MMB17" s="1071"/>
      <c r="MMC17" s="1071"/>
      <c r="MMD17" s="1071"/>
      <c r="MME17" s="1071"/>
      <c r="MMF17" s="1071"/>
      <c r="MMG17" s="1071"/>
      <c r="MMH17" s="1071"/>
      <c r="MMI17" s="1071"/>
      <c r="MMJ17" s="1071"/>
      <c r="MMK17" s="1071"/>
      <c r="MML17" s="1071"/>
      <c r="MMM17" s="1071"/>
      <c r="MMN17" s="1071"/>
      <c r="MMO17" s="1071"/>
      <c r="MMP17" s="1071"/>
      <c r="MMQ17" s="1071"/>
      <c r="MMR17" s="1071"/>
      <c r="MMS17" s="1071"/>
      <c r="MMT17" s="1071"/>
      <c r="MMU17" s="1071"/>
      <c r="MMV17" s="1071"/>
      <c r="MMW17" s="1071"/>
      <c r="MMX17" s="1071"/>
      <c r="MMY17" s="1071"/>
      <c r="MMZ17" s="1071"/>
      <c r="MNA17" s="1071"/>
      <c r="MNB17" s="1071"/>
      <c r="MNC17" s="1071"/>
      <c r="MND17" s="1071"/>
      <c r="MNE17" s="1071"/>
      <c r="MNF17" s="1071"/>
      <c r="MNG17" s="1071"/>
      <c r="MNH17" s="1071"/>
      <c r="MNI17" s="1071"/>
      <c r="MNJ17" s="1071"/>
      <c r="MNK17" s="1071"/>
      <c r="MNL17" s="1071"/>
      <c r="MNM17" s="1071"/>
      <c r="MNN17" s="1071"/>
      <c r="MNO17" s="1071"/>
      <c r="MNP17" s="1071"/>
      <c r="MNQ17" s="1071"/>
      <c r="MNR17" s="1071"/>
      <c r="MNS17" s="1071"/>
      <c r="MNT17" s="1071"/>
      <c r="MNU17" s="1071"/>
      <c r="MNV17" s="1071"/>
      <c r="MNW17" s="1071"/>
      <c r="MNX17" s="1071"/>
      <c r="MNY17" s="1071"/>
      <c r="MNZ17" s="1071"/>
      <c r="MOA17" s="1071"/>
      <c r="MOB17" s="1071"/>
      <c r="MOC17" s="1071"/>
      <c r="MOD17" s="1071"/>
      <c r="MOE17" s="1071"/>
      <c r="MOF17" s="1071"/>
      <c r="MOG17" s="1071"/>
      <c r="MOH17" s="1071"/>
      <c r="MOI17" s="1071"/>
      <c r="MOJ17" s="1071"/>
      <c r="MOK17" s="1071"/>
      <c r="MOL17" s="1071"/>
      <c r="MOM17" s="1071"/>
      <c r="MON17" s="1071"/>
      <c r="MOO17" s="1071"/>
      <c r="MOP17" s="1071"/>
      <c r="MOQ17" s="1071"/>
      <c r="MOR17" s="1071"/>
      <c r="MOS17" s="1071"/>
      <c r="MOT17" s="1071"/>
      <c r="MOU17" s="1071"/>
      <c r="MOV17" s="1071"/>
      <c r="MOW17" s="1071"/>
      <c r="MOX17" s="1071"/>
      <c r="MOY17" s="1071"/>
      <c r="MOZ17" s="1071"/>
      <c r="MPA17" s="1071"/>
      <c r="MPB17" s="1071"/>
      <c r="MPC17" s="1071"/>
      <c r="MPD17" s="1071"/>
      <c r="MPE17" s="1071"/>
      <c r="MPF17" s="1071"/>
      <c r="MPG17" s="1071"/>
      <c r="MPH17" s="1071"/>
      <c r="MPI17" s="1071"/>
      <c r="MPJ17" s="1071"/>
      <c r="MPK17" s="1071"/>
      <c r="MPL17" s="1071"/>
      <c r="MPM17" s="1071"/>
      <c r="MPN17" s="1071"/>
      <c r="MPO17" s="1071"/>
      <c r="MPP17" s="1071"/>
      <c r="MPQ17" s="1071"/>
      <c r="MPR17" s="1071"/>
      <c r="MPS17" s="1071"/>
      <c r="MPT17" s="1071"/>
      <c r="MPU17" s="1071"/>
      <c r="MPV17" s="1071"/>
      <c r="MPW17" s="1071"/>
      <c r="MPX17" s="1071"/>
      <c r="MPY17" s="1071"/>
      <c r="MPZ17" s="1071"/>
      <c r="MQA17" s="1071"/>
      <c r="MQB17" s="1071"/>
      <c r="MQC17" s="1071"/>
      <c r="MQD17" s="1071"/>
      <c r="MQE17" s="1071"/>
      <c r="MQF17" s="1071"/>
      <c r="MQG17" s="1071"/>
      <c r="MQH17" s="1071"/>
      <c r="MQI17" s="1071"/>
      <c r="MQJ17" s="1071"/>
      <c r="MQK17" s="1071"/>
      <c r="MQL17" s="1071"/>
      <c r="MQM17" s="1071"/>
      <c r="MQN17" s="1071"/>
      <c r="MQO17" s="1071"/>
      <c r="MQP17" s="1071"/>
      <c r="MQQ17" s="1071"/>
      <c r="MQR17" s="1071"/>
      <c r="MQS17" s="1071"/>
      <c r="MQT17" s="1071"/>
      <c r="MQU17" s="1071"/>
      <c r="MQV17" s="1071"/>
      <c r="MQW17" s="1071"/>
      <c r="MQX17" s="1071"/>
      <c r="MQY17" s="1071"/>
      <c r="MQZ17" s="1071"/>
      <c r="MRA17" s="1071"/>
      <c r="MRB17" s="1071"/>
      <c r="MRC17" s="1071"/>
      <c r="MRD17" s="1071"/>
      <c r="MRE17" s="1071"/>
      <c r="MRF17" s="1071"/>
      <c r="MRG17" s="1071"/>
      <c r="MRH17" s="1071"/>
      <c r="MRI17" s="1071"/>
      <c r="MRJ17" s="1071"/>
      <c r="MRK17" s="1071"/>
      <c r="MRL17" s="1071"/>
      <c r="MRM17" s="1071"/>
      <c r="MRN17" s="1071"/>
      <c r="MRO17" s="1071"/>
      <c r="MRP17" s="1071"/>
      <c r="MRQ17" s="1071"/>
      <c r="MRR17" s="1071"/>
      <c r="MRS17" s="1071"/>
      <c r="MRT17" s="1071"/>
      <c r="MRU17" s="1071"/>
      <c r="MRV17" s="1071"/>
      <c r="MRW17" s="1071"/>
      <c r="MRX17" s="1071"/>
      <c r="MRY17" s="1071"/>
      <c r="MRZ17" s="1071"/>
      <c r="MSA17" s="1071"/>
      <c r="MSB17" s="1071"/>
      <c r="MSC17" s="1071"/>
      <c r="MSD17" s="1071"/>
      <c r="MSE17" s="1071"/>
      <c r="MSF17" s="1071"/>
      <c r="MSG17" s="1071"/>
      <c r="MSH17" s="1071"/>
      <c r="MSI17" s="1071"/>
      <c r="MSJ17" s="1071"/>
      <c r="MSK17" s="1071"/>
      <c r="MSL17" s="1071"/>
      <c r="MSM17" s="1071"/>
      <c r="MSN17" s="1071"/>
      <c r="MSO17" s="1071"/>
      <c r="MSP17" s="1071"/>
      <c r="MSQ17" s="1071"/>
      <c r="MSR17" s="1071"/>
      <c r="MSS17" s="1071"/>
      <c r="MST17" s="1071"/>
      <c r="MSU17" s="1071"/>
      <c r="MSV17" s="1071"/>
      <c r="MSW17" s="1071"/>
      <c r="MSX17" s="1071"/>
      <c r="MSY17" s="1071"/>
      <c r="MSZ17" s="1071"/>
      <c r="MTA17" s="1071"/>
      <c r="MTB17" s="1071"/>
      <c r="MTC17" s="1071"/>
      <c r="MTD17" s="1071"/>
      <c r="MTE17" s="1071"/>
      <c r="MTF17" s="1071"/>
      <c r="MTG17" s="1071"/>
      <c r="MTH17" s="1071"/>
      <c r="MTI17" s="1071"/>
      <c r="MTJ17" s="1071"/>
      <c r="MTK17" s="1071"/>
      <c r="MTL17" s="1071"/>
      <c r="MTM17" s="1071"/>
      <c r="MTN17" s="1071"/>
      <c r="MTO17" s="1071"/>
      <c r="MTP17" s="1071"/>
      <c r="MTQ17" s="1071"/>
      <c r="MTR17" s="1071"/>
      <c r="MTS17" s="1071"/>
      <c r="MTT17" s="1071"/>
      <c r="MTU17" s="1071"/>
      <c r="MTV17" s="1071"/>
      <c r="MTW17" s="1071"/>
      <c r="MTX17" s="1071"/>
      <c r="MTY17" s="1071"/>
      <c r="MTZ17" s="1071"/>
      <c r="MUA17" s="1071"/>
      <c r="MUB17" s="1071"/>
      <c r="MUC17" s="1071"/>
      <c r="MUD17" s="1071"/>
      <c r="MUE17" s="1071"/>
      <c r="MUF17" s="1071"/>
      <c r="MUG17" s="1071"/>
      <c r="MUH17" s="1071"/>
      <c r="MUI17" s="1071"/>
      <c r="MUJ17" s="1071"/>
      <c r="MUK17" s="1071"/>
      <c r="MUL17" s="1071"/>
      <c r="MUM17" s="1071"/>
      <c r="MUN17" s="1071"/>
      <c r="MUO17" s="1071"/>
      <c r="MUP17" s="1071"/>
      <c r="MUQ17" s="1071"/>
      <c r="MUR17" s="1071"/>
      <c r="MUS17" s="1071"/>
      <c r="MUT17" s="1071"/>
      <c r="MUU17" s="1071"/>
      <c r="MUV17" s="1071"/>
      <c r="MUW17" s="1071"/>
      <c r="MUX17" s="1071"/>
      <c r="MUY17" s="1071"/>
      <c r="MUZ17" s="1071"/>
      <c r="MVA17" s="1071"/>
      <c r="MVB17" s="1071"/>
      <c r="MVC17" s="1071"/>
      <c r="MVD17" s="1071"/>
      <c r="MVE17" s="1071"/>
      <c r="MVF17" s="1071"/>
      <c r="MVG17" s="1071"/>
      <c r="MVH17" s="1071"/>
      <c r="MVI17" s="1071"/>
      <c r="MVJ17" s="1071"/>
      <c r="MVK17" s="1071"/>
      <c r="MVL17" s="1071"/>
      <c r="MVM17" s="1071"/>
      <c r="MVN17" s="1071"/>
      <c r="MVO17" s="1071"/>
      <c r="MVP17" s="1071"/>
      <c r="MVQ17" s="1071"/>
      <c r="MVR17" s="1071"/>
      <c r="MVS17" s="1071"/>
      <c r="MVT17" s="1071"/>
      <c r="MVU17" s="1071"/>
      <c r="MVV17" s="1071"/>
      <c r="MVW17" s="1071"/>
      <c r="MVX17" s="1071"/>
      <c r="MVY17" s="1071"/>
      <c r="MVZ17" s="1071"/>
      <c r="MWA17" s="1071"/>
      <c r="MWB17" s="1071"/>
      <c r="MWC17" s="1071"/>
      <c r="MWD17" s="1071"/>
      <c r="MWE17" s="1071"/>
      <c r="MWF17" s="1071"/>
      <c r="MWG17" s="1071"/>
      <c r="MWH17" s="1071"/>
      <c r="MWI17" s="1071"/>
      <c r="MWJ17" s="1071"/>
      <c r="MWK17" s="1071"/>
      <c r="MWL17" s="1071"/>
      <c r="MWM17" s="1071"/>
      <c r="MWN17" s="1071"/>
      <c r="MWO17" s="1071"/>
      <c r="MWP17" s="1071"/>
      <c r="MWQ17" s="1071"/>
      <c r="MWR17" s="1071"/>
      <c r="MWS17" s="1071"/>
      <c r="MWT17" s="1071"/>
      <c r="MWU17" s="1071"/>
      <c r="MWV17" s="1071"/>
      <c r="MWW17" s="1071"/>
      <c r="MWX17" s="1071"/>
      <c r="MWY17" s="1071"/>
      <c r="MWZ17" s="1071"/>
      <c r="MXA17" s="1071"/>
      <c r="MXB17" s="1071"/>
      <c r="MXC17" s="1071"/>
      <c r="MXD17" s="1071"/>
      <c r="MXE17" s="1071"/>
      <c r="MXF17" s="1071"/>
      <c r="MXG17" s="1071"/>
      <c r="MXH17" s="1071"/>
      <c r="MXI17" s="1071"/>
      <c r="MXJ17" s="1071"/>
      <c r="MXK17" s="1071"/>
      <c r="MXL17" s="1071"/>
      <c r="MXM17" s="1071"/>
      <c r="MXN17" s="1071"/>
      <c r="MXO17" s="1071"/>
      <c r="MXP17" s="1071"/>
      <c r="MXQ17" s="1071"/>
      <c r="MXR17" s="1071"/>
      <c r="MXS17" s="1071"/>
      <c r="MXT17" s="1071"/>
      <c r="MXU17" s="1071"/>
      <c r="MXV17" s="1071"/>
      <c r="MXW17" s="1071"/>
      <c r="MXX17" s="1071"/>
      <c r="MXY17" s="1071"/>
      <c r="MXZ17" s="1071"/>
      <c r="MYA17" s="1071"/>
      <c r="MYB17" s="1071"/>
      <c r="MYC17" s="1071"/>
      <c r="MYD17" s="1071"/>
      <c r="MYE17" s="1071"/>
      <c r="MYF17" s="1071"/>
      <c r="MYG17" s="1071"/>
      <c r="MYH17" s="1071"/>
      <c r="MYI17" s="1071"/>
      <c r="MYJ17" s="1071"/>
      <c r="MYK17" s="1071"/>
      <c r="MYL17" s="1071"/>
      <c r="MYM17" s="1071"/>
      <c r="MYN17" s="1071"/>
      <c r="MYO17" s="1071"/>
      <c r="MYP17" s="1071"/>
      <c r="MYQ17" s="1071"/>
      <c r="MYR17" s="1071"/>
      <c r="MYS17" s="1071"/>
      <c r="MYT17" s="1071"/>
      <c r="MYU17" s="1071"/>
      <c r="MYV17" s="1071"/>
      <c r="MYW17" s="1071"/>
      <c r="MYX17" s="1071"/>
      <c r="MYY17" s="1071"/>
      <c r="MYZ17" s="1071"/>
      <c r="MZA17" s="1071"/>
      <c r="MZB17" s="1071"/>
      <c r="MZC17" s="1071"/>
      <c r="MZD17" s="1071"/>
      <c r="MZE17" s="1071"/>
      <c r="MZF17" s="1071"/>
      <c r="MZG17" s="1071"/>
      <c r="MZH17" s="1071"/>
      <c r="MZI17" s="1071"/>
      <c r="MZJ17" s="1071"/>
      <c r="MZK17" s="1071"/>
      <c r="MZL17" s="1071"/>
      <c r="MZM17" s="1071"/>
      <c r="MZN17" s="1071"/>
      <c r="MZO17" s="1071"/>
      <c r="MZP17" s="1071"/>
      <c r="MZQ17" s="1071"/>
      <c r="MZR17" s="1071"/>
      <c r="MZS17" s="1071"/>
      <c r="MZT17" s="1071"/>
      <c r="MZU17" s="1071"/>
      <c r="MZV17" s="1071"/>
      <c r="MZW17" s="1071"/>
      <c r="MZX17" s="1071"/>
      <c r="MZY17" s="1071"/>
      <c r="MZZ17" s="1071"/>
      <c r="NAA17" s="1071"/>
      <c r="NAB17" s="1071"/>
      <c r="NAC17" s="1071"/>
      <c r="NAD17" s="1071"/>
      <c r="NAE17" s="1071"/>
      <c r="NAF17" s="1071"/>
      <c r="NAG17" s="1071"/>
      <c r="NAH17" s="1071"/>
      <c r="NAI17" s="1071"/>
      <c r="NAJ17" s="1071"/>
      <c r="NAK17" s="1071"/>
      <c r="NAL17" s="1071"/>
      <c r="NAM17" s="1071"/>
      <c r="NAN17" s="1071"/>
      <c r="NAO17" s="1071"/>
      <c r="NAP17" s="1071"/>
      <c r="NAQ17" s="1071"/>
      <c r="NAR17" s="1071"/>
      <c r="NAS17" s="1071"/>
      <c r="NAT17" s="1071"/>
      <c r="NAU17" s="1071"/>
      <c r="NAV17" s="1071"/>
      <c r="NAW17" s="1071"/>
      <c r="NAX17" s="1071"/>
      <c r="NAY17" s="1071"/>
      <c r="NAZ17" s="1071"/>
      <c r="NBA17" s="1071"/>
      <c r="NBB17" s="1071"/>
      <c r="NBC17" s="1071"/>
      <c r="NBD17" s="1071"/>
      <c r="NBE17" s="1071"/>
      <c r="NBF17" s="1071"/>
      <c r="NBG17" s="1071"/>
      <c r="NBH17" s="1071"/>
      <c r="NBI17" s="1071"/>
      <c r="NBJ17" s="1071"/>
      <c r="NBK17" s="1071"/>
      <c r="NBL17" s="1071"/>
      <c r="NBM17" s="1071"/>
      <c r="NBN17" s="1071"/>
      <c r="NBO17" s="1071"/>
      <c r="NBP17" s="1071"/>
      <c r="NBQ17" s="1071"/>
      <c r="NBR17" s="1071"/>
      <c r="NBS17" s="1071"/>
      <c r="NBT17" s="1071"/>
      <c r="NBU17" s="1071"/>
      <c r="NBV17" s="1071"/>
      <c r="NBW17" s="1071"/>
      <c r="NBX17" s="1071"/>
      <c r="NBY17" s="1071"/>
      <c r="NBZ17" s="1071"/>
      <c r="NCA17" s="1071"/>
      <c r="NCB17" s="1071"/>
      <c r="NCC17" s="1071"/>
      <c r="NCD17" s="1071"/>
      <c r="NCE17" s="1071"/>
      <c r="NCF17" s="1071"/>
      <c r="NCG17" s="1071"/>
      <c r="NCH17" s="1071"/>
      <c r="NCI17" s="1071"/>
      <c r="NCJ17" s="1071"/>
      <c r="NCK17" s="1071"/>
      <c r="NCL17" s="1071"/>
      <c r="NCM17" s="1071"/>
      <c r="NCN17" s="1071"/>
      <c r="NCO17" s="1071"/>
      <c r="NCP17" s="1071"/>
      <c r="NCQ17" s="1071"/>
      <c r="NCR17" s="1071"/>
      <c r="NCS17" s="1071"/>
      <c r="NCT17" s="1071"/>
      <c r="NCU17" s="1071"/>
      <c r="NCV17" s="1071"/>
      <c r="NCW17" s="1071"/>
      <c r="NCX17" s="1071"/>
      <c r="NCY17" s="1071"/>
      <c r="NCZ17" s="1071"/>
      <c r="NDA17" s="1071"/>
      <c r="NDB17" s="1071"/>
      <c r="NDC17" s="1071"/>
      <c r="NDD17" s="1071"/>
      <c r="NDE17" s="1071"/>
      <c r="NDF17" s="1071"/>
      <c r="NDG17" s="1071"/>
      <c r="NDH17" s="1071"/>
      <c r="NDI17" s="1071"/>
      <c r="NDJ17" s="1071"/>
      <c r="NDK17" s="1071"/>
      <c r="NDL17" s="1071"/>
      <c r="NDM17" s="1071"/>
      <c r="NDN17" s="1071"/>
      <c r="NDO17" s="1071"/>
      <c r="NDP17" s="1071"/>
      <c r="NDQ17" s="1071"/>
      <c r="NDR17" s="1071"/>
      <c r="NDS17" s="1071"/>
      <c r="NDT17" s="1071"/>
      <c r="NDU17" s="1071"/>
      <c r="NDV17" s="1071"/>
      <c r="NDW17" s="1071"/>
      <c r="NDX17" s="1071"/>
      <c r="NDY17" s="1071"/>
      <c r="NDZ17" s="1071"/>
      <c r="NEA17" s="1071"/>
      <c r="NEB17" s="1071"/>
      <c r="NEC17" s="1071"/>
      <c r="NED17" s="1071"/>
      <c r="NEE17" s="1071"/>
      <c r="NEF17" s="1071"/>
      <c r="NEG17" s="1071"/>
      <c r="NEH17" s="1071"/>
      <c r="NEI17" s="1071"/>
      <c r="NEJ17" s="1071"/>
      <c r="NEK17" s="1071"/>
      <c r="NEL17" s="1071"/>
      <c r="NEM17" s="1071"/>
      <c r="NEN17" s="1071"/>
      <c r="NEO17" s="1071"/>
      <c r="NEP17" s="1071"/>
      <c r="NEQ17" s="1071"/>
      <c r="NER17" s="1071"/>
      <c r="NES17" s="1071"/>
      <c r="NET17" s="1071"/>
      <c r="NEU17" s="1071"/>
      <c r="NEV17" s="1071"/>
      <c r="NEW17" s="1071"/>
      <c r="NEX17" s="1071"/>
      <c r="NEY17" s="1071"/>
      <c r="NEZ17" s="1071"/>
      <c r="NFA17" s="1071"/>
      <c r="NFB17" s="1071"/>
      <c r="NFC17" s="1071"/>
      <c r="NFD17" s="1071"/>
      <c r="NFE17" s="1071"/>
      <c r="NFF17" s="1071"/>
      <c r="NFG17" s="1071"/>
      <c r="NFH17" s="1071"/>
      <c r="NFI17" s="1071"/>
      <c r="NFJ17" s="1071"/>
      <c r="NFK17" s="1071"/>
      <c r="NFL17" s="1071"/>
      <c r="NFM17" s="1071"/>
      <c r="NFN17" s="1071"/>
      <c r="NFO17" s="1071"/>
      <c r="NFP17" s="1071"/>
      <c r="NFQ17" s="1071"/>
      <c r="NFR17" s="1071"/>
      <c r="NFS17" s="1071"/>
      <c r="NFT17" s="1071"/>
      <c r="NFU17" s="1071"/>
      <c r="NFV17" s="1071"/>
      <c r="NFW17" s="1071"/>
      <c r="NFX17" s="1071"/>
      <c r="NFY17" s="1071"/>
      <c r="NFZ17" s="1071"/>
      <c r="NGA17" s="1071"/>
      <c r="NGB17" s="1071"/>
      <c r="NGC17" s="1071"/>
      <c r="NGD17" s="1071"/>
      <c r="NGE17" s="1071"/>
      <c r="NGF17" s="1071"/>
      <c r="NGG17" s="1071"/>
      <c r="NGH17" s="1071"/>
      <c r="NGI17" s="1071"/>
      <c r="NGJ17" s="1071"/>
      <c r="NGK17" s="1071"/>
      <c r="NGL17" s="1071"/>
      <c r="NGM17" s="1071"/>
      <c r="NGN17" s="1071"/>
      <c r="NGO17" s="1071"/>
      <c r="NGP17" s="1071"/>
      <c r="NGQ17" s="1071"/>
      <c r="NGR17" s="1071"/>
      <c r="NGS17" s="1071"/>
      <c r="NGT17" s="1071"/>
      <c r="NGU17" s="1071"/>
      <c r="NGV17" s="1071"/>
      <c r="NGW17" s="1071"/>
      <c r="NGX17" s="1071"/>
      <c r="NGY17" s="1071"/>
      <c r="NGZ17" s="1071"/>
      <c r="NHA17" s="1071"/>
      <c r="NHB17" s="1071"/>
      <c r="NHC17" s="1071"/>
      <c r="NHD17" s="1071"/>
      <c r="NHE17" s="1071"/>
      <c r="NHF17" s="1071"/>
      <c r="NHG17" s="1071"/>
      <c r="NHH17" s="1071"/>
      <c r="NHI17" s="1071"/>
      <c r="NHJ17" s="1071"/>
      <c r="NHK17" s="1071"/>
      <c r="NHL17" s="1071"/>
      <c r="NHM17" s="1071"/>
      <c r="NHN17" s="1071"/>
      <c r="NHO17" s="1071"/>
      <c r="NHP17" s="1071"/>
      <c r="NHQ17" s="1071"/>
      <c r="NHR17" s="1071"/>
      <c r="NHS17" s="1071"/>
      <c r="NHT17" s="1071"/>
      <c r="NHU17" s="1071"/>
      <c r="NHV17" s="1071"/>
      <c r="NHW17" s="1071"/>
      <c r="NHX17" s="1071"/>
      <c r="NHY17" s="1071"/>
      <c r="NHZ17" s="1071"/>
      <c r="NIA17" s="1071"/>
      <c r="NIB17" s="1071"/>
      <c r="NIC17" s="1071"/>
      <c r="NID17" s="1071"/>
      <c r="NIE17" s="1071"/>
      <c r="NIF17" s="1071"/>
      <c r="NIG17" s="1071"/>
      <c r="NIH17" s="1071"/>
      <c r="NII17" s="1071"/>
      <c r="NIJ17" s="1071"/>
      <c r="NIK17" s="1071"/>
      <c r="NIL17" s="1071"/>
      <c r="NIM17" s="1071"/>
      <c r="NIN17" s="1071"/>
      <c r="NIO17" s="1071"/>
      <c r="NIP17" s="1071"/>
      <c r="NIQ17" s="1071"/>
      <c r="NIR17" s="1071"/>
      <c r="NIS17" s="1071"/>
      <c r="NIT17" s="1071"/>
      <c r="NIU17" s="1071"/>
      <c r="NIV17" s="1071"/>
      <c r="NIW17" s="1071"/>
      <c r="NIX17" s="1071"/>
      <c r="NIY17" s="1071"/>
      <c r="NIZ17" s="1071"/>
      <c r="NJA17" s="1071"/>
      <c r="NJB17" s="1071"/>
      <c r="NJC17" s="1071"/>
      <c r="NJD17" s="1071"/>
      <c r="NJE17" s="1071"/>
      <c r="NJF17" s="1071"/>
      <c r="NJG17" s="1071"/>
      <c r="NJH17" s="1071"/>
      <c r="NJI17" s="1071"/>
      <c r="NJJ17" s="1071"/>
      <c r="NJK17" s="1071"/>
      <c r="NJL17" s="1071"/>
      <c r="NJM17" s="1071"/>
      <c r="NJN17" s="1071"/>
      <c r="NJO17" s="1071"/>
      <c r="NJP17" s="1071"/>
      <c r="NJQ17" s="1071"/>
      <c r="NJR17" s="1071"/>
      <c r="NJS17" s="1071"/>
      <c r="NJT17" s="1071"/>
      <c r="NJU17" s="1071"/>
      <c r="NJV17" s="1071"/>
      <c r="NJW17" s="1071"/>
      <c r="NJX17" s="1071"/>
      <c r="NJY17" s="1071"/>
      <c r="NJZ17" s="1071"/>
      <c r="NKA17" s="1071"/>
      <c r="NKB17" s="1071"/>
      <c r="NKC17" s="1071"/>
      <c r="NKD17" s="1071"/>
      <c r="NKE17" s="1071"/>
      <c r="NKF17" s="1071"/>
      <c r="NKG17" s="1071"/>
      <c r="NKH17" s="1071"/>
      <c r="NKI17" s="1071"/>
      <c r="NKJ17" s="1071"/>
      <c r="NKK17" s="1071"/>
      <c r="NKL17" s="1071"/>
      <c r="NKM17" s="1071"/>
      <c r="NKN17" s="1071"/>
      <c r="NKO17" s="1071"/>
      <c r="NKP17" s="1071"/>
      <c r="NKQ17" s="1071"/>
      <c r="NKR17" s="1071"/>
      <c r="NKS17" s="1071"/>
      <c r="NKT17" s="1071"/>
      <c r="NKU17" s="1071"/>
      <c r="NKV17" s="1071"/>
      <c r="NKW17" s="1071"/>
      <c r="NKX17" s="1071"/>
      <c r="NKY17" s="1071"/>
      <c r="NKZ17" s="1071"/>
      <c r="NLA17" s="1071"/>
      <c r="NLB17" s="1071"/>
      <c r="NLC17" s="1071"/>
      <c r="NLD17" s="1071"/>
      <c r="NLE17" s="1071"/>
      <c r="NLF17" s="1071"/>
      <c r="NLG17" s="1071"/>
      <c r="NLH17" s="1071"/>
      <c r="NLI17" s="1071"/>
      <c r="NLJ17" s="1071"/>
      <c r="NLK17" s="1071"/>
      <c r="NLL17" s="1071"/>
      <c r="NLM17" s="1071"/>
      <c r="NLN17" s="1071"/>
      <c r="NLO17" s="1071"/>
      <c r="NLP17" s="1071"/>
      <c r="NLQ17" s="1071"/>
      <c r="NLR17" s="1071"/>
      <c r="NLS17" s="1071"/>
      <c r="NLT17" s="1071"/>
      <c r="NLU17" s="1071"/>
      <c r="NLV17" s="1071"/>
      <c r="NLW17" s="1071"/>
      <c r="NLX17" s="1071"/>
      <c r="NLY17" s="1071"/>
      <c r="NLZ17" s="1071"/>
      <c r="NMA17" s="1071"/>
      <c r="NMB17" s="1071"/>
      <c r="NMC17" s="1071"/>
      <c r="NMD17" s="1071"/>
      <c r="NME17" s="1071"/>
      <c r="NMF17" s="1071"/>
      <c r="NMG17" s="1071"/>
      <c r="NMH17" s="1071"/>
      <c r="NMI17" s="1071"/>
      <c r="NMJ17" s="1071"/>
      <c r="NMK17" s="1071"/>
      <c r="NML17" s="1071"/>
      <c r="NMM17" s="1071"/>
      <c r="NMN17" s="1071"/>
      <c r="NMO17" s="1071"/>
      <c r="NMP17" s="1071"/>
      <c r="NMQ17" s="1071"/>
      <c r="NMR17" s="1071"/>
      <c r="NMS17" s="1071"/>
      <c r="NMT17" s="1071"/>
      <c r="NMU17" s="1071"/>
      <c r="NMV17" s="1071"/>
      <c r="NMW17" s="1071"/>
      <c r="NMX17" s="1071"/>
      <c r="NMY17" s="1071"/>
      <c r="NMZ17" s="1071"/>
      <c r="NNA17" s="1071"/>
      <c r="NNB17" s="1071"/>
      <c r="NNC17" s="1071"/>
      <c r="NND17" s="1071"/>
      <c r="NNE17" s="1071"/>
      <c r="NNF17" s="1071"/>
      <c r="NNG17" s="1071"/>
      <c r="NNH17" s="1071"/>
      <c r="NNI17" s="1071"/>
      <c r="NNJ17" s="1071"/>
      <c r="NNK17" s="1071"/>
      <c r="NNL17" s="1071"/>
      <c r="NNM17" s="1071"/>
      <c r="NNN17" s="1071"/>
      <c r="NNO17" s="1071"/>
      <c r="NNP17" s="1071"/>
      <c r="NNQ17" s="1071"/>
      <c r="NNR17" s="1071"/>
      <c r="NNS17" s="1071"/>
      <c r="NNT17" s="1071"/>
      <c r="NNU17" s="1071"/>
      <c r="NNV17" s="1071"/>
      <c r="NNW17" s="1071"/>
      <c r="NNX17" s="1071"/>
      <c r="NNY17" s="1071"/>
      <c r="NNZ17" s="1071"/>
      <c r="NOA17" s="1071"/>
      <c r="NOB17" s="1071"/>
      <c r="NOC17" s="1071"/>
      <c r="NOD17" s="1071"/>
      <c r="NOE17" s="1071"/>
      <c r="NOF17" s="1071"/>
      <c r="NOG17" s="1071"/>
      <c r="NOH17" s="1071"/>
      <c r="NOI17" s="1071"/>
      <c r="NOJ17" s="1071"/>
      <c r="NOK17" s="1071"/>
      <c r="NOL17" s="1071"/>
      <c r="NOM17" s="1071"/>
      <c r="NON17" s="1071"/>
      <c r="NOO17" s="1071"/>
      <c r="NOP17" s="1071"/>
      <c r="NOQ17" s="1071"/>
      <c r="NOR17" s="1071"/>
      <c r="NOS17" s="1071"/>
      <c r="NOT17" s="1071"/>
      <c r="NOU17" s="1071"/>
      <c r="NOV17" s="1071"/>
      <c r="NOW17" s="1071"/>
      <c r="NOX17" s="1071"/>
      <c r="NOY17" s="1071"/>
      <c r="NOZ17" s="1071"/>
      <c r="NPA17" s="1071"/>
      <c r="NPB17" s="1071"/>
      <c r="NPC17" s="1071"/>
      <c r="NPD17" s="1071"/>
      <c r="NPE17" s="1071"/>
      <c r="NPF17" s="1071"/>
      <c r="NPG17" s="1071"/>
      <c r="NPH17" s="1071"/>
      <c r="NPI17" s="1071"/>
      <c r="NPJ17" s="1071"/>
      <c r="NPK17" s="1071"/>
      <c r="NPL17" s="1071"/>
      <c r="NPM17" s="1071"/>
      <c r="NPN17" s="1071"/>
      <c r="NPO17" s="1071"/>
      <c r="NPP17" s="1071"/>
      <c r="NPQ17" s="1071"/>
      <c r="NPR17" s="1071"/>
      <c r="NPS17" s="1071"/>
      <c r="NPT17" s="1071"/>
      <c r="NPU17" s="1071"/>
      <c r="NPV17" s="1071"/>
      <c r="NPW17" s="1071"/>
      <c r="NPX17" s="1071"/>
      <c r="NPY17" s="1071"/>
      <c r="NPZ17" s="1071"/>
      <c r="NQA17" s="1071"/>
      <c r="NQB17" s="1071"/>
      <c r="NQC17" s="1071"/>
      <c r="NQD17" s="1071"/>
      <c r="NQE17" s="1071"/>
      <c r="NQF17" s="1071"/>
      <c r="NQG17" s="1071"/>
      <c r="NQH17" s="1071"/>
      <c r="NQI17" s="1071"/>
      <c r="NQJ17" s="1071"/>
      <c r="NQK17" s="1071"/>
      <c r="NQL17" s="1071"/>
      <c r="NQM17" s="1071"/>
      <c r="NQN17" s="1071"/>
      <c r="NQO17" s="1071"/>
      <c r="NQP17" s="1071"/>
      <c r="NQQ17" s="1071"/>
      <c r="NQR17" s="1071"/>
      <c r="NQS17" s="1071"/>
      <c r="NQT17" s="1071"/>
      <c r="NQU17" s="1071"/>
      <c r="NQV17" s="1071"/>
      <c r="NQW17" s="1071"/>
      <c r="NQX17" s="1071"/>
      <c r="NQY17" s="1071"/>
      <c r="NQZ17" s="1071"/>
      <c r="NRA17" s="1071"/>
      <c r="NRB17" s="1071"/>
      <c r="NRC17" s="1071"/>
      <c r="NRD17" s="1071"/>
      <c r="NRE17" s="1071"/>
      <c r="NRF17" s="1071"/>
      <c r="NRG17" s="1071"/>
      <c r="NRH17" s="1071"/>
      <c r="NRI17" s="1071"/>
      <c r="NRJ17" s="1071"/>
      <c r="NRK17" s="1071"/>
      <c r="NRL17" s="1071"/>
      <c r="NRM17" s="1071"/>
      <c r="NRN17" s="1071"/>
      <c r="NRO17" s="1071"/>
      <c r="NRP17" s="1071"/>
      <c r="NRQ17" s="1071"/>
      <c r="NRR17" s="1071"/>
      <c r="NRS17" s="1071"/>
      <c r="NRT17" s="1071"/>
      <c r="NRU17" s="1071"/>
      <c r="NRV17" s="1071"/>
      <c r="NRW17" s="1071"/>
      <c r="NRX17" s="1071"/>
      <c r="NRY17" s="1071"/>
      <c r="NRZ17" s="1071"/>
      <c r="NSA17" s="1071"/>
      <c r="NSB17" s="1071"/>
      <c r="NSC17" s="1071"/>
      <c r="NSD17" s="1071"/>
      <c r="NSE17" s="1071"/>
      <c r="NSF17" s="1071"/>
      <c r="NSG17" s="1071"/>
      <c r="NSH17" s="1071"/>
      <c r="NSI17" s="1071"/>
      <c r="NSJ17" s="1071"/>
      <c r="NSK17" s="1071"/>
      <c r="NSL17" s="1071"/>
      <c r="NSM17" s="1071"/>
      <c r="NSN17" s="1071"/>
      <c r="NSO17" s="1071"/>
      <c r="NSP17" s="1071"/>
      <c r="NSQ17" s="1071"/>
      <c r="NSR17" s="1071"/>
      <c r="NSS17" s="1071"/>
      <c r="NST17" s="1071"/>
      <c r="NSU17" s="1071"/>
      <c r="NSV17" s="1071"/>
      <c r="NSW17" s="1071"/>
      <c r="NSX17" s="1071"/>
      <c r="NSY17" s="1071"/>
      <c r="NSZ17" s="1071"/>
      <c r="NTA17" s="1071"/>
      <c r="NTB17" s="1071"/>
      <c r="NTC17" s="1071"/>
      <c r="NTD17" s="1071"/>
      <c r="NTE17" s="1071"/>
      <c r="NTF17" s="1071"/>
      <c r="NTG17" s="1071"/>
      <c r="NTH17" s="1071"/>
      <c r="NTI17" s="1071"/>
      <c r="NTJ17" s="1071"/>
      <c r="NTK17" s="1071"/>
      <c r="NTL17" s="1071"/>
      <c r="NTM17" s="1071"/>
      <c r="NTN17" s="1071"/>
      <c r="NTO17" s="1071"/>
      <c r="NTP17" s="1071"/>
      <c r="NTQ17" s="1071"/>
      <c r="NTR17" s="1071"/>
      <c r="NTS17" s="1071"/>
      <c r="NTT17" s="1071"/>
      <c r="NTU17" s="1071"/>
      <c r="NTV17" s="1071"/>
      <c r="NTW17" s="1071"/>
      <c r="NTX17" s="1071"/>
      <c r="NTY17" s="1071"/>
      <c r="NTZ17" s="1071"/>
      <c r="NUA17" s="1071"/>
      <c r="NUB17" s="1071"/>
      <c r="NUC17" s="1071"/>
      <c r="NUD17" s="1071"/>
      <c r="NUE17" s="1071"/>
      <c r="NUF17" s="1071"/>
      <c r="NUG17" s="1071"/>
      <c r="NUH17" s="1071"/>
      <c r="NUI17" s="1071"/>
      <c r="NUJ17" s="1071"/>
      <c r="NUK17" s="1071"/>
      <c r="NUL17" s="1071"/>
      <c r="NUM17" s="1071"/>
      <c r="NUN17" s="1071"/>
      <c r="NUO17" s="1071"/>
      <c r="NUP17" s="1071"/>
      <c r="NUQ17" s="1071"/>
      <c r="NUR17" s="1071"/>
      <c r="NUS17" s="1071"/>
      <c r="NUT17" s="1071"/>
      <c r="NUU17" s="1071"/>
      <c r="NUV17" s="1071"/>
      <c r="NUW17" s="1071"/>
      <c r="NUX17" s="1071"/>
      <c r="NUY17" s="1071"/>
      <c r="NUZ17" s="1071"/>
      <c r="NVA17" s="1071"/>
      <c r="NVB17" s="1071"/>
      <c r="NVC17" s="1071"/>
      <c r="NVD17" s="1071"/>
      <c r="NVE17" s="1071"/>
      <c r="NVF17" s="1071"/>
      <c r="NVG17" s="1071"/>
      <c r="NVH17" s="1071"/>
      <c r="NVI17" s="1071"/>
      <c r="NVJ17" s="1071"/>
      <c r="NVK17" s="1071"/>
      <c r="NVL17" s="1071"/>
      <c r="NVM17" s="1071"/>
      <c r="NVN17" s="1071"/>
      <c r="NVO17" s="1071"/>
      <c r="NVP17" s="1071"/>
      <c r="NVQ17" s="1071"/>
      <c r="NVR17" s="1071"/>
      <c r="NVS17" s="1071"/>
      <c r="NVT17" s="1071"/>
      <c r="NVU17" s="1071"/>
      <c r="NVV17" s="1071"/>
      <c r="NVW17" s="1071"/>
      <c r="NVX17" s="1071"/>
      <c r="NVY17" s="1071"/>
      <c r="NVZ17" s="1071"/>
      <c r="NWA17" s="1071"/>
      <c r="NWB17" s="1071"/>
      <c r="NWC17" s="1071"/>
      <c r="NWD17" s="1071"/>
      <c r="NWE17" s="1071"/>
      <c r="NWF17" s="1071"/>
      <c r="NWG17" s="1071"/>
      <c r="NWH17" s="1071"/>
      <c r="NWI17" s="1071"/>
      <c r="NWJ17" s="1071"/>
      <c r="NWK17" s="1071"/>
      <c r="NWL17" s="1071"/>
      <c r="NWM17" s="1071"/>
      <c r="NWN17" s="1071"/>
      <c r="NWO17" s="1071"/>
      <c r="NWP17" s="1071"/>
      <c r="NWQ17" s="1071"/>
      <c r="NWR17" s="1071"/>
      <c r="NWS17" s="1071"/>
      <c r="NWT17" s="1071"/>
      <c r="NWU17" s="1071"/>
      <c r="NWV17" s="1071"/>
      <c r="NWW17" s="1071"/>
      <c r="NWX17" s="1071"/>
      <c r="NWY17" s="1071"/>
      <c r="NWZ17" s="1071"/>
      <c r="NXA17" s="1071"/>
      <c r="NXB17" s="1071"/>
      <c r="NXC17" s="1071"/>
      <c r="NXD17" s="1071"/>
      <c r="NXE17" s="1071"/>
      <c r="NXF17" s="1071"/>
      <c r="NXG17" s="1071"/>
      <c r="NXH17" s="1071"/>
      <c r="NXI17" s="1071"/>
      <c r="NXJ17" s="1071"/>
      <c r="NXK17" s="1071"/>
      <c r="NXL17" s="1071"/>
      <c r="NXM17" s="1071"/>
      <c r="NXN17" s="1071"/>
      <c r="NXO17" s="1071"/>
      <c r="NXP17" s="1071"/>
      <c r="NXQ17" s="1071"/>
      <c r="NXR17" s="1071"/>
      <c r="NXS17" s="1071"/>
      <c r="NXT17" s="1071"/>
      <c r="NXU17" s="1071"/>
      <c r="NXV17" s="1071"/>
      <c r="NXW17" s="1071"/>
      <c r="NXX17" s="1071"/>
      <c r="NXY17" s="1071"/>
      <c r="NXZ17" s="1071"/>
      <c r="NYA17" s="1071"/>
      <c r="NYB17" s="1071"/>
      <c r="NYC17" s="1071"/>
      <c r="NYD17" s="1071"/>
      <c r="NYE17" s="1071"/>
      <c r="NYF17" s="1071"/>
      <c r="NYG17" s="1071"/>
      <c r="NYH17" s="1071"/>
      <c r="NYI17" s="1071"/>
      <c r="NYJ17" s="1071"/>
      <c r="NYK17" s="1071"/>
      <c r="NYL17" s="1071"/>
      <c r="NYM17" s="1071"/>
      <c r="NYN17" s="1071"/>
      <c r="NYO17" s="1071"/>
      <c r="NYP17" s="1071"/>
      <c r="NYQ17" s="1071"/>
      <c r="NYR17" s="1071"/>
      <c r="NYS17" s="1071"/>
      <c r="NYT17" s="1071"/>
      <c r="NYU17" s="1071"/>
      <c r="NYV17" s="1071"/>
      <c r="NYW17" s="1071"/>
      <c r="NYX17" s="1071"/>
      <c r="NYY17" s="1071"/>
      <c r="NYZ17" s="1071"/>
      <c r="NZA17" s="1071"/>
      <c r="NZB17" s="1071"/>
      <c r="NZC17" s="1071"/>
      <c r="NZD17" s="1071"/>
      <c r="NZE17" s="1071"/>
      <c r="NZF17" s="1071"/>
      <c r="NZG17" s="1071"/>
      <c r="NZH17" s="1071"/>
      <c r="NZI17" s="1071"/>
      <c r="NZJ17" s="1071"/>
      <c r="NZK17" s="1071"/>
      <c r="NZL17" s="1071"/>
      <c r="NZM17" s="1071"/>
      <c r="NZN17" s="1071"/>
      <c r="NZO17" s="1071"/>
      <c r="NZP17" s="1071"/>
      <c r="NZQ17" s="1071"/>
      <c r="NZR17" s="1071"/>
      <c r="NZS17" s="1071"/>
      <c r="NZT17" s="1071"/>
      <c r="NZU17" s="1071"/>
      <c r="NZV17" s="1071"/>
      <c r="NZW17" s="1071"/>
      <c r="NZX17" s="1071"/>
      <c r="NZY17" s="1071"/>
      <c r="NZZ17" s="1071"/>
      <c r="OAA17" s="1071"/>
      <c r="OAB17" s="1071"/>
      <c r="OAC17" s="1071"/>
      <c r="OAD17" s="1071"/>
      <c r="OAE17" s="1071"/>
      <c r="OAF17" s="1071"/>
      <c r="OAG17" s="1071"/>
      <c r="OAH17" s="1071"/>
      <c r="OAI17" s="1071"/>
      <c r="OAJ17" s="1071"/>
      <c r="OAK17" s="1071"/>
      <c r="OAL17" s="1071"/>
      <c r="OAM17" s="1071"/>
      <c r="OAN17" s="1071"/>
      <c r="OAO17" s="1071"/>
      <c r="OAP17" s="1071"/>
      <c r="OAQ17" s="1071"/>
      <c r="OAR17" s="1071"/>
      <c r="OAS17" s="1071"/>
      <c r="OAT17" s="1071"/>
      <c r="OAU17" s="1071"/>
      <c r="OAV17" s="1071"/>
      <c r="OAW17" s="1071"/>
      <c r="OAX17" s="1071"/>
      <c r="OAY17" s="1071"/>
      <c r="OAZ17" s="1071"/>
      <c r="OBA17" s="1071"/>
      <c r="OBB17" s="1071"/>
      <c r="OBC17" s="1071"/>
      <c r="OBD17" s="1071"/>
      <c r="OBE17" s="1071"/>
      <c r="OBF17" s="1071"/>
      <c r="OBG17" s="1071"/>
      <c r="OBH17" s="1071"/>
      <c r="OBI17" s="1071"/>
      <c r="OBJ17" s="1071"/>
      <c r="OBK17" s="1071"/>
      <c r="OBL17" s="1071"/>
      <c r="OBM17" s="1071"/>
      <c r="OBN17" s="1071"/>
      <c r="OBO17" s="1071"/>
      <c r="OBP17" s="1071"/>
      <c r="OBQ17" s="1071"/>
      <c r="OBR17" s="1071"/>
      <c r="OBS17" s="1071"/>
      <c r="OBT17" s="1071"/>
      <c r="OBU17" s="1071"/>
      <c r="OBV17" s="1071"/>
      <c r="OBW17" s="1071"/>
      <c r="OBX17" s="1071"/>
      <c r="OBY17" s="1071"/>
      <c r="OBZ17" s="1071"/>
      <c r="OCA17" s="1071"/>
      <c r="OCB17" s="1071"/>
      <c r="OCC17" s="1071"/>
      <c r="OCD17" s="1071"/>
      <c r="OCE17" s="1071"/>
      <c r="OCF17" s="1071"/>
      <c r="OCG17" s="1071"/>
      <c r="OCH17" s="1071"/>
      <c r="OCI17" s="1071"/>
      <c r="OCJ17" s="1071"/>
      <c r="OCK17" s="1071"/>
      <c r="OCL17" s="1071"/>
      <c r="OCM17" s="1071"/>
      <c r="OCN17" s="1071"/>
      <c r="OCO17" s="1071"/>
      <c r="OCP17" s="1071"/>
      <c r="OCQ17" s="1071"/>
      <c r="OCR17" s="1071"/>
      <c r="OCS17" s="1071"/>
      <c r="OCT17" s="1071"/>
      <c r="OCU17" s="1071"/>
      <c r="OCV17" s="1071"/>
      <c r="OCW17" s="1071"/>
      <c r="OCX17" s="1071"/>
      <c r="OCY17" s="1071"/>
      <c r="OCZ17" s="1071"/>
      <c r="ODA17" s="1071"/>
      <c r="ODB17" s="1071"/>
      <c r="ODC17" s="1071"/>
      <c r="ODD17" s="1071"/>
      <c r="ODE17" s="1071"/>
      <c r="ODF17" s="1071"/>
      <c r="ODG17" s="1071"/>
      <c r="ODH17" s="1071"/>
      <c r="ODI17" s="1071"/>
      <c r="ODJ17" s="1071"/>
      <c r="ODK17" s="1071"/>
      <c r="ODL17" s="1071"/>
      <c r="ODM17" s="1071"/>
      <c r="ODN17" s="1071"/>
      <c r="ODO17" s="1071"/>
      <c r="ODP17" s="1071"/>
      <c r="ODQ17" s="1071"/>
      <c r="ODR17" s="1071"/>
      <c r="ODS17" s="1071"/>
      <c r="ODT17" s="1071"/>
      <c r="ODU17" s="1071"/>
      <c r="ODV17" s="1071"/>
      <c r="ODW17" s="1071"/>
      <c r="ODX17" s="1071"/>
      <c r="ODY17" s="1071"/>
      <c r="ODZ17" s="1071"/>
      <c r="OEA17" s="1071"/>
      <c r="OEB17" s="1071"/>
      <c r="OEC17" s="1071"/>
      <c r="OED17" s="1071"/>
      <c r="OEE17" s="1071"/>
      <c r="OEF17" s="1071"/>
      <c r="OEG17" s="1071"/>
      <c r="OEH17" s="1071"/>
      <c r="OEI17" s="1071"/>
      <c r="OEJ17" s="1071"/>
      <c r="OEK17" s="1071"/>
      <c r="OEL17" s="1071"/>
      <c r="OEM17" s="1071"/>
      <c r="OEN17" s="1071"/>
      <c r="OEO17" s="1071"/>
      <c r="OEP17" s="1071"/>
      <c r="OEQ17" s="1071"/>
      <c r="OER17" s="1071"/>
      <c r="OES17" s="1071"/>
      <c r="OET17" s="1071"/>
      <c r="OEU17" s="1071"/>
      <c r="OEV17" s="1071"/>
      <c r="OEW17" s="1071"/>
      <c r="OEX17" s="1071"/>
      <c r="OEY17" s="1071"/>
      <c r="OEZ17" s="1071"/>
      <c r="OFA17" s="1071"/>
      <c r="OFB17" s="1071"/>
      <c r="OFC17" s="1071"/>
      <c r="OFD17" s="1071"/>
      <c r="OFE17" s="1071"/>
      <c r="OFF17" s="1071"/>
      <c r="OFG17" s="1071"/>
      <c r="OFH17" s="1071"/>
      <c r="OFI17" s="1071"/>
      <c r="OFJ17" s="1071"/>
      <c r="OFK17" s="1071"/>
      <c r="OFL17" s="1071"/>
      <c r="OFM17" s="1071"/>
      <c r="OFN17" s="1071"/>
      <c r="OFO17" s="1071"/>
      <c r="OFP17" s="1071"/>
      <c r="OFQ17" s="1071"/>
      <c r="OFR17" s="1071"/>
      <c r="OFS17" s="1071"/>
      <c r="OFT17" s="1071"/>
      <c r="OFU17" s="1071"/>
      <c r="OFV17" s="1071"/>
      <c r="OFW17" s="1071"/>
      <c r="OFX17" s="1071"/>
      <c r="OFY17" s="1071"/>
      <c r="OFZ17" s="1071"/>
      <c r="OGA17" s="1071"/>
      <c r="OGB17" s="1071"/>
      <c r="OGC17" s="1071"/>
      <c r="OGD17" s="1071"/>
      <c r="OGE17" s="1071"/>
      <c r="OGF17" s="1071"/>
      <c r="OGG17" s="1071"/>
      <c r="OGH17" s="1071"/>
      <c r="OGI17" s="1071"/>
      <c r="OGJ17" s="1071"/>
      <c r="OGK17" s="1071"/>
      <c r="OGL17" s="1071"/>
      <c r="OGM17" s="1071"/>
      <c r="OGN17" s="1071"/>
      <c r="OGO17" s="1071"/>
      <c r="OGP17" s="1071"/>
      <c r="OGQ17" s="1071"/>
      <c r="OGR17" s="1071"/>
      <c r="OGS17" s="1071"/>
      <c r="OGT17" s="1071"/>
      <c r="OGU17" s="1071"/>
      <c r="OGV17" s="1071"/>
      <c r="OGW17" s="1071"/>
      <c r="OGX17" s="1071"/>
      <c r="OGY17" s="1071"/>
      <c r="OGZ17" s="1071"/>
      <c r="OHA17" s="1071"/>
      <c r="OHB17" s="1071"/>
      <c r="OHC17" s="1071"/>
      <c r="OHD17" s="1071"/>
      <c r="OHE17" s="1071"/>
      <c r="OHF17" s="1071"/>
      <c r="OHG17" s="1071"/>
      <c r="OHH17" s="1071"/>
      <c r="OHI17" s="1071"/>
      <c r="OHJ17" s="1071"/>
      <c r="OHK17" s="1071"/>
      <c r="OHL17" s="1071"/>
      <c r="OHM17" s="1071"/>
      <c r="OHN17" s="1071"/>
      <c r="OHO17" s="1071"/>
      <c r="OHP17" s="1071"/>
      <c r="OHQ17" s="1071"/>
      <c r="OHR17" s="1071"/>
      <c r="OHS17" s="1071"/>
      <c r="OHT17" s="1071"/>
      <c r="OHU17" s="1071"/>
      <c r="OHV17" s="1071"/>
      <c r="OHW17" s="1071"/>
      <c r="OHX17" s="1071"/>
      <c r="OHY17" s="1071"/>
      <c r="OHZ17" s="1071"/>
      <c r="OIA17" s="1071"/>
      <c r="OIB17" s="1071"/>
      <c r="OIC17" s="1071"/>
      <c r="OID17" s="1071"/>
      <c r="OIE17" s="1071"/>
      <c r="OIF17" s="1071"/>
      <c r="OIG17" s="1071"/>
      <c r="OIH17" s="1071"/>
      <c r="OII17" s="1071"/>
      <c r="OIJ17" s="1071"/>
      <c r="OIK17" s="1071"/>
      <c r="OIL17" s="1071"/>
      <c r="OIM17" s="1071"/>
      <c r="OIN17" s="1071"/>
      <c r="OIO17" s="1071"/>
      <c r="OIP17" s="1071"/>
      <c r="OIQ17" s="1071"/>
      <c r="OIR17" s="1071"/>
      <c r="OIS17" s="1071"/>
      <c r="OIT17" s="1071"/>
      <c r="OIU17" s="1071"/>
      <c r="OIV17" s="1071"/>
      <c r="OIW17" s="1071"/>
      <c r="OIX17" s="1071"/>
      <c r="OIY17" s="1071"/>
      <c r="OIZ17" s="1071"/>
      <c r="OJA17" s="1071"/>
      <c r="OJB17" s="1071"/>
      <c r="OJC17" s="1071"/>
      <c r="OJD17" s="1071"/>
      <c r="OJE17" s="1071"/>
      <c r="OJF17" s="1071"/>
      <c r="OJG17" s="1071"/>
      <c r="OJH17" s="1071"/>
      <c r="OJI17" s="1071"/>
      <c r="OJJ17" s="1071"/>
      <c r="OJK17" s="1071"/>
      <c r="OJL17" s="1071"/>
      <c r="OJM17" s="1071"/>
      <c r="OJN17" s="1071"/>
      <c r="OJO17" s="1071"/>
      <c r="OJP17" s="1071"/>
      <c r="OJQ17" s="1071"/>
      <c r="OJR17" s="1071"/>
      <c r="OJS17" s="1071"/>
      <c r="OJT17" s="1071"/>
      <c r="OJU17" s="1071"/>
      <c r="OJV17" s="1071"/>
      <c r="OJW17" s="1071"/>
      <c r="OJX17" s="1071"/>
      <c r="OJY17" s="1071"/>
      <c r="OJZ17" s="1071"/>
      <c r="OKA17" s="1071"/>
      <c r="OKB17" s="1071"/>
      <c r="OKC17" s="1071"/>
      <c r="OKD17" s="1071"/>
      <c r="OKE17" s="1071"/>
      <c r="OKF17" s="1071"/>
      <c r="OKG17" s="1071"/>
      <c r="OKH17" s="1071"/>
      <c r="OKI17" s="1071"/>
      <c r="OKJ17" s="1071"/>
      <c r="OKK17" s="1071"/>
      <c r="OKL17" s="1071"/>
      <c r="OKM17" s="1071"/>
      <c r="OKN17" s="1071"/>
      <c r="OKO17" s="1071"/>
      <c r="OKP17" s="1071"/>
      <c r="OKQ17" s="1071"/>
      <c r="OKR17" s="1071"/>
      <c r="OKS17" s="1071"/>
      <c r="OKT17" s="1071"/>
      <c r="OKU17" s="1071"/>
      <c r="OKV17" s="1071"/>
      <c r="OKW17" s="1071"/>
      <c r="OKX17" s="1071"/>
      <c r="OKY17" s="1071"/>
      <c r="OKZ17" s="1071"/>
      <c r="OLA17" s="1071"/>
      <c r="OLB17" s="1071"/>
      <c r="OLC17" s="1071"/>
      <c r="OLD17" s="1071"/>
      <c r="OLE17" s="1071"/>
      <c r="OLF17" s="1071"/>
      <c r="OLG17" s="1071"/>
      <c r="OLH17" s="1071"/>
      <c r="OLI17" s="1071"/>
      <c r="OLJ17" s="1071"/>
      <c r="OLK17" s="1071"/>
      <c r="OLL17" s="1071"/>
      <c r="OLM17" s="1071"/>
      <c r="OLN17" s="1071"/>
      <c r="OLO17" s="1071"/>
      <c r="OLP17" s="1071"/>
      <c r="OLQ17" s="1071"/>
      <c r="OLR17" s="1071"/>
      <c r="OLS17" s="1071"/>
      <c r="OLT17" s="1071"/>
      <c r="OLU17" s="1071"/>
      <c r="OLV17" s="1071"/>
      <c r="OLW17" s="1071"/>
      <c r="OLX17" s="1071"/>
      <c r="OLY17" s="1071"/>
      <c r="OLZ17" s="1071"/>
      <c r="OMA17" s="1071"/>
      <c r="OMB17" s="1071"/>
      <c r="OMC17" s="1071"/>
      <c r="OMD17" s="1071"/>
      <c r="OME17" s="1071"/>
      <c r="OMF17" s="1071"/>
      <c r="OMG17" s="1071"/>
      <c r="OMH17" s="1071"/>
      <c r="OMI17" s="1071"/>
      <c r="OMJ17" s="1071"/>
      <c r="OMK17" s="1071"/>
      <c r="OML17" s="1071"/>
      <c r="OMM17" s="1071"/>
      <c r="OMN17" s="1071"/>
      <c r="OMO17" s="1071"/>
      <c r="OMP17" s="1071"/>
      <c r="OMQ17" s="1071"/>
      <c r="OMR17" s="1071"/>
      <c r="OMS17" s="1071"/>
      <c r="OMT17" s="1071"/>
      <c r="OMU17" s="1071"/>
      <c r="OMV17" s="1071"/>
      <c r="OMW17" s="1071"/>
      <c r="OMX17" s="1071"/>
      <c r="OMY17" s="1071"/>
      <c r="OMZ17" s="1071"/>
      <c r="ONA17" s="1071"/>
      <c r="ONB17" s="1071"/>
      <c r="ONC17" s="1071"/>
      <c r="OND17" s="1071"/>
      <c r="ONE17" s="1071"/>
      <c r="ONF17" s="1071"/>
      <c r="ONG17" s="1071"/>
      <c r="ONH17" s="1071"/>
      <c r="ONI17" s="1071"/>
      <c r="ONJ17" s="1071"/>
      <c r="ONK17" s="1071"/>
      <c r="ONL17" s="1071"/>
      <c r="ONM17" s="1071"/>
      <c r="ONN17" s="1071"/>
      <c r="ONO17" s="1071"/>
      <c r="ONP17" s="1071"/>
      <c r="ONQ17" s="1071"/>
      <c r="ONR17" s="1071"/>
      <c r="ONS17" s="1071"/>
      <c r="ONT17" s="1071"/>
      <c r="ONU17" s="1071"/>
      <c r="ONV17" s="1071"/>
      <c r="ONW17" s="1071"/>
      <c r="ONX17" s="1071"/>
      <c r="ONY17" s="1071"/>
      <c r="ONZ17" s="1071"/>
      <c r="OOA17" s="1071"/>
      <c r="OOB17" s="1071"/>
      <c r="OOC17" s="1071"/>
      <c r="OOD17" s="1071"/>
      <c r="OOE17" s="1071"/>
      <c r="OOF17" s="1071"/>
      <c r="OOG17" s="1071"/>
      <c r="OOH17" s="1071"/>
      <c r="OOI17" s="1071"/>
      <c r="OOJ17" s="1071"/>
      <c r="OOK17" s="1071"/>
      <c r="OOL17" s="1071"/>
      <c r="OOM17" s="1071"/>
      <c r="OON17" s="1071"/>
      <c r="OOO17" s="1071"/>
      <c r="OOP17" s="1071"/>
      <c r="OOQ17" s="1071"/>
      <c r="OOR17" s="1071"/>
      <c r="OOS17" s="1071"/>
      <c r="OOT17" s="1071"/>
      <c r="OOU17" s="1071"/>
      <c r="OOV17" s="1071"/>
      <c r="OOW17" s="1071"/>
      <c r="OOX17" s="1071"/>
      <c r="OOY17" s="1071"/>
      <c r="OOZ17" s="1071"/>
      <c r="OPA17" s="1071"/>
      <c r="OPB17" s="1071"/>
      <c r="OPC17" s="1071"/>
      <c r="OPD17" s="1071"/>
      <c r="OPE17" s="1071"/>
      <c r="OPF17" s="1071"/>
      <c r="OPG17" s="1071"/>
      <c r="OPH17" s="1071"/>
      <c r="OPI17" s="1071"/>
      <c r="OPJ17" s="1071"/>
      <c r="OPK17" s="1071"/>
      <c r="OPL17" s="1071"/>
      <c r="OPM17" s="1071"/>
      <c r="OPN17" s="1071"/>
      <c r="OPO17" s="1071"/>
      <c r="OPP17" s="1071"/>
      <c r="OPQ17" s="1071"/>
      <c r="OPR17" s="1071"/>
      <c r="OPS17" s="1071"/>
      <c r="OPT17" s="1071"/>
      <c r="OPU17" s="1071"/>
      <c r="OPV17" s="1071"/>
      <c r="OPW17" s="1071"/>
      <c r="OPX17" s="1071"/>
      <c r="OPY17" s="1071"/>
      <c r="OPZ17" s="1071"/>
      <c r="OQA17" s="1071"/>
      <c r="OQB17" s="1071"/>
      <c r="OQC17" s="1071"/>
      <c r="OQD17" s="1071"/>
      <c r="OQE17" s="1071"/>
      <c r="OQF17" s="1071"/>
      <c r="OQG17" s="1071"/>
      <c r="OQH17" s="1071"/>
      <c r="OQI17" s="1071"/>
      <c r="OQJ17" s="1071"/>
      <c r="OQK17" s="1071"/>
      <c r="OQL17" s="1071"/>
      <c r="OQM17" s="1071"/>
      <c r="OQN17" s="1071"/>
      <c r="OQO17" s="1071"/>
      <c r="OQP17" s="1071"/>
      <c r="OQQ17" s="1071"/>
      <c r="OQR17" s="1071"/>
      <c r="OQS17" s="1071"/>
      <c r="OQT17" s="1071"/>
      <c r="OQU17" s="1071"/>
      <c r="OQV17" s="1071"/>
      <c r="OQW17" s="1071"/>
      <c r="OQX17" s="1071"/>
      <c r="OQY17" s="1071"/>
      <c r="OQZ17" s="1071"/>
      <c r="ORA17" s="1071"/>
      <c r="ORB17" s="1071"/>
      <c r="ORC17" s="1071"/>
      <c r="ORD17" s="1071"/>
      <c r="ORE17" s="1071"/>
      <c r="ORF17" s="1071"/>
      <c r="ORG17" s="1071"/>
      <c r="ORH17" s="1071"/>
      <c r="ORI17" s="1071"/>
      <c r="ORJ17" s="1071"/>
      <c r="ORK17" s="1071"/>
      <c r="ORL17" s="1071"/>
      <c r="ORM17" s="1071"/>
      <c r="ORN17" s="1071"/>
      <c r="ORO17" s="1071"/>
      <c r="ORP17" s="1071"/>
      <c r="ORQ17" s="1071"/>
      <c r="ORR17" s="1071"/>
      <c r="ORS17" s="1071"/>
      <c r="ORT17" s="1071"/>
      <c r="ORU17" s="1071"/>
      <c r="ORV17" s="1071"/>
      <c r="ORW17" s="1071"/>
      <c r="ORX17" s="1071"/>
      <c r="ORY17" s="1071"/>
      <c r="ORZ17" s="1071"/>
      <c r="OSA17" s="1071"/>
      <c r="OSB17" s="1071"/>
      <c r="OSC17" s="1071"/>
      <c r="OSD17" s="1071"/>
      <c r="OSE17" s="1071"/>
      <c r="OSF17" s="1071"/>
      <c r="OSG17" s="1071"/>
      <c r="OSH17" s="1071"/>
      <c r="OSI17" s="1071"/>
      <c r="OSJ17" s="1071"/>
      <c r="OSK17" s="1071"/>
      <c r="OSL17" s="1071"/>
      <c r="OSM17" s="1071"/>
      <c r="OSN17" s="1071"/>
      <c r="OSO17" s="1071"/>
      <c r="OSP17" s="1071"/>
      <c r="OSQ17" s="1071"/>
      <c r="OSR17" s="1071"/>
      <c r="OSS17" s="1071"/>
      <c r="OST17" s="1071"/>
      <c r="OSU17" s="1071"/>
      <c r="OSV17" s="1071"/>
      <c r="OSW17" s="1071"/>
      <c r="OSX17" s="1071"/>
      <c r="OSY17" s="1071"/>
      <c r="OSZ17" s="1071"/>
      <c r="OTA17" s="1071"/>
      <c r="OTB17" s="1071"/>
      <c r="OTC17" s="1071"/>
      <c r="OTD17" s="1071"/>
      <c r="OTE17" s="1071"/>
      <c r="OTF17" s="1071"/>
      <c r="OTG17" s="1071"/>
      <c r="OTH17" s="1071"/>
      <c r="OTI17" s="1071"/>
      <c r="OTJ17" s="1071"/>
      <c r="OTK17" s="1071"/>
      <c r="OTL17" s="1071"/>
      <c r="OTM17" s="1071"/>
      <c r="OTN17" s="1071"/>
      <c r="OTO17" s="1071"/>
      <c r="OTP17" s="1071"/>
      <c r="OTQ17" s="1071"/>
      <c r="OTR17" s="1071"/>
      <c r="OTS17" s="1071"/>
      <c r="OTT17" s="1071"/>
      <c r="OTU17" s="1071"/>
      <c r="OTV17" s="1071"/>
      <c r="OTW17" s="1071"/>
      <c r="OTX17" s="1071"/>
      <c r="OTY17" s="1071"/>
      <c r="OTZ17" s="1071"/>
      <c r="OUA17" s="1071"/>
      <c r="OUB17" s="1071"/>
      <c r="OUC17" s="1071"/>
      <c r="OUD17" s="1071"/>
      <c r="OUE17" s="1071"/>
      <c r="OUF17" s="1071"/>
      <c r="OUG17" s="1071"/>
      <c r="OUH17" s="1071"/>
      <c r="OUI17" s="1071"/>
      <c r="OUJ17" s="1071"/>
      <c r="OUK17" s="1071"/>
      <c r="OUL17" s="1071"/>
      <c r="OUM17" s="1071"/>
      <c r="OUN17" s="1071"/>
      <c r="OUO17" s="1071"/>
      <c r="OUP17" s="1071"/>
      <c r="OUQ17" s="1071"/>
      <c r="OUR17" s="1071"/>
      <c r="OUS17" s="1071"/>
      <c r="OUT17" s="1071"/>
      <c r="OUU17" s="1071"/>
      <c r="OUV17" s="1071"/>
      <c r="OUW17" s="1071"/>
      <c r="OUX17" s="1071"/>
      <c r="OUY17" s="1071"/>
      <c r="OUZ17" s="1071"/>
      <c r="OVA17" s="1071"/>
      <c r="OVB17" s="1071"/>
      <c r="OVC17" s="1071"/>
      <c r="OVD17" s="1071"/>
      <c r="OVE17" s="1071"/>
      <c r="OVF17" s="1071"/>
      <c r="OVG17" s="1071"/>
      <c r="OVH17" s="1071"/>
      <c r="OVI17" s="1071"/>
      <c r="OVJ17" s="1071"/>
      <c r="OVK17" s="1071"/>
      <c r="OVL17" s="1071"/>
      <c r="OVM17" s="1071"/>
      <c r="OVN17" s="1071"/>
      <c r="OVO17" s="1071"/>
      <c r="OVP17" s="1071"/>
      <c r="OVQ17" s="1071"/>
      <c r="OVR17" s="1071"/>
      <c r="OVS17" s="1071"/>
      <c r="OVT17" s="1071"/>
      <c r="OVU17" s="1071"/>
      <c r="OVV17" s="1071"/>
      <c r="OVW17" s="1071"/>
      <c r="OVX17" s="1071"/>
      <c r="OVY17" s="1071"/>
      <c r="OVZ17" s="1071"/>
      <c r="OWA17" s="1071"/>
      <c r="OWB17" s="1071"/>
      <c r="OWC17" s="1071"/>
      <c r="OWD17" s="1071"/>
      <c r="OWE17" s="1071"/>
      <c r="OWF17" s="1071"/>
      <c r="OWG17" s="1071"/>
      <c r="OWH17" s="1071"/>
      <c r="OWI17" s="1071"/>
      <c r="OWJ17" s="1071"/>
      <c r="OWK17" s="1071"/>
      <c r="OWL17" s="1071"/>
      <c r="OWM17" s="1071"/>
      <c r="OWN17" s="1071"/>
      <c r="OWO17" s="1071"/>
      <c r="OWP17" s="1071"/>
      <c r="OWQ17" s="1071"/>
      <c r="OWR17" s="1071"/>
      <c r="OWS17" s="1071"/>
      <c r="OWT17" s="1071"/>
      <c r="OWU17" s="1071"/>
      <c r="OWV17" s="1071"/>
      <c r="OWW17" s="1071"/>
      <c r="OWX17" s="1071"/>
      <c r="OWY17" s="1071"/>
      <c r="OWZ17" s="1071"/>
      <c r="OXA17" s="1071"/>
      <c r="OXB17" s="1071"/>
      <c r="OXC17" s="1071"/>
      <c r="OXD17" s="1071"/>
      <c r="OXE17" s="1071"/>
      <c r="OXF17" s="1071"/>
      <c r="OXG17" s="1071"/>
      <c r="OXH17" s="1071"/>
      <c r="OXI17" s="1071"/>
      <c r="OXJ17" s="1071"/>
      <c r="OXK17" s="1071"/>
      <c r="OXL17" s="1071"/>
      <c r="OXM17" s="1071"/>
      <c r="OXN17" s="1071"/>
      <c r="OXO17" s="1071"/>
      <c r="OXP17" s="1071"/>
      <c r="OXQ17" s="1071"/>
      <c r="OXR17" s="1071"/>
      <c r="OXS17" s="1071"/>
      <c r="OXT17" s="1071"/>
      <c r="OXU17" s="1071"/>
      <c r="OXV17" s="1071"/>
      <c r="OXW17" s="1071"/>
      <c r="OXX17" s="1071"/>
      <c r="OXY17" s="1071"/>
      <c r="OXZ17" s="1071"/>
      <c r="OYA17" s="1071"/>
      <c r="OYB17" s="1071"/>
      <c r="OYC17" s="1071"/>
      <c r="OYD17" s="1071"/>
      <c r="OYE17" s="1071"/>
      <c r="OYF17" s="1071"/>
      <c r="OYG17" s="1071"/>
      <c r="OYH17" s="1071"/>
      <c r="OYI17" s="1071"/>
      <c r="OYJ17" s="1071"/>
      <c r="OYK17" s="1071"/>
      <c r="OYL17" s="1071"/>
      <c r="OYM17" s="1071"/>
      <c r="OYN17" s="1071"/>
      <c r="OYO17" s="1071"/>
      <c r="OYP17" s="1071"/>
      <c r="OYQ17" s="1071"/>
      <c r="OYR17" s="1071"/>
      <c r="OYS17" s="1071"/>
      <c r="OYT17" s="1071"/>
      <c r="OYU17" s="1071"/>
      <c r="OYV17" s="1071"/>
      <c r="OYW17" s="1071"/>
      <c r="OYX17" s="1071"/>
      <c r="OYY17" s="1071"/>
      <c r="OYZ17" s="1071"/>
      <c r="OZA17" s="1071"/>
      <c r="OZB17" s="1071"/>
      <c r="OZC17" s="1071"/>
      <c r="OZD17" s="1071"/>
      <c r="OZE17" s="1071"/>
      <c r="OZF17" s="1071"/>
      <c r="OZG17" s="1071"/>
      <c r="OZH17" s="1071"/>
      <c r="OZI17" s="1071"/>
      <c r="OZJ17" s="1071"/>
      <c r="OZK17" s="1071"/>
      <c r="OZL17" s="1071"/>
      <c r="OZM17" s="1071"/>
      <c r="OZN17" s="1071"/>
      <c r="OZO17" s="1071"/>
      <c r="OZP17" s="1071"/>
      <c r="OZQ17" s="1071"/>
      <c r="OZR17" s="1071"/>
      <c r="OZS17" s="1071"/>
      <c r="OZT17" s="1071"/>
      <c r="OZU17" s="1071"/>
      <c r="OZV17" s="1071"/>
      <c r="OZW17" s="1071"/>
      <c r="OZX17" s="1071"/>
      <c r="OZY17" s="1071"/>
      <c r="OZZ17" s="1071"/>
      <c r="PAA17" s="1071"/>
      <c r="PAB17" s="1071"/>
      <c r="PAC17" s="1071"/>
      <c r="PAD17" s="1071"/>
      <c r="PAE17" s="1071"/>
      <c r="PAF17" s="1071"/>
      <c r="PAG17" s="1071"/>
      <c r="PAH17" s="1071"/>
      <c r="PAI17" s="1071"/>
      <c r="PAJ17" s="1071"/>
      <c r="PAK17" s="1071"/>
      <c r="PAL17" s="1071"/>
      <c r="PAM17" s="1071"/>
      <c r="PAN17" s="1071"/>
      <c r="PAO17" s="1071"/>
      <c r="PAP17" s="1071"/>
      <c r="PAQ17" s="1071"/>
      <c r="PAR17" s="1071"/>
      <c r="PAS17" s="1071"/>
      <c r="PAT17" s="1071"/>
      <c r="PAU17" s="1071"/>
      <c r="PAV17" s="1071"/>
      <c r="PAW17" s="1071"/>
      <c r="PAX17" s="1071"/>
      <c r="PAY17" s="1071"/>
      <c r="PAZ17" s="1071"/>
      <c r="PBA17" s="1071"/>
      <c r="PBB17" s="1071"/>
      <c r="PBC17" s="1071"/>
      <c r="PBD17" s="1071"/>
      <c r="PBE17" s="1071"/>
      <c r="PBF17" s="1071"/>
      <c r="PBG17" s="1071"/>
      <c r="PBH17" s="1071"/>
      <c r="PBI17" s="1071"/>
      <c r="PBJ17" s="1071"/>
      <c r="PBK17" s="1071"/>
      <c r="PBL17" s="1071"/>
      <c r="PBM17" s="1071"/>
      <c r="PBN17" s="1071"/>
      <c r="PBO17" s="1071"/>
      <c r="PBP17" s="1071"/>
      <c r="PBQ17" s="1071"/>
      <c r="PBR17" s="1071"/>
      <c r="PBS17" s="1071"/>
      <c r="PBT17" s="1071"/>
      <c r="PBU17" s="1071"/>
      <c r="PBV17" s="1071"/>
      <c r="PBW17" s="1071"/>
      <c r="PBX17" s="1071"/>
      <c r="PBY17" s="1071"/>
      <c r="PBZ17" s="1071"/>
      <c r="PCA17" s="1071"/>
      <c r="PCB17" s="1071"/>
      <c r="PCC17" s="1071"/>
      <c r="PCD17" s="1071"/>
      <c r="PCE17" s="1071"/>
      <c r="PCF17" s="1071"/>
      <c r="PCG17" s="1071"/>
      <c r="PCH17" s="1071"/>
      <c r="PCI17" s="1071"/>
      <c r="PCJ17" s="1071"/>
      <c r="PCK17" s="1071"/>
      <c r="PCL17" s="1071"/>
      <c r="PCM17" s="1071"/>
      <c r="PCN17" s="1071"/>
      <c r="PCO17" s="1071"/>
      <c r="PCP17" s="1071"/>
      <c r="PCQ17" s="1071"/>
      <c r="PCR17" s="1071"/>
      <c r="PCS17" s="1071"/>
      <c r="PCT17" s="1071"/>
      <c r="PCU17" s="1071"/>
      <c r="PCV17" s="1071"/>
      <c r="PCW17" s="1071"/>
      <c r="PCX17" s="1071"/>
      <c r="PCY17" s="1071"/>
      <c r="PCZ17" s="1071"/>
      <c r="PDA17" s="1071"/>
      <c r="PDB17" s="1071"/>
      <c r="PDC17" s="1071"/>
      <c r="PDD17" s="1071"/>
      <c r="PDE17" s="1071"/>
      <c r="PDF17" s="1071"/>
      <c r="PDG17" s="1071"/>
      <c r="PDH17" s="1071"/>
      <c r="PDI17" s="1071"/>
      <c r="PDJ17" s="1071"/>
      <c r="PDK17" s="1071"/>
      <c r="PDL17" s="1071"/>
      <c r="PDM17" s="1071"/>
      <c r="PDN17" s="1071"/>
      <c r="PDO17" s="1071"/>
      <c r="PDP17" s="1071"/>
      <c r="PDQ17" s="1071"/>
      <c r="PDR17" s="1071"/>
      <c r="PDS17" s="1071"/>
      <c r="PDT17" s="1071"/>
      <c r="PDU17" s="1071"/>
      <c r="PDV17" s="1071"/>
      <c r="PDW17" s="1071"/>
      <c r="PDX17" s="1071"/>
      <c r="PDY17" s="1071"/>
      <c r="PDZ17" s="1071"/>
      <c r="PEA17" s="1071"/>
      <c r="PEB17" s="1071"/>
      <c r="PEC17" s="1071"/>
      <c r="PED17" s="1071"/>
      <c r="PEE17" s="1071"/>
      <c r="PEF17" s="1071"/>
      <c r="PEG17" s="1071"/>
      <c r="PEH17" s="1071"/>
      <c r="PEI17" s="1071"/>
      <c r="PEJ17" s="1071"/>
      <c r="PEK17" s="1071"/>
      <c r="PEL17" s="1071"/>
      <c r="PEM17" s="1071"/>
      <c r="PEN17" s="1071"/>
      <c r="PEO17" s="1071"/>
      <c r="PEP17" s="1071"/>
      <c r="PEQ17" s="1071"/>
      <c r="PER17" s="1071"/>
      <c r="PES17" s="1071"/>
      <c r="PET17" s="1071"/>
      <c r="PEU17" s="1071"/>
      <c r="PEV17" s="1071"/>
      <c r="PEW17" s="1071"/>
      <c r="PEX17" s="1071"/>
      <c r="PEY17" s="1071"/>
      <c r="PEZ17" s="1071"/>
      <c r="PFA17" s="1071"/>
      <c r="PFB17" s="1071"/>
      <c r="PFC17" s="1071"/>
      <c r="PFD17" s="1071"/>
      <c r="PFE17" s="1071"/>
      <c r="PFF17" s="1071"/>
      <c r="PFG17" s="1071"/>
      <c r="PFH17" s="1071"/>
      <c r="PFI17" s="1071"/>
      <c r="PFJ17" s="1071"/>
      <c r="PFK17" s="1071"/>
      <c r="PFL17" s="1071"/>
      <c r="PFM17" s="1071"/>
      <c r="PFN17" s="1071"/>
      <c r="PFO17" s="1071"/>
      <c r="PFP17" s="1071"/>
      <c r="PFQ17" s="1071"/>
      <c r="PFR17" s="1071"/>
      <c r="PFS17" s="1071"/>
      <c r="PFT17" s="1071"/>
      <c r="PFU17" s="1071"/>
      <c r="PFV17" s="1071"/>
      <c r="PFW17" s="1071"/>
      <c r="PFX17" s="1071"/>
      <c r="PFY17" s="1071"/>
      <c r="PFZ17" s="1071"/>
      <c r="PGA17" s="1071"/>
      <c r="PGB17" s="1071"/>
      <c r="PGC17" s="1071"/>
      <c r="PGD17" s="1071"/>
      <c r="PGE17" s="1071"/>
      <c r="PGF17" s="1071"/>
      <c r="PGG17" s="1071"/>
      <c r="PGH17" s="1071"/>
      <c r="PGI17" s="1071"/>
      <c r="PGJ17" s="1071"/>
      <c r="PGK17" s="1071"/>
      <c r="PGL17" s="1071"/>
      <c r="PGM17" s="1071"/>
      <c r="PGN17" s="1071"/>
      <c r="PGO17" s="1071"/>
      <c r="PGP17" s="1071"/>
      <c r="PGQ17" s="1071"/>
      <c r="PGR17" s="1071"/>
      <c r="PGS17" s="1071"/>
      <c r="PGT17" s="1071"/>
      <c r="PGU17" s="1071"/>
      <c r="PGV17" s="1071"/>
      <c r="PGW17" s="1071"/>
      <c r="PGX17" s="1071"/>
      <c r="PGY17" s="1071"/>
      <c r="PGZ17" s="1071"/>
      <c r="PHA17" s="1071"/>
      <c r="PHB17" s="1071"/>
      <c r="PHC17" s="1071"/>
      <c r="PHD17" s="1071"/>
      <c r="PHE17" s="1071"/>
      <c r="PHF17" s="1071"/>
      <c r="PHG17" s="1071"/>
      <c r="PHH17" s="1071"/>
      <c r="PHI17" s="1071"/>
      <c r="PHJ17" s="1071"/>
      <c r="PHK17" s="1071"/>
      <c r="PHL17" s="1071"/>
      <c r="PHM17" s="1071"/>
      <c r="PHN17" s="1071"/>
      <c r="PHO17" s="1071"/>
      <c r="PHP17" s="1071"/>
      <c r="PHQ17" s="1071"/>
      <c r="PHR17" s="1071"/>
      <c r="PHS17" s="1071"/>
      <c r="PHT17" s="1071"/>
      <c r="PHU17" s="1071"/>
      <c r="PHV17" s="1071"/>
      <c r="PHW17" s="1071"/>
      <c r="PHX17" s="1071"/>
      <c r="PHY17" s="1071"/>
      <c r="PHZ17" s="1071"/>
      <c r="PIA17" s="1071"/>
      <c r="PIB17" s="1071"/>
      <c r="PIC17" s="1071"/>
      <c r="PID17" s="1071"/>
      <c r="PIE17" s="1071"/>
      <c r="PIF17" s="1071"/>
      <c r="PIG17" s="1071"/>
      <c r="PIH17" s="1071"/>
      <c r="PII17" s="1071"/>
      <c r="PIJ17" s="1071"/>
      <c r="PIK17" s="1071"/>
      <c r="PIL17" s="1071"/>
      <c r="PIM17" s="1071"/>
      <c r="PIN17" s="1071"/>
      <c r="PIO17" s="1071"/>
      <c r="PIP17" s="1071"/>
      <c r="PIQ17" s="1071"/>
      <c r="PIR17" s="1071"/>
      <c r="PIS17" s="1071"/>
      <c r="PIT17" s="1071"/>
      <c r="PIU17" s="1071"/>
      <c r="PIV17" s="1071"/>
      <c r="PIW17" s="1071"/>
      <c r="PIX17" s="1071"/>
      <c r="PIY17" s="1071"/>
      <c r="PIZ17" s="1071"/>
      <c r="PJA17" s="1071"/>
      <c r="PJB17" s="1071"/>
      <c r="PJC17" s="1071"/>
      <c r="PJD17" s="1071"/>
      <c r="PJE17" s="1071"/>
      <c r="PJF17" s="1071"/>
      <c r="PJG17" s="1071"/>
      <c r="PJH17" s="1071"/>
      <c r="PJI17" s="1071"/>
      <c r="PJJ17" s="1071"/>
      <c r="PJK17" s="1071"/>
      <c r="PJL17" s="1071"/>
      <c r="PJM17" s="1071"/>
      <c r="PJN17" s="1071"/>
      <c r="PJO17" s="1071"/>
      <c r="PJP17" s="1071"/>
      <c r="PJQ17" s="1071"/>
      <c r="PJR17" s="1071"/>
      <c r="PJS17" s="1071"/>
      <c r="PJT17" s="1071"/>
      <c r="PJU17" s="1071"/>
      <c r="PJV17" s="1071"/>
      <c r="PJW17" s="1071"/>
      <c r="PJX17" s="1071"/>
      <c r="PJY17" s="1071"/>
      <c r="PJZ17" s="1071"/>
      <c r="PKA17" s="1071"/>
      <c r="PKB17" s="1071"/>
      <c r="PKC17" s="1071"/>
      <c r="PKD17" s="1071"/>
      <c r="PKE17" s="1071"/>
      <c r="PKF17" s="1071"/>
      <c r="PKG17" s="1071"/>
      <c r="PKH17" s="1071"/>
      <c r="PKI17" s="1071"/>
      <c r="PKJ17" s="1071"/>
      <c r="PKK17" s="1071"/>
      <c r="PKL17" s="1071"/>
      <c r="PKM17" s="1071"/>
      <c r="PKN17" s="1071"/>
      <c r="PKO17" s="1071"/>
      <c r="PKP17" s="1071"/>
      <c r="PKQ17" s="1071"/>
      <c r="PKR17" s="1071"/>
      <c r="PKS17" s="1071"/>
      <c r="PKT17" s="1071"/>
      <c r="PKU17" s="1071"/>
      <c r="PKV17" s="1071"/>
      <c r="PKW17" s="1071"/>
      <c r="PKX17" s="1071"/>
      <c r="PKY17" s="1071"/>
      <c r="PKZ17" s="1071"/>
      <c r="PLA17" s="1071"/>
      <c r="PLB17" s="1071"/>
      <c r="PLC17" s="1071"/>
      <c r="PLD17" s="1071"/>
      <c r="PLE17" s="1071"/>
      <c r="PLF17" s="1071"/>
      <c r="PLG17" s="1071"/>
      <c r="PLH17" s="1071"/>
      <c r="PLI17" s="1071"/>
      <c r="PLJ17" s="1071"/>
      <c r="PLK17" s="1071"/>
      <c r="PLL17" s="1071"/>
      <c r="PLM17" s="1071"/>
      <c r="PLN17" s="1071"/>
      <c r="PLO17" s="1071"/>
      <c r="PLP17" s="1071"/>
      <c r="PLQ17" s="1071"/>
      <c r="PLR17" s="1071"/>
      <c r="PLS17" s="1071"/>
      <c r="PLT17" s="1071"/>
      <c r="PLU17" s="1071"/>
      <c r="PLV17" s="1071"/>
      <c r="PLW17" s="1071"/>
      <c r="PLX17" s="1071"/>
      <c r="PLY17" s="1071"/>
      <c r="PLZ17" s="1071"/>
      <c r="PMA17" s="1071"/>
      <c r="PMB17" s="1071"/>
      <c r="PMC17" s="1071"/>
      <c r="PMD17" s="1071"/>
      <c r="PME17" s="1071"/>
      <c r="PMF17" s="1071"/>
      <c r="PMG17" s="1071"/>
      <c r="PMH17" s="1071"/>
      <c r="PMI17" s="1071"/>
      <c r="PMJ17" s="1071"/>
      <c r="PMK17" s="1071"/>
      <c r="PML17" s="1071"/>
      <c r="PMM17" s="1071"/>
      <c r="PMN17" s="1071"/>
      <c r="PMO17" s="1071"/>
      <c r="PMP17" s="1071"/>
      <c r="PMQ17" s="1071"/>
      <c r="PMR17" s="1071"/>
      <c r="PMS17" s="1071"/>
      <c r="PMT17" s="1071"/>
      <c r="PMU17" s="1071"/>
      <c r="PMV17" s="1071"/>
      <c r="PMW17" s="1071"/>
      <c r="PMX17" s="1071"/>
      <c r="PMY17" s="1071"/>
      <c r="PMZ17" s="1071"/>
      <c r="PNA17" s="1071"/>
      <c r="PNB17" s="1071"/>
      <c r="PNC17" s="1071"/>
      <c r="PND17" s="1071"/>
      <c r="PNE17" s="1071"/>
      <c r="PNF17" s="1071"/>
      <c r="PNG17" s="1071"/>
      <c r="PNH17" s="1071"/>
      <c r="PNI17" s="1071"/>
      <c r="PNJ17" s="1071"/>
      <c r="PNK17" s="1071"/>
      <c r="PNL17" s="1071"/>
      <c r="PNM17" s="1071"/>
      <c r="PNN17" s="1071"/>
      <c r="PNO17" s="1071"/>
      <c r="PNP17" s="1071"/>
      <c r="PNQ17" s="1071"/>
      <c r="PNR17" s="1071"/>
      <c r="PNS17" s="1071"/>
      <c r="PNT17" s="1071"/>
      <c r="PNU17" s="1071"/>
      <c r="PNV17" s="1071"/>
      <c r="PNW17" s="1071"/>
      <c r="PNX17" s="1071"/>
      <c r="PNY17" s="1071"/>
      <c r="PNZ17" s="1071"/>
      <c r="POA17" s="1071"/>
      <c r="POB17" s="1071"/>
      <c r="POC17" s="1071"/>
      <c r="POD17" s="1071"/>
      <c r="POE17" s="1071"/>
      <c r="POF17" s="1071"/>
      <c r="POG17" s="1071"/>
      <c r="POH17" s="1071"/>
      <c r="POI17" s="1071"/>
      <c r="POJ17" s="1071"/>
      <c r="POK17" s="1071"/>
      <c r="POL17" s="1071"/>
      <c r="POM17" s="1071"/>
      <c r="PON17" s="1071"/>
      <c r="POO17" s="1071"/>
      <c r="POP17" s="1071"/>
      <c r="POQ17" s="1071"/>
      <c r="POR17" s="1071"/>
      <c r="POS17" s="1071"/>
      <c r="POT17" s="1071"/>
      <c r="POU17" s="1071"/>
      <c r="POV17" s="1071"/>
      <c r="POW17" s="1071"/>
      <c r="POX17" s="1071"/>
      <c r="POY17" s="1071"/>
      <c r="POZ17" s="1071"/>
      <c r="PPA17" s="1071"/>
      <c r="PPB17" s="1071"/>
      <c r="PPC17" s="1071"/>
      <c r="PPD17" s="1071"/>
      <c r="PPE17" s="1071"/>
      <c r="PPF17" s="1071"/>
      <c r="PPG17" s="1071"/>
      <c r="PPH17" s="1071"/>
      <c r="PPI17" s="1071"/>
      <c r="PPJ17" s="1071"/>
      <c r="PPK17" s="1071"/>
      <c r="PPL17" s="1071"/>
      <c r="PPM17" s="1071"/>
      <c r="PPN17" s="1071"/>
      <c r="PPO17" s="1071"/>
      <c r="PPP17" s="1071"/>
      <c r="PPQ17" s="1071"/>
      <c r="PPR17" s="1071"/>
      <c r="PPS17" s="1071"/>
      <c r="PPT17" s="1071"/>
      <c r="PPU17" s="1071"/>
      <c r="PPV17" s="1071"/>
      <c r="PPW17" s="1071"/>
      <c r="PPX17" s="1071"/>
      <c r="PPY17" s="1071"/>
      <c r="PPZ17" s="1071"/>
      <c r="PQA17" s="1071"/>
      <c r="PQB17" s="1071"/>
      <c r="PQC17" s="1071"/>
      <c r="PQD17" s="1071"/>
      <c r="PQE17" s="1071"/>
      <c r="PQF17" s="1071"/>
      <c r="PQG17" s="1071"/>
      <c r="PQH17" s="1071"/>
      <c r="PQI17" s="1071"/>
      <c r="PQJ17" s="1071"/>
      <c r="PQK17" s="1071"/>
      <c r="PQL17" s="1071"/>
      <c r="PQM17" s="1071"/>
      <c r="PQN17" s="1071"/>
      <c r="PQO17" s="1071"/>
      <c r="PQP17" s="1071"/>
      <c r="PQQ17" s="1071"/>
      <c r="PQR17" s="1071"/>
      <c r="PQS17" s="1071"/>
      <c r="PQT17" s="1071"/>
      <c r="PQU17" s="1071"/>
      <c r="PQV17" s="1071"/>
      <c r="PQW17" s="1071"/>
      <c r="PQX17" s="1071"/>
      <c r="PQY17" s="1071"/>
      <c r="PQZ17" s="1071"/>
      <c r="PRA17" s="1071"/>
      <c r="PRB17" s="1071"/>
      <c r="PRC17" s="1071"/>
      <c r="PRD17" s="1071"/>
      <c r="PRE17" s="1071"/>
      <c r="PRF17" s="1071"/>
      <c r="PRG17" s="1071"/>
      <c r="PRH17" s="1071"/>
      <c r="PRI17" s="1071"/>
      <c r="PRJ17" s="1071"/>
      <c r="PRK17" s="1071"/>
      <c r="PRL17" s="1071"/>
      <c r="PRM17" s="1071"/>
      <c r="PRN17" s="1071"/>
      <c r="PRO17" s="1071"/>
      <c r="PRP17" s="1071"/>
      <c r="PRQ17" s="1071"/>
      <c r="PRR17" s="1071"/>
      <c r="PRS17" s="1071"/>
      <c r="PRT17" s="1071"/>
      <c r="PRU17" s="1071"/>
      <c r="PRV17" s="1071"/>
      <c r="PRW17" s="1071"/>
      <c r="PRX17" s="1071"/>
      <c r="PRY17" s="1071"/>
      <c r="PRZ17" s="1071"/>
      <c r="PSA17" s="1071"/>
      <c r="PSB17" s="1071"/>
      <c r="PSC17" s="1071"/>
      <c r="PSD17" s="1071"/>
      <c r="PSE17" s="1071"/>
      <c r="PSF17" s="1071"/>
      <c r="PSG17" s="1071"/>
      <c r="PSH17" s="1071"/>
      <c r="PSI17" s="1071"/>
      <c r="PSJ17" s="1071"/>
      <c r="PSK17" s="1071"/>
      <c r="PSL17" s="1071"/>
      <c r="PSM17" s="1071"/>
      <c r="PSN17" s="1071"/>
      <c r="PSO17" s="1071"/>
      <c r="PSP17" s="1071"/>
      <c r="PSQ17" s="1071"/>
      <c r="PSR17" s="1071"/>
      <c r="PSS17" s="1071"/>
      <c r="PST17" s="1071"/>
      <c r="PSU17" s="1071"/>
      <c r="PSV17" s="1071"/>
      <c r="PSW17" s="1071"/>
      <c r="PSX17" s="1071"/>
      <c r="PSY17" s="1071"/>
      <c r="PSZ17" s="1071"/>
      <c r="PTA17" s="1071"/>
      <c r="PTB17" s="1071"/>
      <c r="PTC17" s="1071"/>
      <c r="PTD17" s="1071"/>
      <c r="PTE17" s="1071"/>
      <c r="PTF17" s="1071"/>
      <c r="PTG17" s="1071"/>
      <c r="PTH17" s="1071"/>
      <c r="PTI17" s="1071"/>
      <c r="PTJ17" s="1071"/>
      <c r="PTK17" s="1071"/>
      <c r="PTL17" s="1071"/>
      <c r="PTM17" s="1071"/>
      <c r="PTN17" s="1071"/>
      <c r="PTO17" s="1071"/>
      <c r="PTP17" s="1071"/>
      <c r="PTQ17" s="1071"/>
      <c r="PTR17" s="1071"/>
      <c r="PTS17" s="1071"/>
      <c r="PTT17" s="1071"/>
      <c r="PTU17" s="1071"/>
      <c r="PTV17" s="1071"/>
      <c r="PTW17" s="1071"/>
      <c r="PTX17" s="1071"/>
      <c r="PTY17" s="1071"/>
      <c r="PTZ17" s="1071"/>
      <c r="PUA17" s="1071"/>
      <c r="PUB17" s="1071"/>
      <c r="PUC17" s="1071"/>
      <c r="PUD17" s="1071"/>
      <c r="PUE17" s="1071"/>
      <c r="PUF17" s="1071"/>
      <c r="PUG17" s="1071"/>
      <c r="PUH17" s="1071"/>
      <c r="PUI17" s="1071"/>
      <c r="PUJ17" s="1071"/>
      <c r="PUK17" s="1071"/>
      <c r="PUL17" s="1071"/>
      <c r="PUM17" s="1071"/>
      <c r="PUN17" s="1071"/>
      <c r="PUO17" s="1071"/>
      <c r="PUP17" s="1071"/>
      <c r="PUQ17" s="1071"/>
      <c r="PUR17" s="1071"/>
      <c r="PUS17" s="1071"/>
      <c r="PUT17" s="1071"/>
      <c r="PUU17" s="1071"/>
      <c r="PUV17" s="1071"/>
      <c r="PUW17" s="1071"/>
      <c r="PUX17" s="1071"/>
      <c r="PUY17" s="1071"/>
      <c r="PUZ17" s="1071"/>
      <c r="PVA17" s="1071"/>
      <c r="PVB17" s="1071"/>
      <c r="PVC17" s="1071"/>
      <c r="PVD17" s="1071"/>
      <c r="PVE17" s="1071"/>
      <c r="PVF17" s="1071"/>
      <c r="PVG17" s="1071"/>
      <c r="PVH17" s="1071"/>
      <c r="PVI17" s="1071"/>
      <c r="PVJ17" s="1071"/>
      <c r="PVK17" s="1071"/>
      <c r="PVL17" s="1071"/>
      <c r="PVM17" s="1071"/>
      <c r="PVN17" s="1071"/>
      <c r="PVO17" s="1071"/>
      <c r="PVP17" s="1071"/>
      <c r="PVQ17" s="1071"/>
      <c r="PVR17" s="1071"/>
      <c r="PVS17" s="1071"/>
      <c r="PVT17" s="1071"/>
      <c r="PVU17" s="1071"/>
      <c r="PVV17" s="1071"/>
      <c r="PVW17" s="1071"/>
      <c r="PVX17" s="1071"/>
      <c r="PVY17" s="1071"/>
      <c r="PVZ17" s="1071"/>
      <c r="PWA17" s="1071"/>
      <c r="PWB17" s="1071"/>
      <c r="PWC17" s="1071"/>
      <c r="PWD17" s="1071"/>
      <c r="PWE17" s="1071"/>
      <c r="PWF17" s="1071"/>
      <c r="PWG17" s="1071"/>
      <c r="PWH17" s="1071"/>
      <c r="PWI17" s="1071"/>
      <c r="PWJ17" s="1071"/>
      <c r="PWK17" s="1071"/>
      <c r="PWL17" s="1071"/>
      <c r="PWM17" s="1071"/>
      <c r="PWN17" s="1071"/>
      <c r="PWO17" s="1071"/>
      <c r="PWP17" s="1071"/>
      <c r="PWQ17" s="1071"/>
      <c r="PWR17" s="1071"/>
      <c r="PWS17" s="1071"/>
      <c r="PWT17" s="1071"/>
      <c r="PWU17" s="1071"/>
      <c r="PWV17" s="1071"/>
      <c r="PWW17" s="1071"/>
      <c r="PWX17" s="1071"/>
      <c r="PWY17" s="1071"/>
      <c r="PWZ17" s="1071"/>
      <c r="PXA17" s="1071"/>
      <c r="PXB17" s="1071"/>
      <c r="PXC17" s="1071"/>
      <c r="PXD17" s="1071"/>
      <c r="PXE17" s="1071"/>
      <c r="PXF17" s="1071"/>
      <c r="PXG17" s="1071"/>
      <c r="PXH17" s="1071"/>
      <c r="PXI17" s="1071"/>
      <c r="PXJ17" s="1071"/>
      <c r="PXK17" s="1071"/>
      <c r="PXL17" s="1071"/>
      <c r="PXM17" s="1071"/>
      <c r="PXN17" s="1071"/>
      <c r="PXO17" s="1071"/>
      <c r="PXP17" s="1071"/>
      <c r="PXQ17" s="1071"/>
      <c r="PXR17" s="1071"/>
      <c r="PXS17" s="1071"/>
      <c r="PXT17" s="1071"/>
      <c r="PXU17" s="1071"/>
      <c r="PXV17" s="1071"/>
      <c r="PXW17" s="1071"/>
      <c r="PXX17" s="1071"/>
      <c r="PXY17" s="1071"/>
      <c r="PXZ17" s="1071"/>
      <c r="PYA17" s="1071"/>
      <c r="PYB17" s="1071"/>
      <c r="PYC17" s="1071"/>
      <c r="PYD17" s="1071"/>
      <c r="PYE17" s="1071"/>
      <c r="PYF17" s="1071"/>
      <c r="PYG17" s="1071"/>
      <c r="PYH17" s="1071"/>
      <c r="PYI17" s="1071"/>
      <c r="PYJ17" s="1071"/>
      <c r="PYK17" s="1071"/>
      <c r="PYL17" s="1071"/>
      <c r="PYM17" s="1071"/>
      <c r="PYN17" s="1071"/>
      <c r="PYO17" s="1071"/>
      <c r="PYP17" s="1071"/>
      <c r="PYQ17" s="1071"/>
      <c r="PYR17" s="1071"/>
      <c r="PYS17" s="1071"/>
      <c r="PYT17" s="1071"/>
      <c r="PYU17" s="1071"/>
      <c r="PYV17" s="1071"/>
      <c r="PYW17" s="1071"/>
      <c r="PYX17" s="1071"/>
      <c r="PYY17" s="1071"/>
      <c r="PYZ17" s="1071"/>
      <c r="PZA17" s="1071"/>
      <c r="PZB17" s="1071"/>
      <c r="PZC17" s="1071"/>
      <c r="PZD17" s="1071"/>
      <c r="PZE17" s="1071"/>
      <c r="PZF17" s="1071"/>
      <c r="PZG17" s="1071"/>
      <c r="PZH17" s="1071"/>
      <c r="PZI17" s="1071"/>
      <c r="PZJ17" s="1071"/>
      <c r="PZK17" s="1071"/>
      <c r="PZL17" s="1071"/>
      <c r="PZM17" s="1071"/>
      <c r="PZN17" s="1071"/>
      <c r="PZO17" s="1071"/>
      <c r="PZP17" s="1071"/>
      <c r="PZQ17" s="1071"/>
      <c r="PZR17" s="1071"/>
      <c r="PZS17" s="1071"/>
      <c r="PZT17" s="1071"/>
      <c r="PZU17" s="1071"/>
      <c r="PZV17" s="1071"/>
      <c r="PZW17" s="1071"/>
      <c r="PZX17" s="1071"/>
      <c r="PZY17" s="1071"/>
      <c r="PZZ17" s="1071"/>
      <c r="QAA17" s="1071"/>
      <c r="QAB17" s="1071"/>
      <c r="QAC17" s="1071"/>
      <c r="QAD17" s="1071"/>
      <c r="QAE17" s="1071"/>
      <c r="QAF17" s="1071"/>
      <c r="QAG17" s="1071"/>
      <c r="QAH17" s="1071"/>
      <c r="QAI17" s="1071"/>
      <c r="QAJ17" s="1071"/>
      <c r="QAK17" s="1071"/>
      <c r="QAL17" s="1071"/>
      <c r="QAM17" s="1071"/>
      <c r="QAN17" s="1071"/>
      <c r="QAO17" s="1071"/>
      <c r="QAP17" s="1071"/>
      <c r="QAQ17" s="1071"/>
      <c r="QAR17" s="1071"/>
      <c r="QAS17" s="1071"/>
      <c r="QAT17" s="1071"/>
      <c r="QAU17" s="1071"/>
      <c r="QAV17" s="1071"/>
      <c r="QAW17" s="1071"/>
      <c r="QAX17" s="1071"/>
      <c r="QAY17" s="1071"/>
      <c r="QAZ17" s="1071"/>
      <c r="QBA17" s="1071"/>
      <c r="QBB17" s="1071"/>
      <c r="QBC17" s="1071"/>
      <c r="QBD17" s="1071"/>
      <c r="QBE17" s="1071"/>
      <c r="QBF17" s="1071"/>
      <c r="QBG17" s="1071"/>
      <c r="QBH17" s="1071"/>
      <c r="QBI17" s="1071"/>
      <c r="QBJ17" s="1071"/>
      <c r="QBK17" s="1071"/>
      <c r="QBL17" s="1071"/>
      <c r="QBM17" s="1071"/>
      <c r="QBN17" s="1071"/>
      <c r="QBO17" s="1071"/>
      <c r="QBP17" s="1071"/>
      <c r="QBQ17" s="1071"/>
      <c r="QBR17" s="1071"/>
      <c r="QBS17" s="1071"/>
      <c r="QBT17" s="1071"/>
      <c r="QBU17" s="1071"/>
      <c r="QBV17" s="1071"/>
      <c r="QBW17" s="1071"/>
      <c r="QBX17" s="1071"/>
      <c r="QBY17" s="1071"/>
      <c r="QBZ17" s="1071"/>
      <c r="QCA17" s="1071"/>
      <c r="QCB17" s="1071"/>
      <c r="QCC17" s="1071"/>
      <c r="QCD17" s="1071"/>
      <c r="QCE17" s="1071"/>
      <c r="QCF17" s="1071"/>
      <c r="QCG17" s="1071"/>
      <c r="QCH17" s="1071"/>
      <c r="QCI17" s="1071"/>
      <c r="QCJ17" s="1071"/>
      <c r="QCK17" s="1071"/>
      <c r="QCL17" s="1071"/>
      <c r="QCM17" s="1071"/>
      <c r="QCN17" s="1071"/>
      <c r="QCO17" s="1071"/>
      <c r="QCP17" s="1071"/>
      <c r="QCQ17" s="1071"/>
      <c r="QCR17" s="1071"/>
      <c r="QCS17" s="1071"/>
      <c r="QCT17" s="1071"/>
      <c r="QCU17" s="1071"/>
      <c r="QCV17" s="1071"/>
      <c r="QCW17" s="1071"/>
      <c r="QCX17" s="1071"/>
      <c r="QCY17" s="1071"/>
      <c r="QCZ17" s="1071"/>
      <c r="QDA17" s="1071"/>
      <c r="QDB17" s="1071"/>
      <c r="QDC17" s="1071"/>
      <c r="QDD17" s="1071"/>
      <c r="QDE17" s="1071"/>
      <c r="QDF17" s="1071"/>
      <c r="QDG17" s="1071"/>
      <c r="QDH17" s="1071"/>
      <c r="QDI17" s="1071"/>
      <c r="QDJ17" s="1071"/>
      <c r="QDK17" s="1071"/>
      <c r="QDL17" s="1071"/>
      <c r="QDM17" s="1071"/>
      <c r="QDN17" s="1071"/>
      <c r="QDO17" s="1071"/>
      <c r="QDP17" s="1071"/>
      <c r="QDQ17" s="1071"/>
      <c r="QDR17" s="1071"/>
      <c r="QDS17" s="1071"/>
      <c r="QDT17" s="1071"/>
      <c r="QDU17" s="1071"/>
      <c r="QDV17" s="1071"/>
      <c r="QDW17" s="1071"/>
      <c r="QDX17" s="1071"/>
      <c r="QDY17" s="1071"/>
      <c r="QDZ17" s="1071"/>
      <c r="QEA17" s="1071"/>
      <c r="QEB17" s="1071"/>
      <c r="QEC17" s="1071"/>
      <c r="QED17" s="1071"/>
      <c r="QEE17" s="1071"/>
      <c r="QEF17" s="1071"/>
      <c r="QEG17" s="1071"/>
      <c r="QEH17" s="1071"/>
      <c r="QEI17" s="1071"/>
      <c r="QEJ17" s="1071"/>
      <c r="QEK17" s="1071"/>
      <c r="QEL17" s="1071"/>
      <c r="QEM17" s="1071"/>
      <c r="QEN17" s="1071"/>
      <c r="QEO17" s="1071"/>
      <c r="QEP17" s="1071"/>
      <c r="QEQ17" s="1071"/>
      <c r="QER17" s="1071"/>
      <c r="QES17" s="1071"/>
      <c r="QET17" s="1071"/>
      <c r="QEU17" s="1071"/>
      <c r="QEV17" s="1071"/>
      <c r="QEW17" s="1071"/>
      <c r="QEX17" s="1071"/>
      <c r="QEY17" s="1071"/>
      <c r="QEZ17" s="1071"/>
      <c r="QFA17" s="1071"/>
      <c r="QFB17" s="1071"/>
      <c r="QFC17" s="1071"/>
      <c r="QFD17" s="1071"/>
      <c r="QFE17" s="1071"/>
      <c r="QFF17" s="1071"/>
      <c r="QFG17" s="1071"/>
      <c r="QFH17" s="1071"/>
      <c r="QFI17" s="1071"/>
      <c r="QFJ17" s="1071"/>
      <c r="QFK17" s="1071"/>
      <c r="QFL17" s="1071"/>
      <c r="QFM17" s="1071"/>
      <c r="QFN17" s="1071"/>
      <c r="QFO17" s="1071"/>
      <c r="QFP17" s="1071"/>
      <c r="QFQ17" s="1071"/>
      <c r="QFR17" s="1071"/>
      <c r="QFS17" s="1071"/>
      <c r="QFT17" s="1071"/>
      <c r="QFU17" s="1071"/>
      <c r="QFV17" s="1071"/>
      <c r="QFW17" s="1071"/>
      <c r="QFX17" s="1071"/>
      <c r="QFY17" s="1071"/>
      <c r="QFZ17" s="1071"/>
      <c r="QGA17" s="1071"/>
      <c r="QGB17" s="1071"/>
      <c r="QGC17" s="1071"/>
      <c r="QGD17" s="1071"/>
      <c r="QGE17" s="1071"/>
      <c r="QGF17" s="1071"/>
      <c r="QGG17" s="1071"/>
      <c r="QGH17" s="1071"/>
      <c r="QGI17" s="1071"/>
      <c r="QGJ17" s="1071"/>
      <c r="QGK17" s="1071"/>
      <c r="QGL17" s="1071"/>
      <c r="QGM17" s="1071"/>
      <c r="QGN17" s="1071"/>
      <c r="QGO17" s="1071"/>
      <c r="QGP17" s="1071"/>
      <c r="QGQ17" s="1071"/>
      <c r="QGR17" s="1071"/>
      <c r="QGS17" s="1071"/>
      <c r="QGT17" s="1071"/>
      <c r="QGU17" s="1071"/>
      <c r="QGV17" s="1071"/>
      <c r="QGW17" s="1071"/>
      <c r="QGX17" s="1071"/>
      <c r="QGY17" s="1071"/>
      <c r="QGZ17" s="1071"/>
      <c r="QHA17" s="1071"/>
      <c r="QHB17" s="1071"/>
      <c r="QHC17" s="1071"/>
      <c r="QHD17" s="1071"/>
      <c r="QHE17" s="1071"/>
      <c r="QHF17" s="1071"/>
      <c r="QHG17" s="1071"/>
      <c r="QHH17" s="1071"/>
      <c r="QHI17" s="1071"/>
      <c r="QHJ17" s="1071"/>
      <c r="QHK17" s="1071"/>
      <c r="QHL17" s="1071"/>
      <c r="QHM17" s="1071"/>
      <c r="QHN17" s="1071"/>
      <c r="QHO17" s="1071"/>
      <c r="QHP17" s="1071"/>
      <c r="QHQ17" s="1071"/>
      <c r="QHR17" s="1071"/>
      <c r="QHS17" s="1071"/>
      <c r="QHT17" s="1071"/>
      <c r="QHU17" s="1071"/>
      <c r="QHV17" s="1071"/>
      <c r="QHW17" s="1071"/>
      <c r="QHX17" s="1071"/>
      <c r="QHY17" s="1071"/>
      <c r="QHZ17" s="1071"/>
      <c r="QIA17" s="1071"/>
      <c r="QIB17" s="1071"/>
      <c r="QIC17" s="1071"/>
      <c r="QID17" s="1071"/>
      <c r="QIE17" s="1071"/>
      <c r="QIF17" s="1071"/>
      <c r="QIG17" s="1071"/>
      <c r="QIH17" s="1071"/>
      <c r="QII17" s="1071"/>
      <c r="QIJ17" s="1071"/>
      <c r="QIK17" s="1071"/>
      <c r="QIL17" s="1071"/>
      <c r="QIM17" s="1071"/>
      <c r="QIN17" s="1071"/>
      <c r="QIO17" s="1071"/>
      <c r="QIP17" s="1071"/>
      <c r="QIQ17" s="1071"/>
      <c r="QIR17" s="1071"/>
      <c r="QIS17" s="1071"/>
      <c r="QIT17" s="1071"/>
      <c r="QIU17" s="1071"/>
      <c r="QIV17" s="1071"/>
      <c r="QIW17" s="1071"/>
      <c r="QIX17" s="1071"/>
      <c r="QIY17" s="1071"/>
      <c r="QIZ17" s="1071"/>
      <c r="QJA17" s="1071"/>
      <c r="QJB17" s="1071"/>
      <c r="QJC17" s="1071"/>
      <c r="QJD17" s="1071"/>
      <c r="QJE17" s="1071"/>
      <c r="QJF17" s="1071"/>
      <c r="QJG17" s="1071"/>
      <c r="QJH17" s="1071"/>
      <c r="QJI17" s="1071"/>
      <c r="QJJ17" s="1071"/>
      <c r="QJK17" s="1071"/>
      <c r="QJL17" s="1071"/>
      <c r="QJM17" s="1071"/>
      <c r="QJN17" s="1071"/>
      <c r="QJO17" s="1071"/>
      <c r="QJP17" s="1071"/>
      <c r="QJQ17" s="1071"/>
      <c r="QJR17" s="1071"/>
      <c r="QJS17" s="1071"/>
      <c r="QJT17" s="1071"/>
      <c r="QJU17" s="1071"/>
      <c r="QJV17" s="1071"/>
      <c r="QJW17" s="1071"/>
      <c r="QJX17" s="1071"/>
      <c r="QJY17" s="1071"/>
      <c r="QJZ17" s="1071"/>
      <c r="QKA17" s="1071"/>
      <c r="QKB17" s="1071"/>
      <c r="QKC17" s="1071"/>
      <c r="QKD17" s="1071"/>
      <c r="QKE17" s="1071"/>
      <c r="QKF17" s="1071"/>
      <c r="QKG17" s="1071"/>
      <c r="QKH17" s="1071"/>
      <c r="QKI17" s="1071"/>
      <c r="QKJ17" s="1071"/>
      <c r="QKK17" s="1071"/>
      <c r="QKL17" s="1071"/>
      <c r="QKM17" s="1071"/>
      <c r="QKN17" s="1071"/>
      <c r="QKO17" s="1071"/>
      <c r="QKP17" s="1071"/>
      <c r="QKQ17" s="1071"/>
      <c r="QKR17" s="1071"/>
      <c r="QKS17" s="1071"/>
      <c r="QKT17" s="1071"/>
      <c r="QKU17" s="1071"/>
      <c r="QKV17" s="1071"/>
      <c r="QKW17" s="1071"/>
      <c r="QKX17" s="1071"/>
      <c r="QKY17" s="1071"/>
      <c r="QKZ17" s="1071"/>
      <c r="QLA17" s="1071"/>
      <c r="QLB17" s="1071"/>
      <c r="QLC17" s="1071"/>
      <c r="QLD17" s="1071"/>
      <c r="QLE17" s="1071"/>
      <c r="QLF17" s="1071"/>
      <c r="QLG17" s="1071"/>
      <c r="QLH17" s="1071"/>
      <c r="QLI17" s="1071"/>
      <c r="QLJ17" s="1071"/>
      <c r="QLK17" s="1071"/>
      <c r="QLL17" s="1071"/>
      <c r="QLM17" s="1071"/>
      <c r="QLN17" s="1071"/>
      <c r="QLO17" s="1071"/>
      <c r="QLP17" s="1071"/>
      <c r="QLQ17" s="1071"/>
      <c r="QLR17" s="1071"/>
      <c r="QLS17" s="1071"/>
      <c r="QLT17" s="1071"/>
      <c r="QLU17" s="1071"/>
      <c r="QLV17" s="1071"/>
      <c r="QLW17" s="1071"/>
      <c r="QLX17" s="1071"/>
      <c r="QLY17" s="1071"/>
      <c r="QLZ17" s="1071"/>
      <c r="QMA17" s="1071"/>
      <c r="QMB17" s="1071"/>
      <c r="QMC17" s="1071"/>
      <c r="QMD17" s="1071"/>
      <c r="QME17" s="1071"/>
      <c r="QMF17" s="1071"/>
      <c r="QMG17" s="1071"/>
      <c r="QMH17" s="1071"/>
      <c r="QMI17" s="1071"/>
      <c r="QMJ17" s="1071"/>
      <c r="QMK17" s="1071"/>
      <c r="QML17" s="1071"/>
      <c r="QMM17" s="1071"/>
      <c r="QMN17" s="1071"/>
      <c r="QMO17" s="1071"/>
      <c r="QMP17" s="1071"/>
      <c r="QMQ17" s="1071"/>
      <c r="QMR17" s="1071"/>
      <c r="QMS17" s="1071"/>
      <c r="QMT17" s="1071"/>
      <c r="QMU17" s="1071"/>
      <c r="QMV17" s="1071"/>
      <c r="QMW17" s="1071"/>
      <c r="QMX17" s="1071"/>
      <c r="QMY17" s="1071"/>
      <c r="QMZ17" s="1071"/>
      <c r="QNA17" s="1071"/>
      <c r="QNB17" s="1071"/>
      <c r="QNC17" s="1071"/>
      <c r="QND17" s="1071"/>
      <c r="QNE17" s="1071"/>
      <c r="QNF17" s="1071"/>
      <c r="QNG17" s="1071"/>
      <c r="QNH17" s="1071"/>
      <c r="QNI17" s="1071"/>
      <c r="QNJ17" s="1071"/>
      <c r="QNK17" s="1071"/>
      <c r="QNL17" s="1071"/>
      <c r="QNM17" s="1071"/>
      <c r="QNN17" s="1071"/>
      <c r="QNO17" s="1071"/>
      <c r="QNP17" s="1071"/>
      <c r="QNQ17" s="1071"/>
      <c r="QNR17" s="1071"/>
      <c r="QNS17" s="1071"/>
      <c r="QNT17" s="1071"/>
      <c r="QNU17" s="1071"/>
      <c r="QNV17" s="1071"/>
      <c r="QNW17" s="1071"/>
      <c r="QNX17" s="1071"/>
      <c r="QNY17" s="1071"/>
      <c r="QNZ17" s="1071"/>
      <c r="QOA17" s="1071"/>
      <c r="QOB17" s="1071"/>
      <c r="QOC17" s="1071"/>
      <c r="QOD17" s="1071"/>
      <c r="QOE17" s="1071"/>
      <c r="QOF17" s="1071"/>
      <c r="QOG17" s="1071"/>
      <c r="QOH17" s="1071"/>
      <c r="QOI17" s="1071"/>
      <c r="QOJ17" s="1071"/>
      <c r="QOK17" s="1071"/>
      <c r="QOL17" s="1071"/>
      <c r="QOM17" s="1071"/>
      <c r="QON17" s="1071"/>
      <c r="QOO17" s="1071"/>
      <c r="QOP17" s="1071"/>
      <c r="QOQ17" s="1071"/>
      <c r="QOR17" s="1071"/>
      <c r="QOS17" s="1071"/>
      <c r="QOT17" s="1071"/>
      <c r="QOU17" s="1071"/>
      <c r="QOV17" s="1071"/>
      <c r="QOW17" s="1071"/>
      <c r="QOX17" s="1071"/>
      <c r="QOY17" s="1071"/>
      <c r="QOZ17" s="1071"/>
      <c r="QPA17" s="1071"/>
      <c r="QPB17" s="1071"/>
      <c r="QPC17" s="1071"/>
      <c r="QPD17" s="1071"/>
      <c r="QPE17" s="1071"/>
      <c r="QPF17" s="1071"/>
      <c r="QPG17" s="1071"/>
      <c r="QPH17" s="1071"/>
      <c r="QPI17" s="1071"/>
      <c r="QPJ17" s="1071"/>
      <c r="QPK17" s="1071"/>
      <c r="QPL17" s="1071"/>
      <c r="QPM17" s="1071"/>
      <c r="QPN17" s="1071"/>
      <c r="QPO17" s="1071"/>
      <c r="QPP17" s="1071"/>
      <c r="QPQ17" s="1071"/>
      <c r="QPR17" s="1071"/>
      <c r="QPS17" s="1071"/>
      <c r="QPT17" s="1071"/>
      <c r="QPU17" s="1071"/>
      <c r="QPV17" s="1071"/>
      <c r="QPW17" s="1071"/>
      <c r="QPX17" s="1071"/>
      <c r="QPY17" s="1071"/>
      <c r="QPZ17" s="1071"/>
      <c r="QQA17" s="1071"/>
      <c r="QQB17" s="1071"/>
      <c r="QQC17" s="1071"/>
      <c r="QQD17" s="1071"/>
      <c r="QQE17" s="1071"/>
      <c r="QQF17" s="1071"/>
      <c r="QQG17" s="1071"/>
      <c r="QQH17" s="1071"/>
      <c r="QQI17" s="1071"/>
      <c r="QQJ17" s="1071"/>
      <c r="QQK17" s="1071"/>
      <c r="QQL17" s="1071"/>
      <c r="QQM17" s="1071"/>
      <c r="QQN17" s="1071"/>
      <c r="QQO17" s="1071"/>
      <c r="QQP17" s="1071"/>
      <c r="QQQ17" s="1071"/>
      <c r="QQR17" s="1071"/>
      <c r="QQS17" s="1071"/>
      <c r="QQT17" s="1071"/>
      <c r="QQU17" s="1071"/>
      <c r="QQV17" s="1071"/>
      <c r="QQW17" s="1071"/>
      <c r="QQX17" s="1071"/>
      <c r="QQY17" s="1071"/>
      <c r="QQZ17" s="1071"/>
      <c r="QRA17" s="1071"/>
      <c r="QRB17" s="1071"/>
      <c r="QRC17" s="1071"/>
      <c r="QRD17" s="1071"/>
      <c r="QRE17" s="1071"/>
      <c r="QRF17" s="1071"/>
      <c r="QRG17" s="1071"/>
      <c r="QRH17" s="1071"/>
      <c r="QRI17" s="1071"/>
      <c r="QRJ17" s="1071"/>
      <c r="QRK17" s="1071"/>
      <c r="QRL17" s="1071"/>
      <c r="QRM17" s="1071"/>
      <c r="QRN17" s="1071"/>
      <c r="QRO17" s="1071"/>
      <c r="QRP17" s="1071"/>
      <c r="QRQ17" s="1071"/>
      <c r="QRR17" s="1071"/>
      <c r="QRS17" s="1071"/>
      <c r="QRT17" s="1071"/>
      <c r="QRU17" s="1071"/>
      <c r="QRV17" s="1071"/>
      <c r="QRW17" s="1071"/>
      <c r="QRX17" s="1071"/>
      <c r="QRY17" s="1071"/>
      <c r="QRZ17" s="1071"/>
      <c r="QSA17" s="1071"/>
      <c r="QSB17" s="1071"/>
      <c r="QSC17" s="1071"/>
      <c r="QSD17" s="1071"/>
      <c r="QSE17" s="1071"/>
      <c r="QSF17" s="1071"/>
      <c r="QSG17" s="1071"/>
      <c r="QSH17" s="1071"/>
      <c r="QSI17" s="1071"/>
      <c r="QSJ17" s="1071"/>
      <c r="QSK17" s="1071"/>
      <c r="QSL17" s="1071"/>
      <c r="QSM17" s="1071"/>
      <c r="QSN17" s="1071"/>
      <c r="QSO17" s="1071"/>
      <c r="QSP17" s="1071"/>
      <c r="QSQ17" s="1071"/>
      <c r="QSR17" s="1071"/>
      <c r="QSS17" s="1071"/>
      <c r="QST17" s="1071"/>
      <c r="QSU17" s="1071"/>
      <c r="QSV17" s="1071"/>
      <c r="QSW17" s="1071"/>
      <c r="QSX17" s="1071"/>
      <c r="QSY17" s="1071"/>
      <c r="QSZ17" s="1071"/>
      <c r="QTA17" s="1071"/>
      <c r="QTB17" s="1071"/>
      <c r="QTC17" s="1071"/>
      <c r="QTD17" s="1071"/>
      <c r="QTE17" s="1071"/>
      <c r="QTF17" s="1071"/>
      <c r="QTG17" s="1071"/>
      <c r="QTH17" s="1071"/>
      <c r="QTI17" s="1071"/>
      <c r="QTJ17" s="1071"/>
      <c r="QTK17" s="1071"/>
      <c r="QTL17" s="1071"/>
      <c r="QTM17" s="1071"/>
      <c r="QTN17" s="1071"/>
      <c r="QTO17" s="1071"/>
      <c r="QTP17" s="1071"/>
      <c r="QTQ17" s="1071"/>
      <c r="QTR17" s="1071"/>
      <c r="QTS17" s="1071"/>
      <c r="QTT17" s="1071"/>
      <c r="QTU17" s="1071"/>
      <c r="QTV17" s="1071"/>
      <c r="QTW17" s="1071"/>
      <c r="QTX17" s="1071"/>
      <c r="QTY17" s="1071"/>
      <c r="QTZ17" s="1071"/>
      <c r="QUA17" s="1071"/>
      <c r="QUB17" s="1071"/>
      <c r="QUC17" s="1071"/>
      <c r="QUD17" s="1071"/>
      <c r="QUE17" s="1071"/>
      <c r="QUF17" s="1071"/>
      <c r="QUG17" s="1071"/>
      <c r="QUH17" s="1071"/>
      <c r="QUI17" s="1071"/>
      <c r="QUJ17" s="1071"/>
      <c r="QUK17" s="1071"/>
      <c r="QUL17" s="1071"/>
      <c r="QUM17" s="1071"/>
      <c r="QUN17" s="1071"/>
      <c r="QUO17" s="1071"/>
      <c r="QUP17" s="1071"/>
      <c r="QUQ17" s="1071"/>
      <c r="QUR17" s="1071"/>
      <c r="QUS17" s="1071"/>
      <c r="QUT17" s="1071"/>
      <c r="QUU17" s="1071"/>
      <c r="QUV17" s="1071"/>
      <c r="QUW17" s="1071"/>
      <c r="QUX17" s="1071"/>
      <c r="QUY17" s="1071"/>
      <c r="QUZ17" s="1071"/>
      <c r="QVA17" s="1071"/>
      <c r="QVB17" s="1071"/>
      <c r="QVC17" s="1071"/>
      <c r="QVD17" s="1071"/>
      <c r="QVE17" s="1071"/>
      <c r="QVF17" s="1071"/>
      <c r="QVG17" s="1071"/>
      <c r="QVH17" s="1071"/>
      <c r="QVI17" s="1071"/>
      <c r="QVJ17" s="1071"/>
      <c r="QVK17" s="1071"/>
      <c r="QVL17" s="1071"/>
      <c r="QVM17" s="1071"/>
      <c r="QVN17" s="1071"/>
      <c r="QVO17" s="1071"/>
      <c r="QVP17" s="1071"/>
      <c r="QVQ17" s="1071"/>
      <c r="QVR17" s="1071"/>
      <c r="QVS17" s="1071"/>
      <c r="QVT17" s="1071"/>
      <c r="QVU17" s="1071"/>
      <c r="QVV17" s="1071"/>
      <c r="QVW17" s="1071"/>
      <c r="QVX17" s="1071"/>
      <c r="QVY17" s="1071"/>
      <c r="QVZ17" s="1071"/>
      <c r="QWA17" s="1071"/>
      <c r="QWB17" s="1071"/>
      <c r="QWC17" s="1071"/>
      <c r="QWD17" s="1071"/>
      <c r="QWE17" s="1071"/>
      <c r="QWF17" s="1071"/>
      <c r="QWG17" s="1071"/>
      <c r="QWH17" s="1071"/>
      <c r="QWI17" s="1071"/>
      <c r="QWJ17" s="1071"/>
      <c r="QWK17" s="1071"/>
      <c r="QWL17" s="1071"/>
      <c r="QWM17" s="1071"/>
      <c r="QWN17" s="1071"/>
      <c r="QWO17" s="1071"/>
      <c r="QWP17" s="1071"/>
      <c r="QWQ17" s="1071"/>
      <c r="QWR17" s="1071"/>
      <c r="QWS17" s="1071"/>
      <c r="QWT17" s="1071"/>
      <c r="QWU17" s="1071"/>
      <c r="QWV17" s="1071"/>
      <c r="QWW17" s="1071"/>
      <c r="QWX17" s="1071"/>
      <c r="QWY17" s="1071"/>
      <c r="QWZ17" s="1071"/>
      <c r="QXA17" s="1071"/>
      <c r="QXB17" s="1071"/>
      <c r="QXC17" s="1071"/>
      <c r="QXD17" s="1071"/>
      <c r="QXE17" s="1071"/>
      <c r="QXF17" s="1071"/>
      <c r="QXG17" s="1071"/>
      <c r="QXH17" s="1071"/>
      <c r="QXI17" s="1071"/>
      <c r="QXJ17" s="1071"/>
      <c r="QXK17" s="1071"/>
      <c r="QXL17" s="1071"/>
      <c r="QXM17" s="1071"/>
      <c r="QXN17" s="1071"/>
      <c r="QXO17" s="1071"/>
      <c r="QXP17" s="1071"/>
      <c r="QXQ17" s="1071"/>
      <c r="QXR17" s="1071"/>
      <c r="QXS17" s="1071"/>
      <c r="QXT17" s="1071"/>
      <c r="QXU17" s="1071"/>
      <c r="QXV17" s="1071"/>
      <c r="QXW17" s="1071"/>
      <c r="QXX17" s="1071"/>
      <c r="QXY17" s="1071"/>
      <c r="QXZ17" s="1071"/>
      <c r="QYA17" s="1071"/>
      <c r="QYB17" s="1071"/>
      <c r="QYC17" s="1071"/>
      <c r="QYD17" s="1071"/>
      <c r="QYE17" s="1071"/>
      <c r="QYF17" s="1071"/>
      <c r="QYG17" s="1071"/>
      <c r="QYH17" s="1071"/>
      <c r="QYI17" s="1071"/>
      <c r="QYJ17" s="1071"/>
      <c r="QYK17" s="1071"/>
      <c r="QYL17" s="1071"/>
      <c r="QYM17" s="1071"/>
      <c r="QYN17" s="1071"/>
      <c r="QYO17" s="1071"/>
      <c r="QYP17" s="1071"/>
      <c r="QYQ17" s="1071"/>
      <c r="QYR17" s="1071"/>
      <c r="QYS17" s="1071"/>
      <c r="QYT17" s="1071"/>
      <c r="QYU17" s="1071"/>
      <c r="QYV17" s="1071"/>
      <c r="QYW17" s="1071"/>
      <c r="QYX17" s="1071"/>
      <c r="QYY17" s="1071"/>
      <c r="QYZ17" s="1071"/>
      <c r="QZA17" s="1071"/>
      <c r="QZB17" s="1071"/>
      <c r="QZC17" s="1071"/>
      <c r="QZD17" s="1071"/>
      <c r="QZE17" s="1071"/>
      <c r="QZF17" s="1071"/>
      <c r="QZG17" s="1071"/>
      <c r="QZH17" s="1071"/>
      <c r="QZI17" s="1071"/>
      <c r="QZJ17" s="1071"/>
      <c r="QZK17" s="1071"/>
      <c r="QZL17" s="1071"/>
      <c r="QZM17" s="1071"/>
      <c r="QZN17" s="1071"/>
      <c r="QZO17" s="1071"/>
      <c r="QZP17" s="1071"/>
      <c r="QZQ17" s="1071"/>
      <c r="QZR17" s="1071"/>
      <c r="QZS17" s="1071"/>
      <c r="QZT17" s="1071"/>
      <c r="QZU17" s="1071"/>
      <c r="QZV17" s="1071"/>
      <c r="QZW17" s="1071"/>
      <c r="QZX17" s="1071"/>
      <c r="QZY17" s="1071"/>
      <c r="QZZ17" s="1071"/>
      <c r="RAA17" s="1071"/>
      <c r="RAB17" s="1071"/>
      <c r="RAC17" s="1071"/>
      <c r="RAD17" s="1071"/>
      <c r="RAE17" s="1071"/>
      <c r="RAF17" s="1071"/>
      <c r="RAG17" s="1071"/>
      <c r="RAH17" s="1071"/>
      <c r="RAI17" s="1071"/>
      <c r="RAJ17" s="1071"/>
      <c r="RAK17" s="1071"/>
      <c r="RAL17" s="1071"/>
      <c r="RAM17" s="1071"/>
      <c r="RAN17" s="1071"/>
      <c r="RAO17" s="1071"/>
      <c r="RAP17" s="1071"/>
      <c r="RAQ17" s="1071"/>
      <c r="RAR17" s="1071"/>
      <c r="RAS17" s="1071"/>
      <c r="RAT17" s="1071"/>
      <c r="RAU17" s="1071"/>
      <c r="RAV17" s="1071"/>
      <c r="RAW17" s="1071"/>
      <c r="RAX17" s="1071"/>
      <c r="RAY17" s="1071"/>
      <c r="RAZ17" s="1071"/>
      <c r="RBA17" s="1071"/>
      <c r="RBB17" s="1071"/>
      <c r="RBC17" s="1071"/>
      <c r="RBD17" s="1071"/>
      <c r="RBE17" s="1071"/>
      <c r="RBF17" s="1071"/>
      <c r="RBG17" s="1071"/>
      <c r="RBH17" s="1071"/>
      <c r="RBI17" s="1071"/>
      <c r="RBJ17" s="1071"/>
      <c r="RBK17" s="1071"/>
      <c r="RBL17" s="1071"/>
      <c r="RBM17" s="1071"/>
      <c r="RBN17" s="1071"/>
      <c r="RBO17" s="1071"/>
      <c r="RBP17" s="1071"/>
      <c r="RBQ17" s="1071"/>
      <c r="RBR17" s="1071"/>
      <c r="RBS17" s="1071"/>
      <c r="RBT17" s="1071"/>
      <c r="RBU17" s="1071"/>
      <c r="RBV17" s="1071"/>
      <c r="RBW17" s="1071"/>
      <c r="RBX17" s="1071"/>
      <c r="RBY17" s="1071"/>
      <c r="RBZ17" s="1071"/>
      <c r="RCA17" s="1071"/>
      <c r="RCB17" s="1071"/>
      <c r="RCC17" s="1071"/>
      <c r="RCD17" s="1071"/>
      <c r="RCE17" s="1071"/>
      <c r="RCF17" s="1071"/>
      <c r="RCG17" s="1071"/>
      <c r="RCH17" s="1071"/>
      <c r="RCI17" s="1071"/>
      <c r="RCJ17" s="1071"/>
      <c r="RCK17" s="1071"/>
      <c r="RCL17" s="1071"/>
      <c r="RCM17" s="1071"/>
      <c r="RCN17" s="1071"/>
      <c r="RCO17" s="1071"/>
      <c r="RCP17" s="1071"/>
      <c r="RCQ17" s="1071"/>
      <c r="RCR17" s="1071"/>
      <c r="RCS17" s="1071"/>
      <c r="RCT17" s="1071"/>
      <c r="RCU17" s="1071"/>
      <c r="RCV17" s="1071"/>
      <c r="RCW17" s="1071"/>
      <c r="RCX17" s="1071"/>
      <c r="RCY17" s="1071"/>
      <c r="RCZ17" s="1071"/>
      <c r="RDA17" s="1071"/>
      <c r="RDB17" s="1071"/>
      <c r="RDC17" s="1071"/>
      <c r="RDD17" s="1071"/>
      <c r="RDE17" s="1071"/>
      <c r="RDF17" s="1071"/>
      <c r="RDG17" s="1071"/>
      <c r="RDH17" s="1071"/>
      <c r="RDI17" s="1071"/>
      <c r="RDJ17" s="1071"/>
      <c r="RDK17" s="1071"/>
      <c r="RDL17" s="1071"/>
      <c r="RDM17" s="1071"/>
      <c r="RDN17" s="1071"/>
      <c r="RDO17" s="1071"/>
      <c r="RDP17" s="1071"/>
      <c r="RDQ17" s="1071"/>
      <c r="RDR17" s="1071"/>
      <c r="RDS17" s="1071"/>
      <c r="RDT17" s="1071"/>
      <c r="RDU17" s="1071"/>
      <c r="RDV17" s="1071"/>
      <c r="RDW17" s="1071"/>
      <c r="RDX17" s="1071"/>
      <c r="RDY17" s="1071"/>
      <c r="RDZ17" s="1071"/>
      <c r="REA17" s="1071"/>
      <c r="REB17" s="1071"/>
      <c r="REC17" s="1071"/>
      <c r="RED17" s="1071"/>
      <c r="REE17" s="1071"/>
      <c r="REF17" s="1071"/>
      <c r="REG17" s="1071"/>
      <c r="REH17" s="1071"/>
      <c r="REI17" s="1071"/>
      <c r="REJ17" s="1071"/>
      <c r="REK17" s="1071"/>
      <c r="REL17" s="1071"/>
      <c r="REM17" s="1071"/>
      <c r="REN17" s="1071"/>
      <c r="REO17" s="1071"/>
      <c r="REP17" s="1071"/>
      <c r="REQ17" s="1071"/>
      <c r="RER17" s="1071"/>
      <c r="RES17" s="1071"/>
      <c r="RET17" s="1071"/>
      <c r="REU17" s="1071"/>
      <c r="REV17" s="1071"/>
      <c r="REW17" s="1071"/>
      <c r="REX17" s="1071"/>
      <c r="REY17" s="1071"/>
      <c r="REZ17" s="1071"/>
      <c r="RFA17" s="1071"/>
      <c r="RFB17" s="1071"/>
      <c r="RFC17" s="1071"/>
      <c r="RFD17" s="1071"/>
      <c r="RFE17" s="1071"/>
      <c r="RFF17" s="1071"/>
      <c r="RFG17" s="1071"/>
      <c r="RFH17" s="1071"/>
      <c r="RFI17" s="1071"/>
      <c r="RFJ17" s="1071"/>
      <c r="RFK17" s="1071"/>
      <c r="RFL17" s="1071"/>
      <c r="RFM17" s="1071"/>
      <c r="RFN17" s="1071"/>
      <c r="RFO17" s="1071"/>
      <c r="RFP17" s="1071"/>
      <c r="RFQ17" s="1071"/>
      <c r="RFR17" s="1071"/>
      <c r="RFS17" s="1071"/>
      <c r="RFT17" s="1071"/>
      <c r="RFU17" s="1071"/>
      <c r="RFV17" s="1071"/>
      <c r="RFW17" s="1071"/>
      <c r="RFX17" s="1071"/>
      <c r="RFY17" s="1071"/>
      <c r="RFZ17" s="1071"/>
      <c r="RGA17" s="1071"/>
      <c r="RGB17" s="1071"/>
      <c r="RGC17" s="1071"/>
      <c r="RGD17" s="1071"/>
      <c r="RGE17" s="1071"/>
      <c r="RGF17" s="1071"/>
      <c r="RGG17" s="1071"/>
      <c r="RGH17" s="1071"/>
      <c r="RGI17" s="1071"/>
      <c r="RGJ17" s="1071"/>
      <c r="RGK17" s="1071"/>
      <c r="RGL17" s="1071"/>
      <c r="RGM17" s="1071"/>
      <c r="RGN17" s="1071"/>
      <c r="RGO17" s="1071"/>
      <c r="RGP17" s="1071"/>
      <c r="RGQ17" s="1071"/>
      <c r="RGR17" s="1071"/>
      <c r="RGS17" s="1071"/>
      <c r="RGT17" s="1071"/>
      <c r="RGU17" s="1071"/>
      <c r="RGV17" s="1071"/>
      <c r="RGW17" s="1071"/>
      <c r="RGX17" s="1071"/>
      <c r="RGY17" s="1071"/>
      <c r="RGZ17" s="1071"/>
      <c r="RHA17" s="1071"/>
      <c r="RHB17" s="1071"/>
      <c r="RHC17" s="1071"/>
      <c r="RHD17" s="1071"/>
      <c r="RHE17" s="1071"/>
      <c r="RHF17" s="1071"/>
      <c r="RHG17" s="1071"/>
      <c r="RHH17" s="1071"/>
      <c r="RHI17" s="1071"/>
      <c r="RHJ17" s="1071"/>
      <c r="RHK17" s="1071"/>
      <c r="RHL17" s="1071"/>
      <c r="RHM17" s="1071"/>
      <c r="RHN17" s="1071"/>
      <c r="RHO17" s="1071"/>
      <c r="RHP17" s="1071"/>
      <c r="RHQ17" s="1071"/>
      <c r="RHR17" s="1071"/>
      <c r="RHS17" s="1071"/>
      <c r="RHT17" s="1071"/>
      <c r="RHU17" s="1071"/>
      <c r="RHV17" s="1071"/>
      <c r="RHW17" s="1071"/>
      <c r="RHX17" s="1071"/>
      <c r="RHY17" s="1071"/>
      <c r="RHZ17" s="1071"/>
      <c r="RIA17" s="1071"/>
      <c r="RIB17" s="1071"/>
      <c r="RIC17" s="1071"/>
      <c r="RID17" s="1071"/>
      <c r="RIE17" s="1071"/>
      <c r="RIF17" s="1071"/>
      <c r="RIG17" s="1071"/>
      <c r="RIH17" s="1071"/>
      <c r="RII17" s="1071"/>
      <c r="RIJ17" s="1071"/>
      <c r="RIK17" s="1071"/>
      <c r="RIL17" s="1071"/>
      <c r="RIM17" s="1071"/>
      <c r="RIN17" s="1071"/>
      <c r="RIO17" s="1071"/>
      <c r="RIP17" s="1071"/>
      <c r="RIQ17" s="1071"/>
      <c r="RIR17" s="1071"/>
      <c r="RIS17" s="1071"/>
      <c r="RIT17" s="1071"/>
      <c r="RIU17" s="1071"/>
      <c r="RIV17" s="1071"/>
      <c r="RIW17" s="1071"/>
      <c r="RIX17" s="1071"/>
      <c r="RIY17" s="1071"/>
      <c r="RIZ17" s="1071"/>
      <c r="RJA17" s="1071"/>
      <c r="RJB17" s="1071"/>
      <c r="RJC17" s="1071"/>
      <c r="RJD17" s="1071"/>
      <c r="RJE17" s="1071"/>
      <c r="RJF17" s="1071"/>
      <c r="RJG17" s="1071"/>
      <c r="RJH17" s="1071"/>
      <c r="RJI17" s="1071"/>
      <c r="RJJ17" s="1071"/>
      <c r="RJK17" s="1071"/>
      <c r="RJL17" s="1071"/>
      <c r="RJM17" s="1071"/>
      <c r="RJN17" s="1071"/>
      <c r="RJO17" s="1071"/>
      <c r="RJP17" s="1071"/>
      <c r="RJQ17" s="1071"/>
      <c r="RJR17" s="1071"/>
      <c r="RJS17" s="1071"/>
      <c r="RJT17" s="1071"/>
      <c r="RJU17" s="1071"/>
      <c r="RJV17" s="1071"/>
      <c r="RJW17" s="1071"/>
      <c r="RJX17" s="1071"/>
      <c r="RJY17" s="1071"/>
      <c r="RJZ17" s="1071"/>
      <c r="RKA17" s="1071"/>
      <c r="RKB17" s="1071"/>
      <c r="RKC17" s="1071"/>
      <c r="RKD17" s="1071"/>
      <c r="RKE17" s="1071"/>
      <c r="RKF17" s="1071"/>
      <c r="RKG17" s="1071"/>
      <c r="RKH17" s="1071"/>
      <c r="RKI17" s="1071"/>
      <c r="RKJ17" s="1071"/>
      <c r="RKK17" s="1071"/>
      <c r="RKL17" s="1071"/>
      <c r="RKM17" s="1071"/>
      <c r="RKN17" s="1071"/>
      <c r="RKO17" s="1071"/>
      <c r="RKP17" s="1071"/>
      <c r="RKQ17" s="1071"/>
      <c r="RKR17" s="1071"/>
      <c r="RKS17" s="1071"/>
      <c r="RKT17" s="1071"/>
      <c r="RKU17" s="1071"/>
      <c r="RKV17" s="1071"/>
      <c r="RKW17" s="1071"/>
      <c r="RKX17" s="1071"/>
      <c r="RKY17" s="1071"/>
      <c r="RKZ17" s="1071"/>
      <c r="RLA17" s="1071"/>
      <c r="RLB17" s="1071"/>
      <c r="RLC17" s="1071"/>
      <c r="RLD17" s="1071"/>
      <c r="RLE17" s="1071"/>
      <c r="RLF17" s="1071"/>
      <c r="RLG17" s="1071"/>
      <c r="RLH17" s="1071"/>
      <c r="RLI17" s="1071"/>
      <c r="RLJ17" s="1071"/>
      <c r="RLK17" s="1071"/>
      <c r="RLL17" s="1071"/>
      <c r="RLM17" s="1071"/>
      <c r="RLN17" s="1071"/>
      <c r="RLO17" s="1071"/>
      <c r="RLP17" s="1071"/>
      <c r="RLQ17" s="1071"/>
      <c r="RLR17" s="1071"/>
      <c r="RLS17" s="1071"/>
      <c r="RLT17" s="1071"/>
      <c r="RLU17" s="1071"/>
      <c r="RLV17" s="1071"/>
      <c r="RLW17" s="1071"/>
      <c r="RLX17" s="1071"/>
      <c r="RLY17" s="1071"/>
      <c r="RLZ17" s="1071"/>
      <c r="RMA17" s="1071"/>
      <c r="RMB17" s="1071"/>
      <c r="RMC17" s="1071"/>
      <c r="RMD17" s="1071"/>
      <c r="RME17" s="1071"/>
      <c r="RMF17" s="1071"/>
      <c r="RMG17" s="1071"/>
      <c r="RMH17" s="1071"/>
      <c r="RMI17" s="1071"/>
      <c r="RMJ17" s="1071"/>
      <c r="RMK17" s="1071"/>
      <c r="RML17" s="1071"/>
      <c r="RMM17" s="1071"/>
      <c r="RMN17" s="1071"/>
      <c r="RMO17" s="1071"/>
      <c r="RMP17" s="1071"/>
      <c r="RMQ17" s="1071"/>
      <c r="RMR17" s="1071"/>
      <c r="RMS17" s="1071"/>
      <c r="RMT17" s="1071"/>
      <c r="RMU17" s="1071"/>
      <c r="RMV17" s="1071"/>
      <c r="RMW17" s="1071"/>
      <c r="RMX17" s="1071"/>
      <c r="RMY17" s="1071"/>
      <c r="RMZ17" s="1071"/>
      <c r="RNA17" s="1071"/>
      <c r="RNB17" s="1071"/>
      <c r="RNC17" s="1071"/>
      <c r="RND17" s="1071"/>
      <c r="RNE17" s="1071"/>
      <c r="RNF17" s="1071"/>
      <c r="RNG17" s="1071"/>
      <c r="RNH17" s="1071"/>
      <c r="RNI17" s="1071"/>
      <c r="RNJ17" s="1071"/>
      <c r="RNK17" s="1071"/>
      <c r="RNL17" s="1071"/>
      <c r="RNM17" s="1071"/>
      <c r="RNN17" s="1071"/>
      <c r="RNO17" s="1071"/>
      <c r="RNP17" s="1071"/>
      <c r="RNQ17" s="1071"/>
      <c r="RNR17" s="1071"/>
      <c r="RNS17" s="1071"/>
      <c r="RNT17" s="1071"/>
      <c r="RNU17" s="1071"/>
      <c r="RNV17" s="1071"/>
      <c r="RNW17" s="1071"/>
      <c r="RNX17" s="1071"/>
      <c r="RNY17" s="1071"/>
      <c r="RNZ17" s="1071"/>
      <c r="ROA17" s="1071"/>
      <c r="ROB17" s="1071"/>
      <c r="ROC17" s="1071"/>
      <c r="ROD17" s="1071"/>
      <c r="ROE17" s="1071"/>
      <c r="ROF17" s="1071"/>
      <c r="ROG17" s="1071"/>
      <c r="ROH17" s="1071"/>
      <c r="ROI17" s="1071"/>
      <c r="ROJ17" s="1071"/>
      <c r="ROK17" s="1071"/>
      <c r="ROL17" s="1071"/>
      <c r="ROM17" s="1071"/>
      <c r="RON17" s="1071"/>
      <c r="ROO17" s="1071"/>
      <c r="ROP17" s="1071"/>
      <c r="ROQ17" s="1071"/>
      <c r="ROR17" s="1071"/>
      <c r="ROS17" s="1071"/>
      <c r="ROT17" s="1071"/>
      <c r="ROU17" s="1071"/>
      <c r="ROV17" s="1071"/>
      <c r="ROW17" s="1071"/>
      <c r="ROX17" s="1071"/>
      <c r="ROY17" s="1071"/>
      <c r="ROZ17" s="1071"/>
      <c r="RPA17" s="1071"/>
      <c r="RPB17" s="1071"/>
      <c r="RPC17" s="1071"/>
      <c r="RPD17" s="1071"/>
      <c r="RPE17" s="1071"/>
      <c r="RPF17" s="1071"/>
      <c r="RPG17" s="1071"/>
      <c r="RPH17" s="1071"/>
      <c r="RPI17" s="1071"/>
      <c r="RPJ17" s="1071"/>
      <c r="RPK17" s="1071"/>
      <c r="RPL17" s="1071"/>
      <c r="RPM17" s="1071"/>
      <c r="RPN17" s="1071"/>
      <c r="RPO17" s="1071"/>
      <c r="RPP17" s="1071"/>
      <c r="RPQ17" s="1071"/>
      <c r="RPR17" s="1071"/>
      <c r="RPS17" s="1071"/>
      <c r="RPT17" s="1071"/>
      <c r="RPU17" s="1071"/>
      <c r="RPV17" s="1071"/>
      <c r="RPW17" s="1071"/>
      <c r="RPX17" s="1071"/>
      <c r="RPY17" s="1071"/>
      <c r="RPZ17" s="1071"/>
      <c r="RQA17" s="1071"/>
      <c r="RQB17" s="1071"/>
      <c r="RQC17" s="1071"/>
      <c r="RQD17" s="1071"/>
      <c r="RQE17" s="1071"/>
      <c r="RQF17" s="1071"/>
      <c r="RQG17" s="1071"/>
      <c r="RQH17" s="1071"/>
      <c r="RQI17" s="1071"/>
      <c r="RQJ17" s="1071"/>
      <c r="RQK17" s="1071"/>
      <c r="RQL17" s="1071"/>
      <c r="RQM17" s="1071"/>
      <c r="RQN17" s="1071"/>
      <c r="RQO17" s="1071"/>
      <c r="RQP17" s="1071"/>
      <c r="RQQ17" s="1071"/>
      <c r="RQR17" s="1071"/>
      <c r="RQS17" s="1071"/>
      <c r="RQT17" s="1071"/>
      <c r="RQU17" s="1071"/>
      <c r="RQV17" s="1071"/>
      <c r="RQW17" s="1071"/>
      <c r="RQX17" s="1071"/>
      <c r="RQY17" s="1071"/>
      <c r="RQZ17" s="1071"/>
      <c r="RRA17" s="1071"/>
      <c r="RRB17" s="1071"/>
      <c r="RRC17" s="1071"/>
      <c r="RRD17" s="1071"/>
      <c r="RRE17" s="1071"/>
      <c r="RRF17" s="1071"/>
      <c r="RRG17" s="1071"/>
      <c r="RRH17" s="1071"/>
      <c r="RRI17" s="1071"/>
      <c r="RRJ17" s="1071"/>
      <c r="RRK17" s="1071"/>
      <c r="RRL17" s="1071"/>
      <c r="RRM17" s="1071"/>
      <c r="RRN17" s="1071"/>
      <c r="RRO17" s="1071"/>
      <c r="RRP17" s="1071"/>
      <c r="RRQ17" s="1071"/>
      <c r="RRR17" s="1071"/>
      <c r="RRS17" s="1071"/>
      <c r="RRT17" s="1071"/>
      <c r="RRU17" s="1071"/>
      <c r="RRV17" s="1071"/>
      <c r="RRW17" s="1071"/>
      <c r="RRX17" s="1071"/>
      <c r="RRY17" s="1071"/>
      <c r="RRZ17" s="1071"/>
      <c r="RSA17" s="1071"/>
      <c r="RSB17" s="1071"/>
      <c r="RSC17" s="1071"/>
      <c r="RSD17" s="1071"/>
      <c r="RSE17" s="1071"/>
      <c r="RSF17" s="1071"/>
      <c r="RSG17" s="1071"/>
      <c r="RSH17" s="1071"/>
      <c r="RSI17" s="1071"/>
      <c r="RSJ17" s="1071"/>
      <c r="RSK17" s="1071"/>
      <c r="RSL17" s="1071"/>
      <c r="RSM17" s="1071"/>
      <c r="RSN17" s="1071"/>
      <c r="RSO17" s="1071"/>
      <c r="RSP17" s="1071"/>
      <c r="RSQ17" s="1071"/>
      <c r="RSR17" s="1071"/>
      <c r="RSS17" s="1071"/>
      <c r="RST17" s="1071"/>
      <c r="RSU17" s="1071"/>
      <c r="RSV17" s="1071"/>
      <c r="RSW17" s="1071"/>
      <c r="RSX17" s="1071"/>
      <c r="RSY17" s="1071"/>
      <c r="RSZ17" s="1071"/>
      <c r="RTA17" s="1071"/>
      <c r="RTB17" s="1071"/>
      <c r="RTC17" s="1071"/>
      <c r="RTD17" s="1071"/>
      <c r="RTE17" s="1071"/>
      <c r="RTF17" s="1071"/>
      <c r="RTG17" s="1071"/>
      <c r="RTH17" s="1071"/>
      <c r="RTI17" s="1071"/>
      <c r="RTJ17" s="1071"/>
      <c r="RTK17" s="1071"/>
      <c r="RTL17" s="1071"/>
      <c r="RTM17" s="1071"/>
      <c r="RTN17" s="1071"/>
      <c r="RTO17" s="1071"/>
      <c r="RTP17" s="1071"/>
      <c r="RTQ17" s="1071"/>
      <c r="RTR17" s="1071"/>
      <c r="RTS17" s="1071"/>
      <c r="RTT17" s="1071"/>
      <c r="RTU17" s="1071"/>
      <c r="RTV17" s="1071"/>
      <c r="RTW17" s="1071"/>
      <c r="RTX17" s="1071"/>
      <c r="RTY17" s="1071"/>
      <c r="RTZ17" s="1071"/>
      <c r="RUA17" s="1071"/>
      <c r="RUB17" s="1071"/>
      <c r="RUC17" s="1071"/>
      <c r="RUD17" s="1071"/>
      <c r="RUE17" s="1071"/>
      <c r="RUF17" s="1071"/>
      <c r="RUG17" s="1071"/>
      <c r="RUH17" s="1071"/>
      <c r="RUI17" s="1071"/>
      <c r="RUJ17" s="1071"/>
      <c r="RUK17" s="1071"/>
      <c r="RUL17" s="1071"/>
      <c r="RUM17" s="1071"/>
      <c r="RUN17" s="1071"/>
      <c r="RUO17" s="1071"/>
      <c r="RUP17" s="1071"/>
      <c r="RUQ17" s="1071"/>
      <c r="RUR17" s="1071"/>
      <c r="RUS17" s="1071"/>
      <c r="RUT17" s="1071"/>
      <c r="RUU17" s="1071"/>
      <c r="RUV17" s="1071"/>
      <c r="RUW17" s="1071"/>
      <c r="RUX17" s="1071"/>
      <c r="RUY17" s="1071"/>
      <c r="RUZ17" s="1071"/>
      <c r="RVA17" s="1071"/>
      <c r="RVB17" s="1071"/>
      <c r="RVC17" s="1071"/>
      <c r="RVD17" s="1071"/>
      <c r="RVE17" s="1071"/>
      <c r="RVF17" s="1071"/>
      <c r="RVG17" s="1071"/>
      <c r="RVH17" s="1071"/>
      <c r="RVI17" s="1071"/>
      <c r="RVJ17" s="1071"/>
      <c r="RVK17" s="1071"/>
      <c r="RVL17" s="1071"/>
      <c r="RVM17" s="1071"/>
      <c r="RVN17" s="1071"/>
      <c r="RVO17" s="1071"/>
      <c r="RVP17" s="1071"/>
      <c r="RVQ17" s="1071"/>
      <c r="RVR17" s="1071"/>
      <c r="RVS17" s="1071"/>
      <c r="RVT17" s="1071"/>
      <c r="RVU17" s="1071"/>
      <c r="RVV17" s="1071"/>
      <c r="RVW17" s="1071"/>
      <c r="RVX17" s="1071"/>
      <c r="RVY17" s="1071"/>
      <c r="RVZ17" s="1071"/>
      <c r="RWA17" s="1071"/>
      <c r="RWB17" s="1071"/>
      <c r="RWC17" s="1071"/>
      <c r="RWD17" s="1071"/>
      <c r="RWE17" s="1071"/>
      <c r="RWF17" s="1071"/>
      <c r="RWG17" s="1071"/>
      <c r="RWH17" s="1071"/>
      <c r="RWI17" s="1071"/>
      <c r="RWJ17" s="1071"/>
      <c r="RWK17" s="1071"/>
      <c r="RWL17" s="1071"/>
      <c r="RWM17" s="1071"/>
      <c r="RWN17" s="1071"/>
      <c r="RWO17" s="1071"/>
      <c r="RWP17" s="1071"/>
      <c r="RWQ17" s="1071"/>
      <c r="RWR17" s="1071"/>
      <c r="RWS17" s="1071"/>
      <c r="RWT17" s="1071"/>
      <c r="RWU17" s="1071"/>
      <c r="RWV17" s="1071"/>
      <c r="RWW17" s="1071"/>
      <c r="RWX17" s="1071"/>
      <c r="RWY17" s="1071"/>
      <c r="RWZ17" s="1071"/>
      <c r="RXA17" s="1071"/>
      <c r="RXB17" s="1071"/>
      <c r="RXC17" s="1071"/>
      <c r="RXD17" s="1071"/>
      <c r="RXE17" s="1071"/>
      <c r="RXF17" s="1071"/>
      <c r="RXG17" s="1071"/>
      <c r="RXH17" s="1071"/>
      <c r="RXI17" s="1071"/>
      <c r="RXJ17" s="1071"/>
      <c r="RXK17" s="1071"/>
      <c r="RXL17" s="1071"/>
      <c r="RXM17" s="1071"/>
      <c r="RXN17" s="1071"/>
      <c r="RXO17" s="1071"/>
      <c r="RXP17" s="1071"/>
      <c r="RXQ17" s="1071"/>
      <c r="RXR17" s="1071"/>
      <c r="RXS17" s="1071"/>
      <c r="RXT17" s="1071"/>
      <c r="RXU17" s="1071"/>
      <c r="RXV17" s="1071"/>
      <c r="RXW17" s="1071"/>
      <c r="RXX17" s="1071"/>
      <c r="RXY17" s="1071"/>
      <c r="RXZ17" s="1071"/>
      <c r="RYA17" s="1071"/>
      <c r="RYB17" s="1071"/>
      <c r="RYC17" s="1071"/>
      <c r="RYD17" s="1071"/>
      <c r="RYE17" s="1071"/>
      <c r="RYF17" s="1071"/>
      <c r="RYG17" s="1071"/>
      <c r="RYH17" s="1071"/>
      <c r="RYI17" s="1071"/>
      <c r="RYJ17" s="1071"/>
      <c r="RYK17" s="1071"/>
      <c r="RYL17" s="1071"/>
      <c r="RYM17" s="1071"/>
      <c r="RYN17" s="1071"/>
      <c r="RYO17" s="1071"/>
      <c r="RYP17" s="1071"/>
      <c r="RYQ17" s="1071"/>
      <c r="RYR17" s="1071"/>
      <c r="RYS17" s="1071"/>
      <c r="RYT17" s="1071"/>
      <c r="RYU17" s="1071"/>
      <c r="RYV17" s="1071"/>
      <c r="RYW17" s="1071"/>
      <c r="RYX17" s="1071"/>
      <c r="RYY17" s="1071"/>
      <c r="RYZ17" s="1071"/>
      <c r="RZA17" s="1071"/>
      <c r="RZB17" s="1071"/>
      <c r="RZC17" s="1071"/>
      <c r="RZD17" s="1071"/>
      <c r="RZE17" s="1071"/>
      <c r="RZF17" s="1071"/>
      <c r="RZG17" s="1071"/>
      <c r="RZH17" s="1071"/>
      <c r="RZI17" s="1071"/>
      <c r="RZJ17" s="1071"/>
      <c r="RZK17" s="1071"/>
      <c r="RZL17" s="1071"/>
      <c r="RZM17" s="1071"/>
      <c r="RZN17" s="1071"/>
      <c r="RZO17" s="1071"/>
      <c r="RZP17" s="1071"/>
      <c r="RZQ17" s="1071"/>
      <c r="RZR17" s="1071"/>
      <c r="RZS17" s="1071"/>
      <c r="RZT17" s="1071"/>
      <c r="RZU17" s="1071"/>
      <c r="RZV17" s="1071"/>
      <c r="RZW17" s="1071"/>
      <c r="RZX17" s="1071"/>
      <c r="RZY17" s="1071"/>
      <c r="RZZ17" s="1071"/>
      <c r="SAA17" s="1071"/>
      <c r="SAB17" s="1071"/>
      <c r="SAC17" s="1071"/>
      <c r="SAD17" s="1071"/>
      <c r="SAE17" s="1071"/>
      <c r="SAF17" s="1071"/>
      <c r="SAG17" s="1071"/>
      <c r="SAH17" s="1071"/>
      <c r="SAI17" s="1071"/>
      <c r="SAJ17" s="1071"/>
      <c r="SAK17" s="1071"/>
      <c r="SAL17" s="1071"/>
      <c r="SAM17" s="1071"/>
      <c r="SAN17" s="1071"/>
      <c r="SAO17" s="1071"/>
      <c r="SAP17" s="1071"/>
      <c r="SAQ17" s="1071"/>
      <c r="SAR17" s="1071"/>
      <c r="SAS17" s="1071"/>
      <c r="SAT17" s="1071"/>
      <c r="SAU17" s="1071"/>
      <c r="SAV17" s="1071"/>
      <c r="SAW17" s="1071"/>
      <c r="SAX17" s="1071"/>
      <c r="SAY17" s="1071"/>
      <c r="SAZ17" s="1071"/>
      <c r="SBA17" s="1071"/>
      <c r="SBB17" s="1071"/>
      <c r="SBC17" s="1071"/>
      <c r="SBD17" s="1071"/>
      <c r="SBE17" s="1071"/>
      <c r="SBF17" s="1071"/>
      <c r="SBG17" s="1071"/>
      <c r="SBH17" s="1071"/>
      <c r="SBI17" s="1071"/>
      <c r="SBJ17" s="1071"/>
      <c r="SBK17" s="1071"/>
      <c r="SBL17" s="1071"/>
      <c r="SBM17" s="1071"/>
      <c r="SBN17" s="1071"/>
      <c r="SBO17" s="1071"/>
      <c r="SBP17" s="1071"/>
      <c r="SBQ17" s="1071"/>
      <c r="SBR17" s="1071"/>
      <c r="SBS17" s="1071"/>
      <c r="SBT17" s="1071"/>
      <c r="SBU17" s="1071"/>
      <c r="SBV17" s="1071"/>
      <c r="SBW17" s="1071"/>
      <c r="SBX17" s="1071"/>
      <c r="SBY17" s="1071"/>
      <c r="SBZ17" s="1071"/>
      <c r="SCA17" s="1071"/>
      <c r="SCB17" s="1071"/>
      <c r="SCC17" s="1071"/>
      <c r="SCD17" s="1071"/>
      <c r="SCE17" s="1071"/>
      <c r="SCF17" s="1071"/>
      <c r="SCG17" s="1071"/>
      <c r="SCH17" s="1071"/>
      <c r="SCI17" s="1071"/>
      <c r="SCJ17" s="1071"/>
      <c r="SCK17" s="1071"/>
      <c r="SCL17" s="1071"/>
      <c r="SCM17" s="1071"/>
      <c r="SCN17" s="1071"/>
      <c r="SCO17" s="1071"/>
      <c r="SCP17" s="1071"/>
      <c r="SCQ17" s="1071"/>
      <c r="SCR17" s="1071"/>
      <c r="SCS17" s="1071"/>
      <c r="SCT17" s="1071"/>
      <c r="SCU17" s="1071"/>
      <c r="SCV17" s="1071"/>
      <c r="SCW17" s="1071"/>
      <c r="SCX17" s="1071"/>
      <c r="SCY17" s="1071"/>
      <c r="SCZ17" s="1071"/>
      <c r="SDA17" s="1071"/>
      <c r="SDB17" s="1071"/>
      <c r="SDC17" s="1071"/>
      <c r="SDD17" s="1071"/>
      <c r="SDE17" s="1071"/>
      <c r="SDF17" s="1071"/>
      <c r="SDG17" s="1071"/>
      <c r="SDH17" s="1071"/>
      <c r="SDI17" s="1071"/>
      <c r="SDJ17" s="1071"/>
      <c r="SDK17" s="1071"/>
      <c r="SDL17" s="1071"/>
      <c r="SDM17" s="1071"/>
      <c r="SDN17" s="1071"/>
      <c r="SDO17" s="1071"/>
      <c r="SDP17" s="1071"/>
      <c r="SDQ17" s="1071"/>
      <c r="SDR17" s="1071"/>
      <c r="SDS17" s="1071"/>
      <c r="SDT17" s="1071"/>
      <c r="SDU17" s="1071"/>
      <c r="SDV17" s="1071"/>
      <c r="SDW17" s="1071"/>
      <c r="SDX17" s="1071"/>
      <c r="SDY17" s="1071"/>
      <c r="SDZ17" s="1071"/>
      <c r="SEA17" s="1071"/>
      <c r="SEB17" s="1071"/>
      <c r="SEC17" s="1071"/>
      <c r="SED17" s="1071"/>
      <c r="SEE17" s="1071"/>
      <c r="SEF17" s="1071"/>
      <c r="SEG17" s="1071"/>
      <c r="SEH17" s="1071"/>
      <c r="SEI17" s="1071"/>
      <c r="SEJ17" s="1071"/>
      <c r="SEK17" s="1071"/>
      <c r="SEL17" s="1071"/>
      <c r="SEM17" s="1071"/>
      <c r="SEN17" s="1071"/>
      <c r="SEO17" s="1071"/>
      <c r="SEP17" s="1071"/>
      <c r="SEQ17" s="1071"/>
      <c r="SER17" s="1071"/>
      <c r="SES17" s="1071"/>
      <c r="SET17" s="1071"/>
      <c r="SEU17" s="1071"/>
      <c r="SEV17" s="1071"/>
      <c r="SEW17" s="1071"/>
      <c r="SEX17" s="1071"/>
      <c r="SEY17" s="1071"/>
      <c r="SEZ17" s="1071"/>
      <c r="SFA17" s="1071"/>
      <c r="SFB17" s="1071"/>
      <c r="SFC17" s="1071"/>
      <c r="SFD17" s="1071"/>
      <c r="SFE17" s="1071"/>
      <c r="SFF17" s="1071"/>
      <c r="SFG17" s="1071"/>
      <c r="SFH17" s="1071"/>
      <c r="SFI17" s="1071"/>
      <c r="SFJ17" s="1071"/>
      <c r="SFK17" s="1071"/>
      <c r="SFL17" s="1071"/>
      <c r="SFM17" s="1071"/>
      <c r="SFN17" s="1071"/>
      <c r="SFO17" s="1071"/>
      <c r="SFP17" s="1071"/>
      <c r="SFQ17" s="1071"/>
      <c r="SFR17" s="1071"/>
      <c r="SFS17" s="1071"/>
      <c r="SFT17" s="1071"/>
      <c r="SFU17" s="1071"/>
      <c r="SFV17" s="1071"/>
      <c r="SFW17" s="1071"/>
      <c r="SFX17" s="1071"/>
      <c r="SFY17" s="1071"/>
      <c r="SFZ17" s="1071"/>
      <c r="SGA17" s="1071"/>
      <c r="SGB17" s="1071"/>
      <c r="SGC17" s="1071"/>
      <c r="SGD17" s="1071"/>
      <c r="SGE17" s="1071"/>
      <c r="SGF17" s="1071"/>
      <c r="SGG17" s="1071"/>
      <c r="SGH17" s="1071"/>
      <c r="SGI17" s="1071"/>
      <c r="SGJ17" s="1071"/>
      <c r="SGK17" s="1071"/>
      <c r="SGL17" s="1071"/>
      <c r="SGM17" s="1071"/>
      <c r="SGN17" s="1071"/>
      <c r="SGO17" s="1071"/>
      <c r="SGP17" s="1071"/>
      <c r="SGQ17" s="1071"/>
      <c r="SGR17" s="1071"/>
      <c r="SGS17" s="1071"/>
      <c r="SGT17" s="1071"/>
      <c r="SGU17" s="1071"/>
      <c r="SGV17" s="1071"/>
      <c r="SGW17" s="1071"/>
      <c r="SGX17" s="1071"/>
      <c r="SGY17" s="1071"/>
      <c r="SGZ17" s="1071"/>
      <c r="SHA17" s="1071"/>
      <c r="SHB17" s="1071"/>
      <c r="SHC17" s="1071"/>
      <c r="SHD17" s="1071"/>
      <c r="SHE17" s="1071"/>
      <c r="SHF17" s="1071"/>
      <c r="SHG17" s="1071"/>
      <c r="SHH17" s="1071"/>
      <c r="SHI17" s="1071"/>
      <c r="SHJ17" s="1071"/>
      <c r="SHK17" s="1071"/>
      <c r="SHL17" s="1071"/>
      <c r="SHM17" s="1071"/>
      <c r="SHN17" s="1071"/>
      <c r="SHO17" s="1071"/>
      <c r="SHP17" s="1071"/>
      <c r="SHQ17" s="1071"/>
      <c r="SHR17" s="1071"/>
      <c r="SHS17" s="1071"/>
      <c r="SHT17" s="1071"/>
      <c r="SHU17" s="1071"/>
      <c r="SHV17" s="1071"/>
      <c r="SHW17" s="1071"/>
      <c r="SHX17" s="1071"/>
      <c r="SHY17" s="1071"/>
      <c r="SHZ17" s="1071"/>
      <c r="SIA17" s="1071"/>
      <c r="SIB17" s="1071"/>
      <c r="SIC17" s="1071"/>
      <c r="SID17" s="1071"/>
      <c r="SIE17" s="1071"/>
      <c r="SIF17" s="1071"/>
      <c r="SIG17" s="1071"/>
      <c r="SIH17" s="1071"/>
      <c r="SII17" s="1071"/>
      <c r="SIJ17" s="1071"/>
      <c r="SIK17" s="1071"/>
      <c r="SIL17" s="1071"/>
      <c r="SIM17" s="1071"/>
      <c r="SIN17" s="1071"/>
      <c r="SIO17" s="1071"/>
      <c r="SIP17" s="1071"/>
      <c r="SIQ17" s="1071"/>
      <c r="SIR17" s="1071"/>
      <c r="SIS17" s="1071"/>
      <c r="SIT17" s="1071"/>
      <c r="SIU17" s="1071"/>
      <c r="SIV17" s="1071"/>
      <c r="SIW17" s="1071"/>
      <c r="SIX17" s="1071"/>
      <c r="SIY17" s="1071"/>
      <c r="SIZ17" s="1071"/>
      <c r="SJA17" s="1071"/>
      <c r="SJB17" s="1071"/>
      <c r="SJC17" s="1071"/>
      <c r="SJD17" s="1071"/>
      <c r="SJE17" s="1071"/>
      <c r="SJF17" s="1071"/>
      <c r="SJG17" s="1071"/>
      <c r="SJH17" s="1071"/>
      <c r="SJI17" s="1071"/>
      <c r="SJJ17" s="1071"/>
      <c r="SJK17" s="1071"/>
      <c r="SJL17" s="1071"/>
      <c r="SJM17" s="1071"/>
      <c r="SJN17" s="1071"/>
      <c r="SJO17" s="1071"/>
      <c r="SJP17" s="1071"/>
      <c r="SJQ17" s="1071"/>
      <c r="SJR17" s="1071"/>
      <c r="SJS17" s="1071"/>
      <c r="SJT17" s="1071"/>
      <c r="SJU17" s="1071"/>
      <c r="SJV17" s="1071"/>
      <c r="SJW17" s="1071"/>
      <c r="SJX17" s="1071"/>
      <c r="SJY17" s="1071"/>
      <c r="SJZ17" s="1071"/>
      <c r="SKA17" s="1071"/>
      <c r="SKB17" s="1071"/>
      <c r="SKC17" s="1071"/>
      <c r="SKD17" s="1071"/>
      <c r="SKE17" s="1071"/>
      <c r="SKF17" s="1071"/>
      <c r="SKG17" s="1071"/>
      <c r="SKH17" s="1071"/>
      <c r="SKI17" s="1071"/>
      <c r="SKJ17" s="1071"/>
      <c r="SKK17" s="1071"/>
      <c r="SKL17" s="1071"/>
      <c r="SKM17" s="1071"/>
      <c r="SKN17" s="1071"/>
      <c r="SKO17" s="1071"/>
      <c r="SKP17" s="1071"/>
      <c r="SKQ17" s="1071"/>
      <c r="SKR17" s="1071"/>
      <c r="SKS17" s="1071"/>
      <c r="SKT17" s="1071"/>
      <c r="SKU17" s="1071"/>
      <c r="SKV17" s="1071"/>
      <c r="SKW17" s="1071"/>
      <c r="SKX17" s="1071"/>
      <c r="SKY17" s="1071"/>
      <c r="SKZ17" s="1071"/>
      <c r="SLA17" s="1071"/>
      <c r="SLB17" s="1071"/>
      <c r="SLC17" s="1071"/>
      <c r="SLD17" s="1071"/>
      <c r="SLE17" s="1071"/>
      <c r="SLF17" s="1071"/>
      <c r="SLG17" s="1071"/>
      <c r="SLH17" s="1071"/>
      <c r="SLI17" s="1071"/>
      <c r="SLJ17" s="1071"/>
      <c r="SLK17" s="1071"/>
      <c r="SLL17" s="1071"/>
      <c r="SLM17" s="1071"/>
      <c r="SLN17" s="1071"/>
      <c r="SLO17" s="1071"/>
      <c r="SLP17" s="1071"/>
      <c r="SLQ17" s="1071"/>
      <c r="SLR17" s="1071"/>
      <c r="SLS17" s="1071"/>
      <c r="SLT17" s="1071"/>
      <c r="SLU17" s="1071"/>
      <c r="SLV17" s="1071"/>
      <c r="SLW17" s="1071"/>
      <c r="SLX17" s="1071"/>
      <c r="SLY17" s="1071"/>
      <c r="SLZ17" s="1071"/>
      <c r="SMA17" s="1071"/>
      <c r="SMB17" s="1071"/>
      <c r="SMC17" s="1071"/>
      <c r="SMD17" s="1071"/>
      <c r="SME17" s="1071"/>
      <c r="SMF17" s="1071"/>
      <c r="SMG17" s="1071"/>
      <c r="SMH17" s="1071"/>
      <c r="SMI17" s="1071"/>
      <c r="SMJ17" s="1071"/>
      <c r="SMK17" s="1071"/>
      <c r="SML17" s="1071"/>
      <c r="SMM17" s="1071"/>
      <c r="SMN17" s="1071"/>
      <c r="SMO17" s="1071"/>
      <c r="SMP17" s="1071"/>
      <c r="SMQ17" s="1071"/>
      <c r="SMR17" s="1071"/>
      <c r="SMS17" s="1071"/>
      <c r="SMT17" s="1071"/>
      <c r="SMU17" s="1071"/>
      <c r="SMV17" s="1071"/>
      <c r="SMW17" s="1071"/>
      <c r="SMX17" s="1071"/>
      <c r="SMY17" s="1071"/>
      <c r="SMZ17" s="1071"/>
      <c r="SNA17" s="1071"/>
      <c r="SNB17" s="1071"/>
      <c r="SNC17" s="1071"/>
      <c r="SND17" s="1071"/>
      <c r="SNE17" s="1071"/>
      <c r="SNF17" s="1071"/>
      <c r="SNG17" s="1071"/>
      <c r="SNH17" s="1071"/>
      <c r="SNI17" s="1071"/>
      <c r="SNJ17" s="1071"/>
      <c r="SNK17" s="1071"/>
      <c r="SNL17" s="1071"/>
      <c r="SNM17" s="1071"/>
      <c r="SNN17" s="1071"/>
      <c r="SNO17" s="1071"/>
      <c r="SNP17" s="1071"/>
      <c r="SNQ17" s="1071"/>
      <c r="SNR17" s="1071"/>
      <c r="SNS17" s="1071"/>
      <c r="SNT17" s="1071"/>
      <c r="SNU17" s="1071"/>
      <c r="SNV17" s="1071"/>
      <c r="SNW17" s="1071"/>
      <c r="SNX17" s="1071"/>
      <c r="SNY17" s="1071"/>
      <c r="SNZ17" s="1071"/>
      <c r="SOA17" s="1071"/>
      <c r="SOB17" s="1071"/>
      <c r="SOC17" s="1071"/>
      <c r="SOD17" s="1071"/>
      <c r="SOE17" s="1071"/>
      <c r="SOF17" s="1071"/>
      <c r="SOG17" s="1071"/>
      <c r="SOH17" s="1071"/>
      <c r="SOI17" s="1071"/>
      <c r="SOJ17" s="1071"/>
      <c r="SOK17" s="1071"/>
      <c r="SOL17" s="1071"/>
      <c r="SOM17" s="1071"/>
      <c r="SON17" s="1071"/>
      <c r="SOO17" s="1071"/>
      <c r="SOP17" s="1071"/>
      <c r="SOQ17" s="1071"/>
      <c r="SOR17" s="1071"/>
      <c r="SOS17" s="1071"/>
      <c r="SOT17" s="1071"/>
      <c r="SOU17" s="1071"/>
      <c r="SOV17" s="1071"/>
      <c r="SOW17" s="1071"/>
      <c r="SOX17" s="1071"/>
      <c r="SOY17" s="1071"/>
      <c r="SOZ17" s="1071"/>
      <c r="SPA17" s="1071"/>
      <c r="SPB17" s="1071"/>
      <c r="SPC17" s="1071"/>
      <c r="SPD17" s="1071"/>
      <c r="SPE17" s="1071"/>
      <c r="SPF17" s="1071"/>
      <c r="SPG17" s="1071"/>
      <c r="SPH17" s="1071"/>
      <c r="SPI17" s="1071"/>
      <c r="SPJ17" s="1071"/>
      <c r="SPK17" s="1071"/>
      <c r="SPL17" s="1071"/>
      <c r="SPM17" s="1071"/>
      <c r="SPN17" s="1071"/>
      <c r="SPO17" s="1071"/>
      <c r="SPP17" s="1071"/>
      <c r="SPQ17" s="1071"/>
      <c r="SPR17" s="1071"/>
      <c r="SPS17" s="1071"/>
      <c r="SPT17" s="1071"/>
      <c r="SPU17" s="1071"/>
      <c r="SPV17" s="1071"/>
      <c r="SPW17" s="1071"/>
      <c r="SPX17" s="1071"/>
      <c r="SPY17" s="1071"/>
      <c r="SPZ17" s="1071"/>
      <c r="SQA17" s="1071"/>
      <c r="SQB17" s="1071"/>
      <c r="SQC17" s="1071"/>
      <c r="SQD17" s="1071"/>
      <c r="SQE17" s="1071"/>
      <c r="SQF17" s="1071"/>
      <c r="SQG17" s="1071"/>
      <c r="SQH17" s="1071"/>
      <c r="SQI17" s="1071"/>
      <c r="SQJ17" s="1071"/>
      <c r="SQK17" s="1071"/>
      <c r="SQL17" s="1071"/>
      <c r="SQM17" s="1071"/>
      <c r="SQN17" s="1071"/>
      <c r="SQO17" s="1071"/>
      <c r="SQP17" s="1071"/>
      <c r="SQQ17" s="1071"/>
      <c r="SQR17" s="1071"/>
      <c r="SQS17" s="1071"/>
      <c r="SQT17" s="1071"/>
      <c r="SQU17" s="1071"/>
      <c r="SQV17" s="1071"/>
      <c r="SQW17" s="1071"/>
      <c r="SQX17" s="1071"/>
      <c r="SQY17" s="1071"/>
      <c r="SQZ17" s="1071"/>
      <c r="SRA17" s="1071"/>
      <c r="SRB17" s="1071"/>
      <c r="SRC17" s="1071"/>
      <c r="SRD17" s="1071"/>
      <c r="SRE17" s="1071"/>
      <c r="SRF17" s="1071"/>
      <c r="SRG17" s="1071"/>
      <c r="SRH17" s="1071"/>
      <c r="SRI17" s="1071"/>
      <c r="SRJ17" s="1071"/>
      <c r="SRK17" s="1071"/>
      <c r="SRL17" s="1071"/>
      <c r="SRM17" s="1071"/>
      <c r="SRN17" s="1071"/>
      <c r="SRO17" s="1071"/>
      <c r="SRP17" s="1071"/>
      <c r="SRQ17" s="1071"/>
      <c r="SRR17" s="1071"/>
      <c r="SRS17" s="1071"/>
      <c r="SRT17" s="1071"/>
      <c r="SRU17" s="1071"/>
      <c r="SRV17" s="1071"/>
      <c r="SRW17" s="1071"/>
      <c r="SRX17" s="1071"/>
      <c r="SRY17" s="1071"/>
      <c r="SRZ17" s="1071"/>
      <c r="SSA17" s="1071"/>
      <c r="SSB17" s="1071"/>
      <c r="SSC17" s="1071"/>
      <c r="SSD17" s="1071"/>
      <c r="SSE17" s="1071"/>
      <c r="SSF17" s="1071"/>
      <c r="SSG17" s="1071"/>
      <c r="SSH17" s="1071"/>
      <c r="SSI17" s="1071"/>
      <c r="SSJ17" s="1071"/>
      <c r="SSK17" s="1071"/>
      <c r="SSL17" s="1071"/>
      <c r="SSM17" s="1071"/>
      <c r="SSN17" s="1071"/>
      <c r="SSO17" s="1071"/>
      <c r="SSP17" s="1071"/>
      <c r="SSQ17" s="1071"/>
      <c r="SSR17" s="1071"/>
      <c r="SSS17" s="1071"/>
      <c r="SST17" s="1071"/>
      <c r="SSU17" s="1071"/>
      <c r="SSV17" s="1071"/>
      <c r="SSW17" s="1071"/>
      <c r="SSX17" s="1071"/>
      <c r="SSY17" s="1071"/>
      <c r="SSZ17" s="1071"/>
      <c r="STA17" s="1071"/>
      <c r="STB17" s="1071"/>
      <c r="STC17" s="1071"/>
      <c r="STD17" s="1071"/>
      <c r="STE17" s="1071"/>
      <c r="STF17" s="1071"/>
      <c r="STG17" s="1071"/>
      <c r="STH17" s="1071"/>
      <c r="STI17" s="1071"/>
      <c r="STJ17" s="1071"/>
      <c r="STK17" s="1071"/>
      <c r="STL17" s="1071"/>
      <c r="STM17" s="1071"/>
      <c r="STN17" s="1071"/>
      <c r="STO17" s="1071"/>
      <c r="STP17" s="1071"/>
      <c r="STQ17" s="1071"/>
      <c r="STR17" s="1071"/>
      <c r="STS17" s="1071"/>
      <c r="STT17" s="1071"/>
      <c r="STU17" s="1071"/>
      <c r="STV17" s="1071"/>
      <c r="STW17" s="1071"/>
      <c r="STX17" s="1071"/>
      <c r="STY17" s="1071"/>
      <c r="STZ17" s="1071"/>
      <c r="SUA17" s="1071"/>
      <c r="SUB17" s="1071"/>
      <c r="SUC17" s="1071"/>
      <c r="SUD17" s="1071"/>
      <c r="SUE17" s="1071"/>
      <c r="SUF17" s="1071"/>
      <c r="SUG17" s="1071"/>
      <c r="SUH17" s="1071"/>
      <c r="SUI17" s="1071"/>
      <c r="SUJ17" s="1071"/>
      <c r="SUK17" s="1071"/>
      <c r="SUL17" s="1071"/>
      <c r="SUM17" s="1071"/>
      <c r="SUN17" s="1071"/>
      <c r="SUO17" s="1071"/>
      <c r="SUP17" s="1071"/>
      <c r="SUQ17" s="1071"/>
      <c r="SUR17" s="1071"/>
      <c r="SUS17" s="1071"/>
      <c r="SUT17" s="1071"/>
      <c r="SUU17" s="1071"/>
      <c r="SUV17" s="1071"/>
      <c r="SUW17" s="1071"/>
      <c r="SUX17" s="1071"/>
      <c r="SUY17" s="1071"/>
      <c r="SUZ17" s="1071"/>
      <c r="SVA17" s="1071"/>
      <c r="SVB17" s="1071"/>
      <c r="SVC17" s="1071"/>
      <c r="SVD17" s="1071"/>
      <c r="SVE17" s="1071"/>
      <c r="SVF17" s="1071"/>
      <c r="SVG17" s="1071"/>
      <c r="SVH17" s="1071"/>
      <c r="SVI17" s="1071"/>
      <c r="SVJ17" s="1071"/>
      <c r="SVK17" s="1071"/>
      <c r="SVL17" s="1071"/>
      <c r="SVM17" s="1071"/>
      <c r="SVN17" s="1071"/>
      <c r="SVO17" s="1071"/>
      <c r="SVP17" s="1071"/>
      <c r="SVQ17" s="1071"/>
      <c r="SVR17" s="1071"/>
      <c r="SVS17" s="1071"/>
      <c r="SVT17" s="1071"/>
      <c r="SVU17" s="1071"/>
      <c r="SVV17" s="1071"/>
      <c r="SVW17" s="1071"/>
      <c r="SVX17" s="1071"/>
      <c r="SVY17" s="1071"/>
      <c r="SVZ17" s="1071"/>
      <c r="SWA17" s="1071"/>
      <c r="SWB17" s="1071"/>
      <c r="SWC17" s="1071"/>
      <c r="SWD17" s="1071"/>
      <c r="SWE17" s="1071"/>
      <c r="SWF17" s="1071"/>
      <c r="SWG17" s="1071"/>
      <c r="SWH17" s="1071"/>
      <c r="SWI17" s="1071"/>
      <c r="SWJ17" s="1071"/>
      <c r="SWK17" s="1071"/>
      <c r="SWL17" s="1071"/>
      <c r="SWM17" s="1071"/>
      <c r="SWN17" s="1071"/>
      <c r="SWO17" s="1071"/>
      <c r="SWP17" s="1071"/>
      <c r="SWQ17" s="1071"/>
      <c r="SWR17" s="1071"/>
      <c r="SWS17" s="1071"/>
      <c r="SWT17" s="1071"/>
      <c r="SWU17" s="1071"/>
      <c r="SWV17" s="1071"/>
      <c r="SWW17" s="1071"/>
      <c r="SWX17" s="1071"/>
      <c r="SWY17" s="1071"/>
      <c r="SWZ17" s="1071"/>
      <c r="SXA17" s="1071"/>
      <c r="SXB17" s="1071"/>
      <c r="SXC17" s="1071"/>
      <c r="SXD17" s="1071"/>
      <c r="SXE17" s="1071"/>
      <c r="SXF17" s="1071"/>
      <c r="SXG17" s="1071"/>
      <c r="SXH17" s="1071"/>
      <c r="SXI17" s="1071"/>
      <c r="SXJ17" s="1071"/>
      <c r="SXK17" s="1071"/>
      <c r="SXL17" s="1071"/>
      <c r="SXM17" s="1071"/>
      <c r="SXN17" s="1071"/>
      <c r="SXO17" s="1071"/>
      <c r="SXP17" s="1071"/>
      <c r="SXQ17" s="1071"/>
      <c r="SXR17" s="1071"/>
      <c r="SXS17" s="1071"/>
      <c r="SXT17" s="1071"/>
      <c r="SXU17" s="1071"/>
      <c r="SXV17" s="1071"/>
      <c r="SXW17" s="1071"/>
      <c r="SXX17" s="1071"/>
      <c r="SXY17" s="1071"/>
      <c r="SXZ17" s="1071"/>
      <c r="SYA17" s="1071"/>
      <c r="SYB17" s="1071"/>
      <c r="SYC17" s="1071"/>
      <c r="SYD17" s="1071"/>
      <c r="SYE17" s="1071"/>
      <c r="SYF17" s="1071"/>
      <c r="SYG17" s="1071"/>
      <c r="SYH17" s="1071"/>
      <c r="SYI17" s="1071"/>
      <c r="SYJ17" s="1071"/>
      <c r="SYK17" s="1071"/>
      <c r="SYL17" s="1071"/>
      <c r="SYM17" s="1071"/>
      <c r="SYN17" s="1071"/>
      <c r="SYO17" s="1071"/>
      <c r="SYP17" s="1071"/>
      <c r="SYQ17" s="1071"/>
      <c r="SYR17" s="1071"/>
      <c r="SYS17" s="1071"/>
      <c r="SYT17" s="1071"/>
      <c r="SYU17" s="1071"/>
      <c r="SYV17" s="1071"/>
      <c r="SYW17" s="1071"/>
      <c r="SYX17" s="1071"/>
      <c r="SYY17" s="1071"/>
      <c r="SYZ17" s="1071"/>
      <c r="SZA17" s="1071"/>
      <c r="SZB17" s="1071"/>
      <c r="SZC17" s="1071"/>
      <c r="SZD17" s="1071"/>
      <c r="SZE17" s="1071"/>
      <c r="SZF17" s="1071"/>
      <c r="SZG17" s="1071"/>
      <c r="SZH17" s="1071"/>
      <c r="SZI17" s="1071"/>
      <c r="SZJ17" s="1071"/>
      <c r="SZK17" s="1071"/>
      <c r="SZL17" s="1071"/>
      <c r="SZM17" s="1071"/>
      <c r="SZN17" s="1071"/>
      <c r="SZO17" s="1071"/>
      <c r="SZP17" s="1071"/>
      <c r="SZQ17" s="1071"/>
      <c r="SZR17" s="1071"/>
      <c r="SZS17" s="1071"/>
      <c r="SZT17" s="1071"/>
      <c r="SZU17" s="1071"/>
      <c r="SZV17" s="1071"/>
      <c r="SZW17" s="1071"/>
      <c r="SZX17" s="1071"/>
      <c r="SZY17" s="1071"/>
      <c r="SZZ17" s="1071"/>
      <c r="TAA17" s="1071"/>
      <c r="TAB17" s="1071"/>
      <c r="TAC17" s="1071"/>
      <c r="TAD17" s="1071"/>
      <c r="TAE17" s="1071"/>
      <c r="TAF17" s="1071"/>
      <c r="TAG17" s="1071"/>
      <c r="TAH17" s="1071"/>
      <c r="TAI17" s="1071"/>
      <c r="TAJ17" s="1071"/>
      <c r="TAK17" s="1071"/>
      <c r="TAL17" s="1071"/>
      <c r="TAM17" s="1071"/>
      <c r="TAN17" s="1071"/>
      <c r="TAO17" s="1071"/>
      <c r="TAP17" s="1071"/>
      <c r="TAQ17" s="1071"/>
      <c r="TAR17" s="1071"/>
      <c r="TAS17" s="1071"/>
      <c r="TAT17" s="1071"/>
      <c r="TAU17" s="1071"/>
      <c r="TAV17" s="1071"/>
      <c r="TAW17" s="1071"/>
      <c r="TAX17" s="1071"/>
      <c r="TAY17" s="1071"/>
      <c r="TAZ17" s="1071"/>
      <c r="TBA17" s="1071"/>
      <c r="TBB17" s="1071"/>
      <c r="TBC17" s="1071"/>
      <c r="TBD17" s="1071"/>
      <c r="TBE17" s="1071"/>
      <c r="TBF17" s="1071"/>
      <c r="TBG17" s="1071"/>
      <c r="TBH17" s="1071"/>
      <c r="TBI17" s="1071"/>
      <c r="TBJ17" s="1071"/>
      <c r="TBK17" s="1071"/>
      <c r="TBL17" s="1071"/>
      <c r="TBM17" s="1071"/>
      <c r="TBN17" s="1071"/>
      <c r="TBO17" s="1071"/>
      <c r="TBP17" s="1071"/>
      <c r="TBQ17" s="1071"/>
      <c r="TBR17" s="1071"/>
      <c r="TBS17" s="1071"/>
      <c r="TBT17" s="1071"/>
      <c r="TBU17" s="1071"/>
      <c r="TBV17" s="1071"/>
      <c r="TBW17" s="1071"/>
      <c r="TBX17" s="1071"/>
      <c r="TBY17" s="1071"/>
      <c r="TBZ17" s="1071"/>
      <c r="TCA17" s="1071"/>
      <c r="TCB17" s="1071"/>
      <c r="TCC17" s="1071"/>
      <c r="TCD17" s="1071"/>
      <c r="TCE17" s="1071"/>
      <c r="TCF17" s="1071"/>
      <c r="TCG17" s="1071"/>
      <c r="TCH17" s="1071"/>
      <c r="TCI17" s="1071"/>
      <c r="TCJ17" s="1071"/>
      <c r="TCK17" s="1071"/>
      <c r="TCL17" s="1071"/>
      <c r="TCM17" s="1071"/>
      <c r="TCN17" s="1071"/>
      <c r="TCO17" s="1071"/>
      <c r="TCP17" s="1071"/>
      <c r="TCQ17" s="1071"/>
      <c r="TCR17" s="1071"/>
      <c r="TCS17" s="1071"/>
      <c r="TCT17" s="1071"/>
      <c r="TCU17" s="1071"/>
      <c r="TCV17" s="1071"/>
      <c r="TCW17" s="1071"/>
      <c r="TCX17" s="1071"/>
      <c r="TCY17" s="1071"/>
      <c r="TCZ17" s="1071"/>
      <c r="TDA17" s="1071"/>
      <c r="TDB17" s="1071"/>
      <c r="TDC17" s="1071"/>
      <c r="TDD17" s="1071"/>
      <c r="TDE17" s="1071"/>
      <c r="TDF17" s="1071"/>
      <c r="TDG17" s="1071"/>
      <c r="TDH17" s="1071"/>
      <c r="TDI17" s="1071"/>
      <c r="TDJ17" s="1071"/>
      <c r="TDK17" s="1071"/>
      <c r="TDL17" s="1071"/>
      <c r="TDM17" s="1071"/>
      <c r="TDN17" s="1071"/>
      <c r="TDO17" s="1071"/>
      <c r="TDP17" s="1071"/>
      <c r="TDQ17" s="1071"/>
      <c r="TDR17" s="1071"/>
      <c r="TDS17" s="1071"/>
      <c r="TDT17" s="1071"/>
      <c r="TDU17" s="1071"/>
      <c r="TDV17" s="1071"/>
      <c r="TDW17" s="1071"/>
      <c r="TDX17" s="1071"/>
      <c r="TDY17" s="1071"/>
      <c r="TDZ17" s="1071"/>
      <c r="TEA17" s="1071"/>
      <c r="TEB17" s="1071"/>
      <c r="TEC17" s="1071"/>
      <c r="TED17" s="1071"/>
      <c r="TEE17" s="1071"/>
      <c r="TEF17" s="1071"/>
      <c r="TEG17" s="1071"/>
      <c r="TEH17" s="1071"/>
      <c r="TEI17" s="1071"/>
      <c r="TEJ17" s="1071"/>
      <c r="TEK17" s="1071"/>
      <c r="TEL17" s="1071"/>
      <c r="TEM17" s="1071"/>
      <c r="TEN17" s="1071"/>
      <c r="TEO17" s="1071"/>
      <c r="TEP17" s="1071"/>
      <c r="TEQ17" s="1071"/>
      <c r="TER17" s="1071"/>
      <c r="TES17" s="1071"/>
      <c r="TET17" s="1071"/>
      <c r="TEU17" s="1071"/>
      <c r="TEV17" s="1071"/>
      <c r="TEW17" s="1071"/>
      <c r="TEX17" s="1071"/>
      <c r="TEY17" s="1071"/>
      <c r="TEZ17" s="1071"/>
      <c r="TFA17" s="1071"/>
      <c r="TFB17" s="1071"/>
      <c r="TFC17" s="1071"/>
      <c r="TFD17" s="1071"/>
      <c r="TFE17" s="1071"/>
      <c r="TFF17" s="1071"/>
      <c r="TFG17" s="1071"/>
      <c r="TFH17" s="1071"/>
      <c r="TFI17" s="1071"/>
      <c r="TFJ17" s="1071"/>
      <c r="TFK17" s="1071"/>
      <c r="TFL17" s="1071"/>
      <c r="TFM17" s="1071"/>
      <c r="TFN17" s="1071"/>
      <c r="TFO17" s="1071"/>
      <c r="TFP17" s="1071"/>
      <c r="TFQ17" s="1071"/>
      <c r="TFR17" s="1071"/>
      <c r="TFS17" s="1071"/>
      <c r="TFT17" s="1071"/>
      <c r="TFU17" s="1071"/>
      <c r="TFV17" s="1071"/>
      <c r="TFW17" s="1071"/>
      <c r="TFX17" s="1071"/>
      <c r="TFY17" s="1071"/>
      <c r="TFZ17" s="1071"/>
      <c r="TGA17" s="1071"/>
      <c r="TGB17" s="1071"/>
      <c r="TGC17" s="1071"/>
      <c r="TGD17" s="1071"/>
      <c r="TGE17" s="1071"/>
      <c r="TGF17" s="1071"/>
      <c r="TGG17" s="1071"/>
      <c r="TGH17" s="1071"/>
      <c r="TGI17" s="1071"/>
      <c r="TGJ17" s="1071"/>
      <c r="TGK17" s="1071"/>
      <c r="TGL17" s="1071"/>
      <c r="TGM17" s="1071"/>
      <c r="TGN17" s="1071"/>
      <c r="TGO17" s="1071"/>
      <c r="TGP17" s="1071"/>
      <c r="TGQ17" s="1071"/>
      <c r="TGR17" s="1071"/>
      <c r="TGS17" s="1071"/>
      <c r="TGT17" s="1071"/>
      <c r="TGU17" s="1071"/>
      <c r="TGV17" s="1071"/>
      <c r="TGW17" s="1071"/>
      <c r="TGX17" s="1071"/>
      <c r="TGY17" s="1071"/>
      <c r="TGZ17" s="1071"/>
      <c r="THA17" s="1071"/>
      <c r="THB17" s="1071"/>
      <c r="THC17" s="1071"/>
      <c r="THD17" s="1071"/>
      <c r="THE17" s="1071"/>
      <c r="THF17" s="1071"/>
      <c r="THG17" s="1071"/>
      <c r="THH17" s="1071"/>
      <c r="THI17" s="1071"/>
      <c r="THJ17" s="1071"/>
      <c r="THK17" s="1071"/>
      <c r="THL17" s="1071"/>
      <c r="THM17" s="1071"/>
      <c r="THN17" s="1071"/>
      <c r="THO17" s="1071"/>
      <c r="THP17" s="1071"/>
      <c r="THQ17" s="1071"/>
      <c r="THR17" s="1071"/>
      <c r="THS17" s="1071"/>
      <c r="THT17" s="1071"/>
      <c r="THU17" s="1071"/>
      <c r="THV17" s="1071"/>
      <c r="THW17" s="1071"/>
      <c r="THX17" s="1071"/>
      <c r="THY17" s="1071"/>
      <c r="THZ17" s="1071"/>
      <c r="TIA17" s="1071"/>
      <c r="TIB17" s="1071"/>
      <c r="TIC17" s="1071"/>
      <c r="TID17" s="1071"/>
      <c r="TIE17" s="1071"/>
      <c r="TIF17" s="1071"/>
      <c r="TIG17" s="1071"/>
      <c r="TIH17" s="1071"/>
      <c r="TII17" s="1071"/>
      <c r="TIJ17" s="1071"/>
      <c r="TIK17" s="1071"/>
      <c r="TIL17" s="1071"/>
      <c r="TIM17" s="1071"/>
      <c r="TIN17" s="1071"/>
      <c r="TIO17" s="1071"/>
      <c r="TIP17" s="1071"/>
      <c r="TIQ17" s="1071"/>
      <c r="TIR17" s="1071"/>
      <c r="TIS17" s="1071"/>
      <c r="TIT17" s="1071"/>
      <c r="TIU17" s="1071"/>
      <c r="TIV17" s="1071"/>
      <c r="TIW17" s="1071"/>
      <c r="TIX17" s="1071"/>
      <c r="TIY17" s="1071"/>
      <c r="TIZ17" s="1071"/>
      <c r="TJA17" s="1071"/>
      <c r="TJB17" s="1071"/>
      <c r="TJC17" s="1071"/>
      <c r="TJD17" s="1071"/>
      <c r="TJE17" s="1071"/>
      <c r="TJF17" s="1071"/>
      <c r="TJG17" s="1071"/>
      <c r="TJH17" s="1071"/>
      <c r="TJI17" s="1071"/>
      <c r="TJJ17" s="1071"/>
      <c r="TJK17" s="1071"/>
      <c r="TJL17" s="1071"/>
      <c r="TJM17" s="1071"/>
      <c r="TJN17" s="1071"/>
      <c r="TJO17" s="1071"/>
      <c r="TJP17" s="1071"/>
      <c r="TJQ17" s="1071"/>
      <c r="TJR17" s="1071"/>
      <c r="TJS17" s="1071"/>
      <c r="TJT17" s="1071"/>
      <c r="TJU17" s="1071"/>
      <c r="TJV17" s="1071"/>
      <c r="TJW17" s="1071"/>
      <c r="TJX17" s="1071"/>
      <c r="TJY17" s="1071"/>
      <c r="TJZ17" s="1071"/>
      <c r="TKA17" s="1071"/>
      <c r="TKB17" s="1071"/>
      <c r="TKC17" s="1071"/>
      <c r="TKD17" s="1071"/>
      <c r="TKE17" s="1071"/>
      <c r="TKF17" s="1071"/>
      <c r="TKG17" s="1071"/>
      <c r="TKH17" s="1071"/>
      <c r="TKI17" s="1071"/>
      <c r="TKJ17" s="1071"/>
      <c r="TKK17" s="1071"/>
      <c r="TKL17" s="1071"/>
      <c r="TKM17" s="1071"/>
      <c r="TKN17" s="1071"/>
      <c r="TKO17" s="1071"/>
      <c r="TKP17" s="1071"/>
      <c r="TKQ17" s="1071"/>
      <c r="TKR17" s="1071"/>
      <c r="TKS17" s="1071"/>
      <c r="TKT17" s="1071"/>
      <c r="TKU17" s="1071"/>
      <c r="TKV17" s="1071"/>
      <c r="TKW17" s="1071"/>
      <c r="TKX17" s="1071"/>
      <c r="TKY17" s="1071"/>
      <c r="TKZ17" s="1071"/>
      <c r="TLA17" s="1071"/>
      <c r="TLB17" s="1071"/>
      <c r="TLC17" s="1071"/>
      <c r="TLD17" s="1071"/>
      <c r="TLE17" s="1071"/>
      <c r="TLF17" s="1071"/>
      <c r="TLG17" s="1071"/>
      <c r="TLH17" s="1071"/>
      <c r="TLI17" s="1071"/>
      <c r="TLJ17" s="1071"/>
      <c r="TLK17" s="1071"/>
      <c r="TLL17" s="1071"/>
      <c r="TLM17" s="1071"/>
      <c r="TLN17" s="1071"/>
      <c r="TLO17" s="1071"/>
      <c r="TLP17" s="1071"/>
      <c r="TLQ17" s="1071"/>
      <c r="TLR17" s="1071"/>
      <c r="TLS17" s="1071"/>
      <c r="TLT17" s="1071"/>
      <c r="TLU17" s="1071"/>
      <c r="TLV17" s="1071"/>
      <c r="TLW17" s="1071"/>
      <c r="TLX17" s="1071"/>
      <c r="TLY17" s="1071"/>
      <c r="TLZ17" s="1071"/>
      <c r="TMA17" s="1071"/>
      <c r="TMB17" s="1071"/>
      <c r="TMC17" s="1071"/>
      <c r="TMD17" s="1071"/>
      <c r="TME17" s="1071"/>
      <c r="TMF17" s="1071"/>
      <c r="TMG17" s="1071"/>
      <c r="TMH17" s="1071"/>
      <c r="TMI17" s="1071"/>
      <c r="TMJ17" s="1071"/>
      <c r="TMK17" s="1071"/>
      <c r="TML17" s="1071"/>
      <c r="TMM17" s="1071"/>
      <c r="TMN17" s="1071"/>
      <c r="TMO17" s="1071"/>
      <c r="TMP17" s="1071"/>
      <c r="TMQ17" s="1071"/>
      <c r="TMR17" s="1071"/>
      <c r="TMS17" s="1071"/>
      <c r="TMT17" s="1071"/>
      <c r="TMU17" s="1071"/>
      <c r="TMV17" s="1071"/>
      <c r="TMW17" s="1071"/>
      <c r="TMX17" s="1071"/>
      <c r="TMY17" s="1071"/>
      <c r="TMZ17" s="1071"/>
      <c r="TNA17" s="1071"/>
      <c r="TNB17" s="1071"/>
      <c r="TNC17" s="1071"/>
      <c r="TND17" s="1071"/>
      <c r="TNE17" s="1071"/>
      <c r="TNF17" s="1071"/>
      <c r="TNG17" s="1071"/>
      <c r="TNH17" s="1071"/>
      <c r="TNI17" s="1071"/>
      <c r="TNJ17" s="1071"/>
      <c r="TNK17" s="1071"/>
      <c r="TNL17" s="1071"/>
      <c r="TNM17" s="1071"/>
      <c r="TNN17" s="1071"/>
      <c r="TNO17" s="1071"/>
      <c r="TNP17" s="1071"/>
      <c r="TNQ17" s="1071"/>
      <c r="TNR17" s="1071"/>
      <c r="TNS17" s="1071"/>
      <c r="TNT17" s="1071"/>
      <c r="TNU17" s="1071"/>
      <c r="TNV17" s="1071"/>
      <c r="TNW17" s="1071"/>
      <c r="TNX17" s="1071"/>
      <c r="TNY17" s="1071"/>
      <c r="TNZ17" s="1071"/>
      <c r="TOA17" s="1071"/>
      <c r="TOB17" s="1071"/>
      <c r="TOC17" s="1071"/>
      <c r="TOD17" s="1071"/>
      <c r="TOE17" s="1071"/>
      <c r="TOF17" s="1071"/>
      <c r="TOG17" s="1071"/>
      <c r="TOH17" s="1071"/>
      <c r="TOI17" s="1071"/>
      <c r="TOJ17" s="1071"/>
      <c r="TOK17" s="1071"/>
      <c r="TOL17" s="1071"/>
      <c r="TOM17" s="1071"/>
      <c r="TON17" s="1071"/>
      <c r="TOO17" s="1071"/>
      <c r="TOP17" s="1071"/>
      <c r="TOQ17" s="1071"/>
      <c r="TOR17" s="1071"/>
      <c r="TOS17" s="1071"/>
      <c r="TOT17" s="1071"/>
      <c r="TOU17" s="1071"/>
      <c r="TOV17" s="1071"/>
      <c r="TOW17" s="1071"/>
      <c r="TOX17" s="1071"/>
      <c r="TOY17" s="1071"/>
      <c r="TOZ17" s="1071"/>
      <c r="TPA17" s="1071"/>
      <c r="TPB17" s="1071"/>
      <c r="TPC17" s="1071"/>
      <c r="TPD17" s="1071"/>
      <c r="TPE17" s="1071"/>
      <c r="TPF17" s="1071"/>
      <c r="TPG17" s="1071"/>
      <c r="TPH17" s="1071"/>
      <c r="TPI17" s="1071"/>
      <c r="TPJ17" s="1071"/>
      <c r="TPK17" s="1071"/>
      <c r="TPL17" s="1071"/>
      <c r="TPM17" s="1071"/>
      <c r="TPN17" s="1071"/>
      <c r="TPO17" s="1071"/>
      <c r="TPP17" s="1071"/>
      <c r="TPQ17" s="1071"/>
      <c r="TPR17" s="1071"/>
      <c r="TPS17" s="1071"/>
      <c r="TPT17" s="1071"/>
      <c r="TPU17" s="1071"/>
      <c r="TPV17" s="1071"/>
      <c r="TPW17" s="1071"/>
      <c r="TPX17" s="1071"/>
      <c r="TPY17" s="1071"/>
      <c r="TPZ17" s="1071"/>
      <c r="TQA17" s="1071"/>
      <c r="TQB17" s="1071"/>
      <c r="TQC17" s="1071"/>
      <c r="TQD17" s="1071"/>
      <c r="TQE17" s="1071"/>
      <c r="TQF17" s="1071"/>
      <c r="TQG17" s="1071"/>
      <c r="TQH17" s="1071"/>
      <c r="TQI17" s="1071"/>
      <c r="TQJ17" s="1071"/>
      <c r="TQK17" s="1071"/>
      <c r="TQL17" s="1071"/>
      <c r="TQM17" s="1071"/>
      <c r="TQN17" s="1071"/>
      <c r="TQO17" s="1071"/>
      <c r="TQP17" s="1071"/>
      <c r="TQQ17" s="1071"/>
      <c r="TQR17" s="1071"/>
      <c r="TQS17" s="1071"/>
      <c r="TQT17" s="1071"/>
      <c r="TQU17" s="1071"/>
      <c r="TQV17" s="1071"/>
      <c r="TQW17" s="1071"/>
      <c r="TQX17" s="1071"/>
      <c r="TQY17" s="1071"/>
      <c r="TQZ17" s="1071"/>
      <c r="TRA17" s="1071"/>
      <c r="TRB17" s="1071"/>
      <c r="TRC17" s="1071"/>
      <c r="TRD17" s="1071"/>
      <c r="TRE17" s="1071"/>
      <c r="TRF17" s="1071"/>
      <c r="TRG17" s="1071"/>
      <c r="TRH17" s="1071"/>
      <c r="TRI17" s="1071"/>
      <c r="TRJ17" s="1071"/>
      <c r="TRK17" s="1071"/>
      <c r="TRL17" s="1071"/>
      <c r="TRM17" s="1071"/>
      <c r="TRN17" s="1071"/>
      <c r="TRO17" s="1071"/>
      <c r="TRP17" s="1071"/>
      <c r="TRQ17" s="1071"/>
      <c r="TRR17" s="1071"/>
      <c r="TRS17" s="1071"/>
      <c r="TRT17" s="1071"/>
      <c r="TRU17" s="1071"/>
      <c r="TRV17" s="1071"/>
      <c r="TRW17" s="1071"/>
      <c r="TRX17" s="1071"/>
      <c r="TRY17" s="1071"/>
      <c r="TRZ17" s="1071"/>
      <c r="TSA17" s="1071"/>
      <c r="TSB17" s="1071"/>
      <c r="TSC17" s="1071"/>
      <c r="TSD17" s="1071"/>
      <c r="TSE17" s="1071"/>
      <c r="TSF17" s="1071"/>
      <c r="TSG17" s="1071"/>
      <c r="TSH17" s="1071"/>
      <c r="TSI17" s="1071"/>
      <c r="TSJ17" s="1071"/>
      <c r="TSK17" s="1071"/>
      <c r="TSL17" s="1071"/>
      <c r="TSM17" s="1071"/>
      <c r="TSN17" s="1071"/>
      <c r="TSO17" s="1071"/>
      <c r="TSP17" s="1071"/>
      <c r="TSQ17" s="1071"/>
      <c r="TSR17" s="1071"/>
      <c r="TSS17" s="1071"/>
      <c r="TST17" s="1071"/>
      <c r="TSU17" s="1071"/>
      <c r="TSV17" s="1071"/>
      <c r="TSW17" s="1071"/>
      <c r="TSX17" s="1071"/>
      <c r="TSY17" s="1071"/>
      <c r="TSZ17" s="1071"/>
      <c r="TTA17" s="1071"/>
      <c r="TTB17" s="1071"/>
      <c r="TTC17" s="1071"/>
      <c r="TTD17" s="1071"/>
      <c r="TTE17" s="1071"/>
      <c r="TTF17" s="1071"/>
      <c r="TTG17" s="1071"/>
      <c r="TTH17" s="1071"/>
      <c r="TTI17" s="1071"/>
      <c r="TTJ17" s="1071"/>
      <c r="TTK17" s="1071"/>
      <c r="TTL17" s="1071"/>
      <c r="TTM17" s="1071"/>
      <c r="TTN17" s="1071"/>
      <c r="TTO17" s="1071"/>
      <c r="TTP17" s="1071"/>
      <c r="TTQ17" s="1071"/>
      <c r="TTR17" s="1071"/>
      <c r="TTS17" s="1071"/>
      <c r="TTT17" s="1071"/>
      <c r="TTU17" s="1071"/>
      <c r="TTV17" s="1071"/>
      <c r="TTW17" s="1071"/>
      <c r="TTX17" s="1071"/>
      <c r="TTY17" s="1071"/>
      <c r="TTZ17" s="1071"/>
      <c r="TUA17" s="1071"/>
      <c r="TUB17" s="1071"/>
      <c r="TUC17" s="1071"/>
      <c r="TUD17" s="1071"/>
      <c r="TUE17" s="1071"/>
      <c r="TUF17" s="1071"/>
      <c r="TUG17" s="1071"/>
      <c r="TUH17" s="1071"/>
      <c r="TUI17" s="1071"/>
      <c r="TUJ17" s="1071"/>
      <c r="TUK17" s="1071"/>
      <c r="TUL17" s="1071"/>
      <c r="TUM17" s="1071"/>
      <c r="TUN17" s="1071"/>
      <c r="TUO17" s="1071"/>
      <c r="TUP17" s="1071"/>
      <c r="TUQ17" s="1071"/>
      <c r="TUR17" s="1071"/>
      <c r="TUS17" s="1071"/>
      <c r="TUT17" s="1071"/>
      <c r="TUU17" s="1071"/>
      <c r="TUV17" s="1071"/>
      <c r="TUW17" s="1071"/>
      <c r="TUX17" s="1071"/>
      <c r="TUY17" s="1071"/>
      <c r="TUZ17" s="1071"/>
      <c r="TVA17" s="1071"/>
      <c r="TVB17" s="1071"/>
      <c r="TVC17" s="1071"/>
      <c r="TVD17" s="1071"/>
      <c r="TVE17" s="1071"/>
      <c r="TVF17" s="1071"/>
      <c r="TVG17" s="1071"/>
      <c r="TVH17" s="1071"/>
      <c r="TVI17" s="1071"/>
      <c r="TVJ17" s="1071"/>
      <c r="TVK17" s="1071"/>
      <c r="TVL17" s="1071"/>
      <c r="TVM17" s="1071"/>
      <c r="TVN17" s="1071"/>
      <c r="TVO17" s="1071"/>
      <c r="TVP17" s="1071"/>
      <c r="TVQ17" s="1071"/>
      <c r="TVR17" s="1071"/>
      <c r="TVS17" s="1071"/>
      <c r="TVT17" s="1071"/>
      <c r="TVU17" s="1071"/>
      <c r="TVV17" s="1071"/>
      <c r="TVW17" s="1071"/>
      <c r="TVX17" s="1071"/>
      <c r="TVY17" s="1071"/>
      <c r="TVZ17" s="1071"/>
      <c r="TWA17" s="1071"/>
      <c r="TWB17" s="1071"/>
      <c r="TWC17" s="1071"/>
      <c r="TWD17" s="1071"/>
      <c r="TWE17" s="1071"/>
      <c r="TWF17" s="1071"/>
      <c r="TWG17" s="1071"/>
      <c r="TWH17" s="1071"/>
      <c r="TWI17" s="1071"/>
      <c r="TWJ17" s="1071"/>
      <c r="TWK17" s="1071"/>
      <c r="TWL17" s="1071"/>
      <c r="TWM17" s="1071"/>
      <c r="TWN17" s="1071"/>
      <c r="TWO17" s="1071"/>
      <c r="TWP17" s="1071"/>
      <c r="TWQ17" s="1071"/>
      <c r="TWR17" s="1071"/>
      <c r="TWS17" s="1071"/>
      <c r="TWT17" s="1071"/>
      <c r="TWU17" s="1071"/>
      <c r="TWV17" s="1071"/>
      <c r="TWW17" s="1071"/>
      <c r="TWX17" s="1071"/>
      <c r="TWY17" s="1071"/>
      <c r="TWZ17" s="1071"/>
      <c r="TXA17" s="1071"/>
      <c r="TXB17" s="1071"/>
      <c r="TXC17" s="1071"/>
      <c r="TXD17" s="1071"/>
      <c r="TXE17" s="1071"/>
      <c r="TXF17" s="1071"/>
      <c r="TXG17" s="1071"/>
      <c r="TXH17" s="1071"/>
      <c r="TXI17" s="1071"/>
      <c r="TXJ17" s="1071"/>
      <c r="TXK17" s="1071"/>
      <c r="TXL17" s="1071"/>
      <c r="TXM17" s="1071"/>
      <c r="TXN17" s="1071"/>
      <c r="TXO17" s="1071"/>
      <c r="TXP17" s="1071"/>
      <c r="TXQ17" s="1071"/>
      <c r="TXR17" s="1071"/>
      <c r="TXS17" s="1071"/>
      <c r="TXT17" s="1071"/>
      <c r="TXU17" s="1071"/>
      <c r="TXV17" s="1071"/>
      <c r="TXW17" s="1071"/>
      <c r="TXX17" s="1071"/>
      <c r="TXY17" s="1071"/>
      <c r="TXZ17" s="1071"/>
      <c r="TYA17" s="1071"/>
      <c r="TYB17" s="1071"/>
      <c r="TYC17" s="1071"/>
      <c r="TYD17" s="1071"/>
      <c r="TYE17" s="1071"/>
      <c r="TYF17" s="1071"/>
      <c r="TYG17" s="1071"/>
      <c r="TYH17" s="1071"/>
      <c r="TYI17" s="1071"/>
      <c r="TYJ17" s="1071"/>
      <c r="TYK17" s="1071"/>
      <c r="TYL17" s="1071"/>
      <c r="TYM17" s="1071"/>
      <c r="TYN17" s="1071"/>
      <c r="TYO17" s="1071"/>
      <c r="TYP17" s="1071"/>
      <c r="TYQ17" s="1071"/>
      <c r="TYR17" s="1071"/>
      <c r="TYS17" s="1071"/>
      <c r="TYT17" s="1071"/>
      <c r="TYU17" s="1071"/>
      <c r="TYV17" s="1071"/>
      <c r="TYW17" s="1071"/>
      <c r="TYX17" s="1071"/>
      <c r="TYY17" s="1071"/>
      <c r="TYZ17" s="1071"/>
      <c r="TZA17" s="1071"/>
      <c r="TZB17" s="1071"/>
      <c r="TZC17" s="1071"/>
      <c r="TZD17" s="1071"/>
      <c r="TZE17" s="1071"/>
      <c r="TZF17" s="1071"/>
      <c r="TZG17" s="1071"/>
      <c r="TZH17" s="1071"/>
      <c r="TZI17" s="1071"/>
      <c r="TZJ17" s="1071"/>
      <c r="TZK17" s="1071"/>
      <c r="TZL17" s="1071"/>
      <c r="TZM17" s="1071"/>
      <c r="TZN17" s="1071"/>
      <c r="TZO17" s="1071"/>
      <c r="TZP17" s="1071"/>
      <c r="TZQ17" s="1071"/>
      <c r="TZR17" s="1071"/>
      <c r="TZS17" s="1071"/>
      <c r="TZT17" s="1071"/>
      <c r="TZU17" s="1071"/>
      <c r="TZV17" s="1071"/>
      <c r="TZW17" s="1071"/>
      <c r="TZX17" s="1071"/>
      <c r="TZY17" s="1071"/>
      <c r="TZZ17" s="1071"/>
      <c r="UAA17" s="1071"/>
      <c r="UAB17" s="1071"/>
      <c r="UAC17" s="1071"/>
      <c r="UAD17" s="1071"/>
      <c r="UAE17" s="1071"/>
      <c r="UAF17" s="1071"/>
      <c r="UAG17" s="1071"/>
      <c r="UAH17" s="1071"/>
      <c r="UAI17" s="1071"/>
      <c r="UAJ17" s="1071"/>
      <c r="UAK17" s="1071"/>
      <c r="UAL17" s="1071"/>
      <c r="UAM17" s="1071"/>
      <c r="UAN17" s="1071"/>
      <c r="UAO17" s="1071"/>
      <c r="UAP17" s="1071"/>
      <c r="UAQ17" s="1071"/>
      <c r="UAR17" s="1071"/>
      <c r="UAS17" s="1071"/>
      <c r="UAT17" s="1071"/>
      <c r="UAU17" s="1071"/>
      <c r="UAV17" s="1071"/>
      <c r="UAW17" s="1071"/>
      <c r="UAX17" s="1071"/>
      <c r="UAY17" s="1071"/>
      <c r="UAZ17" s="1071"/>
      <c r="UBA17" s="1071"/>
      <c r="UBB17" s="1071"/>
      <c r="UBC17" s="1071"/>
      <c r="UBD17" s="1071"/>
      <c r="UBE17" s="1071"/>
      <c r="UBF17" s="1071"/>
      <c r="UBG17" s="1071"/>
      <c r="UBH17" s="1071"/>
      <c r="UBI17" s="1071"/>
      <c r="UBJ17" s="1071"/>
      <c r="UBK17" s="1071"/>
      <c r="UBL17" s="1071"/>
      <c r="UBM17" s="1071"/>
      <c r="UBN17" s="1071"/>
      <c r="UBO17" s="1071"/>
      <c r="UBP17" s="1071"/>
      <c r="UBQ17" s="1071"/>
      <c r="UBR17" s="1071"/>
      <c r="UBS17" s="1071"/>
      <c r="UBT17" s="1071"/>
      <c r="UBU17" s="1071"/>
      <c r="UBV17" s="1071"/>
      <c r="UBW17" s="1071"/>
      <c r="UBX17" s="1071"/>
      <c r="UBY17" s="1071"/>
      <c r="UBZ17" s="1071"/>
      <c r="UCA17" s="1071"/>
      <c r="UCB17" s="1071"/>
      <c r="UCC17" s="1071"/>
      <c r="UCD17" s="1071"/>
      <c r="UCE17" s="1071"/>
      <c r="UCF17" s="1071"/>
      <c r="UCG17" s="1071"/>
      <c r="UCH17" s="1071"/>
      <c r="UCI17" s="1071"/>
      <c r="UCJ17" s="1071"/>
      <c r="UCK17" s="1071"/>
      <c r="UCL17" s="1071"/>
      <c r="UCM17" s="1071"/>
      <c r="UCN17" s="1071"/>
      <c r="UCO17" s="1071"/>
      <c r="UCP17" s="1071"/>
      <c r="UCQ17" s="1071"/>
      <c r="UCR17" s="1071"/>
      <c r="UCS17" s="1071"/>
      <c r="UCT17" s="1071"/>
      <c r="UCU17" s="1071"/>
      <c r="UCV17" s="1071"/>
      <c r="UCW17" s="1071"/>
      <c r="UCX17" s="1071"/>
      <c r="UCY17" s="1071"/>
      <c r="UCZ17" s="1071"/>
      <c r="UDA17" s="1071"/>
      <c r="UDB17" s="1071"/>
      <c r="UDC17" s="1071"/>
      <c r="UDD17" s="1071"/>
      <c r="UDE17" s="1071"/>
      <c r="UDF17" s="1071"/>
      <c r="UDG17" s="1071"/>
      <c r="UDH17" s="1071"/>
      <c r="UDI17" s="1071"/>
      <c r="UDJ17" s="1071"/>
      <c r="UDK17" s="1071"/>
      <c r="UDL17" s="1071"/>
      <c r="UDM17" s="1071"/>
      <c r="UDN17" s="1071"/>
      <c r="UDO17" s="1071"/>
      <c r="UDP17" s="1071"/>
      <c r="UDQ17" s="1071"/>
      <c r="UDR17" s="1071"/>
      <c r="UDS17" s="1071"/>
      <c r="UDT17" s="1071"/>
      <c r="UDU17" s="1071"/>
      <c r="UDV17" s="1071"/>
      <c r="UDW17" s="1071"/>
      <c r="UDX17" s="1071"/>
      <c r="UDY17" s="1071"/>
      <c r="UDZ17" s="1071"/>
      <c r="UEA17" s="1071"/>
      <c r="UEB17" s="1071"/>
      <c r="UEC17" s="1071"/>
      <c r="UED17" s="1071"/>
      <c r="UEE17" s="1071"/>
      <c r="UEF17" s="1071"/>
      <c r="UEG17" s="1071"/>
      <c r="UEH17" s="1071"/>
      <c r="UEI17" s="1071"/>
      <c r="UEJ17" s="1071"/>
      <c r="UEK17" s="1071"/>
      <c r="UEL17" s="1071"/>
      <c r="UEM17" s="1071"/>
      <c r="UEN17" s="1071"/>
      <c r="UEO17" s="1071"/>
      <c r="UEP17" s="1071"/>
      <c r="UEQ17" s="1071"/>
      <c r="UER17" s="1071"/>
      <c r="UES17" s="1071"/>
      <c r="UET17" s="1071"/>
      <c r="UEU17" s="1071"/>
      <c r="UEV17" s="1071"/>
      <c r="UEW17" s="1071"/>
      <c r="UEX17" s="1071"/>
      <c r="UEY17" s="1071"/>
      <c r="UEZ17" s="1071"/>
      <c r="UFA17" s="1071"/>
      <c r="UFB17" s="1071"/>
      <c r="UFC17" s="1071"/>
      <c r="UFD17" s="1071"/>
      <c r="UFE17" s="1071"/>
      <c r="UFF17" s="1071"/>
      <c r="UFG17" s="1071"/>
      <c r="UFH17" s="1071"/>
      <c r="UFI17" s="1071"/>
      <c r="UFJ17" s="1071"/>
      <c r="UFK17" s="1071"/>
      <c r="UFL17" s="1071"/>
      <c r="UFM17" s="1071"/>
      <c r="UFN17" s="1071"/>
      <c r="UFO17" s="1071"/>
      <c r="UFP17" s="1071"/>
      <c r="UFQ17" s="1071"/>
      <c r="UFR17" s="1071"/>
      <c r="UFS17" s="1071"/>
      <c r="UFT17" s="1071"/>
      <c r="UFU17" s="1071"/>
      <c r="UFV17" s="1071"/>
      <c r="UFW17" s="1071"/>
      <c r="UFX17" s="1071"/>
      <c r="UFY17" s="1071"/>
      <c r="UFZ17" s="1071"/>
      <c r="UGA17" s="1071"/>
      <c r="UGB17" s="1071"/>
      <c r="UGC17" s="1071"/>
      <c r="UGD17" s="1071"/>
      <c r="UGE17" s="1071"/>
      <c r="UGF17" s="1071"/>
      <c r="UGG17" s="1071"/>
      <c r="UGH17" s="1071"/>
      <c r="UGI17" s="1071"/>
      <c r="UGJ17" s="1071"/>
      <c r="UGK17" s="1071"/>
      <c r="UGL17" s="1071"/>
      <c r="UGM17" s="1071"/>
      <c r="UGN17" s="1071"/>
      <c r="UGO17" s="1071"/>
      <c r="UGP17" s="1071"/>
      <c r="UGQ17" s="1071"/>
      <c r="UGR17" s="1071"/>
      <c r="UGS17" s="1071"/>
      <c r="UGT17" s="1071"/>
      <c r="UGU17" s="1071"/>
      <c r="UGV17" s="1071"/>
      <c r="UGW17" s="1071"/>
      <c r="UGX17" s="1071"/>
      <c r="UGY17" s="1071"/>
      <c r="UGZ17" s="1071"/>
      <c r="UHA17" s="1071"/>
      <c r="UHB17" s="1071"/>
      <c r="UHC17" s="1071"/>
      <c r="UHD17" s="1071"/>
      <c r="UHE17" s="1071"/>
      <c r="UHF17" s="1071"/>
      <c r="UHG17" s="1071"/>
      <c r="UHH17" s="1071"/>
      <c r="UHI17" s="1071"/>
      <c r="UHJ17" s="1071"/>
      <c r="UHK17" s="1071"/>
      <c r="UHL17" s="1071"/>
      <c r="UHM17" s="1071"/>
      <c r="UHN17" s="1071"/>
      <c r="UHO17" s="1071"/>
      <c r="UHP17" s="1071"/>
      <c r="UHQ17" s="1071"/>
      <c r="UHR17" s="1071"/>
      <c r="UHS17" s="1071"/>
      <c r="UHT17" s="1071"/>
      <c r="UHU17" s="1071"/>
      <c r="UHV17" s="1071"/>
      <c r="UHW17" s="1071"/>
      <c r="UHX17" s="1071"/>
      <c r="UHY17" s="1071"/>
      <c r="UHZ17" s="1071"/>
      <c r="UIA17" s="1071"/>
      <c r="UIB17" s="1071"/>
      <c r="UIC17" s="1071"/>
      <c r="UID17" s="1071"/>
      <c r="UIE17" s="1071"/>
      <c r="UIF17" s="1071"/>
      <c r="UIG17" s="1071"/>
      <c r="UIH17" s="1071"/>
      <c r="UII17" s="1071"/>
      <c r="UIJ17" s="1071"/>
      <c r="UIK17" s="1071"/>
      <c r="UIL17" s="1071"/>
      <c r="UIM17" s="1071"/>
      <c r="UIN17" s="1071"/>
      <c r="UIO17" s="1071"/>
      <c r="UIP17" s="1071"/>
      <c r="UIQ17" s="1071"/>
      <c r="UIR17" s="1071"/>
      <c r="UIS17" s="1071"/>
      <c r="UIT17" s="1071"/>
      <c r="UIU17" s="1071"/>
      <c r="UIV17" s="1071"/>
      <c r="UIW17" s="1071"/>
      <c r="UIX17" s="1071"/>
      <c r="UIY17" s="1071"/>
      <c r="UIZ17" s="1071"/>
      <c r="UJA17" s="1071"/>
      <c r="UJB17" s="1071"/>
      <c r="UJC17" s="1071"/>
      <c r="UJD17" s="1071"/>
      <c r="UJE17" s="1071"/>
      <c r="UJF17" s="1071"/>
      <c r="UJG17" s="1071"/>
      <c r="UJH17" s="1071"/>
      <c r="UJI17" s="1071"/>
      <c r="UJJ17" s="1071"/>
      <c r="UJK17" s="1071"/>
      <c r="UJL17" s="1071"/>
      <c r="UJM17" s="1071"/>
      <c r="UJN17" s="1071"/>
      <c r="UJO17" s="1071"/>
      <c r="UJP17" s="1071"/>
      <c r="UJQ17" s="1071"/>
      <c r="UJR17" s="1071"/>
      <c r="UJS17" s="1071"/>
      <c r="UJT17" s="1071"/>
      <c r="UJU17" s="1071"/>
      <c r="UJV17" s="1071"/>
      <c r="UJW17" s="1071"/>
      <c r="UJX17" s="1071"/>
      <c r="UJY17" s="1071"/>
      <c r="UJZ17" s="1071"/>
      <c r="UKA17" s="1071"/>
      <c r="UKB17" s="1071"/>
      <c r="UKC17" s="1071"/>
      <c r="UKD17" s="1071"/>
      <c r="UKE17" s="1071"/>
      <c r="UKF17" s="1071"/>
      <c r="UKG17" s="1071"/>
      <c r="UKH17" s="1071"/>
      <c r="UKI17" s="1071"/>
      <c r="UKJ17" s="1071"/>
      <c r="UKK17" s="1071"/>
      <c r="UKL17" s="1071"/>
      <c r="UKM17" s="1071"/>
      <c r="UKN17" s="1071"/>
      <c r="UKO17" s="1071"/>
      <c r="UKP17" s="1071"/>
      <c r="UKQ17" s="1071"/>
      <c r="UKR17" s="1071"/>
      <c r="UKS17" s="1071"/>
      <c r="UKT17" s="1071"/>
      <c r="UKU17" s="1071"/>
      <c r="UKV17" s="1071"/>
      <c r="UKW17" s="1071"/>
      <c r="UKX17" s="1071"/>
      <c r="UKY17" s="1071"/>
      <c r="UKZ17" s="1071"/>
      <c r="ULA17" s="1071"/>
      <c r="ULB17" s="1071"/>
      <c r="ULC17" s="1071"/>
      <c r="ULD17" s="1071"/>
      <c r="ULE17" s="1071"/>
      <c r="ULF17" s="1071"/>
      <c r="ULG17" s="1071"/>
      <c r="ULH17" s="1071"/>
      <c r="ULI17" s="1071"/>
      <c r="ULJ17" s="1071"/>
      <c r="ULK17" s="1071"/>
      <c r="ULL17" s="1071"/>
      <c r="ULM17" s="1071"/>
      <c r="ULN17" s="1071"/>
      <c r="ULO17" s="1071"/>
      <c r="ULP17" s="1071"/>
      <c r="ULQ17" s="1071"/>
      <c r="ULR17" s="1071"/>
      <c r="ULS17" s="1071"/>
      <c r="ULT17" s="1071"/>
      <c r="ULU17" s="1071"/>
      <c r="ULV17" s="1071"/>
      <c r="ULW17" s="1071"/>
      <c r="ULX17" s="1071"/>
      <c r="ULY17" s="1071"/>
      <c r="ULZ17" s="1071"/>
      <c r="UMA17" s="1071"/>
      <c r="UMB17" s="1071"/>
      <c r="UMC17" s="1071"/>
      <c r="UMD17" s="1071"/>
      <c r="UME17" s="1071"/>
      <c r="UMF17" s="1071"/>
      <c r="UMG17" s="1071"/>
      <c r="UMH17" s="1071"/>
      <c r="UMI17" s="1071"/>
      <c r="UMJ17" s="1071"/>
      <c r="UMK17" s="1071"/>
      <c r="UML17" s="1071"/>
      <c r="UMM17" s="1071"/>
      <c r="UMN17" s="1071"/>
      <c r="UMO17" s="1071"/>
      <c r="UMP17" s="1071"/>
      <c r="UMQ17" s="1071"/>
      <c r="UMR17" s="1071"/>
      <c r="UMS17" s="1071"/>
      <c r="UMT17" s="1071"/>
      <c r="UMU17" s="1071"/>
      <c r="UMV17" s="1071"/>
      <c r="UMW17" s="1071"/>
      <c r="UMX17" s="1071"/>
      <c r="UMY17" s="1071"/>
      <c r="UMZ17" s="1071"/>
      <c r="UNA17" s="1071"/>
      <c r="UNB17" s="1071"/>
      <c r="UNC17" s="1071"/>
      <c r="UND17" s="1071"/>
      <c r="UNE17" s="1071"/>
      <c r="UNF17" s="1071"/>
      <c r="UNG17" s="1071"/>
      <c r="UNH17" s="1071"/>
      <c r="UNI17" s="1071"/>
      <c r="UNJ17" s="1071"/>
      <c r="UNK17" s="1071"/>
      <c r="UNL17" s="1071"/>
      <c r="UNM17" s="1071"/>
      <c r="UNN17" s="1071"/>
      <c r="UNO17" s="1071"/>
      <c r="UNP17" s="1071"/>
      <c r="UNQ17" s="1071"/>
      <c r="UNR17" s="1071"/>
      <c r="UNS17" s="1071"/>
      <c r="UNT17" s="1071"/>
      <c r="UNU17" s="1071"/>
      <c r="UNV17" s="1071"/>
      <c r="UNW17" s="1071"/>
      <c r="UNX17" s="1071"/>
      <c r="UNY17" s="1071"/>
      <c r="UNZ17" s="1071"/>
      <c r="UOA17" s="1071"/>
      <c r="UOB17" s="1071"/>
      <c r="UOC17" s="1071"/>
      <c r="UOD17" s="1071"/>
      <c r="UOE17" s="1071"/>
      <c r="UOF17" s="1071"/>
      <c r="UOG17" s="1071"/>
      <c r="UOH17" s="1071"/>
      <c r="UOI17" s="1071"/>
      <c r="UOJ17" s="1071"/>
      <c r="UOK17" s="1071"/>
      <c r="UOL17" s="1071"/>
      <c r="UOM17" s="1071"/>
      <c r="UON17" s="1071"/>
      <c r="UOO17" s="1071"/>
      <c r="UOP17" s="1071"/>
      <c r="UOQ17" s="1071"/>
      <c r="UOR17" s="1071"/>
      <c r="UOS17" s="1071"/>
      <c r="UOT17" s="1071"/>
      <c r="UOU17" s="1071"/>
      <c r="UOV17" s="1071"/>
      <c r="UOW17" s="1071"/>
      <c r="UOX17" s="1071"/>
      <c r="UOY17" s="1071"/>
      <c r="UOZ17" s="1071"/>
      <c r="UPA17" s="1071"/>
      <c r="UPB17" s="1071"/>
      <c r="UPC17" s="1071"/>
      <c r="UPD17" s="1071"/>
      <c r="UPE17" s="1071"/>
      <c r="UPF17" s="1071"/>
      <c r="UPG17" s="1071"/>
      <c r="UPH17" s="1071"/>
      <c r="UPI17" s="1071"/>
      <c r="UPJ17" s="1071"/>
      <c r="UPK17" s="1071"/>
      <c r="UPL17" s="1071"/>
      <c r="UPM17" s="1071"/>
      <c r="UPN17" s="1071"/>
      <c r="UPO17" s="1071"/>
      <c r="UPP17" s="1071"/>
      <c r="UPQ17" s="1071"/>
      <c r="UPR17" s="1071"/>
      <c r="UPS17" s="1071"/>
      <c r="UPT17" s="1071"/>
      <c r="UPU17" s="1071"/>
      <c r="UPV17" s="1071"/>
      <c r="UPW17" s="1071"/>
      <c r="UPX17" s="1071"/>
      <c r="UPY17" s="1071"/>
      <c r="UPZ17" s="1071"/>
      <c r="UQA17" s="1071"/>
      <c r="UQB17" s="1071"/>
      <c r="UQC17" s="1071"/>
      <c r="UQD17" s="1071"/>
      <c r="UQE17" s="1071"/>
      <c r="UQF17" s="1071"/>
      <c r="UQG17" s="1071"/>
      <c r="UQH17" s="1071"/>
      <c r="UQI17" s="1071"/>
      <c r="UQJ17" s="1071"/>
      <c r="UQK17" s="1071"/>
      <c r="UQL17" s="1071"/>
      <c r="UQM17" s="1071"/>
      <c r="UQN17" s="1071"/>
      <c r="UQO17" s="1071"/>
      <c r="UQP17" s="1071"/>
      <c r="UQQ17" s="1071"/>
      <c r="UQR17" s="1071"/>
      <c r="UQS17" s="1071"/>
      <c r="UQT17" s="1071"/>
      <c r="UQU17" s="1071"/>
      <c r="UQV17" s="1071"/>
      <c r="UQW17" s="1071"/>
      <c r="UQX17" s="1071"/>
      <c r="UQY17" s="1071"/>
      <c r="UQZ17" s="1071"/>
      <c r="URA17" s="1071"/>
      <c r="URB17" s="1071"/>
      <c r="URC17" s="1071"/>
      <c r="URD17" s="1071"/>
      <c r="URE17" s="1071"/>
      <c r="URF17" s="1071"/>
      <c r="URG17" s="1071"/>
      <c r="URH17" s="1071"/>
      <c r="URI17" s="1071"/>
      <c r="URJ17" s="1071"/>
      <c r="URK17" s="1071"/>
      <c r="URL17" s="1071"/>
      <c r="URM17" s="1071"/>
      <c r="URN17" s="1071"/>
      <c r="URO17" s="1071"/>
      <c r="URP17" s="1071"/>
      <c r="URQ17" s="1071"/>
      <c r="URR17" s="1071"/>
      <c r="URS17" s="1071"/>
      <c r="URT17" s="1071"/>
      <c r="URU17" s="1071"/>
      <c r="URV17" s="1071"/>
      <c r="URW17" s="1071"/>
      <c r="URX17" s="1071"/>
      <c r="URY17" s="1071"/>
      <c r="URZ17" s="1071"/>
      <c r="USA17" s="1071"/>
      <c r="USB17" s="1071"/>
      <c r="USC17" s="1071"/>
      <c r="USD17" s="1071"/>
      <c r="USE17" s="1071"/>
      <c r="USF17" s="1071"/>
      <c r="USG17" s="1071"/>
      <c r="USH17" s="1071"/>
      <c r="USI17" s="1071"/>
      <c r="USJ17" s="1071"/>
      <c r="USK17" s="1071"/>
      <c r="USL17" s="1071"/>
      <c r="USM17" s="1071"/>
      <c r="USN17" s="1071"/>
      <c r="USO17" s="1071"/>
      <c r="USP17" s="1071"/>
      <c r="USQ17" s="1071"/>
      <c r="USR17" s="1071"/>
      <c r="USS17" s="1071"/>
      <c r="UST17" s="1071"/>
      <c r="USU17" s="1071"/>
      <c r="USV17" s="1071"/>
      <c r="USW17" s="1071"/>
      <c r="USX17" s="1071"/>
      <c r="USY17" s="1071"/>
      <c r="USZ17" s="1071"/>
      <c r="UTA17" s="1071"/>
      <c r="UTB17" s="1071"/>
      <c r="UTC17" s="1071"/>
      <c r="UTD17" s="1071"/>
      <c r="UTE17" s="1071"/>
      <c r="UTF17" s="1071"/>
      <c r="UTG17" s="1071"/>
      <c r="UTH17" s="1071"/>
      <c r="UTI17" s="1071"/>
      <c r="UTJ17" s="1071"/>
      <c r="UTK17" s="1071"/>
      <c r="UTL17" s="1071"/>
      <c r="UTM17" s="1071"/>
      <c r="UTN17" s="1071"/>
      <c r="UTO17" s="1071"/>
      <c r="UTP17" s="1071"/>
      <c r="UTQ17" s="1071"/>
      <c r="UTR17" s="1071"/>
      <c r="UTS17" s="1071"/>
      <c r="UTT17" s="1071"/>
      <c r="UTU17" s="1071"/>
      <c r="UTV17" s="1071"/>
      <c r="UTW17" s="1071"/>
      <c r="UTX17" s="1071"/>
      <c r="UTY17" s="1071"/>
      <c r="UTZ17" s="1071"/>
      <c r="UUA17" s="1071"/>
      <c r="UUB17" s="1071"/>
      <c r="UUC17" s="1071"/>
      <c r="UUD17" s="1071"/>
      <c r="UUE17" s="1071"/>
      <c r="UUF17" s="1071"/>
      <c r="UUG17" s="1071"/>
      <c r="UUH17" s="1071"/>
      <c r="UUI17" s="1071"/>
      <c r="UUJ17" s="1071"/>
      <c r="UUK17" s="1071"/>
      <c r="UUL17" s="1071"/>
      <c r="UUM17" s="1071"/>
      <c r="UUN17" s="1071"/>
      <c r="UUO17" s="1071"/>
      <c r="UUP17" s="1071"/>
      <c r="UUQ17" s="1071"/>
      <c r="UUR17" s="1071"/>
      <c r="UUS17" s="1071"/>
      <c r="UUT17" s="1071"/>
      <c r="UUU17" s="1071"/>
      <c r="UUV17" s="1071"/>
      <c r="UUW17" s="1071"/>
      <c r="UUX17" s="1071"/>
      <c r="UUY17" s="1071"/>
      <c r="UUZ17" s="1071"/>
      <c r="UVA17" s="1071"/>
      <c r="UVB17" s="1071"/>
      <c r="UVC17" s="1071"/>
      <c r="UVD17" s="1071"/>
      <c r="UVE17" s="1071"/>
      <c r="UVF17" s="1071"/>
      <c r="UVG17" s="1071"/>
      <c r="UVH17" s="1071"/>
      <c r="UVI17" s="1071"/>
      <c r="UVJ17" s="1071"/>
      <c r="UVK17" s="1071"/>
      <c r="UVL17" s="1071"/>
      <c r="UVM17" s="1071"/>
      <c r="UVN17" s="1071"/>
      <c r="UVO17" s="1071"/>
      <c r="UVP17" s="1071"/>
      <c r="UVQ17" s="1071"/>
      <c r="UVR17" s="1071"/>
      <c r="UVS17" s="1071"/>
      <c r="UVT17" s="1071"/>
      <c r="UVU17" s="1071"/>
      <c r="UVV17" s="1071"/>
      <c r="UVW17" s="1071"/>
      <c r="UVX17" s="1071"/>
      <c r="UVY17" s="1071"/>
      <c r="UVZ17" s="1071"/>
      <c r="UWA17" s="1071"/>
      <c r="UWB17" s="1071"/>
      <c r="UWC17" s="1071"/>
      <c r="UWD17" s="1071"/>
      <c r="UWE17" s="1071"/>
      <c r="UWF17" s="1071"/>
      <c r="UWG17" s="1071"/>
      <c r="UWH17" s="1071"/>
      <c r="UWI17" s="1071"/>
      <c r="UWJ17" s="1071"/>
      <c r="UWK17" s="1071"/>
      <c r="UWL17" s="1071"/>
      <c r="UWM17" s="1071"/>
      <c r="UWN17" s="1071"/>
      <c r="UWO17" s="1071"/>
      <c r="UWP17" s="1071"/>
      <c r="UWQ17" s="1071"/>
      <c r="UWR17" s="1071"/>
      <c r="UWS17" s="1071"/>
      <c r="UWT17" s="1071"/>
      <c r="UWU17" s="1071"/>
      <c r="UWV17" s="1071"/>
      <c r="UWW17" s="1071"/>
      <c r="UWX17" s="1071"/>
      <c r="UWY17" s="1071"/>
      <c r="UWZ17" s="1071"/>
      <c r="UXA17" s="1071"/>
      <c r="UXB17" s="1071"/>
      <c r="UXC17" s="1071"/>
      <c r="UXD17" s="1071"/>
      <c r="UXE17" s="1071"/>
      <c r="UXF17" s="1071"/>
      <c r="UXG17" s="1071"/>
      <c r="UXH17" s="1071"/>
      <c r="UXI17" s="1071"/>
      <c r="UXJ17" s="1071"/>
      <c r="UXK17" s="1071"/>
      <c r="UXL17" s="1071"/>
      <c r="UXM17" s="1071"/>
      <c r="UXN17" s="1071"/>
      <c r="UXO17" s="1071"/>
      <c r="UXP17" s="1071"/>
      <c r="UXQ17" s="1071"/>
      <c r="UXR17" s="1071"/>
      <c r="UXS17" s="1071"/>
      <c r="UXT17" s="1071"/>
      <c r="UXU17" s="1071"/>
      <c r="UXV17" s="1071"/>
      <c r="UXW17" s="1071"/>
      <c r="UXX17" s="1071"/>
      <c r="UXY17" s="1071"/>
      <c r="UXZ17" s="1071"/>
      <c r="UYA17" s="1071"/>
      <c r="UYB17" s="1071"/>
      <c r="UYC17" s="1071"/>
      <c r="UYD17" s="1071"/>
      <c r="UYE17" s="1071"/>
      <c r="UYF17" s="1071"/>
      <c r="UYG17" s="1071"/>
      <c r="UYH17" s="1071"/>
      <c r="UYI17" s="1071"/>
      <c r="UYJ17" s="1071"/>
      <c r="UYK17" s="1071"/>
      <c r="UYL17" s="1071"/>
      <c r="UYM17" s="1071"/>
      <c r="UYN17" s="1071"/>
      <c r="UYO17" s="1071"/>
      <c r="UYP17" s="1071"/>
      <c r="UYQ17" s="1071"/>
      <c r="UYR17" s="1071"/>
      <c r="UYS17" s="1071"/>
      <c r="UYT17" s="1071"/>
      <c r="UYU17" s="1071"/>
      <c r="UYV17" s="1071"/>
      <c r="UYW17" s="1071"/>
      <c r="UYX17" s="1071"/>
      <c r="UYY17" s="1071"/>
      <c r="UYZ17" s="1071"/>
      <c r="UZA17" s="1071"/>
      <c r="UZB17" s="1071"/>
      <c r="UZC17" s="1071"/>
      <c r="UZD17" s="1071"/>
      <c r="UZE17" s="1071"/>
      <c r="UZF17" s="1071"/>
      <c r="UZG17" s="1071"/>
      <c r="UZH17" s="1071"/>
      <c r="UZI17" s="1071"/>
      <c r="UZJ17" s="1071"/>
      <c r="UZK17" s="1071"/>
      <c r="UZL17" s="1071"/>
      <c r="UZM17" s="1071"/>
      <c r="UZN17" s="1071"/>
      <c r="UZO17" s="1071"/>
      <c r="UZP17" s="1071"/>
      <c r="UZQ17" s="1071"/>
      <c r="UZR17" s="1071"/>
      <c r="UZS17" s="1071"/>
      <c r="UZT17" s="1071"/>
      <c r="UZU17" s="1071"/>
      <c r="UZV17" s="1071"/>
      <c r="UZW17" s="1071"/>
      <c r="UZX17" s="1071"/>
      <c r="UZY17" s="1071"/>
      <c r="UZZ17" s="1071"/>
      <c r="VAA17" s="1071"/>
      <c r="VAB17" s="1071"/>
      <c r="VAC17" s="1071"/>
      <c r="VAD17" s="1071"/>
      <c r="VAE17" s="1071"/>
      <c r="VAF17" s="1071"/>
      <c r="VAG17" s="1071"/>
      <c r="VAH17" s="1071"/>
      <c r="VAI17" s="1071"/>
      <c r="VAJ17" s="1071"/>
      <c r="VAK17" s="1071"/>
      <c r="VAL17" s="1071"/>
      <c r="VAM17" s="1071"/>
      <c r="VAN17" s="1071"/>
      <c r="VAO17" s="1071"/>
      <c r="VAP17" s="1071"/>
      <c r="VAQ17" s="1071"/>
      <c r="VAR17" s="1071"/>
      <c r="VAS17" s="1071"/>
      <c r="VAT17" s="1071"/>
      <c r="VAU17" s="1071"/>
      <c r="VAV17" s="1071"/>
      <c r="VAW17" s="1071"/>
      <c r="VAX17" s="1071"/>
      <c r="VAY17" s="1071"/>
      <c r="VAZ17" s="1071"/>
      <c r="VBA17" s="1071"/>
      <c r="VBB17" s="1071"/>
      <c r="VBC17" s="1071"/>
      <c r="VBD17" s="1071"/>
      <c r="VBE17" s="1071"/>
      <c r="VBF17" s="1071"/>
      <c r="VBG17" s="1071"/>
      <c r="VBH17" s="1071"/>
      <c r="VBI17" s="1071"/>
      <c r="VBJ17" s="1071"/>
      <c r="VBK17" s="1071"/>
      <c r="VBL17" s="1071"/>
      <c r="VBM17" s="1071"/>
      <c r="VBN17" s="1071"/>
      <c r="VBO17" s="1071"/>
      <c r="VBP17" s="1071"/>
      <c r="VBQ17" s="1071"/>
      <c r="VBR17" s="1071"/>
      <c r="VBS17" s="1071"/>
      <c r="VBT17" s="1071"/>
      <c r="VBU17" s="1071"/>
      <c r="VBV17" s="1071"/>
      <c r="VBW17" s="1071"/>
      <c r="VBX17" s="1071"/>
      <c r="VBY17" s="1071"/>
      <c r="VBZ17" s="1071"/>
      <c r="VCA17" s="1071"/>
      <c r="VCB17" s="1071"/>
      <c r="VCC17" s="1071"/>
      <c r="VCD17" s="1071"/>
      <c r="VCE17" s="1071"/>
      <c r="VCF17" s="1071"/>
      <c r="VCG17" s="1071"/>
      <c r="VCH17" s="1071"/>
      <c r="VCI17" s="1071"/>
      <c r="VCJ17" s="1071"/>
      <c r="VCK17" s="1071"/>
      <c r="VCL17" s="1071"/>
      <c r="VCM17" s="1071"/>
      <c r="VCN17" s="1071"/>
      <c r="VCO17" s="1071"/>
      <c r="VCP17" s="1071"/>
      <c r="VCQ17" s="1071"/>
      <c r="VCR17" s="1071"/>
      <c r="VCS17" s="1071"/>
      <c r="VCT17" s="1071"/>
      <c r="VCU17" s="1071"/>
      <c r="VCV17" s="1071"/>
      <c r="VCW17" s="1071"/>
      <c r="VCX17" s="1071"/>
      <c r="VCY17" s="1071"/>
      <c r="VCZ17" s="1071"/>
      <c r="VDA17" s="1071"/>
      <c r="VDB17" s="1071"/>
      <c r="VDC17" s="1071"/>
      <c r="VDD17" s="1071"/>
      <c r="VDE17" s="1071"/>
      <c r="VDF17" s="1071"/>
      <c r="VDG17" s="1071"/>
      <c r="VDH17" s="1071"/>
      <c r="VDI17" s="1071"/>
      <c r="VDJ17" s="1071"/>
      <c r="VDK17" s="1071"/>
      <c r="VDL17" s="1071"/>
      <c r="VDM17" s="1071"/>
      <c r="VDN17" s="1071"/>
      <c r="VDO17" s="1071"/>
      <c r="VDP17" s="1071"/>
      <c r="VDQ17" s="1071"/>
      <c r="VDR17" s="1071"/>
      <c r="VDS17" s="1071"/>
      <c r="VDT17" s="1071"/>
      <c r="VDU17" s="1071"/>
      <c r="VDV17" s="1071"/>
      <c r="VDW17" s="1071"/>
      <c r="VDX17" s="1071"/>
      <c r="VDY17" s="1071"/>
      <c r="VDZ17" s="1071"/>
      <c r="VEA17" s="1071"/>
      <c r="VEB17" s="1071"/>
      <c r="VEC17" s="1071"/>
      <c r="VED17" s="1071"/>
      <c r="VEE17" s="1071"/>
      <c r="VEF17" s="1071"/>
      <c r="VEG17" s="1071"/>
      <c r="VEH17" s="1071"/>
      <c r="VEI17" s="1071"/>
      <c r="VEJ17" s="1071"/>
      <c r="VEK17" s="1071"/>
      <c r="VEL17" s="1071"/>
      <c r="VEM17" s="1071"/>
      <c r="VEN17" s="1071"/>
      <c r="VEO17" s="1071"/>
      <c r="VEP17" s="1071"/>
      <c r="VEQ17" s="1071"/>
      <c r="VER17" s="1071"/>
      <c r="VES17" s="1071"/>
      <c r="VET17" s="1071"/>
      <c r="VEU17" s="1071"/>
      <c r="VEV17" s="1071"/>
      <c r="VEW17" s="1071"/>
      <c r="VEX17" s="1071"/>
      <c r="VEY17" s="1071"/>
      <c r="VEZ17" s="1071"/>
      <c r="VFA17" s="1071"/>
      <c r="VFB17" s="1071"/>
      <c r="VFC17" s="1071"/>
      <c r="VFD17" s="1071"/>
      <c r="VFE17" s="1071"/>
      <c r="VFF17" s="1071"/>
      <c r="VFG17" s="1071"/>
      <c r="VFH17" s="1071"/>
      <c r="VFI17" s="1071"/>
      <c r="VFJ17" s="1071"/>
      <c r="VFK17" s="1071"/>
      <c r="VFL17" s="1071"/>
      <c r="VFM17" s="1071"/>
      <c r="VFN17" s="1071"/>
      <c r="VFO17" s="1071"/>
      <c r="VFP17" s="1071"/>
      <c r="VFQ17" s="1071"/>
      <c r="VFR17" s="1071"/>
      <c r="VFS17" s="1071"/>
      <c r="VFT17" s="1071"/>
      <c r="VFU17" s="1071"/>
      <c r="VFV17" s="1071"/>
      <c r="VFW17" s="1071"/>
      <c r="VFX17" s="1071"/>
      <c r="VFY17" s="1071"/>
      <c r="VFZ17" s="1071"/>
      <c r="VGA17" s="1071"/>
      <c r="VGB17" s="1071"/>
      <c r="VGC17" s="1071"/>
      <c r="VGD17" s="1071"/>
      <c r="VGE17" s="1071"/>
      <c r="VGF17" s="1071"/>
      <c r="VGG17" s="1071"/>
      <c r="VGH17" s="1071"/>
      <c r="VGI17" s="1071"/>
      <c r="VGJ17" s="1071"/>
      <c r="VGK17" s="1071"/>
      <c r="VGL17" s="1071"/>
      <c r="VGM17" s="1071"/>
      <c r="VGN17" s="1071"/>
      <c r="VGO17" s="1071"/>
      <c r="VGP17" s="1071"/>
      <c r="VGQ17" s="1071"/>
      <c r="VGR17" s="1071"/>
      <c r="VGS17" s="1071"/>
      <c r="VGT17" s="1071"/>
      <c r="VGU17" s="1071"/>
      <c r="VGV17" s="1071"/>
      <c r="VGW17" s="1071"/>
      <c r="VGX17" s="1071"/>
      <c r="VGY17" s="1071"/>
      <c r="VGZ17" s="1071"/>
      <c r="VHA17" s="1071"/>
      <c r="VHB17" s="1071"/>
      <c r="VHC17" s="1071"/>
      <c r="VHD17" s="1071"/>
      <c r="VHE17" s="1071"/>
      <c r="VHF17" s="1071"/>
      <c r="VHG17" s="1071"/>
      <c r="VHH17" s="1071"/>
      <c r="VHI17" s="1071"/>
      <c r="VHJ17" s="1071"/>
      <c r="VHK17" s="1071"/>
      <c r="VHL17" s="1071"/>
      <c r="VHM17" s="1071"/>
      <c r="VHN17" s="1071"/>
      <c r="VHO17" s="1071"/>
      <c r="VHP17" s="1071"/>
      <c r="VHQ17" s="1071"/>
      <c r="VHR17" s="1071"/>
      <c r="VHS17" s="1071"/>
      <c r="VHT17" s="1071"/>
      <c r="VHU17" s="1071"/>
      <c r="VHV17" s="1071"/>
      <c r="VHW17" s="1071"/>
      <c r="VHX17" s="1071"/>
      <c r="VHY17" s="1071"/>
      <c r="VHZ17" s="1071"/>
      <c r="VIA17" s="1071"/>
      <c r="VIB17" s="1071"/>
      <c r="VIC17" s="1071"/>
      <c r="VID17" s="1071"/>
      <c r="VIE17" s="1071"/>
      <c r="VIF17" s="1071"/>
      <c r="VIG17" s="1071"/>
      <c r="VIH17" s="1071"/>
      <c r="VII17" s="1071"/>
      <c r="VIJ17" s="1071"/>
      <c r="VIK17" s="1071"/>
      <c r="VIL17" s="1071"/>
      <c r="VIM17" s="1071"/>
      <c r="VIN17" s="1071"/>
      <c r="VIO17" s="1071"/>
      <c r="VIP17" s="1071"/>
      <c r="VIQ17" s="1071"/>
      <c r="VIR17" s="1071"/>
      <c r="VIS17" s="1071"/>
      <c r="VIT17" s="1071"/>
      <c r="VIU17" s="1071"/>
      <c r="VIV17" s="1071"/>
      <c r="VIW17" s="1071"/>
      <c r="VIX17" s="1071"/>
      <c r="VIY17" s="1071"/>
      <c r="VIZ17" s="1071"/>
      <c r="VJA17" s="1071"/>
      <c r="VJB17" s="1071"/>
      <c r="VJC17" s="1071"/>
      <c r="VJD17" s="1071"/>
      <c r="VJE17" s="1071"/>
      <c r="VJF17" s="1071"/>
      <c r="VJG17" s="1071"/>
      <c r="VJH17" s="1071"/>
      <c r="VJI17" s="1071"/>
      <c r="VJJ17" s="1071"/>
      <c r="VJK17" s="1071"/>
      <c r="VJL17" s="1071"/>
      <c r="VJM17" s="1071"/>
      <c r="VJN17" s="1071"/>
      <c r="VJO17" s="1071"/>
      <c r="VJP17" s="1071"/>
      <c r="VJQ17" s="1071"/>
      <c r="VJR17" s="1071"/>
      <c r="VJS17" s="1071"/>
      <c r="VJT17" s="1071"/>
      <c r="VJU17" s="1071"/>
      <c r="VJV17" s="1071"/>
      <c r="VJW17" s="1071"/>
      <c r="VJX17" s="1071"/>
      <c r="VJY17" s="1071"/>
      <c r="VJZ17" s="1071"/>
      <c r="VKA17" s="1071"/>
      <c r="VKB17" s="1071"/>
      <c r="VKC17" s="1071"/>
      <c r="VKD17" s="1071"/>
      <c r="VKE17" s="1071"/>
      <c r="VKF17" s="1071"/>
      <c r="VKG17" s="1071"/>
      <c r="VKH17" s="1071"/>
      <c r="VKI17" s="1071"/>
      <c r="VKJ17" s="1071"/>
      <c r="VKK17" s="1071"/>
      <c r="VKL17" s="1071"/>
      <c r="VKM17" s="1071"/>
      <c r="VKN17" s="1071"/>
      <c r="VKO17" s="1071"/>
      <c r="VKP17" s="1071"/>
      <c r="VKQ17" s="1071"/>
      <c r="VKR17" s="1071"/>
      <c r="VKS17" s="1071"/>
      <c r="VKT17" s="1071"/>
      <c r="VKU17" s="1071"/>
      <c r="VKV17" s="1071"/>
      <c r="VKW17" s="1071"/>
      <c r="VKX17" s="1071"/>
      <c r="VKY17" s="1071"/>
      <c r="VKZ17" s="1071"/>
      <c r="VLA17" s="1071"/>
      <c r="VLB17" s="1071"/>
      <c r="VLC17" s="1071"/>
      <c r="VLD17" s="1071"/>
      <c r="VLE17" s="1071"/>
      <c r="VLF17" s="1071"/>
      <c r="VLG17" s="1071"/>
      <c r="VLH17" s="1071"/>
      <c r="VLI17" s="1071"/>
      <c r="VLJ17" s="1071"/>
      <c r="VLK17" s="1071"/>
      <c r="VLL17" s="1071"/>
      <c r="VLM17" s="1071"/>
      <c r="VLN17" s="1071"/>
      <c r="VLO17" s="1071"/>
      <c r="VLP17" s="1071"/>
      <c r="VLQ17" s="1071"/>
      <c r="VLR17" s="1071"/>
      <c r="VLS17" s="1071"/>
      <c r="VLT17" s="1071"/>
      <c r="VLU17" s="1071"/>
      <c r="VLV17" s="1071"/>
      <c r="VLW17" s="1071"/>
      <c r="VLX17" s="1071"/>
      <c r="VLY17" s="1071"/>
      <c r="VLZ17" s="1071"/>
      <c r="VMA17" s="1071"/>
      <c r="VMB17" s="1071"/>
      <c r="VMC17" s="1071"/>
      <c r="VMD17" s="1071"/>
      <c r="VME17" s="1071"/>
      <c r="VMF17" s="1071"/>
      <c r="VMG17" s="1071"/>
      <c r="VMH17" s="1071"/>
      <c r="VMI17" s="1071"/>
      <c r="VMJ17" s="1071"/>
      <c r="VMK17" s="1071"/>
      <c r="VML17" s="1071"/>
      <c r="VMM17" s="1071"/>
      <c r="VMN17" s="1071"/>
      <c r="VMO17" s="1071"/>
      <c r="VMP17" s="1071"/>
      <c r="VMQ17" s="1071"/>
      <c r="VMR17" s="1071"/>
      <c r="VMS17" s="1071"/>
      <c r="VMT17" s="1071"/>
      <c r="VMU17" s="1071"/>
      <c r="VMV17" s="1071"/>
      <c r="VMW17" s="1071"/>
      <c r="VMX17" s="1071"/>
      <c r="VMY17" s="1071"/>
      <c r="VMZ17" s="1071"/>
      <c r="VNA17" s="1071"/>
      <c r="VNB17" s="1071"/>
      <c r="VNC17" s="1071"/>
      <c r="VND17" s="1071"/>
      <c r="VNE17" s="1071"/>
      <c r="VNF17" s="1071"/>
      <c r="VNG17" s="1071"/>
      <c r="VNH17" s="1071"/>
      <c r="VNI17" s="1071"/>
      <c r="VNJ17" s="1071"/>
      <c r="VNK17" s="1071"/>
      <c r="VNL17" s="1071"/>
      <c r="VNM17" s="1071"/>
      <c r="VNN17" s="1071"/>
      <c r="VNO17" s="1071"/>
      <c r="VNP17" s="1071"/>
      <c r="VNQ17" s="1071"/>
      <c r="VNR17" s="1071"/>
      <c r="VNS17" s="1071"/>
      <c r="VNT17" s="1071"/>
      <c r="VNU17" s="1071"/>
      <c r="VNV17" s="1071"/>
      <c r="VNW17" s="1071"/>
      <c r="VNX17" s="1071"/>
      <c r="VNY17" s="1071"/>
      <c r="VNZ17" s="1071"/>
      <c r="VOA17" s="1071"/>
      <c r="VOB17" s="1071"/>
      <c r="VOC17" s="1071"/>
      <c r="VOD17" s="1071"/>
      <c r="VOE17" s="1071"/>
      <c r="VOF17" s="1071"/>
      <c r="VOG17" s="1071"/>
      <c r="VOH17" s="1071"/>
      <c r="VOI17" s="1071"/>
      <c r="VOJ17" s="1071"/>
      <c r="VOK17" s="1071"/>
      <c r="VOL17" s="1071"/>
      <c r="VOM17" s="1071"/>
      <c r="VON17" s="1071"/>
      <c r="VOO17" s="1071"/>
      <c r="VOP17" s="1071"/>
      <c r="VOQ17" s="1071"/>
      <c r="VOR17" s="1071"/>
      <c r="VOS17" s="1071"/>
      <c r="VOT17" s="1071"/>
      <c r="VOU17" s="1071"/>
      <c r="VOV17" s="1071"/>
      <c r="VOW17" s="1071"/>
      <c r="VOX17" s="1071"/>
      <c r="VOY17" s="1071"/>
      <c r="VOZ17" s="1071"/>
      <c r="VPA17" s="1071"/>
      <c r="VPB17" s="1071"/>
      <c r="VPC17" s="1071"/>
      <c r="VPD17" s="1071"/>
      <c r="VPE17" s="1071"/>
      <c r="VPF17" s="1071"/>
      <c r="VPG17" s="1071"/>
      <c r="VPH17" s="1071"/>
      <c r="VPI17" s="1071"/>
      <c r="VPJ17" s="1071"/>
      <c r="VPK17" s="1071"/>
      <c r="VPL17" s="1071"/>
      <c r="VPM17" s="1071"/>
      <c r="VPN17" s="1071"/>
      <c r="VPO17" s="1071"/>
      <c r="VPP17" s="1071"/>
      <c r="VPQ17" s="1071"/>
      <c r="VPR17" s="1071"/>
      <c r="VPS17" s="1071"/>
      <c r="VPT17" s="1071"/>
      <c r="VPU17" s="1071"/>
      <c r="VPV17" s="1071"/>
      <c r="VPW17" s="1071"/>
      <c r="VPX17" s="1071"/>
      <c r="VPY17" s="1071"/>
      <c r="VPZ17" s="1071"/>
      <c r="VQA17" s="1071"/>
      <c r="VQB17" s="1071"/>
      <c r="VQC17" s="1071"/>
      <c r="VQD17" s="1071"/>
      <c r="VQE17" s="1071"/>
      <c r="VQF17" s="1071"/>
      <c r="VQG17" s="1071"/>
      <c r="VQH17" s="1071"/>
      <c r="VQI17" s="1071"/>
      <c r="VQJ17" s="1071"/>
      <c r="VQK17" s="1071"/>
      <c r="VQL17" s="1071"/>
      <c r="VQM17" s="1071"/>
      <c r="VQN17" s="1071"/>
      <c r="VQO17" s="1071"/>
      <c r="VQP17" s="1071"/>
      <c r="VQQ17" s="1071"/>
      <c r="VQR17" s="1071"/>
      <c r="VQS17" s="1071"/>
      <c r="VQT17" s="1071"/>
      <c r="VQU17" s="1071"/>
      <c r="VQV17" s="1071"/>
      <c r="VQW17" s="1071"/>
      <c r="VQX17" s="1071"/>
      <c r="VQY17" s="1071"/>
      <c r="VQZ17" s="1071"/>
      <c r="VRA17" s="1071"/>
      <c r="VRB17" s="1071"/>
      <c r="VRC17" s="1071"/>
      <c r="VRD17" s="1071"/>
      <c r="VRE17" s="1071"/>
      <c r="VRF17" s="1071"/>
      <c r="VRG17" s="1071"/>
      <c r="VRH17" s="1071"/>
      <c r="VRI17" s="1071"/>
      <c r="VRJ17" s="1071"/>
      <c r="VRK17" s="1071"/>
      <c r="VRL17" s="1071"/>
      <c r="VRM17" s="1071"/>
      <c r="VRN17" s="1071"/>
      <c r="VRO17" s="1071"/>
      <c r="VRP17" s="1071"/>
      <c r="VRQ17" s="1071"/>
      <c r="VRR17" s="1071"/>
      <c r="VRS17" s="1071"/>
      <c r="VRT17" s="1071"/>
      <c r="VRU17" s="1071"/>
      <c r="VRV17" s="1071"/>
      <c r="VRW17" s="1071"/>
      <c r="VRX17" s="1071"/>
      <c r="VRY17" s="1071"/>
      <c r="VRZ17" s="1071"/>
      <c r="VSA17" s="1071"/>
      <c r="VSB17" s="1071"/>
      <c r="VSC17" s="1071"/>
      <c r="VSD17" s="1071"/>
      <c r="VSE17" s="1071"/>
      <c r="VSF17" s="1071"/>
      <c r="VSG17" s="1071"/>
      <c r="VSH17" s="1071"/>
      <c r="VSI17" s="1071"/>
      <c r="VSJ17" s="1071"/>
      <c r="VSK17" s="1071"/>
      <c r="VSL17" s="1071"/>
      <c r="VSM17" s="1071"/>
      <c r="VSN17" s="1071"/>
      <c r="VSO17" s="1071"/>
      <c r="VSP17" s="1071"/>
      <c r="VSQ17" s="1071"/>
      <c r="VSR17" s="1071"/>
      <c r="VSS17" s="1071"/>
      <c r="VST17" s="1071"/>
      <c r="VSU17" s="1071"/>
      <c r="VSV17" s="1071"/>
      <c r="VSW17" s="1071"/>
      <c r="VSX17" s="1071"/>
      <c r="VSY17" s="1071"/>
      <c r="VSZ17" s="1071"/>
      <c r="VTA17" s="1071"/>
      <c r="VTB17" s="1071"/>
      <c r="VTC17" s="1071"/>
      <c r="VTD17" s="1071"/>
      <c r="VTE17" s="1071"/>
      <c r="VTF17" s="1071"/>
      <c r="VTG17" s="1071"/>
      <c r="VTH17" s="1071"/>
      <c r="VTI17" s="1071"/>
      <c r="VTJ17" s="1071"/>
      <c r="VTK17" s="1071"/>
      <c r="VTL17" s="1071"/>
      <c r="VTM17" s="1071"/>
      <c r="VTN17" s="1071"/>
      <c r="VTO17" s="1071"/>
      <c r="VTP17" s="1071"/>
      <c r="VTQ17" s="1071"/>
      <c r="VTR17" s="1071"/>
      <c r="VTS17" s="1071"/>
      <c r="VTT17" s="1071"/>
      <c r="VTU17" s="1071"/>
      <c r="VTV17" s="1071"/>
      <c r="VTW17" s="1071"/>
      <c r="VTX17" s="1071"/>
      <c r="VTY17" s="1071"/>
      <c r="VTZ17" s="1071"/>
      <c r="VUA17" s="1071"/>
      <c r="VUB17" s="1071"/>
      <c r="VUC17" s="1071"/>
      <c r="VUD17" s="1071"/>
      <c r="VUE17" s="1071"/>
      <c r="VUF17" s="1071"/>
      <c r="VUG17" s="1071"/>
      <c r="VUH17" s="1071"/>
      <c r="VUI17" s="1071"/>
      <c r="VUJ17" s="1071"/>
      <c r="VUK17" s="1071"/>
      <c r="VUL17" s="1071"/>
      <c r="VUM17" s="1071"/>
      <c r="VUN17" s="1071"/>
      <c r="VUO17" s="1071"/>
      <c r="VUP17" s="1071"/>
      <c r="VUQ17" s="1071"/>
      <c r="VUR17" s="1071"/>
      <c r="VUS17" s="1071"/>
      <c r="VUT17" s="1071"/>
      <c r="VUU17" s="1071"/>
      <c r="VUV17" s="1071"/>
      <c r="VUW17" s="1071"/>
      <c r="VUX17" s="1071"/>
      <c r="VUY17" s="1071"/>
      <c r="VUZ17" s="1071"/>
      <c r="VVA17" s="1071"/>
      <c r="VVB17" s="1071"/>
      <c r="VVC17" s="1071"/>
      <c r="VVD17" s="1071"/>
      <c r="VVE17" s="1071"/>
      <c r="VVF17" s="1071"/>
      <c r="VVG17" s="1071"/>
      <c r="VVH17" s="1071"/>
      <c r="VVI17" s="1071"/>
      <c r="VVJ17" s="1071"/>
      <c r="VVK17" s="1071"/>
      <c r="VVL17" s="1071"/>
      <c r="VVM17" s="1071"/>
      <c r="VVN17" s="1071"/>
      <c r="VVO17" s="1071"/>
      <c r="VVP17" s="1071"/>
      <c r="VVQ17" s="1071"/>
      <c r="VVR17" s="1071"/>
      <c r="VVS17" s="1071"/>
      <c r="VVT17" s="1071"/>
      <c r="VVU17" s="1071"/>
      <c r="VVV17" s="1071"/>
      <c r="VVW17" s="1071"/>
      <c r="VVX17" s="1071"/>
      <c r="VVY17" s="1071"/>
      <c r="VVZ17" s="1071"/>
      <c r="VWA17" s="1071"/>
      <c r="VWB17" s="1071"/>
      <c r="VWC17" s="1071"/>
      <c r="VWD17" s="1071"/>
      <c r="VWE17" s="1071"/>
      <c r="VWF17" s="1071"/>
      <c r="VWG17" s="1071"/>
      <c r="VWH17" s="1071"/>
      <c r="VWI17" s="1071"/>
      <c r="VWJ17" s="1071"/>
      <c r="VWK17" s="1071"/>
      <c r="VWL17" s="1071"/>
      <c r="VWM17" s="1071"/>
      <c r="VWN17" s="1071"/>
      <c r="VWO17" s="1071"/>
      <c r="VWP17" s="1071"/>
      <c r="VWQ17" s="1071"/>
      <c r="VWR17" s="1071"/>
      <c r="VWS17" s="1071"/>
      <c r="VWT17" s="1071"/>
      <c r="VWU17" s="1071"/>
      <c r="VWV17" s="1071"/>
      <c r="VWW17" s="1071"/>
      <c r="VWX17" s="1071"/>
      <c r="VWY17" s="1071"/>
      <c r="VWZ17" s="1071"/>
      <c r="VXA17" s="1071"/>
      <c r="VXB17" s="1071"/>
      <c r="VXC17" s="1071"/>
      <c r="VXD17" s="1071"/>
      <c r="VXE17" s="1071"/>
      <c r="VXF17" s="1071"/>
      <c r="VXG17" s="1071"/>
      <c r="VXH17" s="1071"/>
      <c r="VXI17" s="1071"/>
      <c r="VXJ17" s="1071"/>
      <c r="VXK17" s="1071"/>
      <c r="VXL17" s="1071"/>
      <c r="VXM17" s="1071"/>
      <c r="VXN17" s="1071"/>
      <c r="VXO17" s="1071"/>
      <c r="VXP17" s="1071"/>
      <c r="VXQ17" s="1071"/>
      <c r="VXR17" s="1071"/>
      <c r="VXS17" s="1071"/>
      <c r="VXT17" s="1071"/>
      <c r="VXU17" s="1071"/>
      <c r="VXV17" s="1071"/>
      <c r="VXW17" s="1071"/>
      <c r="VXX17" s="1071"/>
      <c r="VXY17" s="1071"/>
      <c r="VXZ17" s="1071"/>
      <c r="VYA17" s="1071"/>
      <c r="VYB17" s="1071"/>
      <c r="VYC17" s="1071"/>
      <c r="VYD17" s="1071"/>
      <c r="VYE17" s="1071"/>
      <c r="VYF17" s="1071"/>
      <c r="VYG17" s="1071"/>
      <c r="VYH17" s="1071"/>
      <c r="VYI17" s="1071"/>
      <c r="VYJ17" s="1071"/>
      <c r="VYK17" s="1071"/>
      <c r="VYL17" s="1071"/>
      <c r="VYM17" s="1071"/>
      <c r="VYN17" s="1071"/>
      <c r="VYO17" s="1071"/>
      <c r="VYP17" s="1071"/>
      <c r="VYQ17" s="1071"/>
      <c r="VYR17" s="1071"/>
      <c r="VYS17" s="1071"/>
      <c r="VYT17" s="1071"/>
      <c r="VYU17" s="1071"/>
      <c r="VYV17" s="1071"/>
      <c r="VYW17" s="1071"/>
      <c r="VYX17" s="1071"/>
      <c r="VYY17" s="1071"/>
      <c r="VYZ17" s="1071"/>
      <c r="VZA17" s="1071"/>
      <c r="VZB17" s="1071"/>
      <c r="VZC17" s="1071"/>
      <c r="VZD17" s="1071"/>
      <c r="VZE17" s="1071"/>
      <c r="VZF17" s="1071"/>
      <c r="VZG17" s="1071"/>
      <c r="VZH17" s="1071"/>
      <c r="VZI17" s="1071"/>
      <c r="VZJ17" s="1071"/>
      <c r="VZK17" s="1071"/>
      <c r="VZL17" s="1071"/>
      <c r="VZM17" s="1071"/>
      <c r="VZN17" s="1071"/>
      <c r="VZO17" s="1071"/>
      <c r="VZP17" s="1071"/>
      <c r="VZQ17" s="1071"/>
      <c r="VZR17" s="1071"/>
      <c r="VZS17" s="1071"/>
      <c r="VZT17" s="1071"/>
      <c r="VZU17" s="1071"/>
      <c r="VZV17" s="1071"/>
      <c r="VZW17" s="1071"/>
      <c r="VZX17" s="1071"/>
      <c r="VZY17" s="1071"/>
      <c r="VZZ17" s="1071"/>
      <c r="WAA17" s="1071"/>
      <c r="WAB17" s="1071"/>
      <c r="WAC17" s="1071"/>
      <c r="WAD17" s="1071"/>
      <c r="WAE17" s="1071"/>
      <c r="WAF17" s="1071"/>
      <c r="WAG17" s="1071"/>
      <c r="WAH17" s="1071"/>
      <c r="WAI17" s="1071"/>
      <c r="WAJ17" s="1071"/>
      <c r="WAK17" s="1071"/>
      <c r="WAL17" s="1071"/>
      <c r="WAM17" s="1071"/>
      <c r="WAN17" s="1071"/>
      <c r="WAO17" s="1071"/>
      <c r="WAP17" s="1071"/>
      <c r="WAQ17" s="1071"/>
      <c r="WAR17" s="1071"/>
      <c r="WAS17" s="1071"/>
      <c r="WAT17" s="1071"/>
      <c r="WAU17" s="1071"/>
      <c r="WAV17" s="1071"/>
      <c r="WAW17" s="1071"/>
      <c r="WAX17" s="1071"/>
      <c r="WAY17" s="1071"/>
      <c r="WAZ17" s="1071"/>
      <c r="WBA17" s="1071"/>
      <c r="WBB17" s="1071"/>
      <c r="WBC17" s="1071"/>
      <c r="WBD17" s="1071"/>
      <c r="WBE17" s="1071"/>
      <c r="WBF17" s="1071"/>
      <c r="WBG17" s="1071"/>
      <c r="WBH17" s="1071"/>
      <c r="WBI17" s="1071"/>
      <c r="WBJ17" s="1071"/>
      <c r="WBK17" s="1071"/>
      <c r="WBL17" s="1071"/>
      <c r="WBM17" s="1071"/>
      <c r="WBN17" s="1071"/>
      <c r="WBO17" s="1071"/>
      <c r="WBP17" s="1071"/>
      <c r="WBQ17" s="1071"/>
      <c r="WBR17" s="1071"/>
      <c r="WBS17" s="1071"/>
      <c r="WBT17" s="1071"/>
      <c r="WBU17" s="1071"/>
      <c r="WBV17" s="1071"/>
      <c r="WBW17" s="1071"/>
      <c r="WBX17" s="1071"/>
      <c r="WBY17" s="1071"/>
      <c r="WBZ17" s="1071"/>
      <c r="WCA17" s="1071"/>
      <c r="WCB17" s="1071"/>
      <c r="WCC17" s="1071"/>
      <c r="WCD17" s="1071"/>
      <c r="WCE17" s="1071"/>
      <c r="WCF17" s="1071"/>
      <c r="WCG17" s="1071"/>
      <c r="WCH17" s="1071"/>
      <c r="WCI17" s="1071"/>
      <c r="WCJ17" s="1071"/>
      <c r="WCK17" s="1071"/>
      <c r="WCL17" s="1071"/>
      <c r="WCM17" s="1071"/>
      <c r="WCN17" s="1071"/>
      <c r="WCO17" s="1071"/>
      <c r="WCP17" s="1071"/>
      <c r="WCQ17" s="1071"/>
      <c r="WCR17" s="1071"/>
      <c r="WCS17" s="1071"/>
      <c r="WCT17" s="1071"/>
      <c r="WCU17" s="1071"/>
      <c r="WCV17" s="1071"/>
      <c r="WCW17" s="1071"/>
      <c r="WCX17" s="1071"/>
      <c r="WCY17" s="1071"/>
      <c r="WCZ17" s="1071"/>
      <c r="WDA17" s="1071"/>
      <c r="WDB17" s="1071"/>
      <c r="WDC17" s="1071"/>
      <c r="WDD17" s="1071"/>
      <c r="WDE17" s="1071"/>
      <c r="WDF17" s="1071"/>
      <c r="WDG17" s="1071"/>
      <c r="WDH17" s="1071"/>
      <c r="WDI17" s="1071"/>
      <c r="WDJ17" s="1071"/>
      <c r="WDK17" s="1071"/>
      <c r="WDL17" s="1071"/>
      <c r="WDM17" s="1071"/>
      <c r="WDN17" s="1071"/>
      <c r="WDO17" s="1071"/>
      <c r="WDP17" s="1071"/>
      <c r="WDQ17" s="1071"/>
      <c r="WDR17" s="1071"/>
      <c r="WDS17" s="1071"/>
      <c r="WDT17" s="1071"/>
      <c r="WDU17" s="1071"/>
      <c r="WDV17" s="1071"/>
      <c r="WDW17" s="1071"/>
      <c r="WDX17" s="1071"/>
      <c r="WDY17" s="1071"/>
      <c r="WDZ17" s="1071"/>
      <c r="WEA17" s="1071"/>
      <c r="WEB17" s="1071"/>
      <c r="WEC17" s="1071"/>
      <c r="WED17" s="1071"/>
      <c r="WEE17" s="1071"/>
      <c r="WEF17" s="1071"/>
      <c r="WEG17" s="1071"/>
      <c r="WEH17" s="1071"/>
      <c r="WEI17" s="1071"/>
      <c r="WEJ17" s="1071"/>
      <c r="WEK17" s="1071"/>
      <c r="WEL17" s="1071"/>
      <c r="WEM17" s="1071"/>
      <c r="WEN17" s="1071"/>
      <c r="WEO17" s="1071"/>
      <c r="WEP17" s="1071"/>
      <c r="WEQ17" s="1071"/>
      <c r="WER17" s="1071"/>
      <c r="WES17" s="1071"/>
      <c r="WET17" s="1071"/>
      <c r="WEU17" s="1071"/>
      <c r="WEV17" s="1071"/>
      <c r="WEW17" s="1071"/>
      <c r="WEX17" s="1071"/>
      <c r="WEY17" s="1071"/>
      <c r="WEZ17" s="1071"/>
      <c r="WFA17" s="1071"/>
      <c r="WFB17" s="1071"/>
      <c r="WFC17" s="1071"/>
      <c r="WFD17" s="1071"/>
      <c r="WFE17" s="1071"/>
      <c r="WFF17" s="1071"/>
      <c r="WFG17" s="1071"/>
      <c r="WFH17" s="1071"/>
      <c r="WFI17" s="1071"/>
      <c r="WFJ17" s="1071"/>
      <c r="WFK17" s="1071"/>
      <c r="WFL17" s="1071"/>
      <c r="WFM17" s="1071"/>
      <c r="WFN17" s="1071"/>
      <c r="WFO17" s="1071"/>
      <c r="WFP17" s="1071"/>
      <c r="WFQ17" s="1071"/>
      <c r="WFR17" s="1071"/>
      <c r="WFS17" s="1071"/>
      <c r="WFT17" s="1071"/>
      <c r="WFU17" s="1071"/>
      <c r="WFV17" s="1071"/>
      <c r="WFW17" s="1071"/>
      <c r="WFX17" s="1071"/>
      <c r="WFY17" s="1071"/>
      <c r="WFZ17" s="1071"/>
      <c r="WGA17" s="1071"/>
      <c r="WGB17" s="1071"/>
      <c r="WGC17" s="1071"/>
      <c r="WGD17" s="1071"/>
      <c r="WGE17" s="1071"/>
      <c r="WGF17" s="1071"/>
      <c r="WGG17" s="1071"/>
      <c r="WGH17" s="1071"/>
      <c r="WGI17" s="1071"/>
      <c r="WGJ17" s="1071"/>
      <c r="WGK17" s="1071"/>
      <c r="WGL17" s="1071"/>
      <c r="WGM17" s="1071"/>
      <c r="WGN17" s="1071"/>
      <c r="WGO17" s="1071"/>
      <c r="WGP17" s="1071"/>
      <c r="WGQ17" s="1071"/>
      <c r="WGR17" s="1071"/>
      <c r="WGS17" s="1071"/>
      <c r="WGT17" s="1071"/>
      <c r="WGU17" s="1071"/>
      <c r="WGV17" s="1071"/>
      <c r="WGW17" s="1071"/>
      <c r="WGX17" s="1071"/>
      <c r="WGY17" s="1071"/>
      <c r="WGZ17" s="1071"/>
      <c r="WHA17" s="1071"/>
      <c r="WHB17" s="1071"/>
      <c r="WHC17" s="1071"/>
      <c r="WHD17" s="1071"/>
      <c r="WHE17" s="1071"/>
      <c r="WHF17" s="1071"/>
      <c r="WHG17" s="1071"/>
      <c r="WHH17" s="1071"/>
      <c r="WHI17" s="1071"/>
      <c r="WHJ17" s="1071"/>
      <c r="WHK17" s="1071"/>
      <c r="WHL17" s="1071"/>
      <c r="WHM17" s="1071"/>
      <c r="WHN17" s="1071"/>
      <c r="WHO17" s="1071"/>
      <c r="WHP17" s="1071"/>
      <c r="WHQ17" s="1071"/>
      <c r="WHR17" s="1071"/>
      <c r="WHS17" s="1071"/>
      <c r="WHT17" s="1071"/>
      <c r="WHU17" s="1071"/>
      <c r="WHV17" s="1071"/>
      <c r="WHW17" s="1071"/>
      <c r="WHX17" s="1071"/>
      <c r="WHY17" s="1071"/>
      <c r="WHZ17" s="1071"/>
      <c r="WIA17" s="1071"/>
      <c r="WIB17" s="1071"/>
      <c r="WIC17" s="1071"/>
      <c r="WID17" s="1071"/>
      <c r="WIE17" s="1071"/>
      <c r="WIF17" s="1071"/>
      <c r="WIG17" s="1071"/>
      <c r="WIH17" s="1071"/>
      <c r="WII17" s="1071"/>
      <c r="WIJ17" s="1071"/>
      <c r="WIK17" s="1071"/>
      <c r="WIL17" s="1071"/>
      <c r="WIM17" s="1071"/>
      <c r="WIN17" s="1071"/>
      <c r="WIO17" s="1071"/>
      <c r="WIP17" s="1071"/>
      <c r="WIQ17" s="1071"/>
      <c r="WIR17" s="1071"/>
      <c r="WIS17" s="1071"/>
      <c r="WIT17" s="1071"/>
      <c r="WIU17" s="1071"/>
      <c r="WIV17" s="1071"/>
      <c r="WIW17" s="1071"/>
      <c r="WIX17" s="1071"/>
      <c r="WIY17" s="1071"/>
      <c r="WIZ17" s="1071"/>
      <c r="WJA17" s="1071"/>
      <c r="WJB17" s="1071"/>
      <c r="WJC17" s="1071"/>
      <c r="WJD17" s="1071"/>
      <c r="WJE17" s="1071"/>
      <c r="WJF17" s="1071"/>
      <c r="WJG17" s="1071"/>
      <c r="WJH17" s="1071"/>
      <c r="WJI17" s="1071"/>
      <c r="WJJ17" s="1071"/>
      <c r="WJK17" s="1071"/>
      <c r="WJL17" s="1071"/>
      <c r="WJM17" s="1071"/>
      <c r="WJN17" s="1071"/>
      <c r="WJO17" s="1071"/>
      <c r="WJP17" s="1071"/>
      <c r="WJQ17" s="1071"/>
      <c r="WJR17" s="1071"/>
      <c r="WJS17" s="1071"/>
      <c r="WJT17" s="1071"/>
      <c r="WJU17" s="1071"/>
      <c r="WJV17" s="1071"/>
      <c r="WJW17" s="1071"/>
      <c r="WJX17" s="1071"/>
      <c r="WJY17" s="1071"/>
      <c r="WJZ17" s="1071"/>
      <c r="WKA17" s="1071"/>
      <c r="WKB17" s="1071"/>
      <c r="WKC17" s="1071"/>
      <c r="WKD17" s="1071"/>
      <c r="WKE17" s="1071"/>
      <c r="WKF17" s="1071"/>
      <c r="WKG17" s="1071"/>
      <c r="WKH17" s="1071"/>
      <c r="WKI17" s="1071"/>
      <c r="WKJ17" s="1071"/>
      <c r="WKK17" s="1071"/>
      <c r="WKL17" s="1071"/>
      <c r="WKM17" s="1071"/>
      <c r="WKN17" s="1071"/>
      <c r="WKO17" s="1071"/>
      <c r="WKP17" s="1071"/>
      <c r="WKQ17" s="1071"/>
      <c r="WKR17" s="1071"/>
      <c r="WKS17" s="1071"/>
      <c r="WKT17" s="1071"/>
      <c r="WKU17" s="1071"/>
      <c r="WKV17" s="1071"/>
      <c r="WKW17" s="1071"/>
      <c r="WKX17" s="1071"/>
      <c r="WKY17" s="1071"/>
      <c r="WKZ17" s="1071"/>
      <c r="WLA17" s="1071"/>
      <c r="WLB17" s="1071"/>
      <c r="WLC17" s="1071"/>
      <c r="WLD17" s="1071"/>
      <c r="WLE17" s="1071"/>
      <c r="WLF17" s="1071"/>
      <c r="WLG17" s="1071"/>
      <c r="WLH17" s="1071"/>
      <c r="WLI17" s="1071"/>
      <c r="WLJ17" s="1071"/>
      <c r="WLK17" s="1071"/>
      <c r="WLL17" s="1071"/>
      <c r="WLM17" s="1071"/>
      <c r="WLN17" s="1071"/>
      <c r="WLO17" s="1071"/>
      <c r="WLP17" s="1071"/>
      <c r="WLQ17" s="1071"/>
      <c r="WLR17" s="1071"/>
      <c r="WLS17" s="1071"/>
      <c r="WLT17" s="1071"/>
      <c r="WLU17" s="1071"/>
      <c r="WLV17" s="1071"/>
      <c r="WLW17" s="1071"/>
      <c r="WLX17" s="1071"/>
      <c r="WLY17" s="1071"/>
      <c r="WLZ17" s="1071"/>
      <c r="WMA17" s="1071"/>
      <c r="WMB17" s="1071"/>
      <c r="WMC17" s="1071"/>
      <c r="WMD17" s="1071"/>
      <c r="WME17" s="1071"/>
      <c r="WMF17" s="1071"/>
      <c r="WMG17" s="1071"/>
      <c r="WMH17" s="1071"/>
      <c r="WMI17" s="1071"/>
      <c r="WMJ17" s="1071"/>
      <c r="WMK17" s="1071"/>
      <c r="WML17" s="1071"/>
      <c r="WMM17" s="1071"/>
      <c r="WMN17" s="1071"/>
      <c r="WMO17" s="1071"/>
      <c r="WMP17" s="1071"/>
      <c r="WMQ17" s="1071"/>
      <c r="WMR17" s="1071"/>
      <c r="WMS17" s="1071"/>
      <c r="WMT17" s="1071"/>
      <c r="WMU17" s="1071"/>
      <c r="WMV17" s="1071"/>
      <c r="WMW17" s="1071"/>
      <c r="WMX17" s="1071"/>
      <c r="WMY17" s="1071"/>
      <c r="WMZ17" s="1071"/>
      <c r="WNA17" s="1071"/>
      <c r="WNB17" s="1071"/>
      <c r="WNC17" s="1071"/>
      <c r="WND17" s="1071"/>
      <c r="WNE17" s="1071"/>
      <c r="WNF17" s="1071"/>
      <c r="WNG17" s="1071"/>
      <c r="WNH17" s="1071"/>
      <c r="WNI17" s="1071"/>
      <c r="WNJ17" s="1071"/>
      <c r="WNK17" s="1071"/>
      <c r="WNL17" s="1071"/>
      <c r="WNM17" s="1071"/>
      <c r="WNN17" s="1071"/>
      <c r="WNO17" s="1071"/>
      <c r="WNP17" s="1071"/>
      <c r="WNQ17" s="1071"/>
      <c r="WNR17" s="1071"/>
      <c r="WNS17" s="1071"/>
      <c r="WNT17" s="1071"/>
      <c r="WNU17" s="1071"/>
      <c r="WNV17" s="1071"/>
      <c r="WNW17" s="1071"/>
      <c r="WNX17" s="1071"/>
      <c r="WNY17" s="1071"/>
      <c r="WNZ17" s="1071"/>
      <c r="WOA17" s="1071"/>
      <c r="WOB17" s="1071"/>
      <c r="WOC17" s="1071"/>
      <c r="WOD17" s="1071"/>
      <c r="WOE17" s="1071"/>
      <c r="WOF17" s="1071"/>
      <c r="WOG17" s="1071"/>
      <c r="WOH17" s="1071"/>
      <c r="WOI17" s="1071"/>
      <c r="WOJ17" s="1071"/>
      <c r="WOK17" s="1071"/>
      <c r="WOL17" s="1071"/>
      <c r="WOM17" s="1071"/>
      <c r="WON17" s="1071"/>
      <c r="WOO17" s="1071"/>
      <c r="WOP17" s="1071"/>
      <c r="WOQ17" s="1071"/>
      <c r="WOR17" s="1071"/>
      <c r="WOS17" s="1071"/>
      <c r="WOT17" s="1071"/>
      <c r="WOU17" s="1071"/>
      <c r="WOV17" s="1071"/>
      <c r="WOW17" s="1071"/>
      <c r="WOX17" s="1071"/>
      <c r="WOY17" s="1071"/>
      <c r="WOZ17" s="1071"/>
      <c r="WPA17" s="1071"/>
      <c r="WPB17" s="1071"/>
      <c r="WPC17" s="1071"/>
      <c r="WPD17" s="1071"/>
      <c r="WPE17" s="1071"/>
      <c r="WPF17" s="1071"/>
      <c r="WPG17" s="1071"/>
      <c r="WPH17" s="1071"/>
      <c r="WPI17" s="1071"/>
      <c r="WPJ17" s="1071"/>
      <c r="WPK17" s="1071"/>
      <c r="WPL17" s="1071"/>
      <c r="WPM17" s="1071"/>
      <c r="WPN17" s="1071"/>
      <c r="WPO17" s="1071"/>
      <c r="WPP17" s="1071"/>
      <c r="WPQ17" s="1071"/>
      <c r="WPR17" s="1071"/>
      <c r="WPS17" s="1071"/>
      <c r="WPT17" s="1071"/>
      <c r="WPU17" s="1071"/>
      <c r="WPV17" s="1071"/>
      <c r="WPW17" s="1071"/>
      <c r="WPX17" s="1071"/>
      <c r="WPY17" s="1071"/>
      <c r="WPZ17" s="1071"/>
      <c r="WQA17" s="1071"/>
      <c r="WQB17" s="1071"/>
      <c r="WQC17" s="1071"/>
      <c r="WQD17" s="1071"/>
      <c r="WQE17" s="1071"/>
      <c r="WQF17" s="1071"/>
      <c r="WQG17" s="1071"/>
      <c r="WQH17" s="1071"/>
      <c r="WQI17" s="1071"/>
      <c r="WQJ17" s="1071"/>
      <c r="WQK17" s="1071"/>
      <c r="WQL17" s="1071"/>
      <c r="WQM17" s="1071"/>
      <c r="WQN17" s="1071"/>
      <c r="WQO17" s="1071"/>
      <c r="WQP17" s="1071"/>
      <c r="WQQ17" s="1071"/>
      <c r="WQR17" s="1071"/>
      <c r="WQS17" s="1071"/>
      <c r="WQT17" s="1071"/>
      <c r="WQU17" s="1071"/>
      <c r="WQV17" s="1071"/>
      <c r="WQW17" s="1071"/>
      <c r="WQX17" s="1071"/>
      <c r="WQY17" s="1071"/>
      <c r="WQZ17" s="1071"/>
      <c r="WRA17" s="1071"/>
      <c r="WRB17" s="1071"/>
      <c r="WRC17" s="1071"/>
      <c r="WRD17" s="1071"/>
      <c r="WRE17" s="1071"/>
      <c r="WRF17" s="1071"/>
      <c r="WRG17" s="1071"/>
      <c r="WRH17" s="1071"/>
      <c r="WRI17" s="1071"/>
      <c r="WRJ17" s="1071"/>
      <c r="WRK17" s="1071"/>
      <c r="WRL17" s="1071"/>
      <c r="WRM17" s="1071"/>
      <c r="WRN17" s="1071"/>
      <c r="WRO17" s="1071"/>
      <c r="WRP17" s="1071"/>
      <c r="WRQ17" s="1071"/>
      <c r="WRR17" s="1071"/>
      <c r="WRS17" s="1071"/>
      <c r="WRT17" s="1071"/>
      <c r="WRU17" s="1071"/>
      <c r="WRV17" s="1071"/>
      <c r="WRW17" s="1071"/>
      <c r="WRX17" s="1071"/>
      <c r="WRY17" s="1071"/>
      <c r="WRZ17" s="1071"/>
      <c r="WSA17" s="1071"/>
      <c r="WSB17" s="1071"/>
      <c r="WSC17" s="1071"/>
      <c r="WSD17" s="1071"/>
      <c r="WSE17" s="1071"/>
      <c r="WSF17" s="1071"/>
      <c r="WSG17" s="1071"/>
      <c r="WSH17" s="1071"/>
      <c r="WSI17" s="1071"/>
      <c r="WSJ17" s="1071"/>
      <c r="WSK17" s="1071"/>
      <c r="WSL17" s="1071"/>
      <c r="WSM17" s="1071"/>
      <c r="WSN17" s="1071"/>
      <c r="WSO17" s="1071"/>
      <c r="WSP17" s="1071"/>
      <c r="WSQ17" s="1071"/>
      <c r="WSR17" s="1071"/>
      <c r="WSS17" s="1071"/>
      <c r="WST17" s="1071"/>
      <c r="WSU17" s="1071"/>
      <c r="WSV17" s="1071"/>
      <c r="WSW17" s="1071"/>
      <c r="WSX17" s="1071"/>
      <c r="WSY17" s="1071"/>
      <c r="WSZ17" s="1071"/>
      <c r="WTA17" s="1071"/>
      <c r="WTB17" s="1071"/>
      <c r="WTC17" s="1071"/>
      <c r="WTD17" s="1071"/>
      <c r="WTE17" s="1071"/>
      <c r="WTF17" s="1071"/>
      <c r="WTG17" s="1071"/>
      <c r="WTH17" s="1071"/>
      <c r="WTI17" s="1071"/>
      <c r="WTJ17" s="1071"/>
      <c r="WTK17" s="1071"/>
      <c r="WTL17" s="1071"/>
      <c r="WTM17" s="1071"/>
      <c r="WTN17" s="1071"/>
      <c r="WTO17" s="1071"/>
      <c r="WTP17" s="1071"/>
      <c r="WTQ17" s="1071"/>
      <c r="WTR17" s="1071"/>
      <c r="WTS17" s="1071"/>
      <c r="WTT17" s="1071"/>
      <c r="WTU17" s="1071"/>
      <c r="WTV17" s="1071"/>
      <c r="WTW17" s="1071"/>
      <c r="WTX17" s="1071"/>
      <c r="WTY17" s="1071"/>
      <c r="WTZ17" s="1071"/>
      <c r="WUA17" s="1071"/>
      <c r="WUB17" s="1071"/>
      <c r="WUC17" s="1071"/>
      <c r="WUD17" s="1071"/>
      <c r="WUE17" s="1071"/>
      <c r="WUF17" s="1071"/>
      <c r="WUG17" s="1071"/>
      <c r="WUH17" s="1071"/>
      <c r="WUI17" s="1071"/>
      <c r="WUJ17" s="1071"/>
      <c r="WUK17" s="1071"/>
      <c r="WUL17" s="1071"/>
      <c r="WUM17" s="1071"/>
      <c r="WUN17" s="1071"/>
      <c r="WUO17" s="1071"/>
      <c r="WUP17" s="1071"/>
      <c r="WUQ17" s="1071"/>
      <c r="WUR17" s="1071"/>
      <c r="WUS17" s="1071"/>
      <c r="WUT17" s="1071"/>
      <c r="WUU17" s="1071"/>
      <c r="WUV17" s="1071"/>
      <c r="WUW17" s="1071"/>
      <c r="WUX17" s="1071"/>
      <c r="WUY17" s="1071"/>
      <c r="WUZ17" s="1071"/>
      <c r="WVA17" s="1071"/>
      <c r="WVB17" s="1071"/>
      <c r="WVC17" s="1071"/>
      <c r="WVD17" s="1071"/>
      <c r="WVE17" s="1071"/>
      <c r="WVF17" s="1071"/>
      <c r="WVG17" s="1071"/>
      <c r="WVH17" s="1071"/>
      <c r="WVI17" s="1071"/>
      <c r="WVJ17" s="1071"/>
      <c r="WVK17" s="1071"/>
      <c r="WVL17" s="1071"/>
      <c r="WVM17" s="1071"/>
      <c r="WVN17" s="1071"/>
      <c r="WVO17" s="1071"/>
      <c r="WVP17" s="1071"/>
      <c r="WVQ17" s="1071"/>
      <c r="WVR17" s="1071"/>
      <c r="WVS17" s="1071"/>
      <c r="WVT17" s="1071"/>
      <c r="WVU17" s="1071"/>
      <c r="WVV17" s="1071"/>
      <c r="WVW17" s="1071"/>
      <c r="WVX17" s="1071"/>
      <c r="WVY17" s="1071"/>
      <c r="WVZ17" s="1071"/>
      <c r="WWA17" s="1071"/>
      <c r="WWB17" s="1071"/>
      <c r="WWC17" s="1071"/>
      <c r="WWD17" s="1071"/>
      <c r="WWE17" s="1071"/>
      <c r="WWF17" s="1071"/>
      <c r="WWG17" s="1071"/>
      <c r="WWH17" s="1071"/>
      <c r="WWI17" s="1071"/>
      <c r="WWJ17" s="1071"/>
      <c r="WWK17" s="1071"/>
      <c r="WWL17" s="1071"/>
      <c r="WWM17" s="1071"/>
      <c r="WWN17" s="1071"/>
      <c r="WWO17" s="1071"/>
      <c r="WWP17" s="1071"/>
      <c r="WWQ17" s="1071"/>
      <c r="WWR17" s="1071"/>
      <c r="WWS17" s="1071"/>
      <c r="WWT17" s="1071"/>
      <c r="WWU17" s="1071"/>
      <c r="WWV17" s="1071"/>
      <c r="WWW17" s="1071"/>
      <c r="WWX17" s="1071"/>
      <c r="WWY17" s="1071"/>
      <c r="WWZ17" s="1071"/>
      <c r="WXA17" s="1071"/>
      <c r="WXB17" s="1071"/>
      <c r="WXC17" s="1071"/>
      <c r="WXD17" s="1071"/>
      <c r="WXE17" s="1071"/>
      <c r="WXF17" s="1071"/>
      <c r="WXG17" s="1071"/>
      <c r="WXH17" s="1071"/>
      <c r="WXI17" s="1071"/>
      <c r="WXJ17" s="1071"/>
      <c r="WXK17" s="1071"/>
      <c r="WXL17" s="1071"/>
      <c r="WXM17" s="1071"/>
      <c r="WXN17" s="1071"/>
      <c r="WXO17" s="1071"/>
      <c r="WXP17" s="1071"/>
      <c r="WXQ17" s="1071"/>
      <c r="WXR17" s="1071"/>
      <c r="WXS17" s="1071"/>
      <c r="WXT17" s="1071"/>
      <c r="WXU17" s="1071"/>
      <c r="WXV17" s="1071"/>
      <c r="WXW17" s="1071"/>
      <c r="WXX17" s="1071"/>
      <c r="WXY17" s="1071"/>
      <c r="WXZ17" s="1071"/>
      <c r="WYA17" s="1071"/>
      <c r="WYB17" s="1071"/>
      <c r="WYC17" s="1071"/>
      <c r="WYD17" s="1071"/>
      <c r="WYE17" s="1071"/>
      <c r="WYF17" s="1071"/>
      <c r="WYG17" s="1071"/>
      <c r="WYH17" s="1071"/>
      <c r="WYI17" s="1071"/>
      <c r="WYJ17" s="1071"/>
      <c r="WYK17" s="1071"/>
      <c r="WYL17" s="1071"/>
      <c r="WYM17" s="1071"/>
      <c r="WYN17" s="1071"/>
      <c r="WYO17" s="1071"/>
      <c r="WYP17" s="1071"/>
      <c r="WYQ17" s="1071"/>
      <c r="WYR17" s="1071"/>
      <c r="WYS17" s="1071"/>
      <c r="WYT17" s="1071"/>
      <c r="WYU17" s="1071"/>
      <c r="WYV17" s="1071"/>
      <c r="WYW17" s="1071"/>
      <c r="WYX17" s="1071"/>
      <c r="WYY17" s="1071"/>
      <c r="WYZ17" s="1071"/>
      <c r="WZA17" s="1071"/>
      <c r="WZB17" s="1071"/>
      <c r="WZC17" s="1071"/>
      <c r="WZD17" s="1071"/>
      <c r="WZE17" s="1071"/>
      <c r="WZF17" s="1071"/>
      <c r="WZG17" s="1071"/>
      <c r="WZH17" s="1071"/>
      <c r="WZI17" s="1071"/>
      <c r="WZJ17" s="1071"/>
      <c r="WZK17" s="1071"/>
      <c r="WZL17" s="1071"/>
      <c r="WZM17" s="1071"/>
      <c r="WZN17" s="1071"/>
      <c r="WZO17" s="1071"/>
      <c r="WZP17" s="1071"/>
      <c r="WZQ17" s="1071"/>
      <c r="WZR17" s="1071"/>
      <c r="WZS17" s="1071"/>
      <c r="WZT17" s="1071"/>
      <c r="WZU17" s="1071"/>
      <c r="WZV17" s="1071"/>
      <c r="WZW17" s="1071"/>
      <c r="WZX17" s="1071"/>
      <c r="WZY17" s="1071"/>
      <c r="WZZ17" s="1071"/>
      <c r="XAA17" s="1071"/>
      <c r="XAB17" s="1071"/>
      <c r="XAC17" s="1071"/>
      <c r="XAD17" s="1071"/>
      <c r="XAE17" s="1071"/>
      <c r="XAF17" s="1071"/>
      <c r="XAG17" s="1071"/>
      <c r="XAH17" s="1071"/>
      <c r="XAI17" s="1071"/>
      <c r="XAJ17" s="1071"/>
      <c r="XAK17" s="1071"/>
      <c r="XAL17" s="1071"/>
      <c r="XAM17" s="1071"/>
      <c r="XAN17" s="1071"/>
      <c r="XAO17" s="1071"/>
      <c r="XAP17" s="1071"/>
      <c r="XAQ17" s="1071"/>
      <c r="XAR17" s="1071"/>
      <c r="XAS17" s="1071"/>
      <c r="XAT17" s="1071"/>
      <c r="XAU17" s="1071"/>
      <c r="XAV17" s="1071"/>
      <c r="XAW17" s="1071"/>
      <c r="XAX17" s="1071"/>
      <c r="XAY17" s="1071"/>
      <c r="XAZ17" s="1071"/>
      <c r="XBA17" s="1071"/>
      <c r="XBB17" s="1071"/>
      <c r="XBC17" s="1071"/>
      <c r="XBD17" s="1071"/>
      <c r="XBE17" s="1071"/>
      <c r="XBF17" s="1071"/>
      <c r="XBG17" s="1071"/>
      <c r="XBH17" s="1071"/>
      <c r="XBI17" s="1071"/>
      <c r="XBJ17" s="1071"/>
      <c r="XBK17" s="1071"/>
      <c r="XBL17" s="1071"/>
      <c r="XBM17" s="1071"/>
      <c r="XBN17" s="1071"/>
      <c r="XBO17" s="1071"/>
      <c r="XBP17" s="1071"/>
      <c r="XBQ17" s="1071"/>
      <c r="XBR17" s="1071"/>
      <c r="XBS17" s="1071"/>
      <c r="XBT17" s="1071"/>
      <c r="XBU17" s="1071"/>
      <c r="XBV17" s="1071"/>
      <c r="XBW17" s="1071"/>
      <c r="XBX17" s="1071"/>
      <c r="XBY17" s="1071"/>
      <c r="XBZ17" s="1071"/>
      <c r="XCA17" s="1071"/>
      <c r="XCB17" s="1071"/>
      <c r="XCC17" s="1071"/>
      <c r="XCD17" s="1071"/>
      <c r="XCE17" s="1071"/>
      <c r="XCF17" s="1071"/>
      <c r="XCG17" s="1071"/>
      <c r="XCH17" s="1071"/>
      <c r="XCI17" s="1071"/>
      <c r="XCJ17" s="1071"/>
      <c r="XCK17" s="1071"/>
      <c r="XCL17" s="1071"/>
      <c r="XCM17" s="1071"/>
      <c r="XCN17" s="1071"/>
      <c r="XCO17" s="1071"/>
      <c r="XCP17" s="1071"/>
      <c r="XCQ17" s="1071"/>
      <c r="XCR17" s="1071"/>
      <c r="XCS17" s="1071"/>
      <c r="XCT17" s="1071"/>
      <c r="XCU17" s="1071"/>
      <c r="XCV17" s="1071"/>
      <c r="XCW17" s="1071"/>
      <c r="XCX17" s="1071"/>
      <c r="XCY17" s="1071"/>
      <c r="XCZ17" s="1071"/>
      <c r="XDA17" s="1071"/>
      <c r="XDB17" s="1071"/>
      <c r="XDC17" s="1071"/>
      <c r="XDD17" s="1071"/>
      <c r="XDE17" s="1071"/>
      <c r="XDF17" s="1071"/>
      <c r="XDG17" s="1071"/>
      <c r="XDH17" s="1071"/>
      <c r="XDI17" s="1071"/>
      <c r="XDJ17" s="1071"/>
      <c r="XDK17" s="1071"/>
      <c r="XDL17" s="1071"/>
      <c r="XDM17" s="1071"/>
      <c r="XDN17" s="1071"/>
      <c r="XDO17" s="1071"/>
      <c r="XDP17" s="1071"/>
      <c r="XDQ17" s="1071"/>
      <c r="XDR17" s="1071"/>
      <c r="XDS17" s="1071"/>
      <c r="XDT17" s="1071"/>
      <c r="XDU17" s="1071"/>
      <c r="XDV17" s="1071"/>
      <c r="XDW17" s="1071"/>
      <c r="XDX17" s="1071"/>
      <c r="XDY17" s="1071"/>
      <c r="XDZ17" s="1071"/>
      <c r="XEA17" s="1071"/>
      <c r="XEB17" s="1071"/>
      <c r="XEC17" s="1071"/>
      <c r="XED17" s="1071"/>
      <c r="XEE17" s="1071"/>
      <c r="XEF17" s="1071"/>
      <c r="XEG17" s="1071"/>
      <c r="XEH17" s="1071"/>
      <c r="XEI17" s="1071"/>
      <c r="XEJ17" s="1071"/>
      <c r="XEK17" s="1071"/>
      <c r="XEL17" s="1071"/>
      <c r="XEM17" s="1071"/>
      <c r="XEN17" s="1071"/>
      <c r="XEO17" s="1071"/>
      <c r="XEP17" s="1071"/>
      <c r="XEQ17" s="1071"/>
      <c r="XER17" s="1071"/>
      <c r="XES17" s="1071"/>
      <c r="XET17" s="1071"/>
      <c r="XEU17" s="1071"/>
      <c r="XEV17" s="1071"/>
      <c r="XEW17" s="1071"/>
      <c r="XEX17" s="1071"/>
      <c r="XEY17" s="1071"/>
      <c r="XEZ17" s="1071"/>
      <c r="XFA17" s="1071"/>
      <c r="XFB17" s="1071"/>
      <c r="XFC17" s="1071"/>
      <c r="XFD17" s="1071"/>
    </row>
    <row r="18" spans="1:16384" ht="27" customHeight="1" outlineLevel="1" thickBot="1">
      <c r="A18" s="912" t="s">
        <v>320</v>
      </c>
      <c r="B18" s="786">
        <v>42735</v>
      </c>
      <c r="C18" s="774">
        <v>43008</v>
      </c>
      <c r="D18" s="774">
        <v>43100</v>
      </c>
      <c r="E18" s="908" t="s">
        <v>94</v>
      </c>
      <c r="F18" s="908" t="s">
        <v>139</v>
      </c>
    </row>
    <row r="19" spans="1:16384" ht="15" customHeight="1" outlineLevel="1">
      <c r="A19" s="909" t="s">
        <v>316</v>
      </c>
      <c r="B19" s="788">
        <v>37</v>
      </c>
      <c r="C19" s="789">
        <v>35</v>
      </c>
      <c r="D19" s="790">
        <v>33</v>
      </c>
      <c r="E19" s="791">
        <f>D19/C19-1</f>
        <v>-5.7142857142857162E-2</v>
      </c>
      <c r="F19" s="792">
        <f>D19/B19-1</f>
        <v>-0.10810810810810811</v>
      </c>
    </row>
    <row r="20" spans="1:16384" ht="15" customHeight="1" outlineLevel="1">
      <c r="A20" s="910" t="s">
        <v>317</v>
      </c>
      <c r="B20" s="777">
        <v>7</v>
      </c>
      <c r="C20" s="794">
        <v>5</v>
      </c>
      <c r="D20" s="795">
        <v>5</v>
      </c>
      <c r="E20" s="796">
        <f>D20/C20-1</f>
        <v>0</v>
      </c>
      <c r="F20" s="797">
        <f>D20/B20-1</f>
        <v>-0.2857142857142857</v>
      </c>
    </row>
    <row r="21" spans="1:16384" ht="15" customHeight="1" outlineLevel="1">
      <c r="A21" s="910" t="s">
        <v>318</v>
      </c>
      <c r="B21" s="777">
        <v>6</v>
      </c>
      <c r="C21" s="794">
        <v>6</v>
      </c>
      <c r="D21" s="795">
        <v>6</v>
      </c>
      <c r="E21" s="796">
        <f>D21/C21-1</f>
        <v>0</v>
      </c>
      <c r="F21" s="797">
        <f>D21/B21-1</f>
        <v>0</v>
      </c>
    </row>
    <row r="22" spans="1:16384" s="121" customFormat="1" ht="15" customHeight="1" outlineLevel="1" thickBot="1">
      <c r="A22" s="911" t="s">
        <v>117</v>
      </c>
      <c r="B22" s="799">
        <v>39</v>
      </c>
      <c r="C22" s="800">
        <v>36</v>
      </c>
      <c r="D22" s="801">
        <v>34</v>
      </c>
      <c r="E22" s="802">
        <f>D22/C22-1</f>
        <v>-5.555555555555558E-2</v>
      </c>
      <c r="F22" s="803">
        <f>D22/B22-1</f>
        <v>-0.12820512820512819</v>
      </c>
      <c r="G22" s="79"/>
      <c r="H22" s="79"/>
      <c r="I22" s="79"/>
      <c r="J22" s="79"/>
      <c r="K22" s="79"/>
      <c r="L22" s="79"/>
      <c r="M22" s="79"/>
      <c r="N22" s="79"/>
      <c r="O22" s="79"/>
    </row>
    <row r="23" spans="1:16384" s="1074" customFormat="1" ht="13.2" customHeight="1">
      <c r="A23" s="1073" t="s">
        <v>37</v>
      </c>
      <c r="B23" s="1073"/>
      <c r="C23" s="1073"/>
      <c r="D23" s="1073"/>
      <c r="E23" s="1073"/>
      <c r="F23" s="1073"/>
      <c r="G23" s="1073"/>
      <c r="H23" s="1073"/>
      <c r="I23" s="1073"/>
      <c r="J23" s="1073"/>
      <c r="K23" s="1073"/>
      <c r="L23" s="1073"/>
      <c r="M23" s="1073"/>
      <c r="N23" s="1073"/>
      <c r="O23" s="1073"/>
      <c r="P23" s="1073"/>
      <c r="Q23" s="1073"/>
      <c r="R23" s="1073"/>
      <c r="S23" s="1073"/>
      <c r="T23" s="1073"/>
      <c r="U23" s="1073"/>
      <c r="V23" s="1073"/>
      <c r="W23" s="1073"/>
      <c r="X23" s="1073"/>
      <c r="Y23" s="1073"/>
      <c r="Z23" s="1073"/>
      <c r="AA23" s="1073"/>
      <c r="AB23" s="1073"/>
      <c r="AC23" s="1073"/>
      <c r="AD23" s="1073"/>
      <c r="AE23" s="1073"/>
      <c r="AF23" s="1073"/>
      <c r="AG23" s="1073"/>
      <c r="AH23" s="1073"/>
      <c r="AI23" s="1073"/>
      <c r="AJ23" s="1073"/>
      <c r="AK23" s="1073"/>
      <c r="AL23" s="1073"/>
      <c r="AM23" s="1073"/>
      <c r="AN23" s="1073"/>
      <c r="AO23" s="1073"/>
      <c r="AP23" s="1073"/>
      <c r="AQ23" s="1073"/>
      <c r="AR23" s="1073"/>
      <c r="AS23" s="1073"/>
      <c r="AT23" s="1073"/>
      <c r="AU23" s="1073"/>
      <c r="AV23" s="1073"/>
      <c r="AW23" s="1073"/>
      <c r="AX23" s="1073"/>
      <c r="AY23" s="1073"/>
      <c r="AZ23" s="1073"/>
      <c r="BA23" s="1073"/>
      <c r="BB23" s="1073"/>
      <c r="BC23" s="1073"/>
      <c r="BD23" s="1073"/>
      <c r="BE23" s="1073"/>
      <c r="BF23" s="1073"/>
      <c r="BG23" s="1073"/>
      <c r="BH23" s="1073"/>
      <c r="BI23" s="1073"/>
      <c r="BJ23" s="1073"/>
      <c r="BK23" s="1073"/>
      <c r="BL23" s="1073"/>
      <c r="BM23" s="1073"/>
      <c r="BN23" s="1073"/>
      <c r="BO23" s="1073"/>
      <c r="BP23" s="1073"/>
      <c r="BQ23" s="1073"/>
      <c r="BR23" s="1073"/>
      <c r="BS23" s="1073"/>
      <c r="BT23" s="1073"/>
      <c r="BU23" s="1073"/>
      <c r="BV23" s="1073"/>
      <c r="BW23" s="1073"/>
      <c r="BX23" s="1073"/>
      <c r="BY23" s="1073"/>
      <c r="BZ23" s="1073"/>
      <c r="CA23" s="1073"/>
      <c r="CB23" s="1073"/>
      <c r="CC23" s="1073"/>
      <c r="CD23" s="1073"/>
      <c r="CE23" s="1073"/>
      <c r="CF23" s="1073"/>
      <c r="CG23" s="1073"/>
      <c r="CH23" s="1073"/>
      <c r="CI23" s="1073"/>
      <c r="CJ23" s="1073"/>
      <c r="CK23" s="1073"/>
      <c r="CL23" s="1073"/>
      <c r="CM23" s="1073"/>
      <c r="CN23" s="1073"/>
      <c r="CO23" s="1073"/>
      <c r="CP23" s="1073"/>
      <c r="CQ23" s="1073"/>
      <c r="CR23" s="1073"/>
      <c r="CS23" s="1073"/>
      <c r="CT23" s="1073"/>
      <c r="CU23" s="1073"/>
      <c r="CV23" s="1073"/>
      <c r="CW23" s="1073"/>
      <c r="CX23" s="1073"/>
      <c r="CY23" s="1073"/>
      <c r="CZ23" s="1073"/>
      <c r="DA23" s="1073"/>
      <c r="DB23" s="1073"/>
      <c r="DC23" s="1073"/>
      <c r="DD23" s="1073"/>
      <c r="DE23" s="1073"/>
      <c r="DF23" s="1073"/>
      <c r="DG23" s="1073"/>
      <c r="DH23" s="1073"/>
      <c r="DI23" s="1073"/>
      <c r="DJ23" s="1073"/>
      <c r="DK23" s="1073"/>
      <c r="DL23" s="1073"/>
      <c r="DM23" s="1073"/>
      <c r="DN23" s="1073"/>
      <c r="DO23" s="1073"/>
      <c r="DP23" s="1073"/>
      <c r="DQ23" s="1073"/>
      <c r="DR23" s="1073"/>
      <c r="DS23" s="1073"/>
      <c r="DT23" s="1073"/>
      <c r="DU23" s="1073"/>
      <c r="DV23" s="1073"/>
      <c r="DW23" s="1073"/>
      <c r="DX23" s="1073"/>
      <c r="DY23" s="1073"/>
      <c r="DZ23" s="1073"/>
      <c r="EA23" s="1073"/>
      <c r="EB23" s="1073"/>
      <c r="EC23" s="1073"/>
      <c r="ED23" s="1073"/>
      <c r="EE23" s="1073"/>
      <c r="EF23" s="1073"/>
      <c r="EG23" s="1073"/>
      <c r="EH23" s="1073"/>
      <c r="EI23" s="1073"/>
      <c r="EJ23" s="1073"/>
      <c r="EK23" s="1073"/>
      <c r="EL23" s="1073"/>
      <c r="EM23" s="1073"/>
      <c r="EN23" s="1073"/>
      <c r="EO23" s="1073"/>
      <c r="EP23" s="1073"/>
      <c r="EQ23" s="1073"/>
      <c r="ER23" s="1073"/>
      <c r="ES23" s="1073"/>
      <c r="ET23" s="1073"/>
      <c r="EU23" s="1073"/>
      <c r="EV23" s="1073"/>
      <c r="EW23" s="1073"/>
      <c r="EX23" s="1073"/>
      <c r="EY23" s="1073"/>
      <c r="EZ23" s="1073"/>
      <c r="FA23" s="1073"/>
      <c r="FB23" s="1073"/>
      <c r="FC23" s="1073"/>
      <c r="FD23" s="1073"/>
      <c r="FE23" s="1073"/>
      <c r="FF23" s="1073"/>
      <c r="FG23" s="1073"/>
      <c r="FH23" s="1073"/>
      <c r="FI23" s="1073"/>
      <c r="FJ23" s="1073"/>
      <c r="FK23" s="1073"/>
      <c r="FL23" s="1073"/>
      <c r="FM23" s="1073"/>
      <c r="FN23" s="1073"/>
      <c r="FO23" s="1073"/>
      <c r="FP23" s="1073"/>
      <c r="FQ23" s="1073"/>
      <c r="FR23" s="1073"/>
      <c r="FS23" s="1073"/>
      <c r="FT23" s="1073"/>
      <c r="FU23" s="1073"/>
      <c r="FV23" s="1073"/>
      <c r="FW23" s="1073"/>
      <c r="FX23" s="1073"/>
      <c r="FY23" s="1073"/>
      <c r="FZ23" s="1073"/>
      <c r="GA23" s="1073"/>
      <c r="GB23" s="1073"/>
      <c r="GC23" s="1073"/>
      <c r="GD23" s="1073"/>
      <c r="GE23" s="1073"/>
      <c r="GF23" s="1073"/>
      <c r="GG23" s="1073"/>
      <c r="GH23" s="1073"/>
      <c r="GI23" s="1073"/>
      <c r="GJ23" s="1073"/>
      <c r="GK23" s="1073"/>
      <c r="GL23" s="1073"/>
      <c r="GM23" s="1073"/>
      <c r="GN23" s="1073"/>
      <c r="GO23" s="1073"/>
      <c r="GP23" s="1073"/>
      <c r="GQ23" s="1073"/>
      <c r="GR23" s="1073"/>
      <c r="GS23" s="1073"/>
      <c r="GT23" s="1073"/>
      <c r="GU23" s="1073"/>
      <c r="GV23" s="1073"/>
      <c r="GW23" s="1073"/>
      <c r="GX23" s="1073"/>
      <c r="GY23" s="1073"/>
      <c r="GZ23" s="1073"/>
      <c r="HA23" s="1073"/>
      <c r="HB23" s="1073"/>
      <c r="HC23" s="1073"/>
      <c r="HD23" s="1073"/>
      <c r="HE23" s="1073"/>
      <c r="HF23" s="1073"/>
      <c r="HG23" s="1073"/>
      <c r="HH23" s="1073"/>
      <c r="HI23" s="1073"/>
      <c r="HJ23" s="1073"/>
      <c r="HK23" s="1073"/>
      <c r="HL23" s="1073"/>
      <c r="HM23" s="1073"/>
      <c r="HN23" s="1073"/>
      <c r="HO23" s="1073"/>
      <c r="HP23" s="1073"/>
      <c r="HQ23" s="1073"/>
      <c r="HR23" s="1073"/>
      <c r="HS23" s="1073"/>
      <c r="HT23" s="1073"/>
      <c r="HU23" s="1073"/>
      <c r="HV23" s="1073"/>
      <c r="HW23" s="1073"/>
      <c r="HX23" s="1073"/>
      <c r="HY23" s="1073"/>
      <c r="HZ23" s="1073"/>
      <c r="IA23" s="1073"/>
      <c r="IB23" s="1073"/>
      <c r="IC23" s="1073"/>
      <c r="ID23" s="1073"/>
      <c r="IE23" s="1073"/>
      <c r="IF23" s="1073"/>
      <c r="IG23" s="1073"/>
      <c r="IH23" s="1073"/>
      <c r="II23" s="1073"/>
      <c r="IJ23" s="1073"/>
      <c r="IK23" s="1073"/>
      <c r="IL23" s="1073"/>
      <c r="IM23" s="1073"/>
      <c r="IN23" s="1073"/>
      <c r="IO23" s="1073"/>
      <c r="IP23" s="1073"/>
      <c r="IQ23" s="1073"/>
      <c r="IR23" s="1073"/>
      <c r="IS23" s="1073"/>
      <c r="IT23" s="1073"/>
      <c r="IU23" s="1073"/>
      <c r="IV23" s="1073"/>
      <c r="IW23" s="1073"/>
      <c r="IX23" s="1073"/>
      <c r="IY23" s="1073"/>
      <c r="IZ23" s="1073"/>
      <c r="JA23" s="1073"/>
      <c r="JB23" s="1073"/>
      <c r="JC23" s="1073"/>
      <c r="JD23" s="1073"/>
      <c r="JE23" s="1073"/>
      <c r="JF23" s="1073"/>
      <c r="JG23" s="1073"/>
      <c r="JH23" s="1073"/>
      <c r="JI23" s="1073"/>
      <c r="JJ23" s="1073"/>
      <c r="JK23" s="1073"/>
      <c r="JL23" s="1073"/>
      <c r="JM23" s="1073"/>
      <c r="JN23" s="1073"/>
      <c r="JO23" s="1073"/>
      <c r="JP23" s="1073"/>
      <c r="JQ23" s="1073"/>
      <c r="JR23" s="1073"/>
      <c r="JS23" s="1073"/>
      <c r="JT23" s="1073"/>
      <c r="JU23" s="1073"/>
      <c r="JV23" s="1073"/>
      <c r="JW23" s="1073"/>
      <c r="JX23" s="1073"/>
      <c r="JY23" s="1073"/>
      <c r="JZ23" s="1073"/>
      <c r="KA23" s="1073"/>
      <c r="KB23" s="1073"/>
      <c r="KC23" s="1073"/>
      <c r="KD23" s="1073"/>
      <c r="KE23" s="1073"/>
      <c r="KF23" s="1073"/>
      <c r="KG23" s="1073"/>
      <c r="KH23" s="1073"/>
      <c r="KI23" s="1073"/>
      <c r="KJ23" s="1073"/>
      <c r="KK23" s="1073"/>
      <c r="KL23" s="1073"/>
      <c r="KM23" s="1073"/>
      <c r="KN23" s="1073"/>
      <c r="KO23" s="1073"/>
      <c r="KP23" s="1073"/>
      <c r="KQ23" s="1073"/>
      <c r="KR23" s="1073"/>
      <c r="KS23" s="1073"/>
      <c r="KT23" s="1073"/>
      <c r="KU23" s="1073"/>
      <c r="KV23" s="1073"/>
      <c r="KW23" s="1073"/>
      <c r="KX23" s="1073"/>
      <c r="KY23" s="1073"/>
      <c r="KZ23" s="1073"/>
      <c r="LA23" s="1073"/>
      <c r="LB23" s="1073"/>
      <c r="LC23" s="1073"/>
      <c r="LD23" s="1073"/>
      <c r="LE23" s="1073"/>
      <c r="LF23" s="1073"/>
      <c r="LG23" s="1073"/>
      <c r="LH23" s="1073"/>
      <c r="LI23" s="1073"/>
      <c r="LJ23" s="1073"/>
      <c r="LK23" s="1073"/>
      <c r="LL23" s="1073"/>
      <c r="LM23" s="1073"/>
      <c r="LN23" s="1073"/>
      <c r="LO23" s="1073"/>
      <c r="LP23" s="1073"/>
      <c r="LQ23" s="1073"/>
      <c r="LR23" s="1073"/>
      <c r="LS23" s="1073"/>
      <c r="LT23" s="1073"/>
      <c r="LU23" s="1073"/>
      <c r="LV23" s="1073"/>
      <c r="LW23" s="1073"/>
      <c r="LX23" s="1073"/>
      <c r="LY23" s="1073"/>
      <c r="LZ23" s="1073"/>
      <c r="MA23" s="1073"/>
      <c r="MB23" s="1073"/>
      <c r="MC23" s="1073"/>
      <c r="MD23" s="1073"/>
      <c r="ME23" s="1073"/>
      <c r="MF23" s="1073"/>
      <c r="MG23" s="1073"/>
      <c r="MH23" s="1073"/>
      <c r="MI23" s="1073"/>
      <c r="MJ23" s="1073"/>
      <c r="MK23" s="1073"/>
      <c r="ML23" s="1073"/>
      <c r="MM23" s="1073"/>
      <c r="MN23" s="1073"/>
      <c r="MO23" s="1073"/>
      <c r="MP23" s="1073"/>
      <c r="MQ23" s="1073"/>
      <c r="MR23" s="1073"/>
      <c r="MS23" s="1073"/>
      <c r="MT23" s="1073"/>
      <c r="MU23" s="1073"/>
      <c r="MV23" s="1073"/>
      <c r="MW23" s="1073"/>
      <c r="MX23" s="1073"/>
      <c r="MY23" s="1073"/>
      <c r="MZ23" s="1073"/>
      <c r="NA23" s="1073"/>
      <c r="NB23" s="1073"/>
      <c r="NC23" s="1073"/>
      <c r="ND23" s="1073"/>
      <c r="NE23" s="1073"/>
      <c r="NF23" s="1073"/>
      <c r="NG23" s="1073"/>
      <c r="NH23" s="1073"/>
      <c r="NI23" s="1073"/>
      <c r="NJ23" s="1073"/>
      <c r="NK23" s="1073"/>
      <c r="NL23" s="1073"/>
      <c r="NM23" s="1073"/>
      <c r="NN23" s="1073"/>
      <c r="NO23" s="1073"/>
      <c r="NP23" s="1073"/>
      <c r="NQ23" s="1073"/>
      <c r="NR23" s="1073"/>
      <c r="NS23" s="1073"/>
      <c r="NT23" s="1073"/>
      <c r="NU23" s="1073"/>
      <c r="NV23" s="1073"/>
      <c r="NW23" s="1073"/>
      <c r="NX23" s="1073"/>
      <c r="NY23" s="1073"/>
      <c r="NZ23" s="1073"/>
      <c r="OA23" s="1073"/>
      <c r="OB23" s="1073"/>
      <c r="OC23" s="1073"/>
      <c r="OD23" s="1073"/>
      <c r="OE23" s="1073"/>
      <c r="OF23" s="1073"/>
      <c r="OG23" s="1073"/>
      <c r="OH23" s="1073"/>
      <c r="OI23" s="1073"/>
      <c r="OJ23" s="1073"/>
      <c r="OK23" s="1073"/>
      <c r="OL23" s="1073"/>
      <c r="OM23" s="1073"/>
      <c r="ON23" s="1073"/>
      <c r="OO23" s="1073"/>
      <c r="OP23" s="1073"/>
      <c r="OQ23" s="1073"/>
      <c r="OR23" s="1073"/>
      <c r="OS23" s="1073"/>
      <c r="OT23" s="1073"/>
      <c r="OU23" s="1073"/>
      <c r="OV23" s="1073"/>
      <c r="OW23" s="1073"/>
      <c r="OX23" s="1073"/>
      <c r="OY23" s="1073"/>
      <c r="OZ23" s="1073"/>
      <c r="PA23" s="1073"/>
      <c r="PB23" s="1073"/>
      <c r="PC23" s="1073"/>
      <c r="PD23" s="1073"/>
      <c r="PE23" s="1073"/>
      <c r="PF23" s="1073"/>
      <c r="PG23" s="1073"/>
      <c r="PH23" s="1073"/>
      <c r="PI23" s="1073"/>
      <c r="PJ23" s="1073"/>
      <c r="PK23" s="1073"/>
      <c r="PL23" s="1073"/>
      <c r="PM23" s="1073"/>
      <c r="PN23" s="1073"/>
      <c r="PO23" s="1073"/>
      <c r="PP23" s="1073"/>
      <c r="PQ23" s="1073"/>
      <c r="PR23" s="1073"/>
      <c r="PS23" s="1073"/>
      <c r="PT23" s="1073"/>
      <c r="PU23" s="1073"/>
      <c r="PV23" s="1073"/>
      <c r="PW23" s="1073"/>
      <c r="PX23" s="1073"/>
      <c r="PY23" s="1073"/>
      <c r="PZ23" s="1073"/>
      <c r="QA23" s="1073"/>
      <c r="QB23" s="1073"/>
      <c r="QC23" s="1073"/>
      <c r="QD23" s="1073"/>
      <c r="QE23" s="1073"/>
      <c r="QF23" s="1073"/>
      <c r="QG23" s="1073"/>
      <c r="QH23" s="1073"/>
      <c r="QI23" s="1073"/>
      <c r="QJ23" s="1073"/>
      <c r="QK23" s="1073"/>
      <c r="QL23" s="1073"/>
      <c r="QM23" s="1073"/>
      <c r="QN23" s="1073"/>
      <c r="QO23" s="1073"/>
      <c r="QP23" s="1073"/>
      <c r="QQ23" s="1073"/>
      <c r="QR23" s="1073"/>
      <c r="QS23" s="1073"/>
      <c r="QT23" s="1073"/>
      <c r="QU23" s="1073"/>
      <c r="QV23" s="1073"/>
      <c r="QW23" s="1073"/>
      <c r="QX23" s="1073"/>
      <c r="QY23" s="1073"/>
      <c r="QZ23" s="1073"/>
      <c r="RA23" s="1073"/>
      <c r="RB23" s="1073"/>
      <c r="RC23" s="1073"/>
      <c r="RD23" s="1073"/>
      <c r="RE23" s="1073"/>
      <c r="RF23" s="1073"/>
      <c r="RG23" s="1073"/>
      <c r="RH23" s="1073"/>
      <c r="RI23" s="1073"/>
      <c r="RJ23" s="1073"/>
      <c r="RK23" s="1073"/>
      <c r="RL23" s="1073"/>
      <c r="RM23" s="1073"/>
      <c r="RN23" s="1073"/>
      <c r="RO23" s="1073"/>
      <c r="RP23" s="1073"/>
      <c r="RQ23" s="1073"/>
      <c r="RR23" s="1073"/>
      <c r="RS23" s="1073"/>
      <c r="RT23" s="1073"/>
      <c r="RU23" s="1073"/>
      <c r="RV23" s="1073"/>
      <c r="RW23" s="1073"/>
      <c r="RX23" s="1073"/>
      <c r="RY23" s="1073"/>
      <c r="RZ23" s="1073"/>
      <c r="SA23" s="1073"/>
      <c r="SB23" s="1073"/>
      <c r="SC23" s="1073"/>
      <c r="SD23" s="1073"/>
      <c r="SE23" s="1073"/>
      <c r="SF23" s="1073"/>
      <c r="SG23" s="1073"/>
      <c r="SH23" s="1073"/>
      <c r="SI23" s="1073"/>
      <c r="SJ23" s="1073"/>
      <c r="SK23" s="1073"/>
      <c r="SL23" s="1073"/>
      <c r="SM23" s="1073"/>
      <c r="SN23" s="1073"/>
      <c r="SO23" s="1073"/>
      <c r="SP23" s="1073"/>
      <c r="SQ23" s="1073"/>
      <c r="SR23" s="1073"/>
      <c r="SS23" s="1073"/>
      <c r="ST23" s="1073"/>
      <c r="SU23" s="1073"/>
      <c r="SV23" s="1073"/>
      <c r="SW23" s="1073"/>
      <c r="SX23" s="1073"/>
      <c r="SY23" s="1073"/>
      <c r="SZ23" s="1073"/>
      <c r="TA23" s="1073"/>
      <c r="TB23" s="1073"/>
      <c r="TC23" s="1073"/>
      <c r="TD23" s="1073"/>
      <c r="TE23" s="1073"/>
      <c r="TF23" s="1073"/>
      <c r="TG23" s="1073"/>
      <c r="TH23" s="1073"/>
      <c r="TI23" s="1073"/>
      <c r="TJ23" s="1073"/>
      <c r="TK23" s="1073"/>
      <c r="TL23" s="1073"/>
      <c r="TM23" s="1073"/>
      <c r="TN23" s="1073"/>
      <c r="TO23" s="1073"/>
      <c r="TP23" s="1073"/>
      <c r="TQ23" s="1073"/>
      <c r="TR23" s="1073"/>
      <c r="TS23" s="1073"/>
      <c r="TT23" s="1073"/>
      <c r="TU23" s="1073"/>
      <c r="TV23" s="1073"/>
      <c r="TW23" s="1073"/>
      <c r="TX23" s="1073"/>
      <c r="TY23" s="1073"/>
      <c r="TZ23" s="1073"/>
      <c r="UA23" s="1073"/>
      <c r="UB23" s="1073"/>
      <c r="UC23" s="1073"/>
      <c r="UD23" s="1073"/>
      <c r="UE23" s="1073"/>
      <c r="UF23" s="1073"/>
      <c r="UG23" s="1073"/>
      <c r="UH23" s="1073"/>
      <c r="UI23" s="1073"/>
      <c r="UJ23" s="1073"/>
      <c r="UK23" s="1073"/>
      <c r="UL23" s="1073"/>
      <c r="UM23" s="1073"/>
      <c r="UN23" s="1073"/>
      <c r="UO23" s="1073"/>
      <c r="UP23" s="1073"/>
      <c r="UQ23" s="1073"/>
      <c r="UR23" s="1073"/>
      <c r="US23" s="1073"/>
      <c r="UT23" s="1073"/>
      <c r="UU23" s="1073"/>
      <c r="UV23" s="1073"/>
      <c r="UW23" s="1073"/>
      <c r="UX23" s="1073"/>
      <c r="UY23" s="1073"/>
      <c r="UZ23" s="1073"/>
      <c r="VA23" s="1073"/>
      <c r="VB23" s="1073"/>
      <c r="VC23" s="1073"/>
      <c r="VD23" s="1073"/>
      <c r="VE23" s="1073"/>
      <c r="VF23" s="1073"/>
      <c r="VG23" s="1073"/>
      <c r="VH23" s="1073"/>
      <c r="VI23" s="1073"/>
      <c r="VJ23" s="1073"/>
      <c r="VK23" s="1073"/>
      <c r="VL23" s="1073"/>
      <c r="VM23" s="1073"/>
      <c r="VN23" s="1073"/>
      <c r="VO23" s="1073"/>
      <c r="VP23" s="1073"/>
      <c r="VQ23" s="1073"/>
      <c r="VR23" s="1073"/>
      <c r="VS23" s="1073"/>
      <c r="VT23" s="1073"/>
      <c r="VU23" s="1073"/>
      <c r="VV23" s="1073"/>
      <c r="VW23" s="1073"/>
      <c r="VX23" s="1073"/>
      <c r="VY23" s="1073"/>
      <c r="VZ23" s="1073"/>
      <c r="WA23" s="1073"/>
      <c r="WB23" s="1073"/>
      <c r="WC23" s="1073"/>
      <c r="WD23" s="1073"/>
      <c r="WE23" s="1073"/>
      <c r="WF23" s="1073"/>
      <c r="WG23" s="1073"/>
      <c r="WH23" s="1073"/>
      <c r="WI23" s="1073"/>
      <c r="WJ23" s="1073"/>
      <c r="WK23" s="1073"/>
      <c r="WL23" s="1073"/>
      <c r="WM23" s="1073"/>
      <c r="WN23" s="1073"/>
      <c r="WO23" s="1073"/>
      <c r="WP23" s="1073"/>
      <c r="WQ23" s="1073"/>
      <c r="WR23" s="1073"/>
      <c r="WS23" s="1073"/>
      <c r="WT23" s="1073"/>
      <c r="WU23" s="1073"/>
      <c r="WV23" s="1073"/>
      <c r="WW23" s="1073"/>
      <c r="WX23" s="1073"/>
      <c r="WY23" s="1073"/>
      <c r="WZ23" s="1073"/>
      <c r="XA23" s="1073"/>
      <c r="XB23" s="1073"/>
      <c r="XC23" s="1073"/>
      <c r="XD23" s="1073"/>
      <c r="XE23" s="1073"/>
      <c r="XF23" s="1073"/>
      <c r="XG23" s="1073"/>
      <c r="XH23" s="1073"/>
      <c r="XI23" s="1073"/>
      <c r="XJ23" s="1073"/>
      <c r="XK23" s="1073"/>
      <c r="XL23" s="1073"/>
      <c r="XM23" s="1073"/>
      <c r="XN23" s="1073"/>
      <c r="XO23" s="1073"/>
      <c r="XP23" s="1073"/>
      <c r="XQ23" s="1073"/>
      <c r="XR23" s="1073"/>
      <c r="XS23" s="1073"/>
      <c r="XT23" s="1073"/>
      <c r="XU23" s="1073"/>
      <c r="XV23" s="1073"/>
      <c r="XW23" s="1073"/>
      <c r="XX23" s="1073"/>
      <c r="XY23" s="1073"/>
      <c r="XZ23" s="1073"/>
      <c r="YA23" s="1073"/>
      <c r="YB23" s="1073"/>
      <c r="YC23" s="1073"/>
      <c r="YD23" s="1073"/>
      <c r="YE23" s="1073"/>
      <c r="YF23" s="1073"/>
      <c r="YG23" s="1073"/>
      <c r="YH23" s="1073"/>
      <c r="YI23" s="1073"/>
      <c r="YJ23" s="1073"/>
      <c r="YK23" s="1073"/>
      <c r="YL23" s="1073"/>
      <c r="YM23" s="1073"/>
      <c r="YN23" s="1073"/>
      <c r="YO23" s="1073"/>
      <c r="YP23" s="1073"/>
      <c r="YQ23" s="1073"/>
      <c r="YR23" s="1073"/>
      <c r="YS23" s="1073"/>
      <c r="YT23" s="1073"/>
      <c r="YU23" s="1073"/>
      <c r="YV23" s="1073"/>
      <c r="YW23" s="1073"/>
      <c r="YX23" s="1073"/>
      <c r="YY23" s="1073"/>
      <c r="YZ23" s="1073"/>
      <c r="ZA23" s="1073"/>
      <c r="ZB23" s="1073"/>
      <c r="ZC23" s="1073"/>
      <c r="ZD23" s="1073"/>
      <c r="ZE23" s="1073"/>
      <c r="ZF23" s="1073"/>
      <c r="ZG23" s="1073"/>
      <c r="ZH23" s="1073"/>
      <c r="ZI23" s="1073"/>
      <c r="ZJ23" s="1073"/>
      <c r="ZK23" s="1073"/>
      <c r="ZL23" s="1073"/>
      <c r="ZM23" s="1073"/>
      <c r="ZN23" s="1073"/>
      <c r="ZO23" s="1073"/>
      <c r="ZP23" s="1073"/>
      <c r="ZQ23" s="1073"/>
      <c r="ZR23" s="1073"/>
      <c r="ZS23" s="1073"/>
      <c r="ZT23" s="1073"/>
      <c r="ZU23" s="1073"/>
      <c r="ZV23" s="1073"/>
      <c r="ZW23" s="1073"/>
      <c r="ZX23" s="1073"/>
      <c r="ZY23" s="1073"/>
      <c r="ZZ23" s="1073"/>
      <c r="AAA23" s="1073"/>
      <c r="AAB23" s="1073"/>
      <c r="AAC23" s="1073"/>
      <c r="AAD23" s="1073"/>
      <c r="AAE23" s="1073"/>
      <c r="AAF23" s="1073"/>
      <c r="AAG23" s="1073"/>
      <c r="AAH23" s="1073"/>
      <c r="AAI23" s="1073"/>
      <c r="AAJ23" s="1073"/>
      <c r="AAK23" s="1073"/>
      <c r="AAL23" s="1073"/>
      <c r="AAM23" s="1073"/>
      <c r="AAN23" s="1073"/>
      <c r="AAO23" s="1073"/>
      <c r="AAP23" s="1073"/>
      <c r="AAQ23" s="1073"/>
      <c r="AAR23" s="1073"/>
      <c r="AAS23" s="1073"/>
      <c r="AAT23" s="1073"/>
      <c r="AAU23" s="1073"/>
      <c r="AAV23" s="1073"/>
      <c r="AAW23" s="1073"/>
      <c r="AAX23" s="1073"/>
      <c r="AAY23" s="1073"/>
      <c r="AAZ23" s="1073"/>
      <c r="ABA23" s="1073"/>
      <c r="ABB23" s="1073"/>
      <c r="ABC23" s="1073"/>
      <c r="ABD23" s="1073"/>
      <c r="ABE23" s="1073"/>
      <c r="ABF23" s="1073"/>
      <c r="ABG23" s="1073"/>
      <c r="ABH23" s="1073"/>
      <c r="ABI23" s="1073"/>
      <c r="ABJ23" s="1073"/>
      <c r="ABK23" s="1073"/>
      <c r="ABL23" s="1073"/>
      <c r="ABM23" s="1073"/>
      <c r="ABN23" s="1073"/>
      <c r="ABO23" s="1073"/>
      <c r="ABP23" s="1073"/>
      <c r="ABQ23" s="1073"/>
      <c r="ABR23" s="1073"/>
      <c r="ABS23" s="1073"/>
      <c r="ABT23" s="1073"/>
      <c r="ABU23" s="1073"/>
      <c r="ABV23" s="1073"/>
      <c r="ABW23" s="1073"/>
      <c r="ABX23" s="1073"/>
      <c r="ABY23" s="1073"/>
      <c r="ABZ23" s="1073"/>
      <c r="ACA23" s="1073"/>
      <c r="ACB23" s="1073"/>
      <c r="ACC23" s="1073"/>
      <c r="ACD23" s="1073"/>
      <c r="ACE23" s="1073"/>
      <c r="ACF23" s="1073"/>
      <c r="ACG23" s="1073"/>
      <c r="ACH23" s="1073"/>
      <c r="ACI23" s="1073"/>
      <c r="ACJ23" s="1073"/>
      <c r="ACK23" s="1073"/>
      <c r="ACL23" s="1073"/>
      <c r="ACM23" s="1073"/>
      <c r="ACN23" s="1073"/>
      <c r="ACO23" s="1073"/>
      <c r="ACP23" s="1073"/>
      <c r="ACQ23" s="1073"/>
      <c r="ACR23" s="1073"/>
      <c r="ACS23" s="1073"/>
      <c r="ACT23" s="1073"/>
      <c r="ACU23" s="1073"/>
      <c r="ACV23" s="1073"/>
      <c r="ACW23" s="1073"/>
      <c r="ACX23" s="1073"/>
      <c r="ACY23" s="1073"/>
      <c r="ACZ23" s="1073"/>
      <c r="ADA23" s="1073"/>
      <c r="ADB23" s="1073"/>
      <c r="ADC23" s="1073"/>
      <c r="ADD23" s="1073"/>
      <c r="ADE23" s="1073"/>
      <c r="ADF23" s="1073"/>
      <c r="ADG23" s="1073"/>
      <c r="ADH23" s="1073"/>
      <c r="ADI23" s="1073"/>
      <c r="ADJ23" s="1073"/>
      <c r="ADK23" s="1073"/>
      <c r="ADL23" s="1073"/>
      <c r="ADM23" s="1073"/>
      <c r="ADN23" s="1073"/>
      <c r="ADO23" s="1073"/>
      <c r="ADP23" s="1073"/>
      <c r="ADQ23" s="1073"/>
      <c r="ADR23" s="1073"/>
      <c r="ADS23" s="1073"/>
      <c r="ADT23" s="1073"/>
      <c r="ADU23" s="1073"/>
      <c r="ADV23" s="1073"/>
      <c r="ADW23" s="1073"/>
      <c r="ADX23" s="1073"/>
      <c r="ADY23" s="1073"/>
      <c r="ADZ23" s="1073"/>
      <c r="AEA23" s="1073"/>
      <c r="AEB23" s="1073"/>
      <c r="AEC23" s="1073"/>
      <c r="AED23" s="1073"/>
      <c r="AEE23" s="1073"/>
      <c r="AEF23" s="1073"/>
      <c r="AEG23" s="1073"/>
      <c r="AEH23" s="1073"/>
      <c r="AEI23" s="1073"/>
      <c r="AEJ23" s="1073"/>
      <c r="AEK23" s="1073"/>
      <c r="AEL23" s="1073"/>
      <c r="AEM23" s="1073"/>
      <c r="AEN23" s="1073"/>
      <c r="AEO23" s="1073"/>
      <c r="AEP23" s="1073"/>
      <c r="AEQ23" s="1073"/>
      <c r="AER23" s="1073"/>
      <c r="AES23" s="1073"/>
      <c r="AET23" s="1073"/>
      <c r="AEU23" s="1073"/>
      <c r="AEV23" s="1073"/>
      <c r="AEW23" s="1073"/>
      <c r="AEX23" s="1073"/>
      <c r="AEY23" s="1073"/>
      <c r="AEZ23" s="1073"/>
      <c r="AFA23" s="1073"/>
      <c r="AFB23" s="1073"/>
      <c r="AFC23" s="1073"/>
      <c r="AFD23" s="1073"/>
      <c r="AFE23" s="1073"/>
      <c r="AFF23" s="1073"/>
      <c r="AFG23" s="1073"/>
      <c r="AFH23" s="1073"/>
      <c r="AFI23" s="1073"/>
      <c r="AFJ23" s="1073"/>
      <c r="AFK23" s="1073"/>
      <c r="AFL23" s="1073"/>
      <c r="AFM23" s="1073"/>
      <c r="AFN23" s="1073"/>
      <c r="AFO23" s="1073"/>
      <c r="AFP23" s="1073"/>
      <c r="AFQ23" s="1073"/>
      <c r="AFR23" s="1073"/>
      <c r="AFS23" s="1073"/>
      <c r="AFT23" s="1073"/>
      <c r="AFU23" s="1073"/>
      <c r="AFV23" s="1073"/>
      <c r="AFW23" s="1073"/>
      <c r="AFX23" s="1073"/>
      <c r="AFY23" s="1073"/>
      <c r="AFZ23" s="1073"/>
      <c r="AGA23" s="1073"/>
      <c r="AGB23" s="1073"/>
      <c r="AGC23" s="1073"/>
      <c r="AGD23" s="1073"/>
      <c r="AGE23" s="1073"/>
      <c r="AGF23" s="1073"/>
      <c r="AGG23" s="1073"/>
      <c r="AGH23" s="1073"/>
      <c r="AGI23" s="1073"/>
      <c r="AGJ23" s="1073"/>
      <c r="AGK23" s="1073"/>
      <c r="AGL23" s="1073"/>
      <c r="AGM23" s="1073"/>
      <c r="AGN23" s="1073"/>
      <c r="AGO23" s="1073"/>
      <c r="AGP23" s="1073"/>
      <c r="AGQ23" s="1073"/>
      <c r="AGR23" s="1073"/>
      <c r="AGS23" s="1073"/>
      <c r="AGT23" s="1073"/>
      <c r="AGU23" s="1073"/>
      <c r="AGV23" s="1073"/>
      <c r="AGW23" s="1073"/>
      <c r="AGX23" s="1073"/>
      <c r="AGY23" s="1073"/>
      <c r="AGZ23" s="1073"/>
      <c r="AHA23" s="1073"/>
      <c r="AHB23" s="1073"/>
      <c r="AHC23" s="1073"/>
      <c r="AHD23" s="1073"/>
      <c r="AHE23" s="1073"/>
      <c r="AHF23" s="1073"/>
      <c r="AHG23" s="1073"/>
      <c r="AHH23" s="1073"/>
      <c r="AHI23" s="1073"/>
      <c r="AHJ23" s="1073"/>
      <c r="AHK23" s="1073"/>
      <c r="AHL23" s="1073"/>
      <c r="AHM23" s="1073"/>
      <c r="AHN23" s="1073"/>
      <c r="AHO23" s="1073"/>
      <c r="AHP23" s="1073"/>
      <c r="AHQ23" s="1073"/>
      <c r="AHR23" s="1073"/>
      <c r="AHS23" s="1073"/>
      <c r="AHT23" s="1073"/>
      <c r="AHU23" s="1073"/>
      <c r="AHV23" s="1073"/>
      <c r="AHW23" s="1073"/>
      <c r="AHX23" s="1073"/>
      <c r="AHY23" s="1073"/>
      <c r="AHZ23" s="1073"/>
      <c r="AIA23" s="1073"/>
      <c r="AIB23" s="1073"/>
      <c r="AIC23" s="1073"/>
      <c r="AID23" s="1073"/>
      <c r="AIE23" s="1073"/>
      <c r="AIF23" s="1073"/>
      <c r="AIG23" s="1073"/>
      <c r="AIH23" s="1073"/>
      <c r="AII23" s="1073"/>
      <c r="AIJ23" s="1073"/>
      <c r="AIK23" s="1073"/>
      <c r="AIL23" s="1073"/>
      <c r="AIM23" s="1073"/>
      <c r="AIN23" s="1073"/>
      <c r="AIO23" s="1073"/>
      <c r="AIP23" s="1073"/>
      <c r="AIQ23" s="1073"/>
      <c r="AIR23" s="1073"/>
      <c r="AIS23" s="1073"/>
      <c r="AIT23" s="1073"/>
      <c r="AIU23" s="1073"/>
      <c r="AIV23" s="1073"/>
      <c r="AIW23" s="1073"/>
      <c r="AIX23" s="1073"/>
      <c r="AIY23" s="1073"/>
      <c r="AIZ23" s="1073"/>
      <c r="AJA23" s="1073"/>
      <c r="AJB23" s="1073"/>
      <c r="AJC23" s="1073"/>
      <c r="AJD23" s="1073"/>
      <c r="AJE23" s="1073"/>
      <c r="AJF23" s="1073"/>
      <c r="AJG23" s="1073"/>
      <c r="AJH23" s="1073"/>
      <c r="AJI23" s="1073"/>
      <c r="AJJ23" s="1073"/>
      <c r="AJK23" s="1073"/>
      <c r="AJL23" s="1073"/>
      <c r="AJM23" s="1073"/>
      <c r="AJN23" s="1073"/>
      <c r="AJO23" s="1073"/>
      <c r="AJP23" s="1073"/>
      <c r="AJQ23" s="1073"/>
      <c r="AJR23" s="1073"/>
      <c r="AJS23" s="1073"/>
      <c r="AJT23" s="1073"/>
      <c r="AJU23" s="1073"/>
      <c r="AJV23" s="1073"/>
      <c r="AJW23" s="1073"/>
      <c r="AJX23" s="1073"/>
      <c r="AJY23" s="1073"/>
      <c r="AJZ23" s="1073"/>
      <c r="AKA23" s="1073"/>
      <c r="AKB23" s="1073"/>
      <c r="AKC23" s="1073"/>
      <c r="AKD23" s="1073"/>
      <c r="AKE23" s="1073"/>
      <c r="AKF23" s="1073"/>
      <c r="AKG23" s="1073"/>
      <c r="AKH23" s="1073"/>
      <c r="AKI23" s="1073"/>
      <c r="AKJ23" s="1073"/>
      <c r="AKK23" s="1073"/>
      <c r="AKL23" s="1073"/>
      <c r="AKM23" s="1073"/>
      <c r="AKN23" s="1073"/>
      <c r="AKO23" s="1073"/>
      <c r="AKP23" s="1073"/>
      <c r="AKQ23" s="1073"/>
      <c r="AKR23" s="1073"/>
      <c r="AKS23" s="1073"/>
      <c r="AKT23" s="1073"/>
      <c r="AKU23" s="1073"/>
      <c r="AKV23" s="1073"/>
      <c r="AKW23" s="1073"/>
      <c r="AKX23" s="1073"/>
      <c r="AKY23" s="1073"/>
      <c r="AKZ23" s="1073"/>
      <c r="ALA23" s="1073"/>
      <c r="ALB23" s="1073"/>
      <c r="ALC23" s="1073"/>
      <c r="ALD23" s="1073"/>
      <c r="ALE23" s="1073"/>
      <c r="ALF23" s="1073"/>
      <c r="ALG23" s="1073"/>
      <c r="ALH23" s="1073"/>
      <c r="ALI23" s="1073"/>
      <c r="ALJ23" s="1073"/>
      <c r="ALK23" s="1073"/>
      <c r="ALL23" s="1073"/>
      <c r="ALM23" s="1073"/>
      <c r="ALN23" s="1073"/>
      <c r="ALO23" s="1073"/>
      <c r="ALP23" s="1073"/>
      <c r="ALQ23" s="1073"/>
      <c r="ALR23" s="1073"/>
      <c r="ALS23" s="1073"/>
      <c r="ALT23" s="1073"/>
      <c r="ALU23" s="1073"/>
      <c r="ALV23" s="1073"/>
      <c r="ALW23" s="1073"/>
      <c r="ALX23" s="1073"/>
      <c r="ALY23" s="1073"/>
      <c r="ALZ23" s="1073"/>
      <c r="AMA23" s="1073"/>
      <c r="AMB23" s="1073"/>
      <c r="AMC23" s="1073"/>
      <c r="AMD23" s="1073"/>
      <c r="AME23" s="1073"/>
      <c r="AMF23" s="1073"/>
      <c r="AMG23" s="1073"/>
      <c r="AMH23" s="1073"/>
      <c r="AMI23" s="1073"/>
      <c r="AMJ23" s="1073"/>
      <c r="AMK23" s="1073"/>
      <c r="AML23" s="1073"/>
      <c r="AMM23" s="1073"/>
      <c r="AMN23" s="1073"/>
      <c r="AMO23" s="1073"/>
      <c r="AMP23" s="1073"/>
      <c r="AMQ23" s="1073"/>
      <c r="AMR23" s="1073"/>
      <c r="AMS23" s="1073"/>
      <c r="AMT23" s="1073"/>
      <c r="AMU23" s="1073"/>
      <c r="AMV23" s="1073"/>
      <c r="AMW23" s="1073"/>
      <c r="AMX23" s="1073"/>
      <c r="AMY23" s="1073"/>
      <c r="AMZ23" s="1073"/>
      <c r="ANA23" s="1073"/>
      <c r="ANB23" s="1073"/>
      <c r="ANC23" s="1073"/>
      <c r="AND23" s="1073"/>
      <c r="ANE23" s="1073"/>
      <c r="ANF23" s="1073"/>
      <c r="ANG23" s="1073"/>
      <c r="ANH23" s="1073"/>
      <c r="ANI23" s="1073"/>
      <c r="ANJ23" s="1073"/>
      <c r="ANK23" s="1073"/>
      <c r="ANL23" s="1073"/>
      <c r="ANM23" s="1073"/>
      <c r="ANN23" s="1073"/>
      <c r="ANO23" s="1073"/>
      <c r="ANP23" s="1073"/>
      <c r="ANQ23" s="1073"/>
      <c r="ANR23" s="1073"/>
      <c r="ANS23" s="1073"/>
      <c r="ANT23" s="1073"/>
      <c r="ANU23" s="1073"/>
      <c r="ANV23" s="1073"/>
      <c r="ANW23" s="1073"/>
      <c r="ANX23" s="1073"/>
      <c r="ANY23" s="1073"/>
      <c r="ANZ23" s="1073"/>
      <c r="AOA23" s="1073"/>
      <c r="AOB23" s="1073"/>
      <c r="AOC23" s="1073"/>
      <c r="AOD23" s="1073"/>
      <c r="AOE23" s="1073"/>
      <c r="AOF23" s="1073"/>
      <c r="AOG23" s="1073"/>
      <c r="AOH23" s="1073"/>
      <c r="AOI23" s="1073"/>
      <c r="AOJ23" s="1073"/>
      <c r="AOK23" s="1073"/>
      <c r="AOL23" s="1073"/>
      <c r="AOM23" s="1073"/>
      <c r="AON23" s="1073"/>
      <c r="AOO23" s="1073"/>
      <c r="AOP23" s="1073"/>
      <c r="AOQ23" s="1073"/>
      <c r="AOR23" s="1073"/>
      <c r="AOS23" s="1073"/>
      <c r="AOT23" s="1073"/>
      <c r="AOU23" s="1073"/>
      <c r="AOV23" s="1073"/>
      <c r="AOW23" s="1073"/>
      <c r="AOX23" s="1073"/>
      <c r="AOY23" s="1073"/>
      <c r="AOZ23" s="1073"/>
      <c r="APA23" s="1073"/>
      <c r="APB23" s="1073"/>
      <c r="APC23" s="1073"/>
      <c r="APD23" s="1073"/>
      <c r="APE23" s="1073"/>
      <c r="APF23" s="1073"/>
      <c r="APG23" s="1073"/>
      <c r="APH23" s="1073"/>
      <c r="API23" s="1073"/>
      <c r="APJ23" s="1073"/>
      <c r="APK23" s="1073"/>
      <c r="APL23" s="1073"/>
      <c r="APM23" s="1073"/>
      <c r="APN23" s="1073"/>
      <c r="APO23" s="1073"/>
      <c r="APP23" s="1073"/>
      <c r="APQ23" s="1073"/>
      <c r="APR23" s="1073"/>
      <c r="APS23" s="1073"/>
      <c r="APT23" s="1073"/>
      <c r="APU23" s="1073"/>
      <c r="APV23" s="1073"/>
      <c r="APW23" s="1073"/>
      <c r="APX23" s="1073"/>
      <c r="APY23" s="1073"/>
      <c r="APZ23" s="1073"/>
      <c r="AQA23" s="1073"/>
      <c r="AQB23" s="1073"/>
      <c r="AQC23" s="1073"/>
      <c r="AQD23" s="1073"/>
      <c r="AQE23" s="1073"/>
      <c r="AQF23" s="1073"/>
      <c r="AQG23" s="1073"/>
      <c r="AQH23" s="1073"/>
      <c r="AQI23" s="1073"/>
      <c r="AQJ23" s="1073"/>
      <c r="AQK23" s="1073"/>
      <c r="AQL23" s="1073"/>
      <c r="AQM23" s="1073"/>
      <c r="AQN23" s="1073"/>
      <c r="AQO23" s="1073"/>
      <c r="AQP23" s="1073"/>
      <c r="AQQ23" s="1073"/>
      <c r="AQR23" s="1073"/>
      <c r="AQS23" s="1073"/>
      <c r="AQT23" s="1073"/>
      <c r="AQU23" s="1073"/>
      <c r="AQV23" s="1073"/>
      <c r="AQW23" s="1073"/>
      <c r="AQX23" s="1073"/>
      <c r="AQY23" s="1073"/>
      <c r="AQZ23" s="1073"/>
      <c r="ARA23" s="1073"/>
      <c r="ARB23" s="1073"/>
      <c r="ARC23" s="1073"/>
      <c r="ARD23" s="1073"/>
      <c r="ARE23" s="1073"/>
      <c r="ARF23" s="1073"/>
      <c r="ARG23" s="1073"/>
      <c r="ARH23" s="1073"/>
      <c r="ARI23" s="1073"/>
      <c r="ARJ23" s="1073"/>
      <c r="ARK23" s="1073"/>
      <c r="ARL23" s="1073"/>
      <c r="ARM23" s="1073"/>
      <c r="ARN23" s="1073"/>
      <c r="ARO23" s="1073"/>
      <c r="ARP23" s="1073"/>
      <c r="ARQ23" s="1073"/>
      <c r="ARR23" s="1073"/>
      <c r="ARS23" s="1073"/>
      <c r="ART23" s="1073"/>
      <c r="ARU23" s="1073"/>
      <c r="ARV23" s="1073"/>
      <c r="ARW23" s="1073"/>
      <c r="ARX23" s="1073"/>
      <c r="ARY23" s="1073"/>
      <c r="ARZ23" s="1073"/>
      <c r="ASA23" s="1073"/>
      <c r="ASB23" s="1073"/>
      <c r="ASC23" s="1073"/>
      <c r="ASD23" s="1073"/>
      <c r="ASE23" s="1073"/>
      <c r="ASF23" s="1073"/>
      <c r="ASG23" s="1073"/>
      <c r="ASH23" s="1073"/>
      <c r="ASI23" s="1073"/>
      <c r="ASJ23" s="1073"/>
      <c r="ASK23" s="1073"/>
      <c r="ASL23" s="1073"/>
      <c r="ASM23" s="1073"/>
      <c r="ASN23" s="1073"/>
      <c r="ASO23" s="1073"/>
      <c r="ASP23" s="1073"/>
      <c r="ASQ23" s="1073"/>
      <c r="ASR23" s="1073"/>
      <c r="ASS23" s="1073"/>
      <c r="AST23" s="1073"/>
      <c r="ASU23" s="1073"/>
      <c r="ASV23" s="1073"/>
      <c r="ASW23" s="1073"/>
      <c r="ASX23" s="1073"/>
      <c r="ASY23" s="1073"/>
      <c r="ASZ23" s="1073"/>
      <c r="ATA23" s="1073"/>
      <c r="ATB23" s="1073"/>
      <c r="ATC23" s="1073"/>
      <c r="ATD23" s="1073"/>
      <c r="ATE23" s="1073"/>
      <c r="ATF23" s="1073"/>
      <c r="ATG23" s="1073"/>
      <c r="ATH23" s="1073"/>
      <c r="ATI23" s="1073"/>
      <c r="ATJ23" s="1073"/>
      <c r="ATK23" s="1073"/>
      <c r="ATL23" s="1073"/>
      <c r="ATM23" s="1073"/>
      <c r="ATN23" s="1073"/>
      <c r="ATO23" s="1073"/>
      <c r="ATP23" s="1073"/>
      <c r="ATQ23" s="1073"/>
      <c r="ATR23" s="1073"/>
      <c r="ATS23" s="1073"/>
      <c r="ATT23" s="1073"/>
      <c r="ATU23" s="1073"/>
      <c r="ATV23" s="1073"/>
      <c r="ATW23" s="1073"/>
      <c r="ATX23" s="1073"/>
      <c r="ATY23" s="1073"/>
      <c r="ATZ23" s="1073"/>
      <c r="AUA23" s="1073"/>
      <c r="AUB23" s="1073"/>
      <c r="AUC23" s="1073"/>
      <c r="AUD23" s="1073"/>
      <c r="AUE23" s="1073"/>
      <c r="AUF23" s="1073"/>
      <c r="AUG23" s="1073"/>
      <c r="AUH23" s="1073"/>
      <c r="AUI23" s="1073"/>
      <c r="AUJ23" s="1073"/>
      <c r="AUK23" s="1073"/>
      <c r="AUL23" s="1073"/>
      <c r="AUM23" s="1073"/>
      <c r="AUN23" s="1073"/>
      <c r="AUO23" s="1073"/>
      <c r="AUP23" s="1073"/>
      <c r="AUQ23" s="1073"/>
      <c r="AUR23" s="1073"/>
      <c r="AUS23" s="1073"/>
      <c r="AUT23" s="1073"/>
      <c r="AUU23" s="1073"/>
      <c r="AUV23" s="1073"/>
      <c r="AUW23" s="1073"/>
      <c r="AUX23" s="1073"/>
      <c r="AUY23" s="1073"/>
      <c r="AUZ23" s="1073"/>
      <c r="AVA23" s="1073"/>
      <c r="AVB23" s="1073"/>
      <c r="AVC23" s="1073"/>
      <c r="AVD23" s="1073"/>
      <c r="AVE23" s="1073"/>
      <c r="AVF23" s="1073"/>
      <c r="AVG23" s="1073"/>
      <c r="AVH23" s="1073"/>
      <c r="AVI23" s="1073"/>
      <c r="AVJ23" s="1073"/>
      <c r="AVK23" s="1073"/>
      <c r="AVL23" s="1073"/>
      <c r="AVM23" s="1073"/>
      <c r="AVN23" s="1073"/>
      <c r="AVO23" s="1073"/>
      <c r="AVP23" s="1073"/>
      <c r="AVQ23" s="1073"/>
      <c r="AVR23" s="1073"/>
      <c r="AVS23" s="1073"/>
      <c r="AVT23" s="1073"/>
      <c r="AVU23" s="1073"/>
      <c r="AVV23" s="1073"/>
      <c r="AVW23" s="1073"/>
      <c r="AVX23" s="1073"/>
      <c r="AVY23" s="1073"/>
      <c r="AVZ23" s="1073"/>
      <c r="AWA23" s="1073"/>
      <c r="AWB23" s="1073"/>
      <c r="AWC23" s="1073"/>
      <c r="AWD23" s="1073"/>
      <c r="AWE23" s="1073"/>
      <c r="AWF23" s="1073"/>
      <c r="AWG23" s="1073"/>
      <c r="AWH23" s="1073"/>
      <c r="AWI23" s="1073"/>
      <c r="AWJ23" s="1073"/>
      <c r="AWK23" s="1073"/>
      <c r="AWL23" s="1073"/>
      <c r="AWM23" s="1073"/>
      <c r="AWN23" s="1073"/>
      <c r="AWO23" s="1073"/>
      <c r="AWP23" s="1073"/>
      <c r="AWQ23" s="1073"/>
      <c r="AWR23" s="1073"/>
      <c r="AWS23" s="1073"/>
      <c r="AWT23" s="1073"/>
      <c r="AWU23" s="1073"/>
      <c r="AWV23" s="1073"/>
      <c r="AWW23" s="1073"/>
      <c r="AWX23" s="1073"/>
      <c r="AWY23" s="1073"/>
      <c r="AWZ23" s="1073"/>
      <c r="AXA23" s="1073"/>
      <c r="AXB23" s="1073"/>
      <c r="AXC23" s="1073"/>
      <c r="AXD23" s="1073"/>
      <c r="AXE23" s="1073"/>
      <c r="AXF23" s="1073"/>
      <c r="AXG23" s="1073"/>
      <c r="AXH23" s="1073"/>
      <c r="AXI23" s="1073"/>
      <c r="AXJ23" s="1073"/>
      <c r="AXK23" s="1073"/>
      <c r="AXL23" s="1073"/>
      <c r="AXM23" s="1073"/>
      <c r="AXN23" s="1073"/>
      <c r="AXO23" s="1073"/>
      <c r="AXP23" s="1073"/>
      <c r="AXQ23" s="1073"/>
      <c r="AXR23" s="1073"/>
      <c r="AXS23" s="1073"/>
      <c r="AXT23" s="1073"/>
      <c r="AXU23" s="1073"/>
      <c r="AXV23" s="1073"/>
      <c r="AXW23" s="1073"/>
      <c r="AXX23" s="1073"/>
      <c r="AXY23" s="1073"/>
      <c r="AXZ23" s="1073"/>
      <c r="AYA23" s="1073"/>
      <c r="AYB23" s="1073"/>
      <c r="AYC23" s="1073"/>
      <c r="AYD23" s="1073"/>
      <c r="AYE23" s="1073"/>
      <c r="AYF23" s="1073"/>
      <c r="AYG23" s="1073"/>
      <c r="AYH23" s="1073"/>
      <c r="AYI23" s="1073"/>
      <c r="AYJ23" s="1073"/>
      <c r="AYK23" s="1073"/>
      <c r="AYL23" s="1073"/>
      <c r="AYM23" s="1073"/>
      <c r="AYN23" s="1073"/>
      <c r="AYO23" s="1073"/>
      <c r="AYP23" s="1073"/>
      <c r="AYQ23" s="1073"/>
      <c r="AYR23" s="1073"/>
      <c r="AYS23" s="1073"/>
      <c r="AYT23" s="1073"/>
      <c r="AYU23" s="1073"/>
      <c r="AYV23" s="1073"/>
      <c r="AYW23" s="1073"/>
      <c r="AYX23" s="1073"/>
      <c r="AYY23" s="1073"/>
      <c r="AYZ23" s="1073"/>
      <c r="AZA23" s="1073"/>
      <c r="AZB23" s="1073"/>
      <c r="AZC23" s="1073"/>
      <c r="AZD23" s="1073"/>
      <c r="AZE23" s="1073"/>
      <c r="AZF23" s="1073"/>
      <c r="AZG23" s="1073"/>
      <c r="AZH23" s="1073"/>
      <c r="AZI23" s="1073"/>
      <c r="AZJ23" s="1073"/>
      <c r="AZK23" s="1073"/>
      <c r="AZL23" s="1073"/>
      <c r="AZM23" s="1073"/>
      <c r="AZN23" s="1073"/>
      <c r="AZO23" s="1073"/>
      <c r="AZP23" s="1073"/>
      <c r="AZQ23" s="1073"/>
      <c r="AZR23" s="1073"/>
      <c r="AZS23" s="1073"/>
      <c r="AZT23" s="1073"/>
      <c r="AZU23" s="1073"/>
      <c r="AZV23" s="1073"/>
      <c r="AZW23" s="1073"/>
      <c r="AZX23" s="1073"/>
      <c r="AZY23" s="1073"/>
      <c r="AZZ23" s="1073"/>
      <c r="BAA23" s="1073"/>
      <c r="BAB23" s="1073"/>
      <c r="BAC23" s="1073"/>
      <c r="BAD23" s="1073"/>
      <c r="BAE23" s="1073"/>
      <c r="BAF23" s="1073"/>
      <c r="BAG23" s="1073"/>
      <c r="BAH23" s="1073"/>
      <c r="BAI23" s="1073"/>
      <c r="BAJ23" s="1073"/>
      <c r="BAK23" s="1073"/>
      <c r="BAL23" s="1073"/>
      <c r="BAM23" s="1073"/>
      <c r="BAN23" s="1073"/>
      <c r="BAO23" s="1073"/>
      <c r="BAP23" s="1073"/>
      <c r="BAQ23" s="1073"/>
      <c r="BAR23" s="1073"/>
      <c r="BAS23" s="1073"/>
      <c r="BAT23" s="1073"/>
      <c r="BAU23" s="1073"/>
      <c r="BAV23" s="1073"/>
      <c r="BAW23" s="1073"/>
      <c r="BAX23" s="1073"/>
      <c r="BAY23" s="1073"/>
      <c r="BAZ23" s="1073"/>
      <c r="BBA23" s="1073"/>
      <c r="BBB23" s="1073"/>
      <c r="BBC23" s="1073"/>
      <c r="BBD23" s="1073"/>
      <c r="BBE23" s="1073"/>
      <c r="BBF23" s="1073"/>
      <c r="BBG23" s="1073"/>
      <c r="BBH23" s="1073"/>
      <c r="BBI23" s="1073"/>
      <c r="BBJ23" s="1073"/>
      <c r="BBK23" s="1073"/>
      <c r="BBL23" s="1073"/>
      <c r="BBM23" s="1073"/>
      <c r="BBN23" s="1073"/>
      <c r="BBO23" s="1073"/>
      <c r="BBP23" s="1073"/>
      <c r="BBQ23" s="1073"/>
      <c r="BBR23" s="1073"/>
      <c r="BBS23" s="1073"/>
      <c r="BBT23" s="1073"/>
      <c r="BBU23" s="1073"/>
      <c r="BBV23" s="1073"/>
      <c r="BBW23" s="1073"/>
      <c r="BBX23" s="1073"/>
      <c r="BBY23" s="1073"/>
      <c r="BBZ23" s="1073"/>
      <c r="BCA23" s="1073"/>
      <c r="BCB23" s="1073"/>
      <c r="BCC23" s="1073"/>
      <c r="BCD23" s="1073"/>
      <c r="BCE23" s="1073"/>
      <c r="BCF23" s="1073"/>
      <c r="BCG23" s="1073"/>
      <c r="BCH23" s="1073"/>
      <c r="BCI23" s="1073"/>
      <c r="BCJ23" s="1073"/>
      <c r="BCK23" s="1073"/>
      <c r="BCL23" s="1073"/>
      <c r="BCM23" s="1073"/>
      <c r="BCN23" s="1073"/>
      <c r="BCO23" s="1073"/>
      <c r="BCP23" s="1073"/>
      <c r="BCQ23" s="1073"/>
      <c r="BCR23" s="1073"/>
      <c r="BCS23" s="1073"/>
      <c r="BCT23" s="1073"/>
      <c r="BCU23" s="1073"/>
      <c r="BCV23" s="1073"/>
      <c r="BCW23" s="1073"/>
      <c r="BCX23" s="1073"/>
      <c r="BCY23" s="1073"/>
      <c r="BCZ23" s="1073"/>
      <c r="BDA23" s="1073"/>
      <c r="BDB23" s="1073"/>
      <c r="BDC23" s="1073"/>
      <c r="BDD23" s="1073"/>
      <c r="BDE23" s="1073"/>
      <c r="BDF23" s="1073"/>
      <c r="BDG23" s="1073"/>
      <c r="BDH23" s="1073"/>
      <c r="BDI23" s="1073"/>
      <c r="BDJ23" s="1073"/>
      <c r="BDK23" s="1073"/>
      <c r="BDL23" s="1073"/>
      <c r="BDM23" s="1073"/>
      <c r="BDN23" s="1073"/>
      <c r="BDO23" s="1073"/>
      <c r="BDP23" s="1073"/>
      <c r="BDQ23" s="1073"/>
      <c r="BDR23" s="1073"/>
      <c r="BDS23" s="1073"/>
      <c r="BDT23" s="1073"/>
      <c r="BDU23" s="1073"/>
      <c r="BDV23" s="1073"/>
      <c r="BDW23" s="1073"/>
      <c r="BDX23" s="1073"/>
      <c r="BDY23" s="1073"/>
      <c r="BDZ23" s="1073"/>
      <c r="BEA23" s="1073"/>
      <c r="BEB23" s="1073"/>
      <c r="BEC23" s="1073"/>
      <c r="BED23" s="1073"/>
      <c r="BEE23" s="1073"/>
      <c r="BEF23" s="1073"/>
      <c r="BEG23" s="1073"/>
      <c r="BEH23" s="1073"/>
      <c r="BEI23" s="1073"/>
      <c r="BEJ23" s="1073"/>
      <c r="BEK23" s="1073"/>
      <c r="BEL23" s="1073"/>
      <c r="BEM23" s="1073"/>
      <c r="BEN23" s="1073"/>
      <c r="BEO23" s="1073"/>
      <c r="BEP23" s="1073"/>
      <c r="BEQ23" s="1073"/>
      <c r="BER23" s="1073"/>
      <c r="BES23" s="1073"/>
      <c r="BET23" s="1073"/>
      <c r="BEU23" s="1073"/>
      <c r="BEV23" s="1073"/>
      <c r="BEW23" s="1073"/>
      <c r="BEX23" s="1073"/>
      <c r="BEY23" s="1073"/>
      <c r="BEZ23" s="1073"/>
      <c r="BFA23" s="1073"/>
      <c r="BFB23" s="1073"/>
      <c r="BFC23" s="1073"/>
      <c r="BFD23" s="1073"/>
      <c r="BFE23" s="1073"/>
      <c r="BFF23" s="1073"/>
      <c r="BFG23" s="1073"/>
      <c r="BFH23" s="1073"/>
      <c r="BFI23" s="1073"/>
      <c r="BFJ23" s="1073"/>
      <c r="BFK23" s="1073"/>
      <c r="BFL23" s="1073"/>
      <c r="BFM23" s="1073"/>
      <c r="BFN23" s="1073"/>
      <c r="BFO23" s="1073"/>
      <c r="BFP23" s="1073"/>
      <c r="BFQ23" s="1073"/>
      <c r="BFR23" s="1073"/>
      <c r="BFS23" s="1073"/>
      <c r="BFT23" s="1073"/>
      <c r="BFU23" s="1073"/>
      <c r="BFV23" s="1073"/>
      <c r="BFW23" s="1073"/>
      <c r="BFX23" s="1073"/>
      <c r="BFY23" s="1073"/>
      <c r="BFZ23" s="1073"/>
      <c r="BGA23" s="1073"/>
      <c r="BGB23" s="1073"/>
      <c r="BGC23" s="1073"/>
      <c r="BGD23" s="1073"/>
      <c r="BGE23" s="1073"/>
      <c r="BGF23" s="1073"/>
      <c r="BGG23" s="1073"/>
      <c r="BGH23" s="1073"/>
      <c r="BGI23" s="1073"/>
      <c r="BGJ23" s="1073"/>
      <c r="BGK23" s="1073"/>
      <c r="BGL23" s="1073"/>
      <c r="BGM23" s="1073"/>
      <c r="BGN23" s="1073"/>
      <c r="BGO23" s="1073"/>
      <c r="BGP23" s="1073"/>
      <c r="BGQ23" s="1073"/>
      <c r="BGR23" s="1073"/>
      <c r="BGS23" s="1073"/>
      <c r="BGT23" s="1073"/>
      <c r="BGU23" s="1073"/>
      <c r="BGV23" s="1073"/>
      <c r="BGW23" s="1073"/>
      <c r="BGX23" s="1073"/>
      <c r="BGY23" s="1073"/>
      <c r="BGZ23" s="1073"/>
      <c r="BHA23" s="1073"/>
      <c r="BHB23" s="1073"/>
      <c r="BHC23" s="1073"/>
      <c r="BHD23" s="1073"/>
      <c r="BHE23" s="1073"/>
      <c r="BHF23" s="1073"/>
      <c r="BHG23" s="1073"/>
      <c r="BHH23" s="1073"/>
      <c r="BHI23" s="1073"/>
      <c r="BHJ23" s="1073"/>
      <c r="BHK23" s="1073"/>
      <c r="BHL23" s="1073"/>
      <c r="BHM23" s="1073"/>
      <c r="BHN23" s="1073"/>
      <c r="BHO23" s="1073"/>
      <c r="BHP23" s="1073"/>
      <c r="BHQ23" s="1073"/>
      <c r="BHR23" s="1073"/>
      <c r="BHS23" s="1073"/>
      <c r="BHT23" s="1073"/>
      <c r="BHU23" s="1073"/>
      <c r="BHV23" s="1073"/>
      <c r="BHW23" s="1073"/>
      <c r="BHX23" s="1073"/>
      <c r="BHY23" s="1073"/>
      <c r="BHZ23" s="1073"/>
      <c r="BIA23" s="1073"/>
      <c r="BIB23" s="1073"/>
      <c r="BIC23" s="1073"/>
      <c r="BID23" s="1073"/>
      <c r="BIE23" s="1073"/>
      <c r="BIF23" s="1073"/>
      <c r="BIG23" s="1073"/>
      <c r="BIH23" s="1073"/>
      <c r="BII23" s="1073"/>
      <c r="BIJ23" s="1073"/>
      <c r="BIK23" s="1073"/>
      <c r="BIL23" s="1073"/>
      <c r="BIM23" s="1073"/>
      <c r="BIN23" s="1073"/>
      <c r="BIO23" s="1073"/>
      <c r="BIP23" s="1073"/>
      <c r="BIQ23" s="1073"/>
      <c r="BIR23" s="1073"/>
      <c r="BIS23" s="1073"/>
      <c r="BIT23" s="1073"/>
      <c r="BIU23" s="1073"/>
      <c r="BIV23" s="1073"/>
      <c r="BIW23" s="1073"/>
      <c r="BIX23" s="1073"/>
      <c r="BIY23" s="1073"/>
      <c r="BIZ23" s="1073"/>
      <c r="BJA23" s="1073"/>
      <c r="BJB23" s="1073"/>
      <c r="BJC23" s="1073"/>
      <c r="BJD23" s="1073"/>
      <c r="BJE23" s="1073"/>
      <c r="BJF23" s="1073"/>
      <c r="BJG23" s="1073"/>
      <c r="BJH23" s="1073"/>
      <c r="BJI23" s="1073"/>
      <c r="BJJ23" s="1073"/>
      <c r="BJK23" s="1073"/>
      <c r="BJL23" s="1073"/>
      <c r="BJM23" s="1073"/>
      <c r="BJN23" s="1073"/>
      <c r="BJO23" s="1073"/>
      <c r="BJP23" s="1073"/>
      <c r="BJQ23" s="1073"/>
      <c r="BJR23" s="1073"/>
      <c r="BJS23" s="1073"/>
      <c r="BJT23" s="1073"/>
      <c r="BJU23" s="1073"/>
      <c r="BJV23" s="1073"/>
      <c r="BJW23" s="1073"/>
      <c r="BJX23" s="1073"/>
      <c r="BJY23" s="1073"/>
      <c r="BJZ23" s="1073"/>
      <c r="BKA23" s="1073"/>
      <c r="BKB23" s="1073"/>
      <c r="BKC23" s="1073"/>
      <c r="BKD23" s="1073"/>
      <c r="BKE23" s="1073"/>
      <c r="BKF23" s="1073"/>
      <c r="BKG23" s="1073"/>
      <c r="BKH23" s="1073"/>
      <c r="BKI23" s="1073"/>
      <c r="BKJ23" s="1073"/>
      <c r="BKK23" s="1073"/>
      <c r="BKL23" s="1073"/>
      <c r="BKM23" s="1073"/>
      <c r="BKN23" s="1073"/>
      <c r="BKO23" s="1073"/>
      <c r="BKP23" s="1073"/>
      <c r="BKQ23" s="1073"/>
      <c r="BKR23" s="1073"/>
      <c r="BKS23" s="1073"/>
      <c r="BKT23" s="1073"/>
      <c r="BKU23" s="1073"/>
      <c r="BKV23" s="1073"/>
      <c r="BKW23" s="1073"/>
      <c r="BKX23" s="1073"/>
      <c r="BKY23" s="1073"/>
      <c r="BKZ23" s="1073"/>
      <c r="BLA23" s="1073"/>
      <c r="BLB23" s="1073"/>
      <c r="BLC23" s="1073"/>
      <c r="BLD23" s="1073"/>
      <c r="BLE23" s="1073"/>
      <c r="BLF23" s="1073"/>
      <c r="BLG23" s="1073"/>
      <c r="BLH23" s="1073"/>
      <c r="BLI23" s="1073"/>
      <c r="BLJ23" s="1073"/>
      <c r="BLK23" s="1073"/>
      <c r="BLL23" s="1073"/>
      <c r="BLM23" s="1073"/>
      <c r="BLN23" s="1073"/>
      <c r="BLO23" s="1073"/>
      <c r="BLP23" s="1073"/>
      <c r="BLQ23" s="1073"/>
      <c r="BLR23" s="1073"/>
      <c r="BLS23" s="1073"/>
      <c r="BLT23" s="1073"/>
      <c r="BLU23" s="1073"/>
      <c r="BLV23" s="1073"/>
      <c r="BLW23" s="1073"/>
      <c r="BLX23" s="1073"/>
      <c r="BLY23" s="1073"/>
      <c r="BLZ23" s="1073"/>
      <c r="BMA23" s="1073"/>
      <c r="BMB23" s="1073"/>
      <c r="BMC23" s="1073"/>
      <c r="BMD23" s="1073"/>
      <c r="BME23" s="1073"/>
      <c r="BMF23" s="1073"/>
      <c r="BMG23" s="1073"/>
      <c r="BMH23" s="1073"/>
      <c r="BMI23" s="1073"/>
      <c r="BMJ23" s="1073"/>
      <c r="BMK23" s="1073"/>
      <c r="BML23" s="1073"/>
      <c r="BMM23" s="1073"/>
      <c r="BMN23" s="1073"/>
      <c r="BMO23" s="1073"/>
      <c r="BMP23" s="1073"/>
      <c r="BMQ23" s="1073"/>
      <c r="BMR23" s="1073"/>
      <c r="BMS23" s="1073"/>
      <c r="BMT23" s="1073"/>
      <c r="BMU23" s="1073"/>
      <c r="BMV23" s="1073"/>
      <c r="BMW23" s="1073"/>
      <c r="BMX23" s="1073"/>
      <c r="BMY23" s="1073"/>
      <c r="BMZ23" s="1073"/>
      <c r="BNA23" s="1073"/>
      <c r="BNB23" s="1073"/>
      <c r="BNC23" s="1073"/>
      <c r="BND23" s="1073"/>
      <c r="BNE23" s="1073"/>
      <c r="BNF23" s="1073"/>
      <c r="BNG23" s="1073"/>
      <c r="BNH23" s="1073"/>
      <c r="BNI23" s="1073"/>
      <c r="BNJ23" s="1073"/>
      <c r="BNK23" s="1073"/>
      <c r="BNL23" s="1073"/>
      <c r="BNM23" s="1073"/>
      <c r="BNN23" s="1073"/>
      <c r="BNO23" s="1073"/>
      <c r="BNP23" s="1073"/>
      <c r="BNQ23" s="1073"/>
      <c r="BNR23" s="1073"/>
      <c r="BNS23" s="1073"/>
      <c r="BNT23" s="1073"/>
      <c r="BNU23" s="1073"/>
      <c r="BNV23" s="1073"/>
      <c r="BNW23" s="1073"/>
      <c r="BNX23" s="1073"/>
      <c r="BNY23" s="1073"/>
      <c r="BNZ23" s="1073"/>
      <c r="BOA23" s="1073"/>
      <c r="BOB23" s="1073"/>
      <c r="BOC23" s="1073"/>
      <c r="BOD23" s="1073"/>
      <c r="BOE23" s="1073"/>
      <c r="BOF23" s="1073"/>
      <c r="BOG23" s="1073"/>
      <c r="BOH23" s="1073"/>
      <c r="BOI23" s="1073"/>
      <c r="BOJ23" s="1073"/>
      <c r="BOK23" s="1073"/>
      <c r="BOL23" s="1073"/>
      <c r="BOM23" s="1073"/>
      <c r="BON23" s="1073"/>
      <c r="BOO23" s="1073"/>
      <c r="BOP23" s="1073"/>
      <c r="BOQ23" s="1073"/>
      <c r="BOR23" s="1073"/>
      <c r="BOS23" s="1073"/>
      <c r="BOT23" s="1073"/>
      <c r="BOU23" s="1073"/>
      <c r="BOV23" s="1073"/>
      <c r="BOW23" s="1073"/>
      <c r="BOX23" s="1073"/>
      <c r="BOY23" s="1073"/>
      <c r="BOZ23" s="1073"/>
      <c r="BPA23" s="1073"/>
      <c r="BPB23" s="1073"/>
      <c r="BPC23" s="1073"/>
      <c r="BPD23" s="1073"/>
      <c r="BPE23" s="1073"/>
      <c r="BPF23" s="1073"/>
      <c r="BPG23" s="1073"/>
      <c r="BPH23" s="1073"/>
      <c r="BPI23" s="1073"/>
      <c r="BPJ23" s="1073"/>
      <c r="BPK23" s="1073"/>
      <c r="BPL23" s="1073"/>
      <c r="BPM23" s="1073"/>
      <c r="BPN23" s="1073"/>
      <c r="BPO23" s="1073"/>
      <c r="BPP23" s="1073"/>
      <c r="BPQ23" s="1073"/>
      <c r="BPR23" s="1073"/>
      <c r="BPS23" s="1073"/>
      <c r="BPT23" s="1073"/>
      <c r="BPU23" s="1073"/>
      <c r="BPV23" s="1073"/>
      <c r="BPW23" s="1073"/>
      <c r="BPX23" s="1073"/>
      <c r="BPY23" s="1073"/>
      <c r="BPZ23" s="1073"/>
      <c r="BQA23" s="1073"/>
      <c r="BQB23" s="1073"/>
      <c r="BQC23" s="1073"/>
      <c r="BQD23" s="1073"/>
      <c r="BQE23" s="1073"/>
      <c r="BQF23" s="1073"/>
      <c r="BQG23" s="1073"/>
      <c r="BQH23" s="1073"/>
      <c r="BQI23" s="1073"/>
      <c r="BQJ23" s="1073"/>
      <c r="BQK23" s="1073"/>
      <c r="BQL23" s="1073"/>
      <c r="BQM23" s="1073"/>
      <c r="BQN23" s="1073"/>
      <c r="BQO23" s="1073"/>
      <c r="BQP23" s="1073"/>
      <c r="BQQ23" s="1073"/>
      <c r="BQR23" s="1073"/>
      <c r="BQS23" s="1073"/>
      <c r="BQT23" s="1073"/>
      <c r="BQU23" s="1073"/>
      <c r="BQV23" s="1073"/>
      <c r="BQW23" s="1073"/>
      <c r="BQX23" s="1073"/>
      <c r="BQY23" s="1073"/>
      <c r="BQZ23" s="1073"/>
      <c r="BRA23" s="1073"/>
      <c r="BRB23" s="1073"/>
      <c r="BRC23" s="1073"/>
      <c r="BRD23" s="1073"/>
      <c r="BRE23" s="1073"/>
      <c r="BRF23" s="1073"/>
      <c r="BRG23" s="1073"/>
      <c r="BRH23" s="1073"/>
      <c r="BRI23" s="1073"/>
      <c r="BRJ23" s="1073"/>
      <c r="BRK23" s="1073"/>
      <c r="BRL23" s="1073"/>
      <c r="BRM23" s="1073"/>
      <c r="BRN23" s="1073"/>
      <c r="BRO23" s="1073"/>
      <c r="BRP23" s="1073"/>
      <c r="BRQ23" s="1073"/>
      <c r="BRR23" s="1073"/>
      <c r="BRS23" s="1073"/>
      <c r="BRT23" s="1073"/>
      <c r="BRU23" s="1073"/>
      <c r="BRV23" s="1073"/>
      <c r="BRW23" s="1073"/>
      <c r="BRX23" s="1073"/>
      <c r="BRY23" s="1073"/>
      <c r="BRZ23" s="1073"/>
      <c r="BSA23" s="1073"/>
      <c r="BSB23" s="1073"/>
      <c r="BSC23" s="1073"/>
      <c r="BSD23" s="1073"/>
      <c r="BSE23" s="1073"/>
      <c r="BSF23" s="1073"/>
      <c r="BSG23" s="1073"/>
      <c r="BSH23" s="1073"/>
      <c r="BSI23" s="1073"/>
      <c r="BSJ23" s="1073"/>
      <c r="BSK23" s="1073"/>
      <c r="BSL23" s="1073"/>
      <c r="BSM23" s="1073"/>
      <c r="BSN23" s="1073"/>
      <c r="BSO23" s="1073"/>
      <c r="BSP23" s="1073"/>
      <c r="BSQ23" s="1073"/>
      <c r="BSR23" s="1073"/>
      <c r="BSS23" s="1073"/>
      <c r="BST23" s="1073"/>
      <c r="BSU23" s="1073"/>
      <c r="BSV23" s="1073"/>
      <c r="BSW23" s="1073"/>
      <c r="BSX23" s="1073"/>
      <c r="BSY23" s="1073"/>
      <c r="BSZ23" s="1073"/>
      <c r="BTA23" s="1073"/>
      <c r="BTB23" s="1073"/>
      <c r="BTC23" s="1073"/>
      <c r="BTD23" s="1073"/>
      <c r="BTE23" s="1073"/>
      <c r="BTF23" s="1073"/>
      <c r="BTG23" s="1073"/>
      <c r="BTH23" s="1073"/>
      <c r="BTI23" s="1073"/>
      <c r="BTJ23" s="1073"/>
      <c r="BTK23" s="1073"/>
      <c r="BTL23" s="1073"/>
      <c r="BTM23" s="1073"/>
      <c r="BTN23" s="1073"/>
      <c r="BTO23" s="1073"/>
      <c r="BTP23" s="1073"/>
      <c r="BTQ23" s="1073"/>
      <c r="BTR23" s="1073"/>
      <c r="BTS23" s="1073"/>
      <c r="BTT23" s="1073"/>
      <c r="BTU23" s="1073"/>
      <c r="BTV23" s="1073"/>
      <c r="BTW23" s="1073"/>
      <c r="BTX23" s="1073"/>
      <c r="BTY23" s="1073"/>
      <c r="BTZ23" s="1073"/>
      <c r="BUA23" s="1073"/>
      <c r="BUB23" s="1073"/>
      <c r="BUC23" s="1073"/>
      <c r="BUD23" s="1073"/>
      <c r="BUE23" s="1073"/>
      <c r="BUF23" s="1073"/>
      <c r="BUG23" s="1073"/>
      <c r="BUH23" s="1073"/>
      <c r="BUI23" s="1073"/>
      <c r="BUJ23" s="1073"/>
      <c r="BUK23" s="1073"/>
      <c r="BUL23" s="1073"/>
      <c r="BUM23" s="1073"/>
      <c r="BUN23" s="1073"/>
      <c r="BUO23" s="1073"/>
      <c r="BUP23" s="1073"/>
      <c r="BUQ23" s="1073"/>
      <c r="BUR23" s="1073"/>
      <c r="BUS23" s="1073"/>
      <c r="BUT23" s="1073"/>
      <c r="BUU23" s="1073"/>
      <c r="BUV23" s="1073"/>
      <c r="BUW23" s="1073"/>
      <c r="BUX23" s="1073"/>
      <c r="BUY23" s="1073"/>
      <c r="BUZ23" s="1073"/>
      <c r="BVA23" s="1073"/>
      <c r="BVB23" s="1073"/>
      <c r="BVC23" s="1073"/>
      <c r="BVD23" s="1073"/>
      <c r="BVE23" s="1073"/>
      <c r="BVF23" s="1073"/>
      <c r="BVG23" s="1073"/>
      <c r="BVH23" s="1073"/>
      <c r="BVI23" s="1073"/>
      <c r="BVJ23" s="1073"/>
      <c r="BVK23" s="1073"/>
      <c r="BVL23" s="1073"/>
      <c r="BVM23" s="1073"/>
      <c r="BVN23" s="1073"/>
      <c r="BVO23" s="1073"/>
      <c r="BVP23" s="1073"/>
      <c r="BVQ23" s="1073"/>
      <c r="BVR23" s="1073"/>
      <c r="BVS23" s="1073"/>
      <c r="BVT23" s="1073"/>
      <c r="BVU23" s="1073"/>
      <c r="BVV23" s="1073"/>
      <c r="BVW23" s="1073"/>
      <c r="BVX23" s="1073"/>
      <c r="BVY23" s="1073"/>
      <c r="BVZ23" s="1073"/>
      <c r="BWA23" s="1073"/>
      <c r="BWB23" s="1073"/>
      <c r="BWC23" s="1073"/>
      <c r="BWD23" s="1073"/>
      <c r="BWE23" s="1073"/>
      <c r="BWF23" s="1073"/>
      <c r="BWG23" s="1073"/>
      <c r="BWH23" s="1073"/>
      <c r="BWI23" s="1073"/>
      <c r="BWJ23" s="1073"/>
      <c r="BWK23" s="1073"/>
      <c r="BWL23" s="1073"/>
      <c r="BWM23" s="1073"/>
      <c r="BWN23" s="1073"/>
      <c r="BWO23" s="1073"/>
      <c r="BWP23" s="1073"/>
      <c r="BWQ23" s="1073"/>
      <c r="BWR23" s="1073"/>
      <c r="BWS23" s="1073"/>
      <c r="BWT23" s="1073"/>
      <c r="BWU23" s="1073"/>
      <c r="BWV23" s="1073"/>
      <c r="BWW23" s="1073"/>
      <c r="BWX23" s="1073"/>
      <c r="BWY23" s="1073"/>
      <c r="BWZ23" s="1073"/>
      <c r="BXA23" s="1073"/>
      <c r="BXB23" s="1073"/>
      <c r="BXC23" s="1073"/>
      <c r="BXD23" s="1073"/>
      <c r="BXE23" s="1073"/>
      <c r="BXF23" s="1073"/>
      <c r="BXG23" s="1073"/>
      <c r="BXH23" s="1073"/>
      <c r="BXI23" s="1073"/>
      <c r="BXJ23" s="1073"/>
      <c r="BXK23" s="1073"/>
      <c r="BXL23" s="1073"/>
      <c r="BXM23" s="1073"/>
      <c r="BXN23" s="1073"/>
      <c r="BXO23" s="1073"/>
      <c r="BXP23" s="1073"/>
      <c r="BXQ23" s="1073"/>
      <c r="BXR23" s="1073"/>
      <c r="BXS23" s="1073"/>
      <c r="BXT23" s="1073"/>
      <c r="BXU23" s="1073"/>
      <c r="BXV23" s="1073"/>
      <c r="BXW23" s="1073"/>
      <c r="BXX23" s="1073"/>
      <c r="BXY23" s="1073"/>
      <c r="BXZ23" s="1073"/>
      <c r="BYA23" s="1073"/>
      <c r="BYB23" s="1073"/>
      <c r="BYC23" s="1073"/>
      <c r="BYD23" s="1073"/>
      <c r="BYE23" s="1073"/>
      <c r="BYF23" s="1073"/>
      <c r="BYG23" s="1073"/>
      <c r="BYH23" s="1073"/>
      <c r="BYI23" s="1073"/>
      <c r="BYJ23" s="1073"/>
      <c r="BYK23" s="1073"/>
      <c r="BYL23" s="1073"/>
      <c r="BYM23" s="1073"/>
      <c r="BYN23" s="1073"/>
      <c r="BYO23" s="1073"/>
      <c r="BYP23" s="1073"/>
      <c r="BYQ23" s="1073"/>
      <c r="BYR23" s="1073"/>
      <c r="BYS23" s="1073"/>
      <c r="BYT23" s="1073"/>
      <c r="BYU23" s="1073"/>
      <c r="BYV23" s="1073"/>
      <c r="BYW23" s="1073"/>
      <c r="BYX23" s="1073"/>
      <c r="BYY23" s="1073"/>
      <c r="BYZ23" s="1073"/>
      <c r="BZA23" s="1073"/>
      <c r="BZB23" s="1073"/>
      <c r="BZC23" s="1073"/>
      <c r="BZD23" s="1073"/>
      <c r="BZE23" s="1073"/>
      <c r="BZF23" s="1073"/>
      <c r="BZG23" s="1073"/>
      <c r="BZH23" s="1073"/>
      <c r="BZI23" s="1073"/>
      <c r="BZJ23" s="1073"/>
      <c r="BZK23" s="1073"/>
      <c r="BZL23" s="1073"/>
      <c r="BZM23" s="1073"/>
      <c r="BZN23" s="1073"/>
      <c r="BZO23" s="1073"/>
      <c r="BZP23" s="1073"/>
      <c r="BZQ23" s="1073"/>
      <c r="BZR23" s="1073"/>
      <c r="BZS23" s="1073"/>
      <c r="BZT23" s="1073"/>
      <c r="BZU23" s="1073"/>
      <c r="BZV23" s="1073"/>
      <c r="BZW23" s="1073"/>
      <c r="BZX23" s="1073"/>
      <c r="BZY23" s="1073"/>
      <c r="BZZ23" s="1073"/>
      <c r="CAA23" s="1073"/>
      <c r="CAB23" s="1073"/>
      <c r="CAC23" s="1073"/>
      <c r="CAD23" s="1073"/>
      <c r="CAE23" s="1073"/>
      <c r="CAF23" s="1073"/>
      <c r="CAG23" s="1073"/>
      <c r="CAH23" s="1073"/>
      <c r="CAI23" s="1073"/>
      <c r="CAJ23" s="1073"/>
      <c r="CAK23" s="1073"/>
      <c r="CAL23" s="1073"/>
      <c r="CAM23" s="1073"/>
      <c r="CAN23" s="1073"/>
      <c r="CAO23" s="1073"/>
      <c r="CAP23" s="1073"/>
      <c r="CAQ23" s="1073"/>
      <c r="CAR23" s="1073"/>
      <c r="CAS23" s="1073"/>
      <c r="CAT23" s="1073"/>
      <c r="CAU23" s="1073"/>
      <c r="CAV23" s="1073"/>
      <c r="CAW23" s="1073"/>
      <c r="CAX23" s="1073"/>
      <c r="CAY23" s="1073"/>
      <c r="CAZ23" s="1073"/>
      <c r="CBA23" s="1073"/>
      <c r="CBB23" s="1073"/>
      <c r="CBC23" s="1073"/>
      <c r="CBD23" s="1073"/>
      <c r="CBE23" s="1073"/>
      <c r="CBF23" s="1073"/>
      <c r="CBG23" s="1073"/>
      <c r="CBH23" s="1073"/>
      <c r="CBI23" s="1073"/>
      <c r="CBJ23" s="1073"/>
      <c r="CBK23" s="1073"/>
      <c r="CBL23" s="1073"/>
      <c r="CBM23" s="1073"/>
      <c r="CBN23" s="1073"/>
      <c r="CBO23" s="1073"/>
      <c r="CBP23" s="1073"/>
      <c r="CBQ23" s="1073"/>
      <c r="CBR23" s="1073"/>
      <c r="CBS23" s="1073"/>
      <c r="CBT23" s="1073"/>
      <c r="CBU23" s="1073"/>
      <c r="CBV23" s="1073"/>
      <c r="CBW23" s="1073"/>
      <c r="CBX23" s="1073"/>
      <c r="CBY23" s="1073"/>
      <c r="CBZ23" s="1073"/>
      <c r="CCA23" s="1073"/>
      <c r="CCB23" s="1073"/>
      <c r="CCC23" s="1073"/>
      <c r="CCD23" s="1073"/>
      <c r="CCE23" s="1073"/>
      <c r="CCF23" s="1073"/>
      <c r="CCG23" s="1073"/>
      <c r="CCH23" s="1073"/>
      <c r="CCI23" s="1073"/>
      <c r="CCJ23" s="1073"/>
      <c r="CCK23" s="1073"/>
      <c r="CCL23" s="1073"/>
      <c r="CCM23" s="1073"/>
      <c r="CCN23" s="1073"/>
      <c r="CCO23" s="1073"/>
      <c r="CCP23" s="1073"/>
      <c r="CCQ23" s="1073"/>
      <c r="CCR23" s="1073"/>
      <c r="CCS23" s="1073"/>
      <c r="CCT23" s="1073"/>
      <c r="CCU23" s="1073"/>
      <c r="CCV23" s="1073"/>
      <c r="CCW23" s="1073"/>
      <c r="CCX23" s="1073"/>
      <c r="CCY23" s="1073"/>
      <c r="CCZ23" s="1073"/>
      <c r="CDA23" s="1073"/>
      <c r="CDB23" s="1073"/>
      <c r="CDC23" s="1073"/>
      <c r="CDD23" s="1073"/>
      <c r="CDE23" s="1073"/>
      <c r="CDF23" s="1073"/>
      <c r="CDG23" s="1073"/>
      <c r="CDH23" s="1073"/>
      <c r="CDI23" s="1073"/>
      <c r="CDJ23" s="1073"/>
      <c r="CDK23" s="1073"/>
      <c r="CDL23" s="1073"/>
      <c r="CDM23" s="1073"/>
      <c r="CDN23" s="1073"/>
      <c r="CDO23" s="1073"/>
      <c r="CDP23" s="1073"/>
      <c r="CDQ23" s="1073"/>
      <c r="CDR23" s="1073"/>
      <c r="CDS23" s="1073"/>
      <c r="CDT23" s="1073"/>
      <c r="CDU23" s="1073"/>
      <c r="CDV23" s="1073"/>
      <c r="CDW23" s="1073"/>
      <c r="CDX23" s="1073"/>
      <c r="CDY23" s="1073"/>
      <c r="CDZ23" s="1073"/>
      <c r="CEA23" s="1073"/>
      <c r="CEB23" s="1073"/>
      <c r="CEC23" s="1073"/>
      <c r="CED23" s="1073"/>
      <c r="CEE23" s="1073"/>
      <c r="CEF23" s="1073"/>
      <c r="CEG23" s="1073"/>
      <c r="CEH23" s="1073"/>
      <c r="CEI23" s="1073"/>
      <c r="CEJ23" s="1073"/>
      <c r="CEK23" s="1073"/>
      <c r="CEL23" s="1073"/>
      <c r="CEM23" s="1073"/>
      <c r="CEN23" s="1073"/>
      <c r="CEO23" s="1073"/>
      <c r="CEP23" s="1073"/>
      <c r="CEQ23" s="1073"/>
      <c r="CER23" s="1073"/>
      <c r="CES23" s="1073"/>
      <c r="CET23" s="1073"/>
      <c r="CEU23" s="1073"/>
      <c r="CEV23" s="1073"/>
      <c r="CEW23" s="1073"/>
      <c r="CEX23" s="1073"/>
      <c r="CEY23" s="1073"/>
      <c r="CEZ23" s="1073"/>
      <c r="CFA23" s="1073"/>
      <c r="CFB23" s="1073"/>
      <c r="CFC23" s="1073"/>
      <c r="CFD23" s="1073"/>
      <c r="CFE23" s="1073"/>
      <c r="CFF23" s="1073"/>
      <c r="CFG23" s="1073"/>
      <c r="CFH23" s="1073"/>
      <c r="CFI23" s="1073"/>
      <c r="CFJ23" s="1073"/>
      <c r="CFK23" s="1073"/>
      <c r="CFL23" s="1073"/>
      <c r="CFM23" s="1073"/>
      <c r="CFN23" s="1073"/>
      <c r="CFO23" s="1073"/>
      <c r="CFP23" s="1073"/>
      <c r="CFQ23" s="1073"/>
      <c r="CFR23" s="1073"/>
      <c r="CFS23" s="1073"/>
      <c r="CFT23" s="1073"/>
      <c r="CFU23" s="1073"/>
      <c r="CFV23" s="1073"/>
      <c r="CFW23" s="1073"/>
      <c r="CFX23" s="1073"/>
      <c r="CFY23" s="1073"/>
      <c r="CFZ23" s="1073"/>
      <c r="CGA23" s="1073"/>
      <c r="CGB23" s="1073"/>
      <c r="CGC23" s="1073"/>
      <c r="CGD23" s="1073"/>
      <c r="CGE23" s="1073"/>
      <c r="CGF23" s="1073"/>
      <c r="CGG23" s="1073"/>
      <c r="CGH23" s="1073"/>
      <c r="CGI23" s="1073"/>
      <c r="CGJ23" s="1073"/>
      <c r="CGK23" s="1073"/>
      <c r="CGL23" s="1073"/>
      <c r="CGM23" s="1073"/>
      <c r="CGN23" s="1073"/>
      <c r="CGO23" s="1073"/>
      <c r="CGP23" s="1073"/>
      <c r="CGQ23" s="1073"/>
      <c r="CGR23" s="1073"/>
      <c r="CGS23" s="1073"/>
      <c r="CGT23" s="1073"/>
      <c r="CGU23" s="1073"/>
      <c r="CGV23" s="1073"/>
      <c r="CGW23" s="1073"/>
      <c r="CGX23" s="1073"/>
      <c r="CGY23" s="1073"/>
      <c r="CGZ23" s="1073"/>
      <c r="CHA23" s="1073"/>
      <c r="CHB23" s="1073"/>
      <c r="CHC23" s="1073"/>
      <c r="CHD23" s="1073"/>
      <c r="CHE23" s="1073"/>
      <c r="CHF23" s="1073"/>
      <c r="CHG23" s="1073"/>
      <c r="CHH23" s="1073"/>
      <c r="CHI23" s="1073"/>
      <c r="CHJ23" s="1073"/>
      <c r="CHK23" s="1073"/>
      <c r="CHL23" s="1073"/>
      <c r="CHM23" s="1073"/>
      <c r="CHN23" s="1073"/>
      <c r="CHO23" s="1073"/>
      <c r="CHP23" s="1073"/>
      <c r="CHQ23" s="1073"/>
      <c r="CHR23" s="1073"/>
      <c r="CHS23" s="1073"/>
      <c r="CHT23" s="1073"/>
      <c r="CHU23" s="1073"/>
      <c r="CHV23" s="1073"/>
      <c r="CHW23" s="1073"/>
      <c r="CHX23" s="1073"/>
      <c r="CHY23" s="1073"/>
      <c r="CHZ23" s="1073"/>
      <c r="CIA23" s="1073"/>
      <c r="CIB23" s="1073"/>
      <c r="CIC23" s="1073"/>
      <c r="CID23" s="1073"/>
      <c r="CIE23" s="1073"/>
      <c r="CIF23" s="1073"/>
      <c r="CIG23" s="1073"/>
      <c r="CIH23" s="1073"/>
      <c r="CII23" s="1073"/>
      <c r="CIJ23" s="1073"/>
      <c r="CIK23" s="1073"/>
      <c r="CIL23" s="1073"/>
      <c r="CIM23" s="1073"/>
      <c r="CIN23" s="1073"/>
      <c r="CIO23" s="1073"/>
      <c r="CIP23" s="1073"/>
      <c r="CIQ23" s="1073"/>
      <c r="CIR23" s="1073"/>
      <c r="CIS23" s="1073"/>
      <c r="CIT23" s="1073"/>
      <c r="CIU23" s="1073"/>
      <c r="CIV23" s="1073"/>
      <c r="CIW23" s="1073"/>
      <c r="CIX23" s="1073"/>
      <c r="CIY23" s="1073"/>
      <c r="CIZ23" s="1073"/>
      <c r="CJA23" s="1073"/>
      <c r="CJB23" s="1073"/>
      <c r="CJC23" s="1073"/>
      <c r="CJD23" s="1073"/>
      <c r="CJE23" s="1073"/>
      <c r="CJF23" s="1073"/>
      <c r="CJG23" s="1073"/>
      <c r="CJH23" s="1073"/>
      <c r="CJI23" s="1073"/>
      <c r="CJJ23" s="1073"/>
      <c r="CJK23" s="1073"/>
      <c r="CJL23" s="1073"/>
      <c r="CJM23" s="1073"/>
      <c r="CJN23" s="1073"/>
      <c r="CJO23" s="1073"/>
      <c r="CJP23" s="1073"/>
      <c r="CJQ23" s="1073"/>
      <c r="CJR23" s="1073"/>
      <c r="CJS23" s="1073"/>
      <c r="CJT23" s="1073"/>
      <c r="CJU23" s="1073"/>
      <c r="CJV23" s="1073"/>
      <c r="CJW23" s="1073"/>
      <c r="CJX23" s="1073"/>
      <c r="CJY23" s="1073"/>
      <c r="CJZ23" s="1073"/>
      <c r="CKA23" s="1073"/>
      <c r="CKB23" s="1073"/>
      <c r="CKC23" s="1073"/>
      <c r="CKD23" s="1073"/>
      <c r="CKE23" s="1073"/>
      <c r="CKF23" s="1073"/>
      <c r="CKG23" s="1073"/>
      <c r="CKH23" s="1073"/>
      <c r="CKI23" s="1073"/>
      <c r="CKJ23" s="1073"/>
      <c r="CKK23" s="1073"/>
      <c r="CKL23" s="1073"/>
      <c r="CKM23" s="1073"/>
      <c r="CKN23" s="1073"/>
      <c r="CKO23" s="1073"/>
      <c r="CKP23" s="1073"/>
      <c r="CKQ23" s="1073"/>
      <c r="CKR23" s="1073"/>
      <c r="CKS23" s="1073"/>
      <c r="CKT23" s="1073"/>
      <c r="CKU23" s="1073"/>
      <c r="CKV23" s="1073"/>
      <c r="CKW23" s="1073"/>
      <c r="CKX23" s="1073"/>
      <c r="CKY23" s="1073"/>
      <c r="CKZ23" s="1073"/>
      <c r="CLA23" s="1073"/>
      <c r="CLB23" s="1073"/>
      <c r="CLC23" s="1073"/>
      <c r="CLD23" s="1073"/>
      <c r="CLE23" s="1073"/>
      <c r="CLF23" s="1073"/>
      <c r="CLG23" s="1073"/>
      <c r="CLH23" s="1073"/>
      <c r="CLI23" s="1073"/>
      <c r="CLJ23" s="1073"/>
      <c r="CLK23" s="1073"/>
      <c r="CLL23" s="1073"/>
      <c r="CLM23" s="1073"/>
      <c r="CLN23" s="1073"/>
      <c r="CLO23" s="1073"/>
      <c r="CLP23" s="1073"/>
      <c r="CLQ23" s="1073"/>
      <c r="CLR23" s="1073"/>
      <c r="CLS23" s="1073"/>
      <c r="CLT23" s="1073"/>
      <c r="CLU23" s="1073"/>
      <c r="CLV23" s="1073"/>
      <c r="CLW23" s="1073"/>
      <c r="CLX23" s="1073"/>
      <c r="CLY23" s="1073"/>
      <c r="CLZ23" s="1073"/>
      <c r="CMA23" s="1073"/>
      <c r="CMB23" s="1073"/>
      <c r="CMC23" s="1073"/>
      <c r="CMD23" s="1073"/>
      <c r="CME23" s="1073"/>
      <c r="CMF23" s="1073"/>
      <c r="CMG23" s="1073"/>
      <c r="CMH23" s="1073"/>
      <c r="CMI23" s="1073"/>
      <c r="CMJ23" s="1073"/>
      <c r="CMK23" s="1073"/>
      <c r="CML23" s="1073"/>
      <c r="CMM23" s="1073"/>
      <c r="CMN23" s="1073"/>
      <c r="CMO23" s="1073"/>
      <c r="CMP23" s="1073"/>
      <c r="CMQ23" s="1073"/>
      <c r="CMR23" s="1073"/>
      <c r="CMS23" s="1073"/>
      <c r="CMT23" s="1073"/>
      <c r="CMU23" s="1073"/>
      <c r="CMV23" s="1073"/>
      <c r="CMW23" s="1073"/>
      <c r="CMX23" s="1073"/>
      <c r="CMY23" s="1073"/>
      <c r="CMZ23" s="1073"/>
      <c r="CNA23" s="1073"/>
      <c r="CNB23" s="1073"/>
      <c r="CNC23" s="1073"/>
      <c r="CND23" s="1073"/>
      <c r="CNE23" s="1073"/>
      <c r="CNF23" s="1073"/>
      <c r="CNG23" s="1073"/>
      <c r="CNH23" s="1073"/>
      <c r="CNI23" s="1073"/>
      <c r="CNJ23" s="1073"/>
      <c r="CNK23" s="1073"/>
      <c r="CNL23" s="1073"/>
      <c r="CNM23" s="1073"/>
      <c r="CNN23" s="1073"/>
      <c r="CNO23" s="1073"/>
      <c r="CNP23" s="1073"/>
      <c r="CNQ23" s="1073"/>
      <c r="CNR23" s="1073"/>
      <c r="CNS23" s="1073"/>
      <c r="CNT23" s="1073"/>
      <c r="CNU23" s="1073"/>
      <c r="CNV23" s="1073"/>
      <c r="CNW23" s="1073"/>
      <c r="CNX23" s="1073"/>
      <c r="CNY23" s="1073"/>
      <c r="CNZ23" s="1073"/>
      <c r="COA23" s="1073"/>
      <c r="COB23" s="1073"/>
      <c r="COC23" s="1073"/>
      <c r="COD23" s="1073"/>
      <c r="COE23" s="1073"/>
      <c r="COF23" s="1073"/>
      <c r="COG23" s="1073"/>
      <c r="COH23" s="1073"/>
      <c r="COI23" s="1073"/>
      <c r="COJ23" s="1073"/>
      <c r="COK23" s="1073"/>
      <c r="COL23" s="1073"/>
      <c r="COM23" s="1073"/>
      <c r="CON23" s="1073"/>
      <c r="COO23" s="1073"/>
      <c r="COP23" s="1073"/>
      <c r="COQ23" s="1073"/>
      <c r="COR23" s="1073"/>
      <c r="COS23" s="1073"/>
      <c r="COT23" s="1073"/>
      <c r="COU23" s="1073"/>
      <c r="COV23" s="1073"/>
      <c r="COW23" s="1073"/>
      <c r="COX23" s="1073"/>
      <c r="COY23" s="1073"/>
      <c r="COZ23" s="1073"/>
      <c r="CPA23" s="1073"/>
      <c r="CPB23" s="1073"/>
      <c r="CPC23" s="1073"/>
      <c r="CPD23" s="1073"/>
      <c r="CPE23" s="1073"/>
      <c r="CPF23" s="1073"/>
      <c r="CPG23" s="1073"/>
      <c r="CPH23" s="1073"/>
      <c r="CPI23" s="1073"/>
      <c r="CPJ23" s="1073"/>
      <c r="CPK23" s="1073"/>
      <c r="CPL23" s="1073"/>
      <c r="CPM23" s="1073"/>
      <c r="CPN23" s="1073"/>
      <c r="CPO23" s="1073"/>
      <c r="CPP23" s="1073"/>
      <c r="CPQ23" s="1073"/>
      <c r="CPR23" s="1073"/>
      <c r="CPS23" s="1073"/>
      <c r="CPT23" s="1073"/>
      <c r="CPU23" s="1073"/>
      <c r="CPV23" s="1073"/>
      <c r="CPW23" s="1073"/>
      <c r="CPX23" s="1073"/>
      <c r="CPY23" s="1073"/>
      <c r="CPZ23" s="1073"/>
      <c r="CQA23" s="1073"/>
      <c r="CQB23" s="1073"/>
      <c r="CQC23" s="1073"/>
      <c r="CQD23" s="1073"/>
      <c r="CQE23" s="1073"/>
      <c r="CQF23" s="1073"/>
      <c r="CQG23" s="1073"/>
      <c r="CQH23" s="1073"/>
      <c r="CQI23" s="1073"/>
      <c r="CQJ23" s="1073"/>
      <c r="CQK23" s="1073"/>
      <c r="CQL23" s="1073"/>
      <c r="CQM23" s="1073"/>
      <c r="CQN23" s="1073"/>
      <c r="CQO23" s="1073"/>
      <c r="CQP23" s="1073"/>
      <c r="CQQ23" s="1073"/>
      <c r="CQR23" s="1073"/>
      <c r="CQS23" s="1073"/>
      <c r="CQT23" s="1073"/>
      <c r="CQU23" s="1073"/>
      <c r="CQV23" s="1073"/>
      <c r="CQW23" s="1073"/>
      <c r="CQX23" s="1073"/>
      <c r="CQY23" s="1073"/>
      <c r="CQZ23" s="1073"/>
      <c r="CRA23" s="1073"/>
      <c r="CRB23" s="1073"/>
      <c r="CRC23" s="1073"/>
      <c r="CRD23" s="1073"/>
      <c r="CRE23" s="1073"/>
      <c r="CRF23" s="1073"/>
      <c r="CRG23" s="1073"/>
      <c r="CRH23" s="1073"/>
      <c r="CRI23" s="1073"/>
      <c r="CRJ23" s="1073"/>
      <c r="CRK23" s="1073"/>
      <c r="CRL23" s="1073"/>
      <c r="CRM23" s="1073"/>
      <c r="CRN23" s="1073"/>
      <c r="CRO23" s="1073"/>
      <c r="CRP23" s="1073"/>
      <c r="CRQ23" s="1073"/>
      <c r="CRR23" s="1073"/>
      <c r="CRS23" s="1073"/>
      <c r="CRT23" s="1073"/>
      <c r="CRU23" s="1073"/>
      <c r="CRV23" s="1073"/>
      <c r="CRW23" s="1073"/>
      <c r="CRX23" s="1073"/>
      <c r="CRY23" s="1073"/>
      <c r="CRZ23" s="1073"/>
      <c r="CSA23" s="1073"/>
      <c r="CSB23" s="1073"/>
      <c r="CSC23" s="1073"/>
      <c r="CSD23" s="1073"/>
      <c r="CSE23" s="1073"/>
      <c r="CSF23" s="1073"/>
      <c r="CSG23" s="1073"/>
      <c r="CSH23" s="1073"/>
      <c r="CSI23" s="1073"/>
      <c r="CSJ23" s="1073"/>
      <c r="CSK23" s="1073"/>
      <c r="CSL23" s="1073"/>
      <c r="CSM23" s="1073"/>
      <c r="CSN23" s="1073"/>
      <c r="CSO23" s="1073"/>
      <c r="CSP23" s="1073"/>
      <c r="CSQ23" s="1073"/>
      <c r="CSR23" s="1073"/>
      <c r="CSS23" s="1073"/>
      <c r="CST23" s="1073"/>
      <c r="CSU23" s="1073"/>
      <c r="CSV23" s="1073"/>
      <c r="CSW23" s="1073"/>
      <c r="CSX23" s="1073"/>
      <c r="CSY23" s="1073"/>
      <c r="CSZ23" s="1073"/>
      <c r="CTA23" s="1073"/>
      <c r="CTB23" s="1073"/>
      <c r="CTC23" s="1073"/>
      <c r="CTD23" s="1073"/>
      <c r="CTE23" s="1073"/>
      <c r="CTF23" s="1073"/>
      <c r="CTG23" s="1073"/>
      <c r="CTH23" s="1073"/>
      <c r="CTI23" s="1073"/>
      <c r="CTJ23" s="1073"/>
      <c r="CTK23" s="1073"/>
      <c r="CTL23" s="1073"/>
      <c r="CTM23" s="1073"/>
      <c r="CTN23" s="1073"/>
      <c r="CTO23" s="1073"/>
      <c r="CTP23" s="1073"/>
      <c r="CTQ23" s="1073"/>
      <c r="CTR23" s="1073"/>
      <c r="CTS23" s="1073"/>
      <c r="CTT23" s="1073"/>
      <c r="CTU23" s="1073"/>
      <c r="CTV23" s="1073"/>
      <c r="CTW23" s="1073"/>
      <c r="CTX23" s="1073"/>
      <c r="CTY23" s="1073"/>
      <c r="CTZ23" s="1073"/>
      <c r="CUA23" s="1073"/>
      <c r="CUB23" s="1073"/>
      <c r="CUC23" s="1073"/>
      <c r="CUD23" s="1073"/>
      <c r="CUE23" s="1073"/>
      <c r="CUF23" s="1073"/>
      <c r="CUG23" s="1073"/>
      <c r="CUH23" s="1073"/>
      <c r="CUI23" s="1073"/>
      <c r="CUJ23" s="1073"/>
      <c r="CUK23" s="1073"/>
      <c r="CUL23" s="1073"/>
      <c r="CUM23" s="1073"/>
      <c r="CUN23" s="1073"/>
      <c r="CUO23" s="1073"/>
      <c r="CUP23" s="1073"/>
      <c r="CUQ23" s="1073"/>
      <c r="CUR23" s="1073"/>
      <c r="CUS23" s="1073"/>
      <c r="CUT23" s="1073"/>
      <c r="CUU23" s="1073"/>
      <c r="CUV23" s="1073"/>
      <c r="CUW23" s="1073"/>
      <c r="CUX23" s="1073"/>
      <c r="CUY23" s="1073"/>
      <c r="CUZ23" s="1073"/>
      <c r="CVA23" s="1073"/>
      <c r="CVB23" s="1073"/>
      <c r="CVC23" s="1073"/>
      <c r="CVD23" s="1073"/>
      <c r="CVE23" s="1073"/>
      <c r="CVF23" s="1073"/>
      <c r="CVG23" s="1073"/>
      <c r="CVH23" s="1073"/>
      <c r="CVI23" s="1073"/>
      <c r="CVJ23" s="1073"/>
      <c r="CVK23" s="1073"/>
      <c r="CVL23" s="1073"/>
      <c r="CVM23" s="1073"/>
      <c r="CVN23" s="1073"/>
      <c r="CVO23" s="1073"/>
      <c r="CVP23" s="1073"/>
      <c r="CVQ23" s="1073"/>
      <c r="CVR23" s="1073"/>
      <c r="CVS23" s="1073"/>
      <c r="CVT23" s="1073"/>
      <c r="CVU23" s="1073"/>
      <c r="CVV23" s="1073"/>
      <c r="CVW23" s="1073"/>
      <c r="CVX23" s="1073"/>
      <c r="CVY23" s="1073"/>
      <c r="CVZ23" s="1073"/>
      <c r="CWA23" s="1073"/>
      <c r="CWB23" s="1073"/>
      <c r="CWC23" s="1073"/>
      <c r="CWD23" s="1073"/>
      <c r="CWE23" s="1073"/>
      <c r="CWF23" s="1073"/>
      <c r="CWG23" s="1073"/>
      <c r="CWH23" s="1073"/>
      <c r="CWI23" s="1073"/>
      <c r="CWJ23" s="1073"/>
      <c r="CWK23" s="1073"/>
      <c r="CWL23" s="1073"/>
      <c r="CWM23" s="1073"/>
      <c r="CWN23" s="1073"/>
      <c r="CWO23" s="1073"/>
      <c r="CWP23" s="1073"/>
      <c r="CWQ23" s="1073"/>
      <c r="CWR23" s="1073"/>
      <c r="CWS23" s="1073"/>
      <c r="CWT23" s="1073"/>
      <c r="CWU23" s="1073"/>
      <c r="CWV23" s="1073"/>
      <c r="CWW23" s="1073"/>
      <c r="CWX23" s="1073"/>
      <c r="CWY23" s="1073"/>
      <c r="CWZ23" s="1073"/>
      <c r="CXA23" s="1073"/>
      <c r="CXB23" s="1073"/>
      <c r="CXC23" s="1073"/>
      <c r="CXD23" s="1073"/>
      <c r="CXE23" s="1073"/>
      <c r="CXF23" s="1073"/>
      <c r="CXG23" s="1073"/>
      <c r="CXH23" s="1073"/>
      <c r="CXI23" s="1073"/>
      <c r="CXJ23" s="1073"/>
      <c r="CXK23" s="1073"/>
      <c r="CXL23" s="1073"/>
      <c r="CXM23" s="1073"/>
      <c r="CXN23" s="1073"/>
      <c r="CXO23" s="1073"/>
      <c r="CXP23" s="1073"/>
      <c r="CXQ23" s="1073"/>
      <c r="CXR23" s="1073"/>
      <c r="CXS23" s="1073"/>
      <c r="CXT23" s="1073"/>
      <c r="CXU23" s="1073"/>
      <c r="CXV23" s="1073"/>
      <c r="CXW23" s="1073"/>
      <c r="CXX23" s="1073"/>
      <c r="CXY23" s="1073"/>
      <c r="CXZ23" s="1073"/>
      <c r="CYA23" s="1073"/>
      <c r="CYB23" s="1073"/>
      <c r="CYC23" s="1073"/>
      <c r="CYD23" s="1073"/>
      <c r="CYE23" s="1073"/>
      <c r="CYF23" s="1073"/>
      <c r="CYG23" s="1073"/>
      <c r="CYH23" s="1073"/>
      <c r="CYI23" s="1073"/>
      <c r="CYJ23" s="1073"/>
      <c r="CYK23" s="1073"/>
      <c r="CYL23" s="1073"/>
      <c r="CYM23" s="1073"/>
      <c r="CYN23" s="1073"/>
      <c r="CYO23" s="1073"/>
      <c r="CYP23" s="1073"/>
      <c r="CYQ23" s="1073"/>
      <c r="CYR23" s="1073"/>
      <c r="CYS23" s="1073"/>
      <c r="CYT23" s="1073"/>
      <c r="CYU23" s="1073"/>
      <c r="CYV23" s="1073"/>
      <c r="CYW23" s="1073"/>
      <c r="CYX23" s="1073"/>
      <c r="CYY23" s="1073"/>
      <c r="CYZ23" s="1073"/>
      <c r="CZA23" s="1073"/>
      <c r="CZB23" s="1073"/>
      <c r="CZC23" s="1073"/>
      <c r="CZD23" s="1073"/>
      <c r="CZE23" s="1073"/>
      <c r="CZF23" s="1073"/>
      <c r="CZG23" s="1073"/>
      <c r="CZH23" s="1073"/>
      <c r="CZI23" s="1073"/>
      <c r="CZJ23" s="1073"/>
      <c r="CZK23" s="1073"/>
      <c r="CZL23" s="1073"/>
      <c r="CZM23" s="1073"/>
      <c r="CZN23" s="1073"/>
      <c r="CZO23" s="1073"/>
      <c r="CZP23" s="1073"/>
      <c r="CZQ23" s="1073"/>
      <c r="CZR23" s="1073"/>
      <c r="CZS23" s="1073"/>
      <c r="CZT23" s="1073"/>
      <c r="CZU23" s="1073"/>
      <c r="CZV23" s="1073"/>
      <c r="CZW23" s="1073"/>
      <c r="CZX23" s="1073"/>
      <c r="CZY23" s="1073"/>
      <c r="CZZ23" s="1073"/>
      <c r="DAA23" s="1073"/>
      <c r="DAB23" s="1073"/>
      <c r="DAC23" s="1073"/>
      <c r="DAD23" s="1073"/>
      <c r="DAE23" s="1073"/>
      <c r="DAF23" s="1073"/>
      <c r="DAG23" s="1073"/>
      <c r="DAH23" s="1073"/>
      <c r="DAI23" s="1073"/>
      <c r="DAJ23" s="1073"/>
      <c r="DAK23" s="1073"/>
      <c r="DAL23" s="1073"/>
      <c r="DAM23" s="1073"/>
      <c r="DAN23" s="1073"/>
      <c r="DAO23" s="1073"/>
      <c r="DAP23" s="1073"/>
      <c r="DAQ23" s="1073"/>
      <c r="DAR23" s="1073"/>
      <c r="DAS23" s="1073"/>
      <c r="DAT23" s="1073"/>
      <c r="DAU23" s="1073"/>
      <c r="DAV23" s="1073"/>
      <c r="DAW23" s="1073"/>
      <c r="DAX23" s="1073"/>
      <c r="DAY23" s="1073"/>
      <c r="DAZ23" s="1073"/>
      <c r="DBA23" s="1073"/>
      <c r="DBB23" s="1073"/>
      <c r="DBC23" s="1073"/>
      <c r="DBD23" s="1073"/>
      <c r="DBE23" s="1073"/>
      <c r="DBF23" s="1073"/>
      <c r="DBG23" s="1073"/>
      <c r="DBH23" s="1073"/>
      <c r="DBI23" s="1073"/>
      <c r="DBJ23" s="1073"/>
      <c r="DBK23" s="1073"/>
      <c r="DBL23" s="1073"/>
      <c r="DBM23" s="1073"/>
      <c r="DBN23" s="1073"/>
      <c r="DBO23" s="1073"/>
      <c r="DBP23" s="1073"/>
      <c r="DBQ23" s="1073"/>
      <c r="DBR23" s="1073"/>
      <c r="DBS23" s="1073"/>
      <c r="DBT23" s="1073"/>
      <c r="DBU23" s="1073"/>
      <c r="DBV23" s="1073"/>
      <c r="DBW23" s="1073"/>
      <c r="DBX23" s="1073"/>
      <c r="DBY23" s="1073"/>
      <c r="DBZ23" s="1073"/>
      <c r="DCA23" s="1073"/>
      <c r="DCB23" s="1073"/>
      <c r="DCC23" s="1073"/>
      <c r="DCD23" s="1073"/>
      <c r="DCE23" s="1073"/>
      <c r="DCF23" s="1073"/>
      <c r="DCG23" s="1073"/>
      <c r="DCH23" s="1073"/>
      <c r="DCI23" s="1073"/>
      <c r="DCJ23" s="1073"/>
      <c r="DCK23" s="1073"/>
      <c r="DCL23" s="1073"/>
      <c r="DCM23" s="1073"/>
      <c r="DCN23" s="1073"/>
      <c r="DCO23" s="1073"/>
      <c r="DCP23" s="1073"/>
      <c r="DCQ23" s="1073"/>
      <c r="DCR23" s="1073"/>
      <c r="DCS23" s="1073"/>
      <c r="DCT23" s="1073"/>
      <c r="DCU23" s="1073"/>
      <c r="DCV23" s="1073"/>
      <c r="DCW23" s="1073"/>
      <c r="DCX23" s="1073"/>
      <c r="DCY23" s="1073"/>
      <c r="DCZ23" s="1073"/>
      <c r="DDA23" s="1073"/>
      <c r="DDB23" s="1073"/>
      <c r="DDC23" s="1073"/>
      <c r="DDD23" s="1073"/>
      <c r="DDE23" s="1073"/>
      <c r="DDF23" s="1073"/>
      <c r="DDG23" s="1073"/>
      <c r="DDH23" s="1073"/>
      <c r="DDI23" s="1073"/>
      <c r="DDJ23" s="1073"/>
      <c r="DDK23" s="1073"/>
      <c r="DDL23" s="1073"/>
      <c r="DDM23" s="1073"/>
      <c r="DDN23" s="1073"/>
      <c r="DDO23" s="1073"/>
      <c r="DDP23" s="1073"/>
      <c r="DDQ23" s="1073"/>
      <c r="DDR23" s="1073"/>
      <c r="DDS23" s="1073"/>
      <c r="DDT23" s="1073"/>
      <c r="DDU23" s="1073"/>
      <c r="DDV23" s="1073"/>
      <c r="DDW23" s="1073"/>
      <c r="DDX23" s="1073"/>
      <c r="DDY23" s="1073"/>
      <c r="DDZ23" s="1073"/>
      <c r="DEA23" s="1073"/>
      <c r="DEB23" s="1073"/>
      <c r="DEC23" s="1073"/>
      <c r="DED23" s="1073"/>
      <c r="DEE23" s="1073"/>
      <c r="DEF23" s="1073"/>
      <c r="DEG23" s="1073"/>
      <c r="DEH23" s="1073"/>
      <c r="DEI23" s="1073"/>
      <c r="DEJ23" s="1073"/>
      <c r="DEK23" s="1073"/>
      <c r="DEL23" s="1073"/>
      <c r="DEM23" s="1073"/>
      <c r="DEN23" s="1073"/>
      <c r="DEO23" s="1073"/>
      <c r="DEP23" s="1073"/>
      <c r="DEQ23" s="1073"/>
      <c r="DER23" s="1073"/>
      <c r="DES23" s="1073"/>
      <c r="DET23" s="1073"/>
      <c r="DEU23" s="1073"/>
      <c r="DEV23" s="1073"/>
      <c r="DEW23" s="1073"/>
      <c r="DEX23" s="1073"/>
      <c r="DEY23" s="1073"/>
      <c r="DEZ23" s="1073"/>
      <c r="DFA23" s="1073"/>
      <c r="DFB23" s="1073"/>
      <c r="DFC23" s="1073"/>
      <c r="DFD23" s="1073"/>
      <c r="DFE23" s="1073"/>
      <c r="DFF23" s="1073"/>
      <c r="DFG23" s="1073"/>
      <c r="DFH23" s="1073"/>
      <c r="DFI23" s="1073"/>
      <c r="DFJ23" s="1073"/>
      <c r="DFK23" s="1073"/>
      <c r="DFL23" s="1073"/>
      <c r="DFM23" s="1073"/>
      <c r="DFN23" s="1073"/>
      <c r="DFO23" s="1073"/>
      <c r="DFP23" s="1073"/>
      <c r="DFQ23" s="1073"/>
      <c r="DFR23" s="1073"/>
      <c r="DFS23" s="1073"/>
      <c r="DFT23" s="1073"/>
      <c r="DFU23" s="1073"/>
      <c r="DFV23" s="1073"/>
      <c r="DFW23" s="1073"/>
      <c r="DFX23" s="1073"/>
      <c r="DFY23" s="1073"/>
      <c r="DFZ23" s="1073"/>
      <c r="DGA23" s="1073"/>
      <c r="DGB23" s="1073"/>
      <c r="DGC23" s="1073"/>
      <c r="DGD23" s="1073"/>
      <c r="DGE23" s="1073"/>
      <c r="DGF23" s="1073"/>
      <c r="DGG23" s="1073"/>
      <c r="DGH23" s="1073"/>
      <c r="DGI23" s="1073"/>
      <c r="DGJ23" s="1073"/>
      <c r="DGK23" s="1073"/>
      <c r="DGL23" s="1073"/>
      <c r="DGM23" s="1073"/>
      <c r="DGN23" s="1073"/>
      <c r="DGO23" s="1073"/>
      <c r="DGP23" s="1073"/>
      <c r="DGQ23" s="1073"/>
      <c r="DGR23" s="1073"/>
      <c r="DGS23" s="1073"/>
      <c r="DGT23" s="1073"/>
      <c r="DGU23" s="1073"/>
      <c r="DGV23" s="1073"/>
      <c r="DGW23" s="1073"/>
      <c r="DGX23" s="1073"/>
      <c r="DGY23" s="1073"/>
      <c r="DGZ23" s="1073"/>
      <c r="DHA23" s="1073"/>
      <c r="DHB23" s="1073"/>
      <c r="DHC23" s="1073"/>
      <c r="DHD23" s="1073"/>
      <c r="DHE23" s="1073"/>
      <c r="DHF23" s="1073"/>
      <c r="DHG23" s="1073"/>
      <c r="DHH23" s="1073"/>
      <c r="DHI23" s="1073"/>
      <c r="DHJ23" s="1073"/>
      <c r="DHK23" s="1073"/>
      <c r="DHL23" s="1073"/>
      <c r="DHM23" s="1073"/>
      <c r="DHN23" s="1073"/>
      <c r="DHO23" s="1073"/>
      <c r="DHP23" s="1073"/>
      <c r="DHQ23" s="1073"/>
      <c r="DHR23" s="1073"/>
      <c r="DHS23" s="1073"/>
      <c r="DHT23" s="1073"/>
      <c r="DHU23" s="1073"/>
      <c r="DHV23" s="1073"/>
      <c r="DHW23" s="1073"/>
      <c r="DHX23" s="1073"/>
      <c r="DHY23" s="1073"/>
      <c r="DHZ23" s="1073"/>
      <c r="DIA23" s="1073"/>
      <c r="DIB23" s="1073"/>
      <c r="DIC23" s="1073"/>
      <c r="DID23" s="1073"/>
      <c r="DIE23" s="1073"/>
      <c r="DIF23" s="1073"/>
      <c r="DIG23" s="1073"/>
      <c r="DIH23" s="1073"/>
      <c r="DII23" s="1073"/>
      <c r="DIJ23" s="1073"/>
      <c r="DIK23" s="1073"/>
      <c r="DIL23" s="1073"/>
      <c r="DIM23" s="1073"/>
      <c r="DIN23" s="1073"/>
      <c r="DIO23" s="1073"/>
      <c r="DIP23" s="1073"/>
      <c r="DIQ23" s="1073"/>
      <c r="DIR23" s="1073"/>
      <c r="DIS23" s="1073"/>
      <c r="DIT23" s="1073"/>
      <c r="DIU23" s="1073"/>
      <c r="DIV23" s="1073"/>
      <c r="DIW23" s="1073"/>
      <c r="DIX23" s="1073"/>
      <c r="DIY23" s="1073"/>
      <c r="DIZ23" s="1073"/>
      <c r="DJA23" s="1073"/>
      <c r="DJB23" s="1073"/>
      <c r="DJC23" s="1073"/>
      <c r="DJD23" s="1073"/>
      <c r="DJE23" s="1073"/>
      <c r="DJF23" s="1073"/>
      <c r="DJG23" s="1073"/>
      <c r="DJH23" s="1073"/>
      <c r="DJI23" s="1073"/>
      <c r="DJJ23" s="1073"/>
      <c r="DJK23" s="1073"/>
      <c r="DJL23" s="1073"/>
      <c r="DJM23" s="1073"/>
      <c r="DJN23" s="1073"/>
      <c r="DJO23" s="1073"/>
      <c r="DJP23" s="1073"/>
      <c r="DJQ23" s="1073"/>
      <c r="DJR23" s="1073"/>
      <c r="DJS23" s="1073"/>
      <c r="DJT23" s="1073"/>
      <c r="DJU23" s="1073"/>
      <c r="DJV23" s="1073"/>
      <c r="DJW23" s="1073"/>
      <c r="DJX23" s="1073"/>
      <c r="DJY23" s="1073"/>
      <c r="DJZ23" s="1073"/>
      <c r="DKA23" s="1073"/>
      <c r="DKB23" s="1073"/>
      <c r="DKC23" s="1073"/>
      <c r="DKD23" s="1073"/>
      <c r="DKE23" s="1073"/>
      <c r="DKF23" s="1073"/>
      <c r="DKG23" s="1073"/>
      <c r="DKH23" s="1073"/>
      <c r="DKI23" s="1073"/>
      <c r="DKJ23" s="1073"/>
      <c r="DKK23" s="1073"/>
      <c r="DKL23" s="1073"/>
      <c r="DKM23" s="1073"/>
      <c r="DKN23" s="1073"/>
      <c r="DKO23" s="1073"/>
      <c r="DKP23" s="1073"/>
      <c r="DKQ23" s="1073"/>
      <c r="DKR23" s="1073"/>
      <c r="DKS23" s="1073"/>
      <c r="DKT23" s="1073"/>
      <c r="DKU23" s="1073"/>
      <c r="DKV23" s="1073"/>
      <c r="DKW23" s="1073"/>
      <c r="DKX23" s="1073"/>
      <c r="DKY23" s="1073"/>
      <c r="DKZ23" s="1073"/>
      <c r="DLA23" s="1073"/>
      <c r="DLB23" s="1073"/>
      <c r="DLC23" s="1073"/>
      <c r="DLD23" s="1073"/>
      <c r="DLE23" s="1073"/>
      <c r="DLF23" s="1073"/>
      <c r="DLG23" s="1073"/>
      <c r="DLH23" s="1073"/>
      <c r="DLI23" s="1073"/>
      <c r="DLJ23" s="1073"/>
      <c r="DLK23" s="1073"/>
      <c r="DLL23" s="1073"/>
      <c r="DLM23" s="1073"/>
      <c r="DLN23" s="1073"/>
      <c r="DLO23" s="1073"/>
      <c r="DLP23" s="1073"/>
      <c r="DLQ23" s="1073"/>
      <c r="DLR23" s="1073"/>
      <c r="DLS23" s="1073"/>
      <c r="DLT23" s="1073"/>
      <c r="DLU23" s="1073"/>
      <c r="DLV23" s="1073"/>
      <c r="DLW23" s="1073"/>
      <c r="DLX23" s="1073"/>
      <c r="DLY23" s="1073"/>
      <c r="DLZ23" s="1073"/>
      <c r="DMA23" s="1073"/>
      <c r="DMB23" s="1073"/>
      <c r="DMC23" s="1073"/>
      <c r="DMD23" s="1073"/>
      <c r="DME23" s="1073"/>
      <c r="DMF23" s="1073"/>
      <c r="DMG23" s="1073"/>
      <c r="DMH23" s="1073"/>
      <c r="DMI23" s="1073"/>
      <c r="DMJ23" s="1073"/>
      <c r="DMK23" s="1073"/>
      <c r="DML23" s="1073"/>
      <c r="DMM23" s="1073"/>
      <c r="DMN23" s="1073"/>
      <c r="DMO23" s="1073"/>
      <c r="DMP23" s="1073"/>
      <c r="DMQ23" s="1073"/>
      <c r="DMR23" s="1073"/>
      <c r="DMS23" s="1073"/>
      <c r="DMT23" s="1073"/>
      <c r="DMU23" s="1073"/>
      <c r="DMV23" s="1073"/>
      <c r="DMW23" s="1073"/>
      <c r="DMX23" s="1073"/>
      <c r="DMY23" s="1073"/>
      <c r="DMZ23" s="1073"/>
      <c r="DNA23" s="1073"/>
      <c r="DNB23" s="1073"/>
      <c r="DNC23" s="1073"/>
      <c r="DND23" s="1073"/>
      <c r="DNE23" s="1073"/>
      <c r="DNF23" s="1073"/>
      <c r="DNG23" s="1073"/>
      <c r="DNH23" s="1073"/>
      <c r="DNI23" s="1073"/>
      <c r="DNJ23" s="1073"/>
      <c r="DNK23" s="1073"/>
      <c r="DNL23" s="1073"/>
      <c r="DNM23" s="1073"/>
      <c r="DNN23" s="1073"/>
      <c r="DNO23" s="1073"/>
      <c r="DNP23" s="1073"/>
      <c r="DNQ23" s="1073"/>
      <c r="DNR23" s="1073"/>
      <c r="DNS23" s="1073"/>
      <c r="DNT23" s="1073"/>
      <c r="DNU23" s="1073"/>
      <c r="DNV23" s="1073"/>
      <c r="DNW23" s="1073"/>
      <c r="DNX23" s="1073"/>
      <c r="DNY23" s="1073"/>
      <c r="DNZ23" s="1073"/>
      <c r="DOA23" s="1073"/>
      <c r="DOB23" s="1073"/>
      <c r="DOC23" s="1073"/>
      <c r="DOD23" s="1073"/>
      <c r="DOE23" s="1073"/>
      <c r="DOF23" s="1073"/>
      <c r="DOG23" s="1073"/>
      <c r="DOH23" s="1073"/>
      <c r="DOI23" s="1073"/>
      <c r="DOJ23" s="1073"/>
      <c r="DOK23" s="1073"/>
      <c r="DOL23" s="1073"/>
      <c r="DOM23" s="1073"/>
      <c r="DON23" s="1073"/>
      <c r="DOO23" s="1073"/>
      <c r="DOP23" s="1073"/>
      <c r="DOQ23" s="1073"/>
      <c r="DOR23" s="1073"/>
      <c r="DOS23" s="1073"/>
      <c r="DOT23" s="1073"/>
      <c r="DOU23" s="1073"/>
      <c r="DOV23" s="1073"/>
      <c r="DOW23" s="1073"/>
      <c r="DOX23" s="1073"/>
      <c r="DOY23" s="1073"/>
      <c r="DOZ23" s="1073"/>
      <c r="DPA23" s="1073"/>
      <c r="DPB23" s="1073"/>
      <c r="DPC23" s="1073"/>
      <c r="DPD23" s="1073"/>
      <c r="DPE23" s="1073"/>
      <c r="DPF23" s="1073"/>
      <c r="DPG23" s="1073"/>
      <c r="DPH23" s="1073"/>
      <c r="DPI23" s="1073"/>
      <c r="DPJ23" s="1073"/>
      <c r="DPK23" s="1073"/>
      <c r="DPL23" s="1073"/>
      <c r="DPM23" s="1073"/>
      <c r="DPN23" s="1073"/>
      <c r="DPO23" s="1073"/>
      <c r="DPP23" s="1073"/>
      <c r="DPQ23" s="1073"/>
      <c r="DPR23" s="1073"/>
      <c r="DPS23" s="1073"/>
      <c r="DPT23" s="1073"/>
      <c r="DPU23" s="1073"/>
      <c r="DPV23" s="1073"/>
      <c r="DPW23" s="1073"/>
      <c r="DPX23" s="1073"/>
      <c r="DPY23" s="1073"/>
      <c r="DPZ23" s="1073"/>
      <c r="DQA23" s="1073"/>
      <c r="DQB23" s="1073"/>
      <c r="DQC23" s="1073"/>
      <c r="DQD23" s="1073"/>
      <c r="DQE23" s="1073"/>
      <c r="DQF23" s="1073"/>
      <c r="DQG23" s="1073"/>
      <c r="DQH23" s="1073"/>
      <c r="DQI23" s="1073"/>
      <c r="DQJ23" s="1073"/>
      <c r="DQK23" s="1073"/>
      <c r="DQL23" s="1073"/>
      <c r="DQM23" s="1073"/>
      <c r="DQN23" s="1073"/>
      <c r="DQO23" s="1073"/>
      <c r="DQP23" s="1073"/>
      <c r="DQQ23" s="1073"/>
      <c r="DQR23" s="1073"/>
      <c r="DQS23" s="1073"/>
      <c r="DQT23" s="1073"/>
      <c r="DQU23" s="1073"/>
      <c r="DQV23" s="1073"/>
      <c r="DQW23" s="1073"/>
      <c r="DQX23" s="1073"/>
      <c r="DQY23" s="1073"/>
      <c r="DQZ23" s="1073"/>
      <c r="DRA23" s="1073"/>
      <c r="DRB23" s="1073"/>
      <c r="DRC23" s="1073"/>
      <c r="DRD23" s="1073"/>
      <c r="DRE23" s="1073"/>
      <c r="DRF23" s="1073"/>
      <c r="DRG23" s="1073"/>
      <c r="DRH23" s="1073"/>
      <c r="DRI23" s="1073"/>
      <c r="DRJ23" s="1073"/>
      <c r="DRK23" s="1073"/>
      <c r="DRL23" s="1073"/>
      <c r="DRM23" s="1073"/>
      <c r="DRN23" s="1073"/>
      <c r="DRO23" s="1073"/>
      <c r="DRP23" s="1073"/>
      <c r="DRQ23" s="1073"/>
      <c r="DRR23" s="1073"/>
      <c r="DRS23" s="1073"/>
      <c r="DRT23" s="1073"/>
      <c r="DRU23" s="1073"/>
      <c r="DRV23" s="1073"/>
      <c r="DRW23" s="1073"/>
      <c r="DRX23" s="1073"/>
      <c r="DRY23" s="1073"/>
      <c r="DRZ23" s="1073"/>
      <c r="DSA23" s="1073"/>
      <c r="DSB23" s="1073"/>
      <c r="DSC23" s="1073"/>
      <c r="DSD23" s="1073"/>
      <c r="DSE23" s="1073"/>
      <c r="DSF23" s="1073"/>
      <c r="DSG23" s="1073"/>
      <c r="DSH23" s="1073"/>
      <c r="DSI23" s="1073"/>
      <c r="DSJ23" s="1073"/>
      <c r="DSK23" s="1073"/>
      <c r="DSL23" s="1073"/>
      <c r="DSM23" s="1073"/>
      <c r="DSN23" s="1073"/>
      <c r="DSO23" s="1073"/>
      <c r="DSP23" s="1073"/>
      <c r="DSQ23" s="1073"/>
      <c r="DSR23" s="1073"/>
      <c r="DSS23" s="1073"/>
      <c r="DST23" s="1073"/>
      <c r="DSU23" s="1073"/>
      <c r="DSV23" s="1073"/>
      <c r="DSW23" s="1073"/>
      <c r="DSX23" s="1073"/>
      <c r="DSY23" s="1073"/>
      <c r="DSZ23" s="1073"/>
      <c r="DTA23" s="1073"/>
      <c r="DTB23" s="1073"/>
      <c r="DTC23" s="1073"/>
      <c r="DTD23" s="1073"/>
      <c r="DTE23" s="1073"/>
      <c r="DTF23" s="1073"/>
      <c r="DTG23" s="1073"/>
      <c r="DTH23" s="1073"/>
      <c r="DTI23" s="1073"/>
      <c r="DTJ23" s="1073"/>
      <c r="DTK23" s="1073"/>
      <c r="DTL23" s="1073"/>
      <c r="DTM23" s="1073"/>
      <c r="DTN23" s="1073"/>
      <c r="DTO23" s="1073"/>
      <c r="DTP23" s="1073"/>
      <c r="DTQ23" s="1073"/>
      <c r="DTR23" s="1073"/>
      <c r="DTS23" s="1073"/>
      <c r="DTT23" s="1073"/>
      <c r="DTU23" s="1073"/>
      <c r="DTV23" s="1073"/>
      <c r="DTW23" s="1073"/>
      <c r="DTX23" s="1073"/>
      <c r="DTY23" s="1073"/>
      <c r="DTZ23" s="1073"/>
      <c r="DUA23" s="1073"/>
      <c r="DUB23" s="1073"/>
      <c r="DUC23" s="1073"/>
      <c r="DUD23" s="1073"/>
      <c r="DUE23" s="1073"/>
      <c r="DUF23" s="1073"/>
      <c r="DUG23" s="1073"/>
      <c r="DUH23" s="1073"/>
      <c r="DUI23" s="1073"/>
      <c r="DUJ23" s="1073"/>
      <c r="DUK23" s="1073"/>
      <c r="DUL23" s="1073"/>
      <c r="DUM23" s="1073"/>
      <c r="DUN23" s="1073"/>
      <c r="DUO23" s="1073"/>
      <c r="DUP23" s="1073"/>
      <c r="DUQ23" s="1073"/>
      <c r="DUR23" s="1073"/>
      <c r="DUS23" s="1073"/>
      <c r="DUT23" s="1073"/>
      <c r="DUU23" s="1073"/>
      <c r="DUV23" s="1073"/>
      <c r="DUW23" s="1073"/>
      <c r="DUX23" s="1073"/>
      <c r="DUY23" s="1073"/>
      <c r="DUZ23" s="1073"/>
      <c r="DVA23" s="1073"/>
      <c r="DVB23" s="1073"/>
      <c r="DVC23" s="1073"/>
      <c r="DVD23" s="1073"/>
      <c r="DVE23" s="1073"/>
      <c r="DVF23" s="1073"/>
      <c r="DVG23" s="1073"/>
      <c r="DVH23" s="1073"/>
      <c r="DVI23" s="1073"/>
      <c r="DVJ23" s="1073"/>
      <c r="DVK23" s="1073"/>
      <c r="DVL23" s="1073"/>
      <c r="DVM23" s="1073"/>
      <c r="DVN23" s="1073"/>
      <c r="DVO23" s="1073"/>
      <c r="DVP23" s="1073"/>
      <c r="DVQ23" s="1073"/>
      <c r="DVR23" s="1073"/>
      <c r="DVS23" s="1073"/>
      <c r="DVT23" s="1073"/>
      <c r="DVU23" s="1073"/>
      <c r="DVV23" s="1073"/>
      <c r="DVW23" s="1073"/>
      <c r="DVX23" s="1073"/>
      <c r="DVY23" s="1073"/>
      <c r="DVZ23" s="1073"/>
      <c r="DWA23" s="1073"/>
      <c r="DWB23" s="1073"/>
      <c r="DWC23" s="1073"/>
      <c r="DWD23" s="1073"/>
      <c r="DWE23" s="1073"/>
      <c r="DWF23" s="1073"/>
      <c r="DWG23" s="1073"/>
      <c r="DWH23" s="1073"/>
      <c r="DWI23" s="1073"/>
      <c r="DWJ23" s="1073"/>
      <c r="DWK23" s="1073"/>
      <c r="DWL23" s="1073"/>
      <c r="DWM23" s="1073"/>
      <c r="DWN23" s="1073"/>
      <c r="DWO23" s="1073"/>
      <c r="DWP23" s="1073"/>
      <c r="DWQ23" s="1073"/>
      <c r="DWR23" s="1073"/>
      <c r="DWS23" s="1073"/>
      <c r="DWT23" s="1073"/>
      <c r="DWU23" s="1073"/>
      <c r="DWV23" s="1073"/>
      <c r="DWW23" s="1073"/>
      <c r="DWX23" s="1073"/>
      <c r="DWY23" s="1073"/>
      <c r="DWZ23" s="1073"/>
      <c r="DXA23" s="1073"/>
      <c r="DXB23" s="1073"/>
      <c r="DXC23" s="1073"/>
      <c r="DXD23" s="1073"/>
      <c r="DXE23" s="1073"/>
      <c r="DXF23" s="1073"/>
      <c r="DXG23" s="1073"/>
      <c r="DXH23" s="1073"/>
      <c r="DXI23" s="1073"/>
      <c r="DXJ23" s="1073"/>
      <c r="DXK23" s="1073"/>
      <c r="DXL23" s="1073"/>
      <c r="DXM23" s="1073"/>
      <c r="DXN23" s="1073"/>
      <c r="DXO23" s="1073"/>
      <c r="DXP23" s="1073"/>
      <c r="DXQ23" s="1073"/>
      <c r="DXR23" s="1073"/>
      <c r="DXS23" s="1073"/>
      <c r="DXT23" s="1073"/>
      <c r="DXU23" s="1073"/>
      <c r="DXV23" s="1073"/>
      <c r="DXW23" s="1073"/>
      <c r="DXX23" s="1073"/>
      <c r="DXY23" s="1073"/>
      <c r="DXZ23" s="1073"/>
      <c r="DYA23" s="1073"/>
      <c r="DYB23" s="1073"/>
      <c r="DYC23" s="1073"/>
      <c r="DYD23" s="1073"/>
      <c r="DYE23" s="1073"/>
      <c r="DYF23" s="1073"/>
      <c r="DYG23" s="1073"/>
      <c r="DYH23" s="1073"/>
      <c r="DYI23" s="1073"/>
      <c r="DYJ23" s="1073"/>
      <c r="DYK23" s="1073"/>
      <c r="DYL23" s="1073"/>
      <c r="DYM23" s="1073"/>
      <c r="DYN23" s="1073"/>
      <c r="DYO23" s="1073"/>
      <c r="DYP23" s="1073"/>
      <c r="DYQ23" s="1073"/>
      <c r="DYR23" s="1073"/>
      <c r="DYS23" s="1073"/>
      <c r="DYT23" s="1073"/>
      <c r="DYU23" s="1073"/>
      <c r="DYV23" s="1073"/>
      <c r="DYW23" s="1073"/>
      <c r="DYX23" s="1073"/>
      <c r="DYY23" s="1073"/>
      <c r="DYZ23" s="1073"/>
      <c r="DZA23" s="1073"/>
      <c r="DZB23" s="1073"/>
      <c r="DZC23" s="1073"/>
      <c r="DZD23" s="1073"/>
      <c r="DZE23" s="1073"/>
      <c r="DZF23" s="1073"/>
      <c r="DZG23" s="1073"/>
      <c r="DZH23" s="1073"/>
      <c r="DZI23" s="1073"/>
      <c r="DZJ23" s="1073"/>
      <c r="DZK23" s="1073"/>
      <c r="DZL23" s="1073"/>
      <c r="DZM23" s="1073"/>
      <c r="DZN23" s="1073"/>
      <c r="DZO23" s="1073"/>
      <c r="DZP23" s="1073"/>
      <c r="DZQ23" s="1073"/>
      <c r="DZR23" s="1073"/>
      <c r="DZS23" s="1073"/>
      <c r="DZT23" s="1073"/>
      <c r="DZU23" s="1073"/>
      <c r="DZV23" s="1073"/>
      <c r="DZW23" s="1073"/>
      <c r="DZX23" s="1073"/>
      <c r="DZY23" s="1073"/>
      <c r="DZZ23" s="1073"/>
      <c r="EAA23" s="1073"/>
      <c r="EAB23" s="1073"/>
      <c r="EAC23" s="1073"/>
      <c r="EAD23" s="1073"/>
      <c r="EAE23" s="1073"/>
      <c r="EAF23" s="1073"/>
      <c r="EAG23" s="1073"/>
      <c r="EAH23" s="1073"/>
      <c r="EAI23" s="1073"/>
      <c r="EAJ23" s="1073"/>
      <c r="EAK23" s="1073"/>
      <c r="EAL23" s="1073"/>
      <c r="EAM23" s="1073"/>
      <c r="EAN23" s="1073"/>
      <c r="EAO23" s="1073"/>
      <c r="EAP23" s="1073"/>
      <c r="EAQ23" s="1073"/>
      <c r="EAR23" s="1073"/>
      <c r="EAS23" s="1073"/>
      <c r="EAT23" s="1073"/>
      <c r="EAU23" s="1073"/>
      <c r="EAV23" s="1073"/>
      <c r="EAW23" s="1073"/>
      <c r="EAX23" s="1073"/>
      <c r="EAY23" s="1073"/>
      <c r="EAZ23" s="1073"/>
      <c r="EBA23" s="1073"/>
      <c r="EBB23" s="1073"/>
      <c r="EBC23" s="1073"/>
      <c r="EBD23" s="1073"/>
      <c r="EBE23" s="1073"/>
      <c r="EBF23" s="1073"/>
      <c r="EBG23" s="1073"/>
      <c r="EBH23" s="1073"/>
      <c r="EBI23" s="1073"/>
      <c r="EBJ23" s="1073"/>
      <c r="EBK23" s="1073"/>
      <c r="EBL23" s="1073"/>
      <c r="EBM23" s="1073"/>
      <c r="EBN23" s="1073"/>
      <c r="EBO23" s="1073"/>
      <c r="EBP23" s="1073"/>
      <c r="EBQ23" s="1073"/>
      <c r="EBR23" s="1073"/>
      <c r="EBS23" s="1073"/>
      <c r="EBT23" s="1073"/>
      <c r="EBU23" s="1073"/>
      <c r="EBV23" s="1073"/>
      <c r="EBW23" s="1073"/>
      <c r="EBX23" s="1073"/>
      <c r="EBY23" s="1073"/>
      <c r="EBZ23" s="1073"/>
      <c r="ECA23" s="1073"/>
      <c r="ECB23" s="1073"/>
      <c r="ECC23" s="1073"/>
      <c r="ECD23" s="1073"/>
      <c r="ECE23" s="1073"/>
      <c r="ECF23" s="1073"/>
      <c r="ECG23" s="1073"/>
      <c r="ECH23" s="1073"/>
      <c r="ECI23" s="1073"/>
      <c r="ECJ23" s="1073"/>
      <c r="ECK23" s="1073"/>
      <c r="ECL23" s="1073"/>
      <c r="ECM23" s="1073"/>
      <c r="ECN23" s="1073"/>
      <c r="ECO23" s="1073"/>
      <c r="ECP23" s="1073"/>
      <c r="ECQ23" s="1073"/>
      <c r="ECR23" s="1073"/>
      <c r="ECS23" s="1073"/>
      <c r="ECT23" s="1073"/>
      <c r="ECU23" s="1073"/>
      <c r="ECV23" s="1073"/>
      <c r="ECW23" s="1073"/>
      <c r="ECX23" s="1073"/>
      <c r="ECY23" s="1073"/>
      <c r="ECZ23" s="1073"/>
      <c r="EDA23" s="1073"/>
      <c r="EDB23" s="1073"/>
      <c r="EDC23" s="1073"/>
      <c r="EDD23" s="1073"/>
      <c r="EDE23" s="1073"/>
      <c r="EDF23" s="1073"/>
      <c r="EDG23" s="1073"/>
      <c r="EDH23" s="1073"/>
      <c r="EDI23" s="1073"/>
      <c r="EDJ23" s="1073"/>
      <c r="EDK23" s="1073"/>
      <c r="EDL23" s="1073"/>
      <c r="EDM23" s="1073"/>
      <c r="EDN23" s="1073"/>
      <c r="EDO23" s="1073"/>
      <c r="EDP23" s="1073"/>
      <c r="EDQ23" s="1073"/>
      <c r="EDR23" s="1073"/>
      <c r="EDS23" s="1073"/>
      <c r="EDT23" s="1073"/>
      <c r="EDU23" s="1073"/>
      <c r="EDV23" s="1073"/>
      <c r="EDW23" s="1073"/>
      <c r="EDX23" s="1073"/>
      <c r="EDY23" s="1073"/>
      <c r="EDZ23" s="1073"/>
      <c r="EEA23" s="1073"/>
      <c r="EEB23" s="1073"/>
      <c r="EEC23" s="1073"/>
      <c r="EED23" s="1073"/>
      <c r="EEE23" s="1073"/>
      <c r="EEF23" s="1073"/>
      <c r="EEG23" s="1073"/>
      <c r="EEH23" s="1073"/>
      <c r="EEI23" s="1073"/>
      <c r="EEJ23" s="1073"/>
      <c r="EEK23" s="1073"/>
      <c r="EEL23" s="1073"/>
      <c r="EEM23" s="1073"/>
      <c r="EEN23" s="1073"/>
      <c r="EEO23" s="1073"/>
      <c r="EEP23" s="1073"/>
      <c r="EEQ23" s="1073"/>
      <c r="EER23" s="1073"/>
      <c r="EES23" s="1073"/>
      <c r="EET23" s="1073"/>
      <c r="EEU23" s="1073"/>
      <c r="EEV23" s="1073"/>
      <c r="EEW23" s="1073"/>
      <c r="EEX23" s="1073"/>
      <c r="EEY23" s="1073"/>
      <c r="EEZ23" s="1073"/>
      <c r="EFA23" s="1073"/>
      <c r="EFB23" s="1073"/>
      <c r="EFC23" s="1073"/>
      <c r="EFD23" s="1073"/>
      <c r="EFE23" s="1073"/>
      <c r="EFF23" s="1073"/>
      <c r="EFG23" s="1073"/>
      <c r="EFH23" s="1073"/>
      <c r="EFI23" s="1073"/>
      <c r="EFJ23" s="1073"/>
      <c r="EFK23" s="1073"/>
      <c r="EFL23" s="1073"/>
      <c r="EFM23" s="1073"/>
      <c r="EFN23" s="1073"/>
      <c r="EFO23" s="1073"/>
      <c r="EFP23" s="1073"/>
      <c r="EFQ23" s="1073"/>
      <c r="EFR23" s="1073"/>
      <c r="EFS23" s="1073"/>
      <c r="EFT23" s="1073"/>
      <c r="EFU23" s="1073"/>
      <c r="EFV23" s="1073"/>
      <c r="EFW23" s="1073"/>
      <c r="EFX23" s="1073"/>
      <c r="EFY23" s="1073"/>
      <c r="EFZ23" s="1073"/>
      <c r="EGA23" s="1073"/>
      <c r="EGB23" s="1073"/>
      <c r="EGC23" s="1073"/>
      <c r="EGD23" s="1073"/>
      <c r="EGE23" s="1073"/>
      <c r="EGF23" s="1073"/>
      <c r="EGG23" s="1073"/>
      <c r="EGH23" s="1073"/>
      <c r="EGI23" s="1073"/>
      <c r="EGJ23" s="1073"/>
      <c r="EGK23" s="1073"/>
      <c r="EGL23" s="1073"/>
      <c r="EGM23" s="1073"/>
      <c r="EGN23" s="1073"/>
      <c r="EGO23" s="1073"/>
      <c r="EGP23" s="1073"/>
      <c r="EGQ23" s="1073"/>
      <c r="EGR23" s="1073"/>
      <c r="EGS23" s="1073"/>
      <c r="EGT23" s="1073"/>
      <c r="EGU23" s="1073"/>
      <c r="EGV23" s="1073"/>
      <c r="EGW23" s="1073"/>
      <c r="EGX23" s="1073"/>
      <c r="EGY23" s="1073"/>
      <c r="EGZ23" s="1073"/>
      <c r="EHA23" s="1073"/>
      <c r="EHB23" s="1073"/>
      <c r="EHC23" s="1073"/>
      <c r="EHD23" s="1073"/>
      <c r="EHE23" s="1073"/>
      <c r="EHF23" s="1073"/>
      <c r="EHG23" s="1073"/>
      <c r="EHH23" s="1073"/>
      <c r="EHI23" s="1073"/>
      <c r="EHJ23" s="1073"/>
      <c r="EHK23" s="1073"/>
      <c r="EHL23" s="1073"/>
      <c r="EHM23" s="1073"/>
      <c r="EHN23" s="1073"/>
      <c r="EHO23" s="1073"/>
      <c r="EHP23" s="1073"/>
      <c r="EHQ23" s="1073"/>
      <c r="EHR23" s="1073"/>
      <c r="EHS23" s="1073"/>
      <c r="EHT23" s="1073"/>
      <c r="EHU23" s="1073"/>
      <c r="EHV23" s="1073"/>
      <c r="EHW23" s="1073"/>
      <c r="EHX23" s="1073"/>
      <c r="EHY23" s="1073"/>
      <c r="EHZ23" s="1073"/>
      <c r="EIA23" s="1073"/>
      <c r="EIB23" s="1073"/>
      <c r="EIC23" s="1073"/>
      <c r="EID23" s="1073"/>
      <c r="EIE23" s="1073"/>
      <c r="EIF23" s="1073"/>
      <c r="EIG23" s="1073"/>
      <c r="EIH23" s="1073"/>
      <c r="EII23" s="1073"/>
      <c r="EIJ23" s="1073"/>
      <c r="EIK23" s="1073"/>
      <c r="EIL23" s="1073"/>
      <c r="EIM23" s="1073"/>
      <c r="EIN23" s="1073"/>
      <c r="EIO23" s="1073"/>
      <c r="EIP23" s="1073"/>
      <c r="EIQ23" s="1073"/>
      <c r="EIR23" s="1073"/>
      <c r="EIS23" s="1073"/>
      <c r="EIT23" s="1073"/>
      <c r="EIU23" s="1073"/>
      <c r="EIV23" s="1073"/>
      <c r="EIW23" s="1073"/>
      <c r="EIX23" s="1073"/>
      <c r="EIY23" s="1073"/>
      <c r="EIZ23" s="1073"/>
      <c r="EJA23" s="1073"/>
      <c r="EJB23" s="1073"/>
      <c r="EJC23" s="1073"/>
      <c r="EJD23" s="1073"/>
      <c r="EJE23" s="1073"/>
      <c r="EJF23" s="1073"/>
      <c r="EJG23" s="1073"/>
      <c r="EJH23" s="1073"/>
      <c r="EJI23" s="1073"/>
      <c r="EJJ23" s="1073"/>
      <c r="EJK23" s="1073"/>
      <c r="EJL23" s="1073"/>
      <c r="EJM23" s="1073"/>
      <c r="EJN23" s="1073"/>
      <c r="EJO23" s="1073"/>
      <c r="EJP23" s="1073"/>
      <c r="EJQ23" s="1073"/>
      <c r="EJR23" s="1073"/>
      <c r="EJS23" s="1073"/>
      <c r="EJT23" s="1073"/>
      <c r="EJU23" s="1073"/>
      <c r="EJV23" s="1073"/>
      <c r="EJW23" s="1073"/>
      <c r="EJX23" s="1073"/>
      <c r="EJY23" s="1073"/>
      <c r="EJZ23" s="1073"/>
      <c r="EKA23" s="1073"/>
      <c r="EKB23" s="1073"/>
      <c r="EKC23" s="1073"/>
      <c r="EKD23" s="1073"/>
      <c r="EKE23" s="1073"/>
      <c r="EKF23" s="1073"/>
      <c r="EKG23" s="1073"/>
      <c r="EKH23" s="1073"/>
      <c r="EKI23" s="1073"/>
      <c r="EKJ23" s="1073"/>
      <c r="EKK23" s="1073"/>
      <c r="EKL23" s="1073"/>
      <c r="EKM23" s="1073"/>
      <c r="EKN23" s="1073"/>
      <c r="EKO23" s="1073"/>
      <c r="EKP23" s="1073"/>
      <c r="EKQ23" s="1073"/>
      <c r="EKR23" s="1073"/>
      <c r="EKS23" s="1073"/>
      <c r="EKT23" s="1073"/>
      <c r="EKU23" s="1073"/>
      <c r="EKV23" s="1073"/>
      <c r="EKW23" s="1073"/>
      <c r="EKX23" s="1073"/>
      <c r="EKY23" s="1073"/>
      <c r="EKZ23" s="1073"/>
      <c r="ELA23" s="1073"/>
      <c r="ELB23" s="1073"/>
      <c r="ELC23" s="1073"/>
      <c r="ELD23" s="1073"/>
      <c r="ELE23" s="1073"/>
      <c r="ELF23" s="1073"/>
      <c r="ELG23" s="1073"/>
      <c r="ELH23" s="1073"/>
      <c r="ELI23" s="1073"/>
      <c r="ELJ23" s="1073"/>
      <c r="ELK23" s="1073"/>
      <c r="ELL23" s="1073"/>
      <c r="ELM23" s="1073"/>
      <c r="ELN23" s="1073"/>
      <c r="ELO23" s="1073"/>
      <c r="ELP23" s="1073"/>
      <c r="ELQ23" s="1073"/>
      <c r="ELR23" s="1073"/>
      <c r="ELS23" s="1073"/>
      <c r="ELT23" s="1073"/>
      <c r="ELU23" s="1073"/>
      <c r="ELV23" s="1073"/>
      <c r="ELW23" s="1073"/>
      <c r="ELX23" s="1073"/>
      <c r="ELY23" s="1073"/>
      <c r="ELZ23" s="1073"/>
      <c r="EMA23" s="1073"/>
      <c r="EMB23" s="1073"/>
      <c r="EMC23" s="1073"/>
      <c r="EMD23" s="1073"/>
      <c r="EME23" s="1073"/>
      <c r="EMF23" s="1073"/>
      <c r="EMG23" s="1073"/>
      <c r="EMH23" s="1073"/>
      <c r="EMI23" s="1073"/>
      <c r="EMJ23" s="1073"/>
      <c r="EMK23" s="1073"/>
      <c r="EML23" s="1073"/>
      <c r="EMM23" s="1073"/>
      <c r="EMN23" s="1073"/>
      <c r="EMO23" s="1073"/>
      <c r="EMP23" s="1073"/>
      <c r="EMQ23" s="1073"/>
      <c r="EMR23" s="1073"/>
      <c r="EMS23" s="1073"/>
      <c r="EMT23" s="1073"/>
      <c r="EMU23" s="1073"/>
      <c r="EMV23" s="1073"/>
      <c r="EMW23" s="1073"/>
      <c r="EMX23" s="1073"/>
      <c r="EMY23" s="1073"/>
      <c r="EMZ23" s="1073"/>
      <c r="ENA23" s="1073"/>
      <c r="ENB23" s="1073"/>
      <c r="ENC23" s="1073"/>
      <c r="END23" s="1073"/>
      <c r="ENE23" s="1073"/>
      <c r="ENF23" s="1073"/>
      <c r="ENG23" s="1073"/>
      <c r="ENH23" s="1073"/>
      <c r="ENI23" s="1073"/>
      <c r="ENJ23" s="1073"/>
      <c r="ENK23" s="1073"/>
      <c r="ENL23" s="1073"/>
      <c r="ENM23" s="1073"/>
      <c r="ENN23" s="1073"/>
      <c r="ENO23" s="1073"/>
      <c r="ENP23" s="1073"/>
      <c r="ENQ23" s="1073"/>
      <c r="ENR23" s="1073"/>
      <c r="ENS23" s="1073"/>
      <c r="ENT23" s="1073"/>
      <c r="ENU23" s="1073"/>
      <c r="ENV23" s="1073"/>
      <c r="ENW23" s="1073"/>
      <c r="ENX23" s="1073"/>
      <c r="ENY23" s="1073"/>
      <c r="ENZ23" s="1073"/>
      <c r="EOA23" s="1073"/>
      <c r="EOB23" s="1073"/>
      <c r="EOC23" s="1073"/>
      <c r="EOD23" s="1073"/>
      <c r="EOE23" s="1073"/>
      <c r="EOF23" s="1073"/>
      <c r="EOG23" s="1073"/>
      <c r="EOH23" s="1073"/>
      <c r="EOI23" s="1073"/>
      <c r="EOJ23" s="1073"/>
      <c r="EOK23" s="1073"/>
      <c r="EOL23" s="1073"/>
      <c r="EOM23" s="1073"/>
      <c r="EON23" s="1073"/>
      <c r="EOO23" s="1073"/>
      <c r="EOP23" s="1073"/>
      <c r="EOQ23" s="1073"/>
      <c r="EOR23" s="1073"/>
      <c r="EOS23" s="1073"/>
      <c r="EOT23" s="1073"/>
      <c r="EOU23" s="1073"/>
      <c r="EOV23" s="1073"/>
      <c r="EOW23" s="1073"/>
      <c r="EOX23" s="1073"/>
      <c r="EOY23" s="1073"/>
      <c r="EOZ23" s="1073"/>
      <c r="EPA23" s="1073"/>
      <c r="EPB23" s="1073"/>
      <c r="EPC23" s="1073"/>
      <c r="EPD23" s="1073"/>
      <c r="EPE23" s="1073"/>
      <c r="EPF23" s="1073"/>
      <c r="EPG23" s="1073"/>
      <c r="EPH23" s="1073"/>
      <c r="EPI23" s="1073"/>
      <c r="EPJ23" s="1073"/>
      <c r="EPK23" s="1073"/>
      <c r="EPL23" s="1073"/>
      <c r="EPM23" s="1073"/>
      <c r="EPN23" s="1073"/>
      <c r="EPO23" s="1073"/>
      <c r="EPP23" s="1073"/>
      <c r="EPQ23" s="1073"/>
      <c r="EPR23" s="1073"/>
      <c r="EPS23" s="1073"/>
      <c r="EPT23" s="1073"/>
      <c r="EPU23" s="1073"/>
      <c r="EPV23" s="1073"/>
      <c r="EPW23" s="1073"/>
      <c r="EPX23" s="1073"/>
      <c r="EPY23" s="1073"/>
      <c r="EPZ23" s="1073"/>
      <c r="EQA23" s="1073"/>
      <c r="EQB23" s="1073"/>
      <c r="EQC23" s="1073"/>
      <c r="EQD23" s="1073"/>
      <c r="EQE23" s="1073"/>
      <c r="EQF23" s="1073"/>
      <c r="EQG23" s="1073"/>
      <c r="EQH23" s="1073"/>
      <c r="EQI23" s="1073"/>
      <c r="EQJ23" s="1073"/>
      <c r="EQK23" s="1073"/>
      <c r="EQL23" s="1073"/>
      <c r="EQM23" s="1073"/>
      <c r="EQN23" s="1073"/>
      <c r="EQO23" s="1073"/>
      <c r="EQP23" s="1073"/>
      <c r="EQQ23" s="1073"/>
      <c r="EQR23" s="1073"/>
      <c r="EQS23" s="1073"/>
      <c r="EQT23" s="1073"/>
      <c r="EQU23" s="1073"/>
      <c r="EQV23" s="1073"/>
      <c r="EQW23" s="1073"/>
      <c r="EQX23" s="1073"/>
      <c r="EQY23" s="1073"/>
      <c r="EQZ23" s="1073"/>
      <c r="ERA23" s="1073"/>
      <c r="ERB23" s="1073"/>
      <c r="ERC23" s="1073"/>
      <c r="ERD23" s="1073"/>
      <c r="ERE23" s="1073"/>
      <c r="ERF23" s="1073"/>
      <c r="ERG23" s="1073"/>
      <c r="ERH23" s="1073"/>
      <c r="ERI23" s="1073"/>
      <c r="ERJ23" s="1073"/>
      <c r="ERK23" s="1073"/>
      <c r="ERL23" s="1073"/>
      <c r="ERM23" s="1073"/>
      <c r="ERN23" s="1073"/>
      <c r="ERO23" s="1073"/>
      <c r="ERP23" s="1073"/>
      <c r="ERQ23" s="1073"/>
      <c r="ERR23" s="1073"/>
      <c r="ERS23" s="1073"/>
      <c r="ERT23" s="1073"/>
      <c r="ERU23" s="1073"/>
      <c r="ERV23" s="1073"/>
      <c r="ERW23" s="1073"/>
      <c r="ERX23" s="1073"/>
      <c r="ERY23" s="1073"/>
      <c r="ERZ23" s="1073"/>
      <c r="ESA23" s="1073"/>
      <c r="ESB23" s="1073"/>
      <c r="ESC23" s="1073"/>
      <c r="ESD23" s="1073"/>
      <c r="ESE23" s="1073"/>
      <c r="ESF23" s="1073"/>
      <c r="ESG23" s="1073"/>
      <c r="ESH23" s="1073"/>
      <c r="ESI23" s="1073"/>
      <c r="ESJ23" s="1073"/>
      <c r="ESK23" s="1073"/>
      <c r="ESL23" s="1073"/>
      <c r="ESM23" s="1073"/>
      <c r="ESN23" s="1073"/>
      <c r="ESO23" s="1073"/>
      <c r="ESP23" s="1073"/>
      <c r="ESQ23" s="1073"/>
      <c r="ESR23" s="1073"/>
      <c r="ESS23" s="1073"/>
      <c r="EST23" s="1073"/>
      <c r="ESU23" s="1073"/>
      <c r="ESV23" s="1073"/>
      <c r="ESW23" s="1073"/>
      <c r="ESX23" s="1073"/>
      <c r="ESY23" s="1073"/>
      <c r="ESZ23" s="1073"/>
      <c r="ETA23" s="1073"/>
      <c r="ETB23" s="1073"/>
      <c r="ETC23" s="1073"/>
      <c r="ETD23" s="1073"/>
      <c r="ETE23" s="1073"/>
      <c r="ETF23" s="1073"/>
      <c r="ETG23" s="1073"/>
      <c r="ETH23" s="1073"/>
      <c r="ETI23" s="1073"/>
      <c r="ETJ23" s="1073"/>
      <c r="ETK23" s="1073"/>
      <c r="ETL23" s="1073"/>
      <c r="ETM23" s="1073"/>
      <c r="ETN23" s="1073"/>
      <c r="ETO23" s="1073"/>
      <c r="ETP23" s="1073"/>
      <c r="ETQ23" s="1073"/>
      <c r="ETR23" s="1073"/>
      <c r="ETS23" s="1073"/>
      <c r="ETT23" s="1073"/>
      <c r="ETU23" s="1073"/>
      <c r="ETV23" s="1073"/>
      <c r="ETW23" s="1073"/>
      <c r="ETX23" s="1073"/>
      <c r="ETY23" s="1073"/>
      <c r="ETZ23" s="1073"/>
      <c r="EUA23" s="1073"/>
      <c r="EUB23" s="1073"/>
      <c r="EUC23" s="1073"/>
      <c r="EUD23" s="1073"/>
      <c r="EUE23" s="1073"/>
      <c r="EUF23" s="1073"/>
      <c r="EUG23" s="1073"/>
      <c r="EUH23" s="1073"/>
      <c r="EUI23" s="1073"/>
      <c r="EUJ23" s="1073"/>
      <c r="EUK23" s="1073"/>
      <c r="EUL23" s="1073"/>
      <c r="EUM23" s="1073"/>
      <c r="EUN23" s="1073"/>
      <c r="EUO23" s="1073"/>
      <c r="EUP23" s="1073"/>
      <c r="EUQ23" s="1073"/>
      <c r="EUR23" s="1073"/>
      <c r="EUS23" s="1073"/>
      <c r="EUT23" s="1073"/>
      <c r="EUU23" s="1073"/>
      <c r="EUV23" s="1073"/>
      <c r="EUW23" s="1073"/>
      <c r="EUX23" s="1073"/>
      <c r="EUY23" s="1073"/>
      <c r="EUZ23" s="1073"/>
      <c r="EVA23" s="1073"/>
      <c r="EVB23" s="1073"/>
      <c r="EVC23" s="1073"/>
      <c r="EVD23" s="1073"/>
      <c r="EVE23" s="1073"/>
      <c r="EVF23" s="1073"/>
      <c r="EVG23" s="1073"/>
      <c r="EVH23" s="1073"/>
      <c r="EVI23" s="1073"/>
      <c r="EVJ23" s="1073"/>
      <c r="EVK23" s="1073"/>
      <c r="EVL23" s="1073"/>
      <c r="EVM23" s="1073"/>
      <c r="EVN23" s="1073"/>
      <c r="EVO23" s="1073"/>
      <c r="EVP23" s="1073"/>
      <c r="EVQ23" s="1073"/>
      <c r="EVR23" s="1073"/>
      <c r="EVS23" s="1073"/>
      <c r="EVT23" s="1073"/>
      <c r="EVU23" s="1073"/>
      <c r="EVV23" s="1073"/>
      <c r="EVW23" s="1073"/>
      <c r="EVX23" s="1073"/>
      <c r="EVY23" s="1073"/>
      <c r="EVZ23" s="1073"/>
      <c r="EWA23" s="1073"/>
      <c r="EWB23" s="1073"/>
      <c r="EWC23" s="1073"/>
      <c r="EWD23" s="1073"/>
      <c r="EWE23" s="1073"/>
      <c r="EWF23" s="1073"/>
      <c r="EWG23" s="1073"/>
      <c r="EWH23" s="1073"/>
      <c r="EWI23" s="1073"/>
      <c r="EWJ23" s="1073"/>
      <c r="EWK23" s="1073"/>
      <c r="EWL23" s="1073"/>
      <c r="EWM23" s="1073"/>
      <c r="EWN23" s="1073"/>
      <c r="EWO23" s="1073"/>
      <c r="EWP23" s="1073"/>
      <c r="EWQ23" s="1073"/>
      <c r="EWR23" s="1073"/>
      <c r="EWS23" s="1073"/>
      <c r="EWT23" s="1073"/>
      <c r="EWU23" s="1073"/>
      <c r="EWV23" s="1073"/>
      <c r="EWW23" s="1073"/>
      <c r="EWX23" s="1073"/>
      <c r="EWY23" s="1073"/>
      <c r="EWZ23" s="1073"/>
      <c r="EXA23" s="1073"/>
      <c r="EXB23" s="1073"/>
      <c r="EXC23" s="1073"/>
      <c r="EXD23" s="1073"/>
      <c r="EXE23" s="1073"/>
      <c r="EXF23" s="1073"/>
      <c r="EXG23" s="1073"/>
      <c r="EXH23" s="1073"/>
      <c r="EXI23" s="1073"/>
      <c r="EXJ23" s="1073"/>
      <c r="EXK23" s="1073"/>
      <c r="EXL23" s="1073"/>
      <c r="EXM23" s="1073"/>
      <c r="EXN23" s="1073"/>
      <c r="EXO23" s="1073"/>
      <c r="EXP23" s="1073"/>
      <c r="EXQ23" s="1073"/>
      <c r="EXR23" s="1073"/>
      <c r="EXS23" s="1073"/>
      <c r="EXT23" s="1073"/>
      <c r="EXU23" s="1073"/>
      <c r="EXV23" s="1073"/>
      <c r="EXW23" s="1073"/>
      <c r="EXX23" s="1073"/>
      <c r="EXY23" s="1073"/>
      <c r="EXZ23" s="1073"/>
      <c r="EYA23" s="1073"/>
      <c r="EYB23" s="1073"/>
      <c r="EYC23" s="1073"/>
      <c r="EYD23" s="1073"/>
      <c r="EYE23" s="1073"/>
      <c r="EYF23" s="1073"/>
      <c r="EYG23" s="1073"/>
      <c r="EYH23" s="1073"/>
      <c r="EYI23" s="1073"/>
      <c r="EYJ23" s="1073"/>
      <c r="EYK23" s="1073"/>
      <c r="EYL23" s="1073"/>
      <c r="EYM23" s="1073"/>
      <c r="EYN23" s="1073"/>
      <c r="EYO23" s="1073"/>
      <c r="EYP23" s="1073"/>
      <c r="EYQ23" s="1073"/>
      <c r="EYR23" s="1073"/>
      <c r="EYS23" s="1073"/>
      <c r="EYT23" s="1073"/>
      <c r="EYU23" s="1073"/>
      <c r="EYV23" s="1073"/>
      <c r="EYW23" s="1073"/>
      <c r="EYX23" s="1073"/>
      <c r="EYY23" s="1073"/>
      <c r="EYZ23" s="1073"/>
      <c r="EZA23" s="1073"/>
      <c r="EZB23" s="1073"/>
      <c r="EZC23" s="1073"/>
      <c r="EZD23" s="1073"/>
      <c r="EZE23" s="1073"/>
      <c r="EZF23" s="1073"/>
      <c r="EZG23" s="1073"/>
      <c r="EZH23" s="1073"/>
      <c r="EZI23" s="1073"/>
      <c r="EZJ23" s="1073"/>
      <c r="EZK23" s="1073"/>
      <c r="EZL23" s="1073"/>
      <c r="EZM23" s="1073"/>
      <c r="EZN23" s="1073"/>
      <c r="EZO23" s="1073"/>
      <c r="EZP23" s="1073"/>
      <c r="EZQ23" s="1073"/>
      <c r="EZR23" s="1073"/>
      <c r="EZS23" s="1073"/>
      <c r="EZT23" s="1073"/>
      <c r="EZU23" s="1073"/>
      <c r="EZV23" s="1073"/>
      <c r="EZW23" s="1073"/>
      <c r="EZX23" s="1073"/>
      <c r="EZY23" s="1073"/>
      <c r="EZZ23" s="1073"/>
      <c r="FAA23" s="1073"/>
      <c r="FAB23" s="1073"/>
      <c r="FAC23" s="1073"/>
      <c r="FAD23" s="1073"/>
      <c r="FAE23" s="1073"/>
      <c r="FAF23" s="1073"/>
      <c r="FAG23" s="1073"/>
      <c r="FAH23" s="1073"/>
      <c r="FAI23" s="1073"/>
      <c r="FAJ23" s="1073"/>
      <c r="FAK23" s="1073"/>
      <c r="FAL23" s="1073"/>
      <c r="FAM23" s="1073"/>
      <c r="FAN23" s="1073"/>
      <c r="FAO23" s="1073"/>
      <c r="FAP23" s="1073"/>
      <c r="FAQ23" s="1073"/>
      <c r="FAR23" s="1073"/>
      <c r="FAS23" s="1073"/>
      <c r="FAT23" s="1073"/>
      <c r="FAU23" s="1073"/>
      <c r="FAV23" s="1073"/>
      <c r="FAW23" s="1073"/>
      <c r="FAX23" s="1073"/>
      <c r="FAY23" s="1073"/>
      <c r="FAZ23" s="1073"/>
      <c r="FBA23" s="1073"/>
      <c r="FBB23" s="1073"/>
      <c r="FBC23" s="1073"/>
      <c r="FBD23" s="1073"/>
      <c r="FBE23" s="1073"/>
      <c r="FBF23" s="1073"/>
      <c r="FBG23" s="1073"/>
      <c r="FBH23" s="1073"/>
      <c r="FBI23" s="1073"/>
      <c r="FBJ23" s="1073"/>
      <c r="FBK23" s="1073"/>
      <c r="FBL23" s="1073"/>
      <c r="FBM23" s="1073"/>
      <c r="FBN23" s="1073"/>
      <c r="FBO23" s="1073"/>
      <c r="FBP23" s="1073"/>
      <c r="FBQ23" s="1073"/>
      <c r="FBR23" s="1073"/>
      <c r="FBS23" s="1073"/>
      <c r="FBT23" s="1073"/>
      <c r="FBU23" s="1073"/>
      <c r="FBV23" s="1073"/>
      <c r="FBW23" s="1073"/>
      <c r="FBX23" s="1073"/>
      <c r="FBY23" s="1073"/>
      <c r="FBZ23" s="1073"/>
      <c r="FCA23" s="1073"/>
      <c r="FCB23" s="1073"/>
      <c r="FCC23" s="1073"/>
      <c r="FCD23" s="1073"/>
      <c r="FCE23" s="1073"/>
      <c r="FCF23" s="1073"/>
      <c r="FCG23" s="1073"/>
      <c r="FCH23" s="1073"/>
      <c r="FCI23" s="1073"/>
      <c r="FCJ23" s="1073"/>
      <c r="FCK23" s="1073"/>
      <c r="FCL23" s="1073"/>
      <c r="FCM23" s="1073"/>
      <c r="FCN23" s="1073"/>
      <c r="FCO23" s="1073"/>
      <c r="FCP23" s="1073"/>
      <c r="FCQ23" s="1073"/>
      <c r="FCR23" s="1073"/>
      <c r="FCS23" s="1073"/>
      <c r="FCT23" s="1073"/>
      <c r="FCU23" s="1073"/>
      <c r="FCV23" s="1073"/>
      <c r="FCW23" s="1073"/>
      <c r="FCX23" s="1073"/>
      <c r="FCY23" s="1073"/>
      <c r="FCZ23" s="1073"/>
      <c r="FDA23" s="1073"/>
      <c r="FDB23" s="1073"/>
      <c r="FDC23" s="1073"/>
      <c r="FDD23" s="1073"/>
      <c r="FDE23" s="1073"/>
      <c r="FDF23" s="1073"/>
      <c r="FDG23" s="1073"/>
      <c r="FDH23" s="1073"/>
      <c r="FDI23" s="1073"/>
      <c r="FDJ23" s="1073"/>
      <c r="FDK23" s="1073"/>
      <c r="FDL23" s="1073"/>
      <c r="FDM23" s="1073"/>
      <c r="FDN23" s="1073"/>
      <c r="FDO23" s="1073"/>
      <c r="FDP23" s="1073"/>
      <c r="FDQ23" s="1073"/>
      <c r="FDR23" s="1073"/>
      <c r="FDS23" s="1073"/>
      <c r="FDT23" s="1073"/>
      <c r="FDU23" s="1073"/>
      <c r="FDV23" s="1073"/>
      <c r="FDW23" s="1073"/>
      <c r="FDX23" s="1073"/>
      <c r="FDY23" s="1073"/>
      <c r="FDZ23" s="1073"/>
      <c r="FEA23" s="1073"/>
      <c r="FEB23" s="1073"/>
      <c r="FEC23" s="1073"/>
      <c r="FED23" s="1073"/>
      <c r="FEE23" s="1073"/>
      <c r="FEF23" s="1073"/>
      <c r="FEG23" s="1073"/>
      <c r="FEH23" s="1073"/>
      <c r="FEI23" s="1073"/>
      <c r="FEJ23" s="1073"/>
      <c r="FEK23" s="1073"/>
      <c r="FEL23" s="1073"/>
      <c r="FEM23" s="1073"/>
      <c r="FEN23" s="1073"/>
      <c r="FEO23" s="1073"/>
      <c r="FEP23" s="1073"/>
      <c r="FEQ23" s="1073"/>
      <c r="FER23" s="1073"/>
      <c r="FES23" s="1073"/>
      <c r="FET23" s="1073"/>
      <c r="FEU23" s="1073"/>
      <c r="FEV23" s="1073"/>
      <c r="FEW23" s="1073"/>
      <c r="FEX23" s="1073"/>
      <c r="FEY23" s="1073"/>
      <c r="FEZ23" s="1073"/>
      <c r="FFA23" s="1073"/>
      <c r="FFB23" s="1073"/>
      <c r="FFC23" s="1073"/>
      <c r="FFD23" s="1073"/>
      <c r="FFE23" s="1073"/>
      <c r="FFF23" s="1073"/>
      <c r="FFG23" s="1073"/>
      <c r="FFH23" s="1073"/>
      <c r="FFI23" s="1073"/>
      <c r="FFJ23" s="1073"/>
      <c r="FFK23" s="1073"/>
      <c r="FFL23" s="1073"/>
      <c r="FFM23" s="1073"/>
      <c r="FFN23" s="1073"/>
      <c r="FFO23" s="1073"/>
      <c r="FFP23" s="1073"/>
      <c r="FFQ23" s="1073"/>
      <c r="FFR23" s="1073"/>
      <c r="FFS23" s="1073"/>
      <c r="FFT23" s="1073"/>
      <c r="FFU23" s="1073"/>
      <c r="FFV23" s="1073"/>
      <c r="FFW23" s="1073"/>
      <c r="FFX23" s="1073"/>
      <c r="FFY23" s="1073"/>
      <c r="FFZ23" s="1073"/>
      <c r="FGA23" s="1073"/>
      <c r="FGB23" s="1073"/>
      <c r="FGC23" s="1073"/>
      <c r="FGD23" s="1073"/>
      <c r="FGE23" s="1073"/>
      <c r="FGF23" s="1073"/>
      <c r="FGG23" s="1073"/>
      <c r="FGH23" s="1073"/>
      <c r="FGI23" s="1073"/>
      <c r="FGJ23" s="1073"/>
      <c r="FGK23" s="1073"/>
      <c r="FGL23" s="1073"/>
      <c r="FGM23" s="1073"/>
      <c r="FGN23" s="1073"/>
      <c r="FGO23" s="1073"/>
      <c r="FGP23" s="1073"/>
      <c r="FGQ23" s="1073"/>
      <c r="FGR23" s="1073"/>
      <c r="FGS23" s="1073"/>
      <c r="FGT23" s="1073"/>
      <c r="FGU23" s="1073"/>
      <c r="FGV23" s="1073"/>
      <c r="FGW23" s="1073"/>
      <c r="FGX23" s="1073"/>
      <c r="FGY23" s="1073"/>
      <c r="FGZ23" s="1073"/>
      <c r="FHA23" s="1073"/>
      <c r="FHB23" s="1073"/>
      <c r="FHC23" s="1073"/>
      <c r="FHD23" s="1073"/>
      <c r="FHE23" s="1073"/>
      <c r="FHF23" s="1073"/>
      <c r="FHG23" s="1073"/>
      <c r="FHH23" s="1073"/>
      <c r="FHI23" s="1073"/>
      <c r="FHJ23" s="1073"/>
      <c r="FHK23" s="1073"/>
      <c r="FHL23" s="1073"/>
      <c r="FHM23" s="1073"/>
      <c r="FHN23" s="1073"/>
      <c r="FHO23" s="1073"/>
      <c r="FHP23" s="1073"/>
      <c r="FHQ23" s="1073"/>
      <c r="FHR23" s="1073"/>
      <c r="FHS23" s="1073"/>
      <c r="FHT23" s="1073"/>
      <c r="FHU23" s="1073"/>
      <c r="FHV23" s="1073"/>
      <c r="FHW23" s="1073"/>
      <c r="FHX23" s="1073"/>
      <c r="FHY23" s="1073"/>
      <c r="FHZ23" s="1073"/>
      <c r="FIA23" s="1073"/>
      <c r="FIB23" s="1073"/>
      <c r="FIC23" s="1073"/>
      <c r="FID23" s="1073"/>
      <c r="FIE23" s="1073"/>
      <c r="FIF23" s="1073"/>
      <c r="FIG23" s="1073"/>
      <c r="FIH23" s="1073"/>
      <c r="FII23" s="1073"/>
      <c r="FIJ23" s="1073"/>
      <c r="FIK23" s="1073"/>
      <c r="FIL23" s="1073"/>
      <c r="FIM23" s="1073"/>
      <c r="FIN23" s="1073"/>
      <c r="FIO23" s="1073"/>
      <c r="FIP23" s="1073"/>
      <c r="FIQ23" s="1073"/>
      <c r="FIR23" s="1073"/>
      <c r="FIS23" s="1073"/>
      <c r="FIT23" s="1073"/>
      <c r="FIU23" s="1073"/>
      <c r="FIV23" s="1073"/>
      <c r="FIW23" s="1073"/>
      <c r="FIX23" s="1073"/>
      <c r="FIY23" s="1073"/>
      <c r="FIZ23" s="1073"/>
      <c r="FJA23" s="1073"/>
      <c r="FJB23" s="1073"/>
      <c r="FJC23" s="1073"/>
      <c r="FJD23" s="1073"/>
      <c r="FJE23" s="1073"/>
      <c r="FJF23" s="1073"/>
      <c r="FJG23" s="1073"/>
      <c r="FJH23" s="1073"/>
      <c r="FJI23" s="1073"/>
      <c r="FJJ23" s="1073"/>
      <c r="FJK23" s="1073"/>
      <c r="FJL23" s="1073"/>
      <c r="FJM23" s="1073"/>
      <c r="FJN23" s="1073"/>
      <c r="FJO23" s="1073"/>
      <c r="FJP23" s="1073"/>
      <c r="FJQ23" s="1073"/>
      <c r="FJR23" s="1073"/>
      <c r="FJS23" s="1073"/>
      <c r="FJT23" s="1073"/>
      <c r="FJU23" s="1073"/>
      <c r="FJV23" s="1073"/>
      <c r="FJW23" s="1073"/>
      <c r="FJX23" s="1073"/>
      <c r="FJY23" s="1073"/>
      <c r="FJZ23" s="1073"/>
      <c r="FKA23" s="1073"/>
      <c r="FKB23" s="1073"/>
      <c r="FKC23" s="1073"/>
      <c r="FKD23" s="1073"/>
      <c r="FKE23" s="1073"/>
      <c r="FKF23" s="1073"/>
      <c r="FKG23" s="1073"/>
      <c r="FKH23" s="1073"/>
      <c r="FKI23" s="1073"/>
      <c r="FKJ23" s="1073"/>
      <c r="FKK23" s="1073"/>
      <c r="FKL23" s="1073"/>
      <c r="FKM23" s="1073"/>
      <c r="FKN23" s="1073"/>
      <c r="FKO23" s="1073"/>
      <c r="FKP23" s="1073"/>
      <c r="FKQ23" s="1073"/>
      <c r="FKR23" s="1073"/>
      <c r="FKS23" s="1073"/>
      <c r="FKT23" s="1073"/>
      <c r="FKU23" s="1073"/>
      <c r="FKV23" s="1073"/>
      <c r="FKW23" s="1073"/>
      <c r="FKX23" s="1073"/>
      <c r="FKY23" s="1073"/>
      <c r="FKZ23" s="1073"/>
      <c r="FLA23" s="1073"/>
      <c r="FLB23" s="1073"/>
      <c r="FLC23" s="1073"/>
      <c r="FLD23" s="1073"/>
      <c r="FLE23" s="1073"/>
      <c r="FLF23" s="1073"/>
      <c r="FLG23" s="1073"/>
      <c r="FLH23" s="1073"/>
      <c r="FLI23" s="1073"/>
      <c r="FLJ23" s="1073"/>
      <c r="FLK23" s="1073"/>
      <c r="FLL23" s="1073"/>
      <c r="FLM23" s="1073"/>
      <c r="FLN23" s="1073"/>
      <c r="FLO23" s="1073"/>
      <c r="FLP23" s="1073"/>
      <c r="FLQ23" s="1073"/>
      <c r="FLR23" s="1073"/>
      <c r="FLS23" s="1073"/>
      <c r="FLT23" s="1073"/>
      <c r="FLU23" s="1073"/>
      <c r="FLV23" s="1073"/>
      <c r="FLW23" s="1073"/>
      <c r="FLX23" s="1073"/>
      <c r="FLY23" s="1073"/>
      <c r="FLZ23" s="1073"/>
      <c r="FMA23" s="1073"/>
      <c r="FMB23" s="1073"/>
      <c r="FMC23" s="1073"/>
      <c r="FMD23" s="1073"/>
      <c r="FME23" s="1073"/>
      <c r="FMF23" s="1073"/>
      <c r="FMG23" s="1073"/>
      <c r="FMH23" s="1073"/>
      <c r="FMI23" s="1073"/>
      <c r="FMJ23" s="1073"/>
      <c r="FMK23" s="1073"/>
      <c r="FML23" s="1073"/>
      <c r="FMM23" s="1073"/>
      <c r="FMN23" s="1073"/>
      <c r="FMO23" s="1073"/>
      <c r="FMP23" s="1073"/>
      <c r="FMQ23" s="1073"/>
      <c r="FMR23" s="1073"/>
      <c r="FMS23" s="1073"/>
      <c r="FMT23" s="1073"/>
      <c r="FMU23" s="1073"/>
      <c r="FMV23" s="1073"/>
      <c r="FMW23" s="1073"/>
      <c r="FMX23" s="1073"/>
      <c r="FMY23" s="1073"/>
      <c r="FMZ23" s="1073"/>
      <c r="FNA23" s="1073"/>
      <c r="FNB23" s="1073"/>
      <c r="FNC23" s="1073"/>
      <c r="FND23" s="1073"/>
      <c r="FNE23" s="1073"/>
      <c r="FNF23" s="1073"/>
      <c r="FNG23" s="1073"/>
      <c r="FNH23" s="1073"/>
      <c r="FNI23" s="1073"/>
      <c r="FNJ23" s="1073"/>
      <c r="FNK23" s="1073"/>
      <c r="FNL23" s="1073"/>
      <c r="FNM23" s="1073"/>
      <c r="FNN23" s="1073"/>
      <c r="FNO23" s="1073"/>
      <c r="FNP23" s="1073"/>
      <c r="FNQ23" s="1073"/>
      <c r="FNR23" s="1073"/>
      <c r="FNS23" s="1073"/>
      <c r="FNT23" s="1073"/>
      <c r="FNU23" s="1073"/>
      <c r="FNV23" s="1073"/>
      <c r="FNW23" s="1073"/>
      <c r="FNX23" s="1073"/>
      <c r="FNY23" s="1073"/>
      <c r="FNZ23" s="1073"/>
      <c r="FOA23" s="1073"/>
      <c r="FOB23" s="1073"/>
      <c r="FOC23" s="1073"/>
      <c r="FOD23" s="1073"/>
      <c r="FOE23" s="1073"/>
      <c r="FOF23" s="1073"/>
      <c r="FOG23" s="1073"/>
      <c r="FOH23" s="1073"/>
      <c r="FOI23" s="1073"/>
      <c r="FOJ23" s="1073"/>
      <c r="FOK23" s="1073"/>
      <c r="FOL23" s="1073"/>
      <c r="FOM23" s="1073"/>
      <c r="FON23" s="1073"/>
      <c r="FOO23" s="1073"/>
      <c r="FOP23" s="1073"/>
      <c r="FOQ23" s="1073"/>
      <c r="FOR23" s="1073"/>
      <c r="FOS23" s="1073"/>
      <c r="FOT23" s="1073"/>
      <c r="FOU23" s="1073"/>
      <c r="FOV23" s="1073"/>
      <c r="FOW23" s="1073"/>
      <c r="FOX23" s="1073"/>
      <c r="FOY23" s="1073"/>
      <c r="FOZ23" s="1073"/>
      <c r="FPA23" s="1073"/>
      <c r="FPB23" s="1073"/>
      <c r="FPC23" s="1073"/>
      <c r="FPD23" s="1073"/>
      <c r="FPE23" s="1073"/>
      <c r="FPF23" s="1073"/>
      <c r="FPG23" s="1073"/>
      <c r="FPH23" s="1073"/>
      <c r="FPI23" s="1073"/>
      <c r="FPJ23" s="1073"/>
      <c r="FPK23" s="1073"/>
      <c r="FPL23" s="1073"/>
      <c r="FPM23" s="1073"/>
      <c r="FPN23" s="1073"/>
      <c r="FPO23" s="1073"/>
      <c r="FPP23" s="1073"/>
      <c r="FPQ23" s="1073"/>
      <c r="FPR23" s="1073"/>
      <c r="FPS23" s="1073"/>
      <c r="FPT23" s="1073"/>
      <c r="FPU23" s="1073"/>
      <c r="FPV23" s="1073"/>
      <c r="FPW23" s="1073"/>
      <c r="FPX23" s="1073"/>
      <c r="FPY23" s="1073"/>
      <c r="FPZ23" s="1073"/>
      <c r="FQA23" s="1073"/>
      <c r="FQB23" s="1073"/>
      <c r="FQC23" s="1073"/>
      <c r="FQD23" s="1073"/>
      <c r="FQE23" s="1073"/>
      <c r="FQF23" s="1073"/>
      <c r="FQG23" s="1073"/>
      <c r="FQH23" s="1073"/>
      <c r="FQI23" s="1073"/>
      <c r="FQJ23" s="1073"/>
      <c r="FQK23" s="1073"/>
      <c r="FQL23" s="1073"/>
      <c r="FQM23" s="1073"/>
      <c r="FQN23" s="1073"/>
      <c r="FQO23" s="1073"/>
      <c r="FQP23" s="1073"/>
      <c r="FQQ23" s="1073"/>
      <c r="FQR23" s="1073"/>
      <c r="FQS23" s="1073"/>
      <c r="FQT23" s="1073"/>
      <c r="FQU23" s="1073"/>
      <c r="FQV23" s="1073"/>
      <c r="FQW23" s="1073"/>
      <c r="FQX23" s="1073"/>
      <c r="FQY23" s="1073"/>
      <c r="FQZ23" s="1073"/>
      <c r="FRA23" s="1073"/>
      <c r="FRB23" s="1073"/>
      <c r="FRC23" s="1073"/>
      <c r="FRD23" s="1073"/>
      <c r="FRE23" s="1073"/>
      <c r="FRF23" s="1073"/>
      <c r="FRG23" s="1073"/>
      <c r="FRH23" s="1073"/>
      <c r="FRI23" s="1073"/>
      <c r="FRJ23" s="1073"/>
      <c r="FRK23" s="1073"/>
      <c r="FRL23" s="1073"/>
      <c r="FRM23" s="1073"/>
      <c r="FRN23" s="1073"/>
      <c r="FRO23" s="1073"/>
      <c r="FRP23" s="1073"/>
      <c r="FRQ23" s="1073"/>
      <c r="FRR23" s="1073"/>
      <c r="FRS23" s="1073"/>
      <c r="FRT23" s="1073"/>
      <c r="FRU23" s="1073"/>
      <c r="FRV23" s="1073"/>
      <c r="FRW23" s="1073"/>
      <c r="FRX23" s="1073"/>
      <c r="FRY23" s="1073"/>
      <c r="FRZ23" s="1073"/>
      <c r="FSA23" s="1073"/>
      <c r="FSB23" s="1073"/>
      <c r="FSC23" s="1073"/>
      <c r="FSD23" s="1073"/>
      <c r="FSE23" s="1073"/>
      <c r="FSF23" s="1073"/>
      <c r="FSG23" s="1073"/>
      <c r="FSH23" s="1073"/>
      <c r="FSI23" s="1073"/>
      <c r="FSJ23" s="1073"/>
      <c r="FSK23" s="1073"/>
      <c r="FSL23" s="1073"/>
      <c r="FSM23" s="1073"/>
      <c r="FSN23" s="1073"/>
      <c r="FSO23" s="1073"/>
      <c r="FSP23" s="1073"/>
      <c r="FSQ23" s="1073"/>
      <c r="FSR23" s="1073"/>
      <c r="FSS23" s="1073"/>
      <c r="FST23" s="1073"/>
      <c r="FSU23" s="1073"/>
      <c r="FSV23" s="1073"/>
      <c r="FSW23" s="1073"/>
      <c r="FSX23" s="1073"/>
      <c r="FSY23" s="1073"/>
      <c r="FSZ23" s="1073"/>
      <c r="FTA23" s="1073"/>
      <c r="FTB23" s="1073"/>
      <c r="FTC23" s="1073"/>
      <c r="FTD23" s="1073"/>
      <c r="FTE23" s="1073"/>
      <c r="FTF23" s="1073"/>
      <c r="FTG23" s="1073"/>
      <c r="FTH23" s="1073"/>
      <c r="FTI23" s="1073"/>
      <c r="FTJ23" s="1073"/>
      <c r="FTK23" s="1073"/>
      <c r="FTL23" s="1073"/>
      <c r="FTM23" s="1073"/>
      <c r="FTN23" s="1073"/>
      <c r="FTO23" s="1073"/>
      <c r="FTP23" s="1073"/>
      <c r="FTQ23" s="1073"/>
      <c r="FTR23" s="1073"/>
      <c r="FTS23" s="1073"/>
      <c r="FTT23" s="1073"/>
      <c r="FTU23" s="1073"/>
      <c r="FTV23" s="1073"/>
      <c r="FTW23" s="1073"/>
      <c r="FTX23" s="1073"/>
      <c r="FTY23" s="1073"/>
      <c r="FTZ23" s="1073"/>
      <c r="FUA23" s="1073"/>
      <c r="FUB23" s="1073"/>
      <c r="FUC23" s="1073"/>
      <c r="FUD23" s="1073"/>
      <c r="FUE23" s="1073"/>
      <c r="FUF23" s="1073"/>
      <c r="FUG23" s="1073"/>
      <c r="FUH23" s="1073"/>
      <c r="FUI23" s="1073"/>
      <c r="FUJ23" s="1073"/>
      <c r="FUK23" s="1073"/>
      <c r="FUL23" s="1073"/>
      <c r="FUM23" s="1073"/>
      <c r="FUN23" s="1073"/>
      <c r="FUO23" s="1073"/>
      <c r="FUP23" s="1073"/>
      <c r="FUQ23" s="1073"/>
      <c r="FUR23" s="1073"/>
      <c r="FUS23" s="1073"/>
      <c r="FUT23" s="1073"/>
      <c r="FUU23" s="1073"/>
      <c r="FUV23" s="1073"/>
      <c r="FUW23" s="1073"/>
      <c r="FUX23" s="1073"/>
      <c r="FUY23" s="1073"/>
      <c r="FUZ23" s="1073"/>
      <c r="FVA23" s="1073"/>
      <c r="FVB23" s="1073"/>
      <c r="FVC23" s="1073"/>
      <c r="FVD23" s="1073"/>
      <c r="FVE23" s="1073"/>
      <c r="FVF23" s="1073"/>
      <c r="FVG23" s="1073"/>
      <c r="FVH23" s="1073"/>
      <c r="FVI23" s="1073"/>
      <c r="FVJ23" s="1073"/>
      <c r="FVK23" s="1073"/>
      <c r="FVL23" s="1073"/>
      <c r="FVM23" s="1073"/>
      <c r="FVN23" s="1073"/>
      <c r="FVO23" s="1073"/>
      <c r="FVP23" s="1073"/>
      <c r="FVQ23" s="1073"/>
      <c r="FVR23" s="1073"/>
      <c r="FVS23" s="1073"/>
      <c r="FVT23" s="1073"/>
      <c r="FVU23" s="1073"/>
      <c r="FVV23" s="1073"/>
      <c r="FVW23" s="1073"/>
      <c r="FVX23" s="1073"/>
      <c r="FVY23" s="1073"/>
      <c r="FVZ23" s="1073"/>
      <c r="FWA23" s="1073"/>
      <c r="FWB23" s="1073"/>
      <c r="FWC23" s="1073"/>
      <c r="FWD23" s="1073"/>
      <c r="FWE23" s="1073"/>
      <c r="FWF23" s="1073"/>
      <c r="FWG23" s="1073"/>
      <c r="FWH23" s="1073"/>
      <c r="FWI23" s="1073"/>
      <c r="FWJ23" s="1073"/>
      <c r="FWK23" s="1073"/>
      <c r="FWL23" s="1073"/>
      <c r="FWM23" s="1073"/>
      <c r="FWN23" s="1073"/>
      <c r="FWO23" s="1073"/>
      <c r="FWP23" s="1073"/>
      <c r="FWQ23" s="1073"/>
      <c r="FWR23" s="1073"/>
      <c r="FWS23" s="1073"/>
      <c r="FWT23" s="1073"/>
      <c r="FWU23" s="1073"/>
      <c r="FWV23" s="1073"/>
      <c r="FWW23" s="1073"/>
      <c r="FWX23" s="1073"/>
      <c r="FWY23" s="1073"/>
      <c r="FWZ23" s="1073"/>
      <c r="FXA23" s="1073"/>
      <c r="FXB23" s="1073"/>
      <c r="FXC23" s="1073"/>
      <c r="FXD23" s="1073"/>
      <c r="FXE23" s="1073"/>
      <c r="FXF23" s="1073"/>
      <c r="FXG23" s="1073"/>
      <c r="FXH23" s="1073"/>
      <c r="FXI23" s="1073"/>
      <c r="FXJ23" s="1073"/>
      <c r="FXK23" s="1073"/>
      <c r="FXL23" s="1073"/>
      <c r="FXM23" s="1073"/>
      <c r="FXN23" s="1073"/>
      <c r="FXO23" s="1073"/>
      <c r="FXP23" s="1073"/>
      <c r="FXQ23" s="1073"/>
      <c r="FXR23" s="1073"/>
      <c r="FXS23" s="1073"/>
      <c r="FXT23" s="1073"/>
      <c r="FXU23" s="1073"/>
      <c r="FXV23" s="1073"/>
      <c r="FXW23" s="1073"/>
      <c r="FXX23" s="1073"/>
      <c r="FXY23" s="1073"/>
      <c r="FXZ23" s="1073"/>
      <c r="FYA23" s="1073"/>
      <c r="FYB23" s="1073"/>
      <c r="FYC23" s="1073"/>
      <c r="FYD23" s="1073"/>
      <c r="FYE23" s="1073"/>
      <c r="FYF23" s="1073"/>
      <c r="FYG23" s="1073"/>
      <c r="FYH23" s="1073"/>
      <c r="FYI23" s="1073"/>
      <c r="FYJ23" s="1073"/>
      <c r="FYK23" s="1073"/>
      <c r="FYL23" s="1073"/>
      <c r="FYM23" s="1073"/>
      <c r="FYN23" s="1073"/>
      <c r="FYO23" s="1073"/>
      <c r="FYP23" s="1073"/>
      <c r="FYQ23" s="1073"/>
      <c r="FYR23" s="1073"/>
      <c r="FYS23" s="1073"/>
      <c r="FYT23" s="1073"/>
      <c r="FYU23" s="1073"/>
      <c r="FYV23" s="1073"/>
      <c r="FYW23" s="1073"/>
      <c r="FYX23" s="1073"/>
      <c r="FYY23" s="1073"/>
      <c r="FYZ23" s="1073"/>
      <c r="FZA23" s="1073"/>
      <c r="FZB23" s="1073"/>
      <c r="FZC23" s="1073"/>
      <c r="FZD23" s="1073"/>
      <c r="FZE23" s="1073"/>
      <c r="FZF23" s="1073"/>
      <c r="FZG23" s="1073"/>
      <c r="FZH23" s="1073"/>
      <c r="FZI23" s="1073"/>
      <c r="FZJ23" s="1073"/>
      <c r="FZK23" s="1073"/>
      <c r="FZL23" s="1073"/>
      <c r="FZM23" s="1073"/>
      <c r="FZN23" s="1073"/>
      <c r="FZO23" s="1073"/>
      <c r="FZP23" s="1073"/>
      <c r="FZQ23" s="1073"/>
      <c r="FZR23" s="1073"/>
      <c r="FZS23" s="1073"/>
      <c r="FZT23" s="1073"/>
      <c r="FZU23" s="1073"/>
      <c r="FZV23" s="1073"/>
      <c r="FZW23" s="1073"/>
      <c r="FZX23" s="1073"/>
      <c r="FZY23" s="1073"/>
      <c r="FZZ23" s="1073"/>
      <c r="GAA23" s="1073"/>
      <c r="GAB23" s="1073"/>
      <c r="GAC23" s="1073"/>
      <c r="GAD23" s="1073"/>
      <c r="GAE23" s="1073"/>
      <c r="GAF23" s="1073"/>
      <c r="GAG23" s="1073"/>
      <c r="GAH23" s="1073"/>
      <c r="GAI23" s="1073"/>
      <c r="GAJ23" s="1073"/>
      <c r="GAK23" s="1073"/>
      <c r="GAL23" s="1073"/>
      <c r="GAM23" s="1073"/>
      <c r="GAN23" s="1073"/>
      <c r="GAO23" s="1073"/>
      <c r="GAP23" s="1073"/>
      <c r="GAQ23" s="1073"/>
      <c r="GAR23" s="1073"/>
      <c r="GAS23" s="1073"/>
      <c r="GAT23" s="1073"/>
      <c r="GAU23" s="1073"/>
      <c r="GAV23" s="1073"/>
      <c r="GAW23" s="1073"/>
      <c r="GAX23" s="1073"/>
      <c r="GAY23" s="1073"/>
      <c r="GAZ23" s="1073"/>
      <c r="GBA23" s="1073"/>
      <c r="GBB23" s="1073"/>
      <c r="GBC23" s="1073"/>
      <c r="GBD23" s="1073"/>
      <c r="GBE23" s="1073"/>
      <c r="GBF23" s="1073"/>
      <c r="GBG23" s="1073"/>
      <c r="GBH23" s="1073"/>
      <c r="GBI23" s="1073"/>
      <c r="GBJ23" s="1073"/>
      <c r="GBK23" s="1073"/>
      <c r="GBL23" s="1073"/>
      <c r="GBM23" s="1073"/>
      <c r="GBN23" s="1073"/>
      <c r="GBO23" s="1073"/>
      <c r="GBP23" s="1073"/>
      <c r="GBQ23" s="1073"/>
      <c r="GBR23" s="1073"/>
      <c r="GBS23" s="1073"/>
      <c r="GBT23" s="1073"/>
      <c r="GBU23" s="1073"/>
      <c r="GBV23" s="1073"/>
      <c r="GBW23" s="1073"/>
      <c r="GBX23" s="1073"/>
      <c r="GBY23" s="1073"/>
      <c r="GBZ23" s="1073"/>
      <c r="GCA23" s="1073"/>
      <c r="GCB23" s="1073"/>
      <c r="GCC23" s="1073"/>
      <c r="GCD23" s="1073"/>
      <c r="GCE23" s="1073"/>
      <c r="GCF23" s="1073"/>
      <c r="GCG23" s="1073"/>
      <c r="GCH23" s="1073"/>
      <c r="GCI23" s="1073"/>
      <c r="GCJ23" s="1073"/>
      <c r="GCK23" s="1073"/>
      <c r="GCL23" s="1073"/>
      <c r="GCM23" s="1073"/>
      <c r="GCN23" s="1073"/>
      <c r="GCO23" s="1073"/>
      <c r="GCP23" s="1073"/>
      <c r="GCQ23" s="1073"/>
      <c r="GCR23" s="1073"/>
      <c r="GCS23" s="1073"/>
      <c r="GCT23" s="1073"/>
      <c r="GCU23" s="1073"/>
      <c r="GCV23" s="1073"/>
      <c r="GCW23" s="1073"/>
      <c r="GCX23" s="1073"/>
      <c r="GCY23" s="1073"/>
      <c r="GCZ23" s="1073"/>
      <c r="GDA23" s="1073"/>
      <c r="GDB23" s="1073"/>
      <c r="GDC23" s="1073"/>
      <c r="GDD23" s="1073"/>
      <c r="GDE23" s="1073"/>
      <c r="GDF23" s="1073"/>
      <c r="GDG23" s="1073"/>
      <c r="GDH23" s="1073"/>
      <c r="GDI23" s="1073"/>
      <c r="GDJ23" s="1073"/>
      <c r="GDK23" s="1073"/>
      <c r="GDL23" s="1073"/>
      <c r="GDM23" s="1073"/>
      <c r="GDN23" s="1073"/>
      <c r="GDO23" s="1073"/>
      <c r="GDP23" s="1073"/>
      <c r="GDQ23" s="1073"/>
      <c r="GDR23" s="1073"/>
      <c r="GDS23" s="1073"/>
      <c r="GDT23" s="1073"/>
      <c r="GDU23" s="1073"/>
      <c r="GDV23" s="1073"/>
      <c r="GDW23" s="1073"/>
      <c r="GDX23" s="1073"/>
      <c r="GDY23" s="1073"/>
      <c r="GDZ23" s="1073"/>
      <c r="GEA23" s="1073"/>
      <c r="GEB23" s="1073"/>
      <c r="GEC23" s="1073"/>
      <c r="GED23" s="1073"/>
      <c r="GEE23" s="1073"/>
      <c r="GEF23" s="1073"/>
      <c r="GEG23" s="1073"/>
      <c r="GEH23" s="1073"/>
      <c r="GEI23" s="1073"/>
      <c r="GEJ23" s="1073"/>
      <c r="GEK23" s="1073"/>
      <c r="GEL23" s="1073"/>
      <c r="GEM23" s="1073"/>
      <c r="GEN23" s="1073"/>
      <c r="GEO23" s="1073"/>
      <c r="GEP23" s="1073"/>
      <c r="GEQ23" s="1073"/>
      <c r="GER23" s="1073"/>
      <c r="GES23" s="1073"/>
      <c r="GET23" s="1073"/>
      <c r="GEU23" s="1073"/>
      <c r="GEV23" s="1073"/>
      <c r="GEW23" s="1073"/>
      <c r="GEX23" s="1073"/>
      <c r="GEY23" s="1073"/>
      <c r="GEZ23" s="1073"/>
      <c r="GFA23" s="1073"/>
      <c r="GFB23" s="1073"/>
      <c r="GFC23" s="1073"/>
      <c r="GFD23" s="1073"/>
      <c r="GFE23" s="1073"/>
      <c r="GFF23" s="1073"/>
      <c r="GFG23" s="1073"/>
      <c r="GFH23" s="1073"/>
      <c r="GFI23" s="1073"/>
      <c r="GFJ23" s="1073"/>
      <c r="GFK23" s="1073"/>
      <c r="GFL23" s="1073"/>
      <c r="GFM23" s="1073"/>
      <c r="GFN23" s="1073"/>
      <c r="GFO23" s="1073"/>
      <c r="GFP23" s="1073"/>
      <c r="GFQ23" s="1073"/>
      <c r="GFR23" s="1073"/>
      <c r="GFS23" s="1073"/>
      <c r="GFT23" s="1073"/>
      <c r="GFU23" s="1073"/>
      <c r="GFV23" s="1073"/>
      <c r="GFW23" s="1073"/>
      <c r="GFX23" s="1073"/>
      <c r="GFY23" s="1073"/>
      <c r="GFZ23" s="1073"/>
      <c r="GGA23" s="1073"/>
      <c r="GGB23" s="1073"/>
      <c r="GGC23" s="1073"/>
      <c r="GGD23" s="1073"/>
      <c r="GGE23" s="1073"/>
      <c r="GGF23" s="1073"/>
      <c r="GGG23" s="1073"/>
      <c r="GGH23" s="1073"/>
      <c r="GGI23" s="1073"/>
      <c r="GGJ23" s="1073"/>
      <c r="GGK23" s="1073"/>
      <c r="GGL23" s="1073"/>
      <c r="GGM23" s="1073"/>
      <c r="GGN23" s="1073"/>
      <c r="GGO23" s="1073"/>
      <c r="GGP23" s="1073"/>
      <c r="GGQ23" s="1073"/>
      <c r="GGR23" s="1073"/>
      <c r="GGS23" s="1073"/>
      <c r="GGT23" s="1073"/>
      <c r="GGU23" s="1073"/>
      <c r="GGV23" s="1073"/>
      <c r="GGW23" s="1073"/>
      <c r="GGX23" s="1073"/>
      <c r="GGY23" s="1073"/>
      <c r="GGZ23" s="1073"/>
      <c r="GHA23" s="1073"/>
      <c r="GHB23" s="1073"/>
      <c r="GHC23" s="1073"/>
      <c r="GHD23" s="1073"/>
      <c r="GHE23" s="1073"/>
      <c r="GHF23" s="1073"/>
      <c r="GHG23" s="1073"/>
      <c r="GHH23" s="1073"/>
      <c r="GHI23" s="1073"/>
      <c r="GHJ23" s="1073"/>
      <c r="GHK23" s="1073"/>
      <c r="GHL23" s="1073"/>
      <c r="GHM23" s="1073"/>
      <c r="GHN23" s="1073"/>
      <c r="GHO23" s="1073"/>
      <c r="GHP23" s="1073"/>
      <c r="GHQ23" s="1073"/>
      <c r="GHR23" s="1073"/>
      <c r="GHS23" s="1073"/>
      <c r="GHT23" s="1073"/>
      <c r="GHU23" s="1073"/>
      <c r="GHV23" s="1073"/>
      <c r="GHW23" s="1073"/>
      <c r="GHX23" s="1073"/>
      <c r="GHY23" s="1073"/>
      <c r="GHZ23" s="1073"/>
      <c r="GIA23" s="1073"/>
      <c r="GIB23" s="1073"/>
      <c r="GIC23" s="1073"/>
      <c r="GID23" s="1073"/>
      <c r="GIE23" s="1073"/>
      <c r="GIF23" s="1073"/>
      <c r="GIG23" s="1073"/>
      <c r="GIH23" s="1073"/>
      <c r="GII23" s="1073"/>
      <c r="GIJ23" s="1073"/>
      <c r="GIK23" s="1073"/>
      <c r="GIL23" s="1073"/>
      <c r="GIM23" s="1073"/>
      <c r="GIN23" s="1073"/>
      <c r="GIO23" s="1073"/>
      <c r="GIP23" s="1073"/>
      <c r="GIQ23" s="1073"/>
      <c r="GIR23" s="1073"/>
      <c r="GIS23" s="1073"/>
      <c r="GIT23" s="1073"/>
      <c r="GIU23" s="1073"/>
      <c r="GIV23" s="1073"/>
      <c r="GIW23" s="1073"/>
      <c r="GIX23" s="1073"/>
      <c r="GIY23" s="1073"/>
      <c r="GIZ23" s="1073"/>
      <c r="GJA23" s="1073"/>
      <c r="GJB23" s="1073"/>
      <c r="GJC23" s="1073"/>
      <c r="GJD23" s="1073"/>
      <c r="GJE23" s="1073"/>
      <c r="GJF23" s="1073"/>
      <c r="GJG23" s="1073"/>
      <c r="GJH23" s="1073"/>
      <c r="GJI23" s="1073"/>
      <c r="GJJ23" s="1073"/>
      <c r="GJK23" s="1073"/>
      <c r="GJL23" s="1073"/>
      <c r="GJM23" s="1073"/>
      <c r="GJN23" s="1073"/>
      <c r="GJO23" s="1073"/>
      <c r="GJP23" s="1073"/>
      <c r="GJQ23" s="1073"/>
      <c r="GJR23" s="1073"/>
      <c r="GJS23" s="1073"/>
      <c r="GJT23" s="1073"/>
      <c r="GJU23" s="1073"/>
      <c r="GJV23" s="1073"/>
      <c r="GJW23" s="1073"/>
      <c r="GJX23" s="1073"/>
      <c r="GJY23" s="1073"/>
      <c r="GJZ23" s="1073"/>
      <c r="GKA23" s="1073"/>
      <c r="GKB23" s="1073"/>
      <c r="GKC23" s="1073"/>
      <c r="GKD23" s="1073"/>
      <c r="GKE23" s="1073"/>
      <c r="GKF23" s="1073"/>
      <c r="GKG23" s="1073"/>
      <c r="GKH23" s="1073"/>
      <c r="GKI23" s="1073"/>
      <c r="GKJ23" s="1073"/>
      <c r="GKK23" s="1073"/>
      <c r="GKL23" s="1073"/>
      <c r="GKM23" s="1073"/>
      <c r="GKN23" s="1073"/>
      <c r="GKO23" s="1073"/>
      <c r="GKP23" s="1073"/>
      <c r="GKQ23" s="1073"/>
      <c r="GKR23" s="1073"/>
      <c r="GKS23" s="1073"/>
      <c r="GKT23" s="1073"/>
      <c r="GKU23" s="1073"/>
      <c r="GKV23" s="1073"/>
      <c r="GKW23" s="1073"/>
      <c r="GKX23" s="1073"/>
      <c r="GKY23" s="1073"/>
      <c r="GKZ23" s="1073"/>
      <c r="GLA23" s="1073"/>
      <c r="GLB23" s="1073"/>
      <c r="GLC23" s="1073"/>
      <c r="GLD23" s="1073"/>
      <c r="GLE23" s="1073"/>
      <c r="GLF23" s="1073"/>
      <c r="GLG23" s="1073"/>
      <c r="GLH23" s="1073"/>
      <c r="GLI23" s="1073"/>
      <c r="GLJ23" s="1073"/>
      <c r="GLK23" s="1073"/>
      <c r="GLL23" s="1073"/>
      <c r="GLM23" s="1073"/>
      <c r="GLN23" s="1073"/>
      <c r="GLO23" s="1073"/>
      <c r="GLP23" s="1073"/>
      <c r="GLQ23" s="1073"/>
      <c r="GLR23" s="1073"/>
      <c r="GLS23" s="1073"/>
      <c r="GLT23" s="1073"/>
      <c r="GLU23" s="1073"/>
      <c r="GLV23" s="1073"/>
      <c r="GLW23" s="1073"/>
      <c r="GLX23" s="1073"/>
      <c r="GLY23" s="1073"/>
      <c r="GLZ23" s="1073"/>
      <c r="GMA23" s="1073"/>
      <c r="GMB23" s="1073"/>
      <c r="GMC23" s="1073"/>
      <c r="GMD23" s="1073"/>
      <c r="GME23" s="1073"/>
      <c r="GMF23" s="1073"/>
      <c r="GMG23" s="1073"/>
      <c r="GMH23" s="1073"/>
      <c r="GMI23" s="1073"/>
      <c r="GMJ23" s="1073"/>
      <c r="GMK23" s="1073"/>
      <c r="GML23" s="1073"/>
      <c r="GMM23" s="1073"/>
      <c r="GMN23" s="1073"/>
      <c r="GMO23" s="1073"/>
      <c r="GMP23" s="1073"/>
      <c r="GMQ23" s="1073"/>
      <c r="GMR23" s="1073"/>
      <c r="GMS23" s="1073"/>
      <c r="GMT23" s="1073"/>
      <c r="GMU23" s="1073"/>
      <c r="GMV23" s="1073"/>
      <c r="GMW23" s="1073"/>
      <c r="GMX23" s="1073"/>
      <c r="GMY23" s="1073"/>
      <c r="GMZ23" s="1073"/>
      <c r="GNA23" s="1073"/>
      <c r="GNB23" s="1073"/>
      <c r="GNC23" s="1073"/>
      <c r="GND23" s="1073"/>
      <c r="GNE23" s="1073"/>
      <c r="GNF23" s="1073"/>
      <c r="GNG23" s="1073"/>
      <c r="GNH23" s="1073"/>
      <c r="GNI23" s="1073"/>
      <c r="GNJ23" s="1073"/>
      <c r="GNK23" s="1073"/>
      <c r="GNL23" s="1073"/>
      <c r="GNM23" s="1073"/>
      <c r="GNN23" s="1073"/>
      <c r="GNO23" s="1073"/>
      <c r="GNP23" s="1073"/>
      <c r="GNQ23" s="1073"/>
      <c r="GNR23" s="1073"/>
      <c r="GNS23" s="1073"/>
      <c r="GNT23" s="1073"/>
      <c r="GNU23" s="1073"/>
      <c r="GNV23" s="1073"/>
      <c r="GNW23" s="1073"/>
      <c r="GNX23" s="1073"/>
      <c r="GNY23" s="1073"/>
      <c r="GNZ23" s="1073"/>
      <c r="GOA23" s="1073"/>
      <c r="GOB23" s="1073"/>
      <c r="GOC23" s="1073"/>
      <c r="GOD23" s="1073"/>
      <c r="GOE23" s="1073"/>
      <c r="GOF23" s="1073"/>
      <c r="GOG23" s="1073"/>
      <c r="GOH23" s="1073"/>
      <c r="GOI23" s="1073"/>
      <c r="GOJ23" s="1073"/>
      <c r="GOK23" s="1073"/>
      <c r="GOL23" s="1073"/>
      <c r="GOM23" s="1073"/>
      <c r="GON23" s="1073"/>
      <c r="GOO23" s="1073"/>
      <c r="GOP23" s="1073"/>
      <c r="GOQ23" s="1073"/>
      <c r="GOR23" s="1073"/>
      <c r="GOS23" s="1073"/>
      <c r="GOT23" s="1073"/>
      <c r="GOU23" s="1073"/>
      <c r="GOV23" s="1073"/>
      <c r="GOW23" s="1073"/>
      <c r="GOX23" s="1073"/>
      <c r="GOY23" s="1073"/>
      <c r="GOZ23" s="1073"/>
      <c r="GPA23" s="1073"/>
      <c r="GPB23" s="1073"/>
      <c r="GPC23" s="1073"/>
      <c r="GPD23" s="1073"/>
      <c r="GPE23" s="1073"/>
      <c r="GPF23" s="1073"/>
      <c r="GPG23" s="1073"/>
      <c r="GPH23" s="1073"/>
      <c r="GPI23" s="1073"/>
      <c r="GPJ23" s="1073"/>
      <c r="GPK23" s="1073"/>
      <c r="GPL23" s="1073"/>
      <c r="GPM23" s="1073"/>
      <c r="GPN23" s="1073"/>
      <c r="GPO23" s="1073"/>
      <c r="GPP23" s="1073"/>
      <c r="GPQ23" s="1073"/>
      <c r="GPR23" s="1073"/>
      <c r="GPS23" s="1073"/>
      <c r="GPT23" s="1073"/>
      <c r="GPU23" s="1073"/>
      <c r="GPV23" s="1073"/>
      <c r="GPW23" s="1073"/>
      <c r="GPX23" s="1073"/>
      <c r="GPY23" s="1073"/>
      <c r="GPZ23" s="1073"/>
      <c r="GQA23" s="1073"/>
      <c r="GQB23" s="1073"/>
      <c r="GQC23" s="1073"/>
      <c r="GQD23" s="1073"/>
      <c r="GQE23" s="1073"/>
      <c r="GQF23" s="1073"/>
      <c r="GQG23" s="1073"/>
      <c r="GQH23" s="1073"/>
      <c r="GQI23" s="1073"/>
      <c r="GQJ23" s="1073"/>
      <c r="GQK23" s="1073"/>
      <c r="GQL23" s="1073"/>
      <c r="GQM23" s="1073"/>
      <c r="GQN23" s="1073"/>
      <c r="GQO23" s="1073"/>
      <c r="GQP23" s="1073"/>
      <c r="GQQ23" s="1073"/>
      <c r="GQR23" s="1073"/>
      <c r="GQS23" s="1073"/>
      <c r="GQT23" s="1073"/>
      <c r="GQU23" s="1073"/>
      <c r="GQV23" s="1073"/>
      <c r="GQW23" s="1073"/>
      <c r="GQX23" s="1073"/>
      <c r="GQY23" s="1073"/>
      <c r="GQZ23" s="1073"/>
      <c r="GRA23" s="1073"/>
      <c r="GRB23" s="1073"/>
      <c r="GRC23" s="1073"/>
      <c r="GRD23" s="1073"/>
      <c r="GRE23" s="1073"/>
      <c r="GRF23" s="1073"/>
      <c r="GRG23" s="1073"/>
      <c r="GRH23" s="1073"/>
      <c r="GRI23" s="1073"/>
      <c r="GRJ23" s="1073"/>
      <c r="GRK23" s="1073"/>
      <c r="GRL23" s="1073"/>
      <c r="GRM23" s="1073"/>
      <c r="GRN23" s="1073"/>
      <c r="GRO23" s="1073"/>
      <c r="GRP23" s="1073"/>
      <c r="GRQ23" s="1073"/>
      <c r="GRR23" s="1073"/>
      <c r="GRS23" s="1073"/>
      <c r="GRT23" s="1073"/>
      <c r="GRU23" s="1073"/>
      <c r="GRV23" s="1073"/>
      <c r="GRW23" s="1073"/>
      <c r="GRX23" s="1073"/>
      <c r="GRY23" s="1073"/>
      <c r="GRZ23" s="1073"/>
      <c r="GSA23" s="1073"/>
      <c r="GSB23" s="1073"/>
      <c r="GSC23" s="1073"/>
      <c r="GSD23" s="1073"/>
      <c r="GSE23" s="1073"/>
      <c r="GSF23" s="1073"/>
      <c r="GSG23" s="1073"/>
      <c r="GSH23" s="1073"/>
      <c r="GSI23" s="1073"/>
      <c r="GSJ23" s="1073"/>
      <c r="GSK23" s="1073"/>
      <c r="GSL23" s="1073"/>
      <c r="GSM23" s="1073"/>
      <c r="GSN23" s="1073"/>
      <c r="GSO23" s="1073"/>
      <c r="GSP23" s="1073"/>
      <c r="GSQ23" s="1073"/>
      <c r="GSR23" s="1073"/>
      <c r="GSS23" s="1073"/>
      <c r="GST23" s="1073"/>
      <c r="GSU23" s="1073"/>
      <c r="GSV23" s="1073"/>
      <c r="GSW23" s="1073"/>
      <c r="GSX23" s="1073"/>
      <c r="GSY23" s="1073"/>
      <c r="GSZ23" s="1073"/>
      <c r="GTA23" s="1073"/>
      <c r="GTB23" s="1073"/>
      <c r="GTC23" s="1073"/>
      <c r="GTD23" s="1073"/>
      <c r="GTE23" s="1073"/>
      <c r="GTF23" s="1073"/>
      <c r="GTG23" s="1073"/>
      <c r="GTH23" s="1073"/>
      <c r="GTI23" s="1073"/>
      <c r="GTJ23" s="1073"/>
      <c r="GTK23" s="1073"/>
      <c r="GTL23" s="1073"/>
      <c r="GTM23" s="1073"/>
      <c r="GTN23" s="1073"/>
      <c r="GTO23" s="1073"/>
      <c r="GTP23" s="1073"/>
      <c r="GTQ23" s="1073"/>
      <c r="GTR23" s="1073"/>
      <c r="GTS23" s="1073"/>
      <c r="GTT23" s="1073"/>
      <c r="GTU23" s="1073"/>
      <c r="GTV23" s="1073"/>
      <c r="GTW23" s="1073"/>
      <c r="GTX23" s="1073"/>
      <c r="GTY23" s="1073"/>
      <c r="GTZ23" s="1073"/>
      <c r="GUA23" s="1073"/>
      <c r="GUB23" s="1073"/>
      <c r="GUC23" s="1073"/>
      <c r="GUD23" s="1073"/>
      <c r="GUE23" s="1073"/>
      <c r="GUF23" s="1073"/>
      <c r="GUG23" s="1073"/>
      <c r="GUH23" s="1073"/>
      <c r="GUI23" s="1073"/>
      <c r="GUJ23" s="1073"/>
      <c r="GUK23" s="1073"/>
      <c r="GUL23" s="1073"/>
      <c r="GUM23" s="1073"/>
      <c r="GUN23" s="1073"/>
      <c r="GUO23" s="1073"/>
      <c r="GUP23" s="1073"/>
      <c r="GUQ23" s="1073"/>
      <c r="GUR23" s="1073"/>
      <c r="GUS23" s="1073"/>
      <c r="GUT23" s="1073"/>
      <c r="GUU23" s="1073"/>
      <c r="GUV23" s="1073"/>
      <c r="GUW23" s="1073"/>
      <c r="GUX23" s="1073"/>
      <c r="GUY23" s="1073"/>
      <c r="GUZ23" s="1073"/>
      <c r="GVA23" s="1073"/>
      <c r="GVB23" s="1073"/>
      <c r="GVC23" s="1073"/>
      <c r="GVD23" s="1073"/>
      <c r="GVE23" s="1073"/>
      <c r="GVF23" s="1073"/>
      <c r="GVG23" s="1073"/>
      <c r="GVH23" s="1073"/>
      <c r="GVI23" s="1073"/>
      <c r="GVJ23" s="1073"/>
      <c r="GVK23" s="1073"/>
      <c r="GVL23" s="1073"/>
      <c r="GVM23" s="1073"/>
      <c r="GVN23" s="1073"/>
      <c r="GVO23" s="1073"/>
      <c r="GVP23" s="1073"/>
      <c r="GVQ23" s="1073"/>
      <c r="GVR23" s="1073"/>
      <c r="GVS23" s="1073"/>
      <c r="GVT23" s="1073"/>
      <c r="GVU23" s="1073"/>
      <c r="GVV23" s="1073"/>
      <c r="GVW23" s="1073"/>
      <c r="GVX23" s="1073"/>
      <c r="GVY23" s="1073"/>
      <c r="GVZ23" s="1073"/>
      <c r="GWA23" s="1073"/>
      <c r="GWB23" s="1073"/>
      <c r="GWC23" s="1073"/>
      <c r="GWD23" s="1073"/>
      <c r="GWE23" s="1073"/>
      <c r="GWF23" s="1073"/>
      <c r="GWG23" s="1073"/>
      <c r="GWH23" s="1073"/>
      <c r="GWI23" s="1073"/>
      <c r="GWJ23" s="1073"/>
      <c r="GWK23" s="1073"/>
      <c r="GWL23" s="1073"/>
      <c r="GWM23" s="1073"/>
      <c r="GWN23" s="1073"/>
      <c r="GWO23" s="1073"/>
      <c r="GWP23" s="1073"/>
      <c r="GWQ23" s="1073"/>
      <c r="GWR23" s="1073"/>
      <c r="GWS23" s="1073"/>
      <c r="GWT23" s="1073"/>
      <c r="GWU23" s="1073"/>
      <c r="GWV23" s="1073"/>
      <c r="GWW23" s="1073"/>
      <c r="GWX23" s="1073"/>
      <c r="GWY23" s="1073"/>
      <c r="GWZ23" s="1073"/>
      <c r="GXA23" s="1073"/>
      <c r="GXB23" s="1073"/>
      <c r="GXC23" s="1073"/>
      <c r="GXD23" s="1073"/>
      <c r="GXE23" s="1073"/>
      <c r="GXF23" s="1073"/>
      <c r="GXG23" s="1073"/>
      <c r="GXH23" s="1073"/>
      <c r="GXI23" s="1073"/>
      <c r="GXJ23" s="1073"/>
      <c r="GXK23" s="1073"/>
      <c r="GXL23" s="1073"/>
      <c r="GXM23" s="1073"/>
      <c r="GXN23" s="1073"/>
      <c r="GXO23" s="1073"/>
      <c r="GXP23" s="1073"/>
      <c r="GXQ23" s="1073"/>
      <c r="GXR23" s="1073"/>
      <c r="GXS23" s="1073"/>
      <c r="GXT23" s="1073"/>
      <c r="GXU23" s="1073"/>
      <c r="GXV23" s="1073"/>
      <c r="GXW23" s="1073"/>
      <c r="GXX23" s="1073"/>
      <c r="GXY23" s="1073"/>
      <c r="GXZ23" s="1073"/>
      <c r="GYA23" s="1073"/>
      <c r="GYB23" s="1073"/>
      <c r="GYC23" s="1073"/>
      <c r="GYD23" s="1073"/>
      <c r="GYE23" s="1073"/>
      <c r="GYF23" s="1073"/>
      <c r="GYG23" s="1073"/>
      <c r="GYH23" s="1073"/>
      <c r="GYI23" s="1073"/>
      <c r="GYJ23" s="1073"/>
      <c r="GYK23" s="1073"/>
      <c r="GYL23" s="1073"/>
      <c r="GYM23" s="1073"/>
      <c r="GYN23" s="1073"/>
      <c r="GYO23" s="1073"/>
      <c r="GYP23" s="1073"/>
      <c r="GYQ23" s="1073"/>
      <c r="GYR23" s="1073"/>
      <c r="GYS23" s="1073"/>
      <c r="GYT23" s="1073"/>
      <c r="GYU23" s="1073"/>
      <c r="GYV23" s="1073"/>
      <c r="GYW23" s="1073"/>
      <c r="GYX23" s="1073"/>
      <c r="GYY23" s="1073"/>
      <c r="GYZ23" s="1073"/>
      <c r="GZA23" s="1073"/>
      <c r="GZB23" s="1073"/>
      <c r="GZC23" s="1073"/>
      <c r="GZD23" s="1073"/>
      <c r="GZE23" s="1073"/>
      <c r="GZF23" s="1073"/>
      <c r="GZG23" s="1073"/>
      <c r="GZH23" s="1073"/>
      <c r="GZI23" s="1073"/>
      <c r="GZJ23" s="1073"/>
      <c r="GZK23" s="1073"/>
      <c r="GZL23" s="1073"/>
      <c r="GZM23" s="1073"/>
      <c r="GZN23" s="1073"/>
      <c r="GZO23" s="1073"/>
      <c r="GZP23" s="1073"/>
      <c r="GZQ23" s="1073"/>
      <c r="GZR23" s="1073"/>
      <c r="GZS23" s="1073"/>
      <c r="GZT23" s="1073"/>
      <c r="GZU23" s="1073"/>
      <c r="GZV23" s="1073"/>
      <c r="GZW23" s="1073"/>
      <c r="GZX23" s="1073"/>
      <c r="GZY23" s="1073"/>
      <c r="GZZ23" s="1073"/>
      <c r="HAA23" s="1073"/>
      <c r="HAB23" s="1073"/>
      <c r="HAC23" s="1073"/>
      <c r="HAD23" s="1073"/>
      <c r="HAE23" s="1073"/>
      <c r="HAF23" s="1073"/>
      <c r="HAG23" s="1073"/>
      <c r="HAH23" s="1073"/>
      <c r="HAI23" s="1073"/>
      <c r="HAJ23" s="1073"/>
      <c r="HAK23" s="1073"/>
      <c r="HAL23" s="1073"/>
      <c r="HAM23" s="1073"/>
      <c r="HAN23" s="1073"/>
      <c r="HAO23" s="1073"/>
      <c r="HAP23" s="1073"/>
      <c r="HAQ23" s="1073"/>
      <c r="HAR23" s="1073"/>
      <c r="HAS23" s="1073"/>
      <c r="HAT23" s="1073"/>
      <c r="HAU23" s="1073"/>
      <c r="HAV23" s="1073"/>
      <c r="HAW23" s="1073"/>
      <c r="HAX23" s="1073"/>
      <c r="HAY23" s="1073"/>
      <c r="HAZ23" s="1073"/>
      <c r="HBA23" s="1073"/>
      <c r="HBB23" s="1073"/>
      <c r="HBC23" s="1073"/>
      <c r="HBD23" s="1073"/>
      <c r="HBE23" s="1073"/>
      <c r="HBF23" s="1073"/>
      <c r="HBG23" s="1073"/>
      <c r="HBH23" s="1073"/>
      <c r="HBI23" s="1073"/>
      <c r="HBJ23" s="1073"/>
      <c r="HBK23" s="1073"/>
      <c r="HBL23" s="1073"/>
      <c r="HBM23" s="1073"/>
      <c r="HBN23" s="1073"/>
      <c r="HBO23" s="1073"/>
      <c r="HBP23" s="1073"/>
      <c r="HBQ23" s="1073"/>
      <c r="HBR23" s="1073"/>
      <c r="HBS23" s="1073"/>
      <c r="HBT23" s="1073"/>
      <c r="HBU23" s="1073"/>
      <c r="HBV23" s="1073"/>
      <c r="HBW23" s="1073"/>
      <c r="HBX23" s="1073"/>
      <c r="HBY23" s="1073"/>
      <c r="HBZ23" s="1073"/>
      <c r="HCA23" s="1073"/>
      <c r="HCB23" s="1073"/>
      <c r="HCC23" s="1073"/>
      <c r="HCD23" s="1073"/>
      <c r="HCE23" s="1073"/>
      <c r="HCF23" s="1073"/>
      <c r="HCG23" s="1073"/>
      <c r="HCH23" s="1073"/>
      <c r="HCI23" s="1073"/>
      <c r="HCJ23" s="1073"/>
      <c r="HCK23" s="1073"/>
      <c r="HCL23" s="1073"/>
      <c r="HCM23" s="1073"/>
      <c r="HCN23" s="1073"/>
      <c r="HCO23" s="1073"/>
      <c r="HCP23" s="1073"/>
      <c r="HCQ23" s="1073"/>
      <c r="HCR23" s="1073"/>
      <c r="HCS23" s="1073"/>
      <c r="HCT23" s="1073"/>
      <c r="HCU23" s="1073"/>
      <c r="HCV23" s="1073"/>
      <c r="HCW23" s="1073"/>
      <c r="HCX23" s="1073"/>
      <c r="HCY23" s="1073"/>
      <c r="HCZ23" s="1073"/>
      <c r="HDA23" s="1073"/>
      <c r="HDB23" s="1073"/>
      <c r="HDC23" s="1073"/>
      <c r="HDD23" s="1073"/>
      <c r="HDE23" s="1073"/>
      <c r="HDF23" s="1073"/>
      <c r="HDG23" s="1073"/>
      <c r="HDH23" s="1073"/>
      <c r="HDI23" s="1073"/>
      <c r="HDJ23" s="1073"/>
      <c r="HDK23" s="1073"/>
      <c r="HDL23" s="1073"/>
      <c r="HDM23" s="1073"/>
      <c r="HDN23" s="1073"/>
      <c r="HDO23" s="1073"/>
      <c r="HDP23" s="1073"/>
      <c r="HDQ23" s="1073"/>
      <c r="HDR23" s="1073"/>
      <c r="HDS23" s="1073"/>
      <c r="HDT23" s="1073"/>
      <c r="HDU23" s="1073"/>
      <c r="HDV23" s="1073"/>
      <c r="HDW23" s="1073"/>
      <c r="HDX23" s="1073"/>
      <c r="HDY23" s="1073"/>
      <c r="HDZ23" s="1073"/>
      <c r="HEA23" s="1073"/>
      <c r="HEB23" s="1073"/>
      <c r="HEC23" s="1073"/>
      <c r="HED23" s="1073"/>
      <c r="HEE23" s="1073"/>
      <c r="HEF23" s="1073"/>
      <c r="HEG23" s="1073"/>
      <c r="HEH23" s="1073"/>
      <c r="HEI23" s="1073"/>
      <c r="HEJ23" s="1073"/>
      <c r="HEK23" s="1073"/>
      <c r="HEL23" s="1073"/>
      <c r="HEM23" s="1073"/>
      <c r="HEN23" s="1073"/>
      <c r="HEO23" s="1073"/>
      <c r="HEP23" s="1073"/>
      <c r="HEQ23" s="1073"/>
      <c r="HER23" s="1073"/>
      <c r="HES23" s="1073"/>
      <c r="HET23" s="1073"/>
      <c r="HEU23" s="1073"/>
      <c r="HEV23" s="1073"/>
      <c r="HEW23" s="1073"/>
      <c r="HEX23" s="1073"/>
      <c r="HEY23" s="1073"/>
      <c r="HEZ23" s="1073"/>
      <c r="HFA23" s="1073"/>
      <c r="HFB23" s="1073"/>
      <c r="HFC23" s="1073"/>
      <c r="HFD23" s="1073"/>
      <c r="HFE23" s="1073"/>
      <c r="HFF23" s="1073"/>
      <c r="HFG23" s="1073"/>
      <c r="HFH23" s="1073"/>
      <c r="HFI23" s="1073"/>
      <c r="HFJ23" s="1073"/>
      <c r="HFK23" s="1073"/>
      <c r="HFL23" s="1073"/>
      <c r="HFM23" s="1073"/>
      <c r="HFN23" s="1073"/>
      <c r="HFO23" s="1073"/>
      <c r="HFP23" s="1073"/>
      <c r="HFQ23" s="1073"/>
      <c r="HFR23" s="1073"/>
      <c r="HFS23" s="1073"/>
      <c r="HFT23" s="1073"/>
      <c r="HFU23" s="1073"/>
      <c r="HFV23" s="1073"/>
      <c r="HFW23" s="1073"/>
      <c r="HFX23" s="1073"/>
      <c r="HFY23" s="1073"/>
      <c r="HFZ23" s="1073"/>
      <c r="HGA23" s="1073"/>
      <c r="HGB23" s="1073"/>
      <c r="HGC23" s="1073"/>
      <c r="HGD23" s="1073"/>
      <c r="HGE23" s="1073"/>
      <c r="HGF23" s="1073"/>
      <c r="HGG23" s="1073"/>
      <c r="HGH23" s="1073"/>
      <c r="HGI23" s="1073"/>
      <c r="HGJ23" s="1073"/>
      <c r="HGK23" s="1073"/>
      <c r="HGL23" s="1073"/>
      <c r="HGM23" s="1073"/>
      <c r="HGN23" s="1073"/>
      <c r="HGO23" s="1073"/>
      <c r="HGP23" s="1073"/>
      <c r="HGQ23" s="1073"/>
      <c r="HGR23" s="1073"/>
      <c r="HGS23" s="1073"/>
      <c r="HGT23" s="1073"/>
      <c r="HGU23" s="1073"/>
      <c r="HGV23" s="1073"/>
      <c r="HGW23" s="1073"/>
      <c r="HGX23" s="1073"/>
      <c r="HGY23" s="1073"/>
      <c r="HGZ23" s="1073"/>
      <c r="HHA23" s="1073"/>
      <c r="HHB23" s="1073"/>
      <c r="HHC23" s="1073"/>
      <c r="HHD23" s="1073"/>
      <c r="HHE23" s="1073"/>
      <c r="HHF23" s="1073"/>
      <c r="HHG23" s="1073"/>
      <c r="HHH23" s="1073"/>
      <c r="HHI23" s="1073"/>
      <c r="HHJ23" s="1073"/>
      <c r="HHK23" s="1073"/>
      <c r="HHL23" s="1073"/>
      <c r="HHM23" s="1073"/>
      <c r="HHN23" s="1073"/>
      <c r="HHO23" s="1073"/>
      <c r="HHP23" s="1073"/>
      <c r="HHQ23" s="1073"/>
      <c r="HHR23" s="1073"/>
      <c r="HHS23" s="1073"/>
      <c r="HHT23" s="1073"/>
      <c r="HHU23" s="1073"/>
      <c r="HHV23" s="1073"/>
      <c r="HHW23" s="1073"/>
      <c r="HHX23" s="1073"/>
      <c r="HHY23" s="1073"/>
      <c r="HHZ23" s="1073"/>
      <c r="HIA23" s="1073"/>
      <c r="HIB23" s="1073"/>
      <c r="HIC23" s="1073"/>
      <c r="HID23" s="1073"/>
      <c r="HIE23" s="1073"/>
      <c r="HIF23" s="1073"/>
      <c r="HIG23" s="1073"/>
      <c r="HIH23" s="1073"/>
      <c r="HII23" s="1073"/>
      <c r="HIJ23" s="1073"/>
      <c r="HIK23" s="1073"/>
      <c r="HIL23" s="1073"/>
      <c r="HIM23" s="1073"/>
      <c r="HIN23" s="1073"/>
      <c r="HIO23" s="1073"/>
      <c r="HIP23" s="1073"/>
      <c r="HIQ23" s="1073"/>
      <c r="HIR23" s="1073"/>
      <c r="HIS23" s="1073"/>
      <c r="HIT23" s="1073"/>
      <c r="HIU23" s="1073"/>
      <c r="HIV23" s="1073"/>
      <c r="HIW23" s="1073"/>
      <c r="HIX23" s="1073"/>
      <c r="HIY23" s="1073"/>
      <c r="HIZ23" s="1073"/>
      <c r="HJA23" s="1073"/>
      <c r="HJB23" s="1073"/>
      <c r="HJC23" s="1073"/>
      <c r="HJD23" s="1073"/>
      <c r="HJE23" s="1073"/>
      <c r="HJF23" s="1073"/>
      <c r="HJG23" s="1073"/>
      <c r="HJH23" s="1073"/>
      <c r="HJI23" s="1073"/>
      <c r="HJJ23" s="1073"/>
      <c r="HJK23" s="1073"/>
      <c r="HJL23" s="1073"/>
      <c r="HJM23" s="1073"/>
      <c r="HJN23" s="1073"/>
      <c r="HJO23" s="1073"/>
      <c r="HJP23" s="1073"/>
      <c r="HJQ23" s="1073"/>
      <c r="HJR23" s="1073"/>
      <c r="HJS23" s="1073"/>
      <c r="HJT23" s="1073"/>
      <c r="HJU23" s="1073"/>
      <c r="HJV23" s="1073"/>
      <c r="HJW23" s="1073"/>
      <c r="HJX23" s="1073"/>
      <c r="HJY23" s="1073"/>
      <c r="HJZ23" s="1073"/>
      <c r="HKA23" s="1073"/>
      <c r="HKB23" s="1073"/>
      <c r="HKC23" s="1073"/>
      <c r="HKD23" s="1073"/>
      <c r="HKE23" s="1073"/>
      <c r="HKF23" s="1073"/>
      <c r="HKG23" s="1073"/>
      <c r="HKH23" s="1073"/>
      <c r="HKI23" s="1073"/>
      <c r="HKJ23" s="1073"/>
      <c r="HKK23" s="1073"/>
      <c r="HKL23" s="1073"/>
      <c r="HKM23" s="1073"/>
      <c r="HKN23" s="1073"/>
      <c r="HKO23" s="1073"/>
      <c r="HKP23" s="1073"/>
      <c r="HKQ23" s="1073"/>
      <c r="HKR23" s="1073"/>
      <c r="HKS23" s="1073"/>
      <c r="HKT23" s="1073"/>
      <c r="HKU23" s="1073"/>
      <c r="HKV23" s="1073"/>
      <c r="HKW23" s="1073"/>
      <c r="HKX23" s="1073"/>
      <c r="HKY23" s="1073"/>
      <c r="HKZ23" s="1073"/>
      <c r="HLA23" s="1073"/>
      <c r="HLB23" s="1073"/>
      <c r="HLC23" s="1073"/>
      <c r="HLD23" s="1073"/>
      <c r="HLE23" s="1073"/>
      <c r="HLF23" s="1073"/>
      <c r="HLG23" s="1073"/>
      <c r="HLH23" s="1073"/>
      <c r="HLI23" s="1073"/>
      <c r="HLJ23" s="1073"/>
      <c r="HLK23" s="1073"/>
      <c r="HLL23" s="1073"/>
      <c r="HLM23" s="1073"/>
      <c r="HLN23" s="1073"/>
      <c r="HLO23" s="1073"/>
      <c r="HLP23" s="1073"/>
      <c r="HLQ23" s="1073"/>
      <c r="HLR23" s="1073"/>
      <c r="HLS23" s="1073"/>
      <c r="HLT23" s="1073"/>
      <c r="HLU23" s="1073"/>
      <c r="HLV23" s="1073"/>
      <c r="HLW23" s="1073"/>
      <c r="HLX23" s="1073"/>
      <c r="HLY23" s="1073"/>
      <c r="HLZ23" s="1073"/>
      <c r="HMA23" s="1073"/>
      <c r="HMB23" s="1073"/>
      <c r="HMC23" s="1073"/>
      <c r="HMD23" s="1073"/>
      <c r="HME23" s="1073"/>
      <c r="HMF23" s="1073"/>
      <c r="HMG23" s="1073"/>
      <c r="HMH23" s="1073"/>
      <c r="HMI23" s="1073"/>
      <c r="HMJ23" s="1073"/>
      <c r="HMK23" s="1073"/>
      <c r="HML23" s="1073"/>
      <c r="HMM23" s="1073"/>
      <c r="HMN23" s="1073"/>
      <c r="HMO23" s="1073"/>
      <c r="HMP23" s="1073"/>
      <c r="HMQ23" s="1073"/>
      <c r="HMR23" s="1073"/>
      <c r="HMS23" s="1073"/>
      <c r="HMT23" s="1073"/>
      <c r="HMU23" s="1073"/>
      <c r="HMV23" s="1073"/>
      <c r="HMW23" s="1073"/>
      <c r="HMX23" s="1073"/>
      <c r="HMY23" s="1073"/>
      <c r="HMZ23" s="1073"/>
      <c r="HNA23" s="1073"/>
      <c r="HNB23" s="1073"/>
      <c r="HNC23" s="1073"/>
      <c r="HND23" s="1073"/>
      <c r="HNE23" s="1073"/>
      <c r="HNF23" s="1073"/>
      <c r="HNG23" s="1073"/>
      <c r="HNH23" s="1073"/>
      <c r="HNI23" s="1073"/>
      <c r="HNJ23" s="1073"/>
      <c r="HNK23" s="1073"/>
      <c r="HNL23" s="1073"/>
      <c r="HNM23" s="1073"/>
      <c r="HNN23" s="1073"/>
      <c r="HNO23" s="1073"/>
      <c r="HNP23" s="1073"/>
      <c r="HNQ23" s="1073"/>
      <c r="HNR23" s="1073"/>
      <c r="HNS23" s="1073"/>
      <c r="HNT23" s="1073"/>
      <c r="HNU23" s="1073"/>
      <c r="HNV23" s="1073"/>
      <c r="HNW23" s="1073"/>
      <c r="HNX23" s="1073"/>
      <c r="HNY23" s="1073"/>
      <c r="HNZ23" s="1073"/>
      <c r="HOA23" s="1073"/>
      <c r="HOB23" s="1073"/>
      <c r="HOC23" s="1073"/>
      <c r="HOD23" s="1073"/>
      <c r="HOE23" s="1073"/>
      <c r="HOF23" s="1073"/>
      <c r="HOG23" s="1073"/>
      <c r="HOH23" s="1073"/>
      <c r="HOI23" s="1073"/>
      <c r="HOJ23" s="1073"/>
      <c r="HOK23" s="1073"/>
      <c r="HOL23" s="1073"/>
      <c r="HOM23" s="1073"/>
      <c r="HON23" s="1073"/>
      <c r="HOO23" s="1073"/>
      <c r="HOP23" s="1073"/>
      <c r="HOQ23" s="1073"/>
      <c r="HOR23" s="1073"/>
      <c r="HOS23" s="1073"/>
      <c r="HOT23" s="1073"/>
      <c r="HOU23" s="1073"/>
      <c r="HOV23" s="1073"/>
      <c r="HOW23" s="1073"/>
      <c r="HOX23" s="1073"/>
      <c r="HOY23" s="1073"/>
      <c r="HOZ23" s="1073"/>
      <c r="HPA23" s="1073"/>
      <c r="HPB23" s="1073"/>
      <c r="HPC23" s="1073"/>
      <c r="HPD23" s="1073"/>
      <c r="HPE23" s="1073"/>
      <c r="HPF23" s="1073"/>
      <c r="HPG23" s="1073"/>
      <c r="HPH23" s="1073"/>
      <c r="HPI23" s="1073"/>
      <c r="HPJ23" s="1073"/>
      <c r="HPK23" s="1073"/>
      <c r="HPL23" s="1073"/>
      <c r="HPM23" s="1073"/>
      <c r="HPN23" s="1073"/>
      <c r="HPO23" s="1073"/>
      <c r="HPP23" s="1073"/>
      <c r="HPQ23" s="1073"/>
      <c r="HPR23" s="1073"/>
      <c r="HPS23" s="1073"/>
      <c r="HPT23" s="1073"/>
      <c r="HPU23" s="1073"/>
      <c r="HPV23" s="1073"/>
      <c r="HPW23" s="1073"/>
      <c r="HPX23" s="1073"/>
      <c r="HPY23" s="1073"/>
      <c r="HPZ23" s="1073"/>
      <c r="HQA23" s="1073"/>
      <c r="HQB23" s="1073"/>
      <c r="HQC23" s="1073"/>
      <c r="HQD23" s="1073"/>
      <c r="HQE23" s="1073"/>
      <c r="HQF23" s="1073"/>
      <c r="HQG23" s="1073"/>
      <c r="HQH23" s="1073"/>
      <c r="HQI23" s="1073"/>
      <c r="HQJ23" s="1073"/>
      <c r="HQK23" s="1073"/>
      <c r="HQL23" s="1073"/>
      <c r="HQM23" s="1073"/>
      <c r="HQN23" s="1073"/>
      <c r="HQO23" s="1073"/>
      <c r="HQP23" s="1073"/>
      <c r="HQQ23" s="1073"/>
      <c r="HQR23" s="1073"/>
      <c r="HQS23" s="1073"/>
      <c r="HQT23" s="1073"/>
      <c r="HQU23" s="1073"/>
      <c r="HQV23" s="1073"/>
      <c r="HQW23" s="1073"/>
      <c r="HQX23" s="1073"/>
      <c r="HQY23" s="1073"/>
      <c r="HQZ23" s="1073"/>
      <c r="HRA23" s="1073"/>
      <c r="HRB23" s="1073"/>
      <c r="HRC23" s="1073"/>
      <c r="HRD23" s="1073"/>
      <c r="HRE23" s="1073"/>
      <c r="HRF23" s="1073"/>
      <c r="HRG23" s="1073"/>
      <c r="HRH23" s="1073"/>
      <c r="HRI23" s="1073"/>
      <c r="HRJ23" s="1073"/>
      <c r="HRK23" s="1073"/>
      <c r="HRL23" s="1073"/>
      <c r="HRM23" s="1073"/>
      <c r="HRN23" s="1073"/>
      <c r="HRO23" s="1073"/>
      <c r="HRP23" s="1073"/>
      <c r="HRQ23" s="1073"/>
      <c r="HRR23" s="1073"/>
      <c r="HRS23" s="1073"/>
      <c r="HRT23" s="1073"/>
      <c r="HRU23" s="1073"/>
      <c r="HRV23" s="1073"/>
      <c r="HRW23" s="1073"/>
      <c r="HRX23" s="1073"/>
      <c r="HRY23" s="1073"/>
      <c r="HRZ23" s="1073"/>
      <c r="HSA23" s="1073"/>
      <c r="HSB23" s="1073"/>
      <c r="HSC23" s="1073"/>
      <c r="HSD23" s="1073"/>
      <c r="HSE23" s="1073"/>
      <c r="HSF23" s="1073"/>
      <c r="HSG23" s="1073"/>
      <c r="HSH23" s="1073"/>
      <c r="HSI23" s="1073"/>
      <c r="HSJ23" s="1073"/>
      <c r="HSK23" s="1073"/>
      <c r="HSL23" s="1073"/>
      <c r="HSM23" s="1073"/>
      <c r="HSN23" s="1073"/>
      <c r="HSO23" s="1073"/>
      <c r="HSP23" s="1073"/>
      <c r="HSQ23" s="1073"/>
      <c r="HSR23" s="1073"/>
      <c r="HSS23" s="1073"/>
      <c r="HST23" s="1073"/>
      <c r="HSU23" s="1073"/>
      <c r="HSV23" s="1073"/>
      <c r="HSW23" s="1073"/>
      <c r="HSX23" s="1073"/>
      <c r="HSY23" s="1073"/>
      <c r="HSZ23" s="1073"/>
      <c r="HTA23" s="1073"/>
      <c r="HTB23" s="1073"/>
      <c r="HTC23" s="1073"/>
      <c r="HTD23" s="1073"/>
      <c r="HTE23" s="1073"/>
      <c r="HTF23" s="1073"/>
      <c r="HTG23" s="1073"/>
      <c r="HTH23" s="1073"/>
      <c r="HTI23" s="1073"/>
      <c r="HTJ23" s="1073"/>
      <c r="HTK23" s="1073"/>
      <c r="HTL23" s="1073"/>
      <c r="HTM23" s="1073"/>
      <c r="HTN23" s="1073"/>
      <c r="HTO23" s="1073"/>
      <c r="HTP23" s="1073"/>
      <c r="HTQ23" s="1073"/>
      <c r="HTR23" s="1073"/>
      <c r="HTS23" s="1073"/>
      <c r="HTT23" s="1073"/>
      <c r="HTU23" s="1073"/>
      <c r="HTV23" s="1073"/>
      <c r="HTW23" s="1073"/>
      <c r="HTX23" s="1073"/>
      <c r="HTY23" s="1073"/>
      <c r="HTZ23" s="1073"/>
      <c r="HUA23" s="1073"/>
      <c r="HUB23" s="1073"/>
      <c r="HUC23" s="1073"/>
      <c r="HUD23" s="1073"/>
      <c r="HUE23" s="1073"/>
      <c r="HUF23" s="1073"/>
      <c r="HUG23" s="1073"/>
      <c r="HUH23" s="1073"/>
      <c r="HUI23" s="1073"/>
      <c r="HUJ23" s="1073"/>
      <c r="HUK23" s="1073"/>
      <c r="HUL23" s="1073"/>
      <c r="HUM23" s="1073"/>
      <c r="HUN23" s="1073"/>
      <c r="HUO23" s="1073"/>
      <c r="HUP23" s="1073"/>
      <c r="HUQ23" s="1073"/>
      <c r="HUR23" s="1073"/>
      <c r="HUS23" s="1073"/>
      <c r="HUT23" s="1073"/>
      <c r="HUU23" s="1073"/>
      <c r="HUV23" s="1073"/>
      <c r="HUW23" s="1073"/>
      <c r="HUX23" s="1073"/>
      <c r="HUY23" s="1073"/>
      <c r="HUZ23" s="1073"/>
      <c r="HVA23" s="1073"/>
      <c r="HVB23" s="1073"/>
      <c r="HVC23" s="1073"/>
      <c r="HVD23" s="1073"/>
      <c r="HVE23" s="1073"/>
      <c r="HVF23" s="1073"/>
      <c r="HVG23" s="1073"/>
      <c r="HVH23" s="1073"/>
      <c r="HVI23" s="1073"/>
      <c r="HVJ23" s="1073"/>
      <c r="HVK23" s="1073"/>
      <c r="HVL23" s="1073"/>
      <c r="HVM23" s="1073"/>
      <c r="HVN23" s="1073"/>
      <c r="HVO23" s="1073"/>
      <c r="HVP23" s="1073"/>
      <c r="HVQ23" s="1073"/>
      <c r="HVR23" s="1073"/>
      <c r="HVS23" s="1073"/>
      <c r="HVT23" s="1073"/>
      <c r="HVU23" s="1073"/>
      <c r="HVV23" s="1073"/>
      <c r="HVW23" s="1073"/>
      <c r="HVX23" s="1073"/>
      <c r="HVY23" s="1073"/>
      <c r="HVZ23" s="1073"/>
      <c r="HWA23" s="1073"/>
      <c r="HWB23" s="1073"/>
      <c r="HWC23" s="1073"/>
      <c r="HWD23" s="1073"/>
      <c r="HWE23" s="1073"/>
      <c r="HWF23" s="1073"/>
      <c r="HWG23" s="1073"/>
      <c r="HWH23" s="1073"/>
      <c r="HWI23" s="1073"/>
      <c r="HWJ23" s="1073"/>
      <c r="HWK23" s="1073"/>
      <c r="HWL23" s="1073"/>
      <c r="HWM23" s="1073"/>
      <c r="HWN23" s="1073"/>
      <c r="HWO23" s="1073"/>
      <c r="HWP23" s="1073"/>
      <c r="HWQ23" s="1073"/>
      <c r="HWR23" s="1073"/>
      <c r="HWS23" s="1073"/>
      <c r="HWT23" s="1073"/>
      <c r="HWU23" s="1073"/>
      <c r="HWV23" s="1073"/>
      <c r="HWW23" s="1073"/>
      <c r="HWX23" s="1073"/>
      <c r="HWY23" s="1073"/>
      <c r="HWZ23" s="1073"/>
      <c r="HXA23" s="1073"/>
      <c r="HXB23" s="1073"/>
      <c r="HXC23" s="1073"/>
      <c r="HXD23" s="1073"/>
      <c r="HXE23" s="1073"/>
      <c r="HXF23" s="1073"/>
      <c r="HXG23" s="1073"/>
      <c r="HXH23" s="1073"/>
      <c r="HXI23" s="1073"/>
      <c r="HXJ23" s="1073"/>
      <c r="HXK23" s="1073"/>
      <c r="HXL23" s="1073"/>
      <c r="HXM23" s="1073"/>
      <c r="HXN23" s="1073"/>
      <c r="HXO23" s="1073"/>
      <c r="HXP23" s="1073"/>
      <c r="HXQ23" s="1073"/>
      <c r="HXR23" s="1073"/>
      <c r="HXS23" s="1073"/>
      <c r="HXT23" s="1073"/>
      <c r="HXU23" s="1073"/>
      <c r="HXV23" s="1073"/>
      <c r="HXW23" s="1073"/>
      <c r="HXX23" s="1073"/>
      <c r="HXY23" s="1073"/>
      <c r="HXZ23" s="1073"/>
      <c r="HYA23" s="1073"/>
      <c r="HYB23" s="1073"/>
      <c r="HYC23" s="1073"/>
      <c r="HYD23" s="1073"/>
      <c r="HYE23" s="1073"/>
      <c r="HYF23" s="1073"/>
      <c r="HYG23" s="1073"/>
      <c r="HYH23" s="1073"/>
      <c r="HYI23" s="1073"/>
      <c r="HYJ23" s="1073"/>
      <c r="HYK23" s="1073"/>
      <c r="HYL23" s="1073"/>
      <c r="HYM23" s="1073"/>
      <c r="HYN23" s="1073"/>
      <c r="HYO23" s="1073"/>
      <c r="HYP23" s="1073"/>
      <c r="HYQ23" s="1073"/>
      <c r="HYR23" s="1073"/>
      <c r="HYS23" s="1073"/>
      <c r="HYT23" s="1073"/>
      <c r="HYU23" s="1073"/>
      <c r="HYV23" s="1073"/>
      <c r="HYW23" s="1073"/>
      <c r="HYX23" s="1073"/>
      <c r="HYY23" s="1073"/>
      <c r="HYZ23" s="1073"/>
      <c r="HZA23" s="1073"/>
      <c r="HZB23" s="1073"/>
      <c r="HZC23" s="1073"/>
      <c r="HZD23" s="1073"/>
      <c r="HZE23" s="1073"/>
      <c r="HZF23" s="1073"/>
      <c r="HZG23" s="1073"/>
      <c r="HZH23" s="1073"/>
      <c r="HZI23" s="1073"/>
      <c r="HZJ23" s="1073"/>
      <c r="HZK23" s="1073"/>
      <c r="HZL23" s="1073"/>
      <c r="HZM23" s="1073"/>
      <c r="HZN23" s="1073"/>
      <c r="HZO23" s="1073"/>
      <c r="HZP23" s="1073"/>
      <c r="HZQ23" s="1073"/>
      <c r="HZR23" s="1073"/>
      <c r="HZS23" s="1073"/>
      <c r="HZT23" s="1073"/>
      <c r="HZU23" s="1073"/>
      <c r="HZV23" s="1073"/>
      <c r="HZW23" s="1073"/>
      <c r="HZX23" s="1073"/>
      <c r="HZY23" s="1073"/>
      <c r="HZZ23" s="1073"/>
      <c r="IAA23" s="1073"/>
      <c r="IAB23" s="1073"/>
      <c r="IAC23" s="1073"/>
      <c r="IAD23" s="1073"/>
      <c r="IAE23" s="1073"/>
      <c r="IAF23" s="1073"/>
      <c r="IAG23" s="1073"/>
      <c r="IAH23" s="1073"/>
      <c r="IAI23" s="1073"/>
      <c r="IAJ23" s="1073"/>
      <c r="IAK23" s="1073"/>
      <c r="IAL23" s="1073"/>
      <c r="IAM23" s="1073"/>
      <c r="IAN23" s="1073"/>
      <c r="IAO23" s="1073"/>
      <c r="IAP23" s="1073"/>
      <c r="IAQ23" s="1073"/>
      <c r="IAR23" s="1073"/>
      <c r="IAS23" s="1073"/>
      <c r="IAT23" s="1073"/>
      <c r="IAU23" s="1073"/>
      <c r="IAV23" s="1073"/>
      <c r="IAW23" s="1073"/>
      <c r="IAX23" s="1073"/>
      <c r="IAY23" s="1073"/>
      <c r="IAZ23" s="1073"/>
      <c r="IBA23" s="1073"/>
      <c r="IBB23" s="1073"/>
      <c r="IBC23" s="1073"/>
      <c r="IBD23" s="1073"/>
      <c r="IBE23" s="1073"/>
      <c r="IBF23" s="1073"/>
      <c r="IBG23" s="1073"/>
      <c r="IBH23" s="1073"/>
      <c r="IBI23" s="1073"/>
      <c r="IBJ23" s="1073"/>
      <c r="IBK23" s="1073"/>
      <c r="IBL23" s="1073"/>
      <c r="IBM23" s="1073"/>
      <c r="IBN23" s="1073"/>
      <c r="IBO23" s="1073"/>
      <c r="IBP23" s="1073"/>
      <c r="IBQ23" s="1073"/>
      <c r="IBR23" s="1073"/>
      <c r="IBS23" s="1073"/>
      <c r="IBT23" s="1073"/>
      <c r="IBU23" s="1073"/>
      <c r="IBV23" s="1073"/>
      <c r="IBW23" s="1073"/>
      <c r="IBX23" s="1073"/>
      <c r="IBY23" s="1073"/>
      <c r="IBZ23" s="1073"/>
      <c r="ICA23" s="1073"/>
      <c r="ICB23" s="1073"/>
      <c r="ICC23" s="1073"/>
      <c r="ICD23" s="1073"/>
      <c r="ICE23" s="1073"/>
      <c r="ICF23" s="1073"/>
      <c r="ICG23" s="1073"/>
      <c r="ICH23" s="1073"/>
      <c r="ICI23" s="1073"/>
      <c r="ICJ23" s="1073"/>
      <c r="ICK23" s="1073"/>
      <c r="ICL23" s="1073"/>
      <c r="ICM23" s="1073"/>
      <c r="ICN23" s="1073"/>
      <c r="ICO23" s="1073"/>
      <c r="ICP23" s="1073"/>
      <c r="ICQ23" s="1073"/>
      <c r="ICR23" s="1073"/>
      <c r="ICS23" s="1073"/>
      <c r="ICT23" s="1073"/>
      <c r="ICU23" s="1073"/>
      <c r="ICV23" s="1073"/>
      <c r="ICW23" s="1073"/>
      <c r="ICX23" s="1073"/>
      <c r="ICY23" s="1073"/>
      <c r="ICZ23" s="1073"/>
      <c r="IDA23" s="1073"/>
      <c r="IDB23" s="1073"/>
      <c r="IDC23" s="1073"/>
      <c r="IDD23" s="1073"/>
      <c r="IDE23" s="1073"/>
      <c r="IDF23" s="1073"/>
      <c r="IDG23" s="1073"/>
      <c r="IDH23" s="1073"/>
      <c r="IDI23" s="1073"/>
      <c r="IDJ23" s="1073"/>
      <c r="IDK23" s="1073"/>
      <c r="IDL23" s="1073"/>
      <c r="IDM23" s="1073"/>
      <c r="IDN23" s="1073"/>
      <c r="IDO23" s="1073"/>
      <c r="IDP23" s="1073"/>
      <c r="IDQ23" s="1073"/>
      <c r="IDR23" s="1073"/>
      <c r="IDS23" s="1073"/>
      <c r="IDT23" s="1073"/>
      <c r="IDU23" s="1073"/>
      <c r="IDV23" s="1073"/>
      <c r="IDW23" s="1073"/>
      <c r="IDX23" s="1073"/>
      <c r="IDY23" s="1073"/>
      <c r="IDZ23" s="1073"/>
      <c r="IEA23" s="1073"/>
      <c r="IEB23" s="1073"/>
      <c r="IEC23" s="1073"/>
      <c r="IED23" s="1073"/>
      <c r="IEE23" s="1073"/>
      <c r="IEF23" s="1073"/>
      <c r="IEG23" s="1073"/>
      <c r="IEH23" s="1073"/>
      <c r="IEI23" s="1073"/>
      <c r="IEJ23" s="1073"/>
      <c r="IEK23" s="1073"/>
      <c r="IEL23" s="1073"/>
      <c r="IEM23" s="1073"/>
      <c r="IEN23" s="1073"/>
      <c r="IEO23" s="1073"/>
      <c r="IEP23" s="1073"/>
      <c r="IEQ23" s="1073"/>
      <c r="IER23" s="1073"/>
      <c r="IES23" s="1073"/>
      <c r="IET23" s="1073"/>
      <c r="IEU23" s="1073"/>
      <c r="IEV23" s="1073"/>
      <c r="IEW23" s="1073"/>
      <c r="IEX23" s="1073"/>
      <c r="IEY23" s="1073"/>
      <c r="IEZ23" s="1073"/>
      <c r="IFA23" s="1073"/>
      <c r="IFB23" s="1073"/>
      <c r="IFC23" s="1073"/>
      <c r="IFD23" s="1073"/>
      <c r="IFE23" s="1073"/>
      <c r="IFF23" s="1073"/>
      <c r="IFG23" s="1073"/>
      <c r="IFH23" s="1073"/>
      <c r="IFI23" s="1073"/>
      <c r="IFJ23" s="1073"/>
      <c r="IFK23" s="1073"/>
      <c r="IFL23" s="1073"/>
      <c r="IFM23" s="1073"/>
      <c r="IFN23" s="1073"/>
      <c r="IFO23" s="1073"/>
      <c r="IFP23" s="1073"/>
      <c r="IFQ23" s="1073"/>
      <c r="IFR23" s="1073"/>
      <c r="IFS23" s="1073"/>
      <c r="IFT23" s="1073"/>
      <c r="IFU23" s="1073"/>
      <c r="IFV23" s="1073"/>
      <c r="IFW23" s="1073"/>
      <c r="IFX23" s="1073"/>
      <c r="IFY23" s="1073"/>
      <c r="IFZ23" s="1073"/>
      <c r="IGA23" s="1073"/>
      <c r="IGB23" s="1073"/>
      <c r="IGC23" s="1073"/>
      <c r="IGD23" s="1073"/>
      <c r="IGE23" s="1073"/>
      <c r="IGF23" s="1073"/>
      <c r="IGG23" s="1073"/>
      <c r="IGH23" s="1073"/>
      <c r="IGI23" s="1073"/>
      <c r="IGJ23" s="1073"/>
      <c r="IGK23" s="1073"/>
      <c r="IGL23" s="1073"/>
      <c r="IGM23" s="1073"/>
      <c r="IGN23" s="1073"/>
      <c r="IGO23" s="1073"/>
      <c r="IGP23" s="1073"/>
      <c r="IGQ23" s="1073"/>
      <c r="IGR23" s="1073"/>
      <c r="IGS23" s="1073"/>
      <c r="IGT23" s="1073"/>
      <c r="IGU23" s="1073"/>
      <c r="IGV23" s="1073"/>
      <c r="IGW23" s="1073"/>
      <c r="IGX23" s="1073"/>
      <c r="IGY23" s="1073"/>
      <c r="IGZ23" s="1073"/>
      <c r="IHA23" s="1073"/>
      <c r="IHB23" s="1073"/>
      <c r="IHC23" s="1073"/>
      <c r="IHD23" s="1073"/>
      <c r="IHE23" s="1073"/>
      <c r="IHF23" s="1073"/>
      <c r="IHG23" s="1073"/>
      <c r="IHH23" s="1073"/>
      <c r="IHI23" s="1073"/>
      <c r="IHJ23" s="1073"/>
      <c r="IHK23" s="1073"/>
      <c r="IHL23" s="1073"/>
      <c r="IHM23" s="1073"/>
      <c r="IHN23" s="1073"/>
      <c r="IHO23" s="1073"/>
      <c r="IHP23" s="1073"/>
      <c r="IHQ23" s="1073"/>
      <c r="IHR23" s="1073"/>
      <c r="IHS23" s="1073"/>
      <c r="IHT23" s="1073"/>
      <c r="IHU23" s="1073"/>
      <c r="IHV23" s="1073"/>
      <c r="IHW23" s="1073"/>
      <c r="IHX23" s="1073"/>
      <c r="IHY23" s="1073"/>
      <c r="IHZ23" s="1073"/>
      <c r="IIA23" s="1073"/>
      <c r="IIB23" s="1073"/>
      <c r="IIC23" s="1073"/>
      <c r="IID23" s="1073"/>
      <c r="IIE23" s="1073"/>
      <c r="IIF23" s="1073"/>
      <c r="IIG23" s="1073"/>
      <c r="IIH23" s="1073"/>
      <c r="III23" s="1073"/>
      <c r="IIJ23" s="1073"/>
      <c r="IIK23" s="1073"/>
      <c r="IIL23" s="1073"/>
      <c r="IIM23" s="1073"/>
      <c r="IIN23" s="1073"/>
      <c r="IIO23" s="1073"/>
      <c r="IIP23" s="1073"/>
      <c r="IIQ23" s="1073"/>
      <c r="IIR23" s="1073"/>
      <c r="IIS23" s="1073"/>
      <c r="IIT23" s="1073"/>
      <c r="IIU23" s="1073"/>
      <c r="IIV23" s="1073"/>
      <c r="IIW23" s="1073"/>
      <c r="IIX23" s="1073"/>
      <c r="IIY23" s="1073"/>
      <c r="IIZ23" s="1073"/>
      <c r="IJA23" s="1073"/>
      <c r="IJB23" s="1073"/>
      <c r="IJC23" s="1073"/>
      <c r="IJD23" s="1073"/>
      <c r="IJE23" s="1073"/>
      <c r="IJF23" s="1073"/>
      <c r="IJG23" s="1073"/>
      <c r="IJH23" s="1073"/>
      <c r="IJI23" s="1073"/>
      <c r="IJJ23" s="1073"/>
      <c r="IJK23" s="1073"/>
      <c r="IJL23" s="1073"/>
      <c r="IJM23" s="1073"/>
      <c r="IJN23" s="1073"/>
      <c r="IJO23" s="1073"/>
      <c r="IJP23" s="1073"/>
      <c r="IJQ23" s="1073"/>
      <c r="IJR23" s="1073"/>
      <c r="IJS23" s="1073"/>
      <c r="IJT23" s="1073"/>
      <c r="IJU23" s="1073"/>
      <c r="IJV23" s="1073"/>
      <c r="IJW23" s="1073"/>
      <c r="IJX23" s="1073"/>
      <c r="IJY23" s="1073"/>
      <c r="IJZ23" s="1073"/>
      <c r="IKA23" s="1073"/>
      <c r="IKB23" s="1073"/>
      <c r="IKC23" s="1073"/>
      <c r="IKD23" s="1073"/>
      <c r="IKE23" s="1073"/>
      <c r="IKF23" s="1073"/>
      <c r="IKG23" s="1073"/>
      <c r="IKH23" s="1073"/>
      <c r="IKI23" s="1073"/>
      <c r="IKJ23" s="1073"/>
      <c r="IKK23" s="1073"/>
      <c r="IKL23" s="1073"/>
      <c r="IKM23" s="1073"/>
      <c r="IKN23" s="1073"/>
      <c r="IKO23" s="1073"/>
      <c r="IKP23" s="1073"/>
      <c r="IKQ23" s="1073"/>
      <c r="IKR23" s="1073"/>
      <c r="IKS23" s="1073"/>
      <c r="IKT23" s="1073"/>
      <c r="IKU23" s="1073"/>
      <c r="IKV23" s="1073"/>
      <c r="IKW23" s="1073"/>
      <c r="IKX23" s="1073"/>
      <c r="IKY23" s="1073"/>
      <c r="IKZ23" s="1073"/>
      <c r="ILA23" s="1073"/>
      <c r="ILB23" s="1073"/>
      <c r="ILC23" s="1073"/>
      <c r="ILD23" s="1073"/>
      <c r="ILE23" s="1073"/>
      <c r="ILF23" s="1073"/>
      <c r="ILG23" s="1073"/>
      <c r="ILH23" s="1073"/>
      <c r="ILI23" s="1073"/>
      <c r="ILJ23" s="1073"/>
      <c r="ILK23" s="1073"/>
      <c r="ILL23" s="1073"/>
      <c r="ILM23" s="1073"/>
      <c r="ILN23" s="1073"/>
      <c r="ILO23" s="1073"/>
      <c r="ILP23" s="1073"/>
      <c r="ILQ23" s="1073"/>
      <c r="ILR23" s="1073"/>
      <c r="ILS23" s="1073"/>
      <c r="ILT23" s="1073"/>
      <c r="ILU23" s="1073"/>
      <c r="ILV23" s="1073"/>
      <c r="ILW23" s="1073"/>
      <c r="ILX23" s="1073"/>
      <c r="ILY23" s="1073"/>
      <c r="ILZ23" s="1073"/>
      <c r="IMA23" s="1073"/>
      <c r="IMB23" s="1073"/>
      <c r="IMC23" s="1073"/>
      <c r="IMD23" s="1073"/>
      <c r="IME23" s="1073"/>
      <c r="IMF23" s="1073"/>
      <c r="IMG23" s="1073"/>
      <c r="IMH23" s="1073"/>
      <c r="IMI23" s="1073"/>
      <c r="IMJ23" s="1073"/>
      <c r="IMK23" s="1073"/>
      <c r="IML23" s="1073"/>
      <c r="IMM23" s="1073"/>
      <c r="IMN23" s="1073"/>
      <c r="IMO23" s="1073"/>
      <c r="IMP23" s="1073"/>
      <c r="IMQ23" s="1073"/>
      <c r="IMR23" s="1073"/>
      <c r="IMS23" s="1073"/>
      <c r="IMT23" s="1073"/>
      <c r="IMU23" s="1073"/>
      <c r="IMV23" s="1073"/>
      <c r="IMW23" s="1073"/>
      <c r="IMX23" s="1073"/>
      <c r="IMY23" s="1073"/>
      <c r="IMZ23" s="1073"/>
      <c r="INA23" s="1073"/>
      <c r="INB23" s="1073"/>
      <c r="INC23" s="1073"/>
      <c r="IND23" s="1073"/>
      <c r="INE23" s="1073"/>
      <c r="INF23" s="1073"/>
      <c r="ING23" s="1073"/>
      <c r="INH23" s="1073"/>
      <c r="INI23" s="1073"/>
      <c r="INJ23" s="1073"/>
      <c r="INK23" s="1073"/>
      <c r="INL23" s="1073"/>
      <c r="INM23" s="1073"/>
      <c r="INN23" s="1073"/>
      <c r="INO23" s="1073"/>
      <c r="INP23" s="1073"/>
      <c r="INQ23" s="1073"/>
      <c r="INR23" s="1073"/>
      <c r="INS23" s="1073"/>
      <c r="INT23" s="1073"/>
      <c r="INU23" s="1073"/>
      <c r="INV23" s="1073"/>
      <c r="INW23" s="1073"/>
      <c r="INX23" s="1073"/>
      <c r="INY23" s="1073"/>
      <c r="INZ23" s="1073"/>
      <c r="IOA23" s="1073"/>
      <c r="IOB23" s="1073"/>
      <c r="IOC23" s="1073"/>
      <c r="IOD23" s="1073"/>
      <c r="IOE23" s="1073"/>
      <c r="IOF23" s="1073"/>
      <c r="IOG23" s="1073"/>
      <c r="IOH23" s="1073"/>
      <c r="IOI23" s="1073"/>
      <c r="IOJ23" s="1073"/>
      <c r="IOK23" s="1073"/>
      <c r="IOL23" s="1073"/>
      <c r="IOM23" s="1073"/>
      <c r="ION23" s="1073"/>
      <c r="IOO23" s="1073"/>
      <c r="IOP23" s="1073"/>
      <c r="IOQ23" s="1073"/>
      <c r="IOR23" s="1073"/>
      <c r="IOS23" s="1073"/>
      <c r="IOT23" s="1073"/>
      <c r="IOU23" s="1073"/>
      <c r="IOV23" s="1073"/>
      <c r="IOW23" s="1073"/>
      <c r="IOX23" s="1073"/>
      <c r="IOY23" s="1073"/>
      <c r="IOZ23" s="1073"/>
      <c r="IPA23" s="1073"/>
      <c r="IPB23" s="1073"/>
      <c r="IPC23" s="1073"/>
      <c r="IPD23" s="1073"/>
      <c r="IPE23" s="1073"/>
      <c r="IPF23" s="1073"/>
      <c r="IPG23" s="1073"/>
      <c r="IPH23" s="1073"/>
      <c r="IPI23" s="1073"/>
      <c r="IPJ23" s="1073"/>
      <c r="IPK23" s="1073"/>
      <c r="IPL23" s="1073"/>
      <c r="IPM23" s="1073"/>
      <c r="IPN23" s="1073"/>
      <c r="IPO23" s="1073"/>
      <c r="IPP23" s="1073"/>
      <c r="IPQ23" s="1073"/>
      <c r="IPR23" s="1073"/>
      <c r="IPS23" s="1073"/>
      <c r="IPT23" s="1073"/>
      <c r="IPU23" s="1073"/>
      <c r="IPV23" s="1073"/>
      <c r="IPW23" s="1073"/>
      <c r="IPX23" s="1073"/>
      <c r="IPY23" s="1073"/>
      <c r="IPZ23" s="1073"/>
      <c r="IQA23" s="1073"/>
      <c r="IQB23" s="1073"/>
      <c r="IQC23" s="1073"/>
      <c r="IQD23" s="1073"/>
      <c r="IQE23" s="1073"/>
      <c r="IQF23" s="1073"/>
      <c r="IQG23" s="1073"/>
      <c r="IQH23" s="1073"/>
      <c r="IQI23" s="1073"/>
      <c r="IQJ23" s="1073"/>
      <c r="IQK23" s="1073"/>
      <c r="IQL23" s="1073"/>
      <c r="IQM23" s="1073"/>
      <c r="IQN23" s="1073"/>
      <c r="IQO23" s="1073"/>
      <c r="IQP23" s="1073"/>
      <c r="IQQ23" s="1073"/>
      <c r="IQR23" s="1073"/>
      <c r="IQS23" s="1073"/>
      <c r="IQT23" s="1073"/>
      <c r="IQU23" s="1073"/>
      <c r="IQV23" s="1073"/>
      <c r="IQW23" s="1073"/>
      <c r="IQX23" s="1073"/>
      <c r="IQY23" s="1073"/>
      <c r="IQZ23" s="1073"/>
      <c r="IRA23" s="1073"/>
      <c r="IRB23" s="1073"/>
      <c r="IRC23" s="1073"/>
      <c r="IRD23" s="1073"/>
      <c r="IRE23" s="1073"/>
      <c r="IRF23" s="1073"/>
      <c r="IRG23" s="1073"/>
      <c r="IRH23" s="1073"/>
      <c r="IRI23" s="1073"/>
      <c r="IRJ23" s="1073"/>
      <c r="IRK23" s="1073"/>
      <c r="IRL23" s="1073"/>
      <c r="IRM23" s="1073"/>
      <c r="IRN23" s="1073"/>
      <c r="IRO23" s="1073"/>
      <c r="IRP23" s="1073"/>
      <c r="IRQ23" s="1073"/>
      <c r="IRR23" s="1073"/>
      <c r="IRS23" s="1073"/>
      <c r="IRT23" s="1073"/>
      <c r="IRU23" s="1073"/>
      <c r="IRV23" s="1073"/>
      <c r="IRW23" s="1073"/>
      <c r="IRX23" s="1073"/>
      <c r="IRY23" s="1073"/>
      <c r="IRZ23" s="1073"/>
      <c r="ISA23" s="1073"/>
      <c r="ISB23" s="1073"/>
      <c r="ISC23" s="1073"/>
      <c r="ISD23" s="1073"/>
      <c r="ISE23" s="1073"/>
      <c r="ISF23" s="1073"/>
      <c r="ISG23" s="1073"/>
      <c r="ISH23" s="1073"/>
      <c r="ISI23" s="1073"/>
      <c r="ISJ23" s="1073"/>
      <c r="ISK23" s="1073"/>
      <c r="ISL23" s="1073"/>
      <c r="ISM23" s="1073"/>
      <c r="ISN23" s="1073"/>
      <c r="ISO23" s="1073"/>
      <c r="ISP23" s="1073"/>
      <c r="ISQ23" s="1073"/>
      <c r="ISR23" s="1073"/>
      <c r="ISS23" s="1073"/>
      <c r="IST23" s="1073"/>
      <c r="ISU23" s="1073"/>
      <c r="ISV23" s="1073"/>
      <c r="ISW23" s="1073"/>
      <c r="ISX23" s="1073"/>
      <c r="ISY23" s="1073"/>
      <c r="ISZ23" s="1073"/>
      <c r="ITA23" s="1073"/>
      <c r="ITB23" s="1073"/>
      <c r="ITC23" s="1073"/>
      <c r="ITD23" s="1073"/>
      <c r="ITE23" s="1073"/>
      <c r="ITF23" s="1073"/>
      <c r="ITG23" s="1073"/>
      <c r="ITH23" s="1073"/>
      <c r="ITI23" s="1073"/>
      <c r="ITJ23" s="1073"/>
      <c r="ITK23" s="1073"/>
      <c r="ITL23" s="1073"/>
      <c r="ITM23" s="1073"/>
      <c r="ITN23" s="1073"/>
      <c r="ITO23" s="1073"/>
      <c r="ITP23" s="1073"/>
      <c r="ITQ23" s="1073"/>
      <c r="ITR23" s="1073"/>
      <c r="ITS23" s="1073"/>
      <c r="ITT23" s="1073"/>
      <c r="ITU23" s="1073"/>
      <c r="ITV23" s="1073"/>
      <c r="ITW23" s="1073"/>
      <c r="ITX23" s="1073"/>
      <c r="ITY23" s="1073"/>
      <c r="ITZ23" s="1073"/>
      <c r="IUA23" s="1073"/>
      <c r="IUB23" s="1073"/>
      <c r="IUC23" s="1073"/>
      <c r="IUD23" s="1073"/>
      <c r="IUE23" s="1073"/>
      <c r="IUF23" s="1073"/>
      <c r="IUG23" s="1073"/>
      <c r="IUH23" s="1073"/>
      <c r="IUI23" s="1073"/>
      <c r="IUJ23" s="1073"/>
      <c r="IUK23" s="1073"/>
      <c r="IUL23" s="1073"/>
      <c r="IUM23" s="1073"/>
      <c r="IUN23" s="1073"/>
      <c r="IUO23" s="1073"/>
      <c r="IUP23" s="1073"/>
      <c r="IUQ23" s="1073"/>
      <c r="IUR23" s="1073"/>
      <c r="IUS23" s="1073"/>
      <c r="IUT23" s="1073"/>
      <c r="IUU23" s="1073"/>
      <c r="IUV23" s="1073"/>
      <c r="IUW23" s="1073"/>
      <c r="IUX23" s="1073"/>
      <c r="IUY23" s="1073"/>
      <c r="IUZ23" s="1073"/>
      <c r="IVA23" s="1073"/>
      <c r="IVB23" s="1073"/>
      <c r="IVC23" s="1073"/>
      <c r="IVD23" s="1073"/>
      <c r="IVE23" s="1073"/>
      <c r="IVF23" s="1073"/>
      <c r="IVG23" s="1073"/>
      <c r="IVH23" s="1073"/>
      <c r="IVI23" s="1073"/>
      <c r="IVJ23" s="1073"/>
      <c r="IVK23" s="1073"/>
      <c r="IVL23" s="1073"/>
      <c r="IVM23" s="1073"/>
      <c r="IVN23" s="1073"/>
      <c r="IVO23" s="1073"/>
      <c r="IVP23" s="1073"/>
      <c r="IVQ23" s="1073"/>
      <c r="IVR23" s="1073"/>
      <c r="IVS23" s="1073"/>
      <c r="IVT23" s="1073"/>
      <c r="IVU23" s="1073"/>
      <c r="IVV23" s="1073"/>
      <c r="IVW23" s="1073"/>
      <c r="IVX23" s="1073"/>
      <c r="IVY23" s="1073"/>
      <c r="IVZ23" s="1073"/>
      <c r="IWA23" s="1073"/>
      <c r="IWB23" s="1073"/>
      <c r="IWC23" s="1073"/>
      <c r="IWD23" s="1073"/>
      <c r="IWE23" s="1073"/>
      <c r="IWF23" s="1073"/>
      <c r="IWG23" s="1073"/>
      <c r="IWH23" s="1073"/>
      <c r="IWI23" s="1073"/>
      <c r="IWJ23" s="1073"/>
      <c r="IWK23" s="1073"/>
      <c r="IWL23" s="1073"/>
      <c r="IWM23" s="1073"/>
      <c r="IWN23" s="1073"/>
      <c r="IWO23" s="1073"/>
      <c r="IWP23" s="1073"/>
      <c r="IWQ23" s="1073"/>
      <c r="IWR23" s="1073"/>
      <c r="IWS23" s="1073"/>
      <c r="IWT23" s="1073"/>
      <c r="IWU23" s="1073"/>
      <c r="IWV23" s="1073"/>
      <c r="IWW23" s="1073"/>
      <c r="IWX23" s="1073"/>
      <c r="IWY23" s="1073"/>
      <c r="IWZ23" s="1073"/>
      <c r="IXA23" s="1073"/>
      <c r="IXB23" s="1073"/>
      <c r="IXC23" s="1073"/>
      <c r="IXD23" s="1073"/>
      <c r="IXE23" s="1073"/>
      <c r="IXF23" s="1073"/>
      <c r="IXG23" s="1073"/>
      <c r="IXH23" s="1073"/>
      <c r="IXI23" s="1073"/>
      <c r="IXJ23" s="1073"/>
      <c r="IXK23" s="1073"/>
      <c r="IXL23" s="1073"/>
      <c r="IXM23" s="1073"/>
      <c r="IXN23" s="1073"/>
      <c r="IXO23" s="1073"/>
      <c r="IXP23" s="1073"/>
      <c r="IXQ23" s="1073"/>
      <c r="IXR23" s="1073"/>
      <c r="IXS23" s="1073"/>
      <c r="IXT23" s="1073"/>
      <c r="IXU23" s="1073"/>
      <c r="IXV23" s="1073"/>
      <c r="IXW23" s="1073"/>
      <c r="IXX23" s="1073"/>
      <c r="IXY23" s="1073"/>
      <c r="IXZ23" s="1073"/>
      <c r="IYA23" s="1073"/>
      <c r="IYB23" s="1073"/>
      <c r="IYC23" s="1073"/>
      <c r="IYD23" s="1073"/>
      <c r="IYE23" s="1073"/>
      <c r="IYF23" s="1073"/>
      <c r="IYG23" s="1073"/>
      <c r="IYH23" s="1073"/>
      <c r="IYI23" s="1073"/>
      <c r="IYJ23" s="1073"/>
      <c r="IYK23" s="1073"/>
      <c r="IYL23" s="1073"/>
      <c r="IYM23" s="1073"/>
      <c r="IYN23" s="1073"/>
      <c r="IYO23" s="1073"/>
      <c r="IYP23" s="1073"/>
      <c r="IYQ23" s="1073"/>
      <c r="IYR23" s="1073"/>
      <c r="IYS23" s="1073"/>
      <c r="IYT23" s="1073"/>
      <c r="IYU23" s="1073"/>
      <c r="IYV23" s="1073"/>
      <c r="IYW23" s="1073"/>
      <c r="IYX23" s="1073"/>
      <c r="IYY23" s="1073"/>
      <c r="IYZ23" s="1073"/>
      <c r="IZA23" s="1073"/>
      <c r="IZB23" s="1073"/>
      <c r="IZC23" s="1073"/>
      <c r="IZD23" s="1073"/>
      <c r="IZE23" s="1073"/>
      <c r="IZF23" s="1073"/>
      <c r="IZG23" s="1073"/>
      <c r="IZH23" s="1073"/>
      <c r="IZI23" s="1073"/>
      <c r="IZJ23" s="1073"/>
      <c r="IZK23" s="1073"/>
      <c r="IZL23" s="1073"/>
      <c r="IZM23" s="1073"/>
      <c r="IZN23" s="1073"/>
      <c r="IZO23" s="1073"/>
      <c r="IZP23" s="1073"/>
      <c r="IZQ23" s="1073"/>
      <c r="IZR23" s="1073"/>
      <c r="IZS23" s="1073"/>
      <c r="IZT23" s="1073"/>
      <c r="IZU23" s="1073"/>
      <c r="IZV23" s="1073"/>
      <c r="IZW23" s="1073"/>
      <c r="IZX23" s="1073"/>
      <c r="IZY23" s="1073"/>
      <c r="IZZ23" s="1073"/>
      <c r="JAA23" s="1073"/>
      <c r="JAB23" s="1073"/>
      <c r="JAC23" s="1073"/>
      <c r="JAD23" s="1073"/>
      <c r="JAE23" s="1073"/>
      <c r="JAF23" s="1073"/>
      <c r="JAG23" s="1073"/>
      <c r="JAH23" s="1073"/>
      <c r="JAI23" s="1073"/>
      <c r="JAJ23" s="1073"/>
      <c r="JAK23" s="1073"/>
      <c r="JAL23" s="1073"/>
      <c r="JAM23" s="1073"/>
      <c r="JAN23" s="1073"/>
      <c r="JAO23" s="1073"/>
      <c r="JAP23" s="1073"/>
      <c r="JAQ23" s="1073"/>
      <c r="JAR23" s="1073"/>
      <c r="JAS23" s="1073"/>
      <c r="JAT23" s="1073"/>
      <c r="JAU23" s="1073"/>
      <c r="JAV23" s="1073"/>
      <c r="JAW23" s="1073"/>
      <c r="JAX23" s="1073"/>
      <c r="JAY23" s="1073"/>
      <c r="JAZ23" s="1073"/>
      <c r="JBA23" s="1073"/>
      <c r="JBB23" s="1073"/>
      <c r="JBC23" s="1073"/>
      <c r="JBD23" s="1073"/>
      <c r="JBE23" s="1073"/>
      <c r="JBF23" s="1073"/>
      <c r="JBG23" s="1073"/>
      <c r="JBH23" s="1073"/>
      <c r="JBI23" s="1073"/>
      <c r="JBJ23" s="1073"/>
      <c r="JBK23" s="1073"/>
      <c r="JBL23" s="1073"/>
      <c r="JBM23" s="1073"/>
      <c r="JBN23" s="1073"/>
      <c r="JBO23" s="1073"/>
      <c r="JBP23" s="1073"/>
      <c r="JBQ23" s="1073"/>
      <c r="JBR23" s="1073"/>
      <c r="JBS23" s="1073"/>
      <c r="JBT23" s="1073"/>
      <c r="JBU23" s="1073"/>
      <c r="JBV23" s="1073"/>
      <c r="JBW23" s="1073"/>
      <c r="JBX23" s="1073"/>
      <c r="JBY23" s="1073"/>
      <c r="JBZ23" s="1073"/>
      <c r="JCA23" s="1073"/>
      <c r="JCB23" s="1073"/>
      <c r="JCC23" s="1073"/>
      <c r="JCD23" s="1073"/>
      <c r="JCE23" s="1073"/>
      <c r="JCF23" s="1073"/>
      <c r="JCG23" s="1073"/>
      <c r="JCH23" s="1073"/>
      <c r="JCI23" s="1073"/>
      <c r="JCJ23" s="1073"/>
      <c r="JCK23" s="1073"/>
      <c r="JCL23" s="1073"/>
      <c r="JCM23" s="1073"/>
      <c r="JCN23" s="1073"/>
      <c r="JCO23" s="1073"/>
      <c r="JCP23" s="1073"/>
      <c r="JCQ23" s="1073"/>
      <c r="JCR23" s="1073"/>
      <c r="JCS23" s="1073"/>
      <c r="JCT23" s="1073"/>
      <c r="JCU23" s="1073"/>
      <c r="JCV23" s="1073"/>
      <c r="JCW23" s="1073"/>
      <c r="JCX23" s="1073"/>
      <c r="JCY23" s="1073"/>
      <c r="JCZ23" s="1073"/>
      <c r="JDA23" s="1073"/>
      <c r="JDB23" s="1073"/>
      <c r="JDC23" s="1073"/>
      <c r="JDD23" s="1073"/>
      <c r="JDE23" s="1073"/>
      <c r="JDF23" s="1073"/>
      <c r="JDG23" s="1073"/>
      <c r="JDH23" s="1073"/>
      <c r="JDI23" s="1073"/>
      <c r="JDJ23" s="1073"/>
      <c r="JDK23" s="1073"/>
      <c r="JDL23" s="1073"/>
      <c r="JDM23" s="1073"/>
      <c r="JDN23" s="1073"/>
      <c r="JDO23" s="1073"/>
      <c r="JDP23" s="1073"/>
      <c r="JDQ23" s="1073"/>
      <c r="JDR23" s="1073"/>
      <c r="JDS23" s="1073"/>
      <c r="JDT23" s="1073"/>
      <c r="JDU23" s="1073"/>
      <c r="JDV23" s="1073"/>
      <c r="JDW23" s="1073"/>
      <c r="JDX23" s="1073"/>
      <c r="JDY23" s="1073"/>
      <c r="JDZ23" s="1073"/>
      <c r="JEA23" s="1073"/>
      <c r="JEB23" s="1073"/>
      <c r="JEC23" s="1073"/>
      <c r="JED23" s="1073"/>
      <c r="JEE23" s="1073"/>
      <c r="JEF23" s="1073"/>
      <c r="JEG23" s="1073"/>
      <c r="JEH23" s="1073"/>
      <c r="JEI23" s="1073"/>
      <c r="JEJ23" s="1073"/>
      <c r="JEK23" s="1073"/>
      <c r="JEL23" s="1073"/>
      <c r="JEM23" s="1073"/>
      <c r="JEN23" s="1073"/>
      <c r="JEO23" s="1073"/>
      <c r="JEP23" s="1073"/>
      <c r="JEQ23" s="1073"/>
      <c r="JER23" s="1073"/>
      <c r="JES23" s="1073"/>
      <c r="JET23" s="1073"/>
      <c r="JEU23" s="1073"/>
      <c r="JEV23" s="1073"/>
      <c r="JEW23" s="1073"/>
      <c r="JEX23" s="1073"/>
      <c r="JEY23" s="1073"/>
      <c r="JEZ23" s="1073"/>
      <c r="JFA23" s="1073"/>
      <c r="JFB23" s="1073"/>
      <c r="JFC23" s="1073"/>
      <c r="JFD23" s="1073"/>
      <c r="JFE23" s="1073"/>
      <c r="JFF23" s="1073"/>
      <c r="JFG23" s="1073"/>
      <c r="JFH23" s="1073"/>
      <c r="JFI23" s="1073"/>
      <c r="JFJ23" s="1073"/>
      <c r="JFK23" s="1073"/>
      <c r="JFL23" s="1073"/>
      <c r="JFM23" s="1073"/>
      <c r="JFN23" s="1073"/>
      <c r="JFO23" s="1073"/>
      <c r="JFP23" s="1073"/>
      <c r="JFQ23" s="1073"/>
      <c r="JFR23" s="1073"/>
      <c r="JFS23" s="1073"/>
      <c r="JFT23" s="1073"/>
      <c r="JFU23" s="1073"/>
      <c r="JFV23" s="1073"/>
      <c r="JFW23" s="1073"/>
      <c r="JFX23" s="1073"/>
      <c r="JFY23" s="1073"/>
      <c r="JFZ23" s="1073"/>
      <c r="JGA23" s="1073"/>
      <c r="JGB23" s="1073"/>
      <c r="JGC23" s="1073"/>
      <c r="JGD23" s="1073"/>
      <c r="JGE23" s="1073"/>
      <c r="JGF23" s="1073"/>
      <c r="JGG23" s="1073"/>
      <c r="JGH23" s="1073"/>
      <c r="JGI23" s="1073"/>
      <c r="JGJ23" s="1073"/>
      <c r="JGK23" s="1073"/>
      <c r="JGL23" s="1073"/>
      <c r="JGM23" s="1073"/>
      <c r="JGN23" s="1073"/>
      <c r="JGO23" s="1073"/>
      <c r="JGP23" s="1073"/>
      <c r="JGQ23" s="1073"/>
      <c r="JGR23" s="1073"/>
      <c r="JGS23" s="1073"/>
      <c r="JGT23" s="1073"/>
      <c r="JGU23" s="1073"/>
      <c r="JGV23" s="1073"/>
      <c r="JGW23" s="1073"/>
      <c r="JGX23" s="1073"/>
      <c r="JGY23" s="1073"/>
      <c r="JGZ23" s="1073"/>
      <c r="JHA23" s="1073"/>
      <c r="JHB23" s="1073"/>
      <c r="JHC23" s="1073"/>
      <c r="JHD23" s="1073"/>
      <c r="JHE23" s="1073"/>
      <c r="JHF23" s="1073"/>
      <c r="JHG23" s="1073"/>
      <c r="JHH23" s="1073"/>
      <c r="JHI23" s="1073"/>
      <c r="JHJ23" s="1073"/>
      <c r="JHK23" s="1073"/>
      <c r="JHL23" s="1073"/>
      <c r="JHM23" s="1073"/>
      <c r="JHN23" s="1073"/>
      <c r="JHO23" s="1073"/>
      <c r="JHP23" s="1073"/>
      <c r="JHQ23" s="1073"/>
      <c r="JHR23" s="1073"/>
      <c r="JHS23" s="1073"/>
      <c r="JHT23" s="1073"/>
      <c r="JHU23" s="1073"/>
      <c r="JHV23" s="1073"/>
      <c r="JHW23" s="1073"/>
      <c r="JHX23" s="1073"/>
      <c r="JHY23" s="1073"/>
      <c r="JHZ23" s="1073"/>
      <c r="JIA23" s="1073"/>
      <c r="JIB23" s="1073"/>
      <c r="JIC23" s="1073"/>
      <c r="JID23" s="1073"/>
      <c r="JIE23" s="1073"/>
      <c r="JIF23" s="1073"/>
      <c r="JIG23" s="1073"/>
      <c r="JIH23" s="1073"/>
      <c r="JII23" s="1073"/>
      <c r="JIJ23" s="1073"/>
      <c r="JIK23" s="1073"/>
      <c r="JIL23" s="1073"/>
      <c r="JIM23" s="1073"/>
      <c r="JIN23" s="1073"/>
      <c r="JIO23" s="1073"/>
      <c r="JIP23" s="1073"/>
      <c r="JIQ23" s="1073"/>
      <c r="JIR23" s="1073"/>
      <c r="JIS23" s="1073"/>
      <c r="JIT23" s="1073"/>
      <c r="JIU23" s="1073"/>
      <c r="JIV23" s="1073"/>
      <c r="JIW23" s="1073"/>
      <c r="JIX23" s="1073"/>
      <c r="JIY23" s="1073"/>
      <c r="JIZ23" s="1073"/>
      <c r="JJA23" s="1073"/>
      <c r="JJB23" s="1073"/>
      <c r="JJC23" s="1073"/>
      <c r="JJD23" s="1073"/>
      <c r="JJE23" s="1073"/>
      <c r="JJF23" s="1073"/>
      <c r="JJG23" s="1073"/>
      <c r="JJH23" s="1073"/>
      <c r="JJI23" s="1073"/>
      <c r="JJJ23" s="1073"/>
      <c r="JJK23" s="1073"/>
      <c r="JJL23" s="1073"/>
      <c r="JJM23" s="1073"/>
      <c r="JJN23" s="1073"/>
      <c r="JJO23" s="1073"/>
      <c r="JJP23" s="1073"/>
      <c r="JJQ23" s="1073"/>
      <c r="JJR23" s="1073"/>
      <c r="JJS23" s="1073"/>
      <c r="JJT23" s="1073"/>
      <c r="JJU23" s="1073"/>
      <c r="JJV23" s="1073"/>
      <c r="JJW23" s="1073"/>
      <c r="JJX23" s="1073"/>
      <c r="JJY23" s="1073"/>
      <c r="JJZ23" s="1073"/>
      <c r="JKA23" s="1073"/>
      <c r="JKB23" s="1073"/>
      <c r="JKC23" s="1073"/>
      <c r="JKD23" s="1073"/>
      <c r="JKE23" s="1073"/>
      <c r="JKF23" s="1073"/>
      <c r="JKG23" s="1073"/>
      <c r="JKH23" s="1073"/>
      <c r="JKI23" s="1073"/>
      <c r="JKJ23" s="1073"/>
      <c r="JKK23" s="1073"/>
      <c r="JKL23" s="1073"/>
      <c r="JKM23" s="1073"/>
      <c r="JKN23" s="1073"/>
      <c r="JKO23" s="1073"/>
      <c r="JKP23" s="1073"/>
      <c r="JKQ23" s="1073"/>
      <c r="JKR23" s="1073"/>
      <c r="JKS23" s="1073"/>
      <c r="JKT23" s="1073"/>
      <c r="JKU23" s="1073"/>
      <c r="JKV23" s="1073"/>
      <c r="JKW23" s="1073"/>
      <c r="JKX23" s="1073"/>
      <c r="JKY23" s="1073"/>
      <c r="JKZ23" s="1073"/>
      <c r="JLA23" s="1073"/>
      <c r="JLB23" s="1073"/>
      <c r="JLC23" s="1073"/>
      <c r="JLD23" s="1073"/>
      <c r="JLE23" s="1073"/>
      <c r="JLF23" s="1073"/>
      <c r="JLG23" s="1073"/>
      <c r="JLH23" s="1073"/>
      <c r="JLI23" s="1073"/>
      <c r="JLJ23" s="1073"/>
      <c r="JLK23" s="1073"/>
      <c r="JLL23" s="1073"/>
      <c r="JLM23" s="1073"/>
      <c r="JLN23" s="1073"/>
      <c r="JLO23" s="1073"/>
      <c r="JLP23" s="1073"/>
      <c r="JLQ23" s="1073"/>
      <c r="JLR23" s="1073"/>
      <c r="JLS23" s="1073"/>
      <c r="JLT23" s="1073"/>
      <c r="JLU23" s="1073"/>
      <c r="JLV23" s="1073"/>
      <c r="JLW23" s="1073"/>
      <c r="JLX23" s="1073"/>
      <c r="JLY23" s="1073"/>
      <c r="JLZ23" s="1073"/>
      <c r="JMA23" s="1073"/>
      <c r="JMB23" s="1073"/>
      <c r="JMC23" s="1073"/>
      <c r="JMD23" s="1073"/>
      <c r="JME23" s="1073"/>
      <c r="JMF23" s="1073"/>
      <c r="JMG23" s="1073"/>
      <c r="JMH23" s="1073"/>
      <c r="JMI23" s="1073"/>
      <c r="JMJ23" s="1073"/>
      <c r="JMK23" s="1073"/>
      <c r="JML23" s="1073"/>
      <c r="JMM23" s="1073"/>
      <c r="JMN23" s="1073"/>
      <c r="JMO23" s="1073"/>
      <c r="JMP23" s="1073"/>
      <c r="JMQ23" s="1073"/>
      <c r="JMR23" s="1073"/>
      <c r="JMS23" s="1073"/>
      <c r="JMT23" s="1073"/>
      <c r="JMU23" s="1073"/>
      <c r="JMV23" s="1073"/>
      <c r="JMW23" s="1073"/>
      <c r="JMX23" s="1073"/>
      <c r="JMY23" s="1073"/>
      <c r="JMZ23" s="1073"/>
      <c r="JNA23" s="1073"/>
      <c r="JNB23" s="1073"/>
      <c r="JNC23" s="1073"/>
      <c r="JND23" s="1073"/>
      <c r="JNE23" s="1073"/>
      <c r="JNF23" s="1073"/>
      <c r="JNG23" s="1073"/>
      <c r="JNH23" s="1073"/>
      <c r="JNI23" s="1073"/>
      <c r="JNJ23" s="1073"/>
      <c r="JNK23" s="1073"/>
      <c r="JNL23" s="1073"/>
      <c r="JNM23" s="1073"/>
      <c r="JNN23" s="1073"/>
      <c r="JNO23" s="1073"/>
      <c r="JNP23" s="1073"/>
      <c r="JNQ23" s="1073"/>
      <c r="JNR23" s="1073"/>
      <c r="JNS23" s="1073"/>
      <c r="JNT23" s="1073"/>
      <c r="JNU23" s="1073"/>
      <c r="JNV23" s="1073"/>
      <c r="JNW23" s="1073"/>
      <c r="JNX23" s="1073"/>
      <c r="JNY23" s="1073"/>
      <c r="JNZ23" s="1073"/>
      <c r="JOA23" s="1073"/>
      <c r="JOB23" s="1073"/>
      <c r="JOC23" s="1073"/>
      <c r="JOD23" s="1073"/>
      <c r="JOE23" s="1073"/>
      <c r="JOF23" s="1073"/>
      <c r="JOG23" s="1073"/>
      <c r="JOH23" s="1073"/>
      <c r="JOI23" s="1073"/>
      <c r="JOJ23" s="1073"/>
      <c r="JOK23" s="1073"/>
      <c r="JOL23" s="1073"/>
      <c r="JOM23" s="1073"/>
      <c r="JON23" s="1073"/>
      <c r="JOO23" s="1073"/>
      <c r="JOP23" s="1073"/>
      <c r="JOQ23" s="1073"/>
      <c r="JOR23" s="1073"/>
      <c r="JOS23" s="1073"/>
      <c r="JOT23" s="1073"/>
      <c r="JOU23" s="1073"/>
      <c r="JOV23" s="1073"/>
      <c r="JOW23" s="1073"/>
      <c r="JOX23" s="1073"/>
      <c r="JOY23" s="1073"/>
      <c r="JOZ23" s="1073"/>
      <c r="JPA23" s="1073"/>
      <c r="JPB23" s="1073"/>
      <c r="JPC23" s="1073"/>
      <c r="JPD23" s="1073"/>
      <c r="JPE23" s="1073"/>
      <c r="JPF23" s="1073"/>
      <c r="JPG23" s="1073"/>
      <c r="JPH23" s="1073"/>
      <c r="JPI23" s="1073"/>
      <c r="JPJ23" s="1073"/>
      <c r="JPK23" s="1073"/>
      <c r="JPL23" s="1073"/>
      <c r="JPM23" s="1073"/>
      <c r="JPN23" s="1073"/>
      <c r="JPO23" s="1073"/>
      <c r="JPP23" s="1073"/>
      <c r="JPQ23" s="1073"/>
      <c r="JPR23" s="1073"/>
      <c r="JPS23" s="1073"/>
      <c r="JPT23" s="1073"/>
      <c r="JPU23" s="1073"/>
      <c r="JPV23" s="1073"/>
      <c r="JPW23" s="1073"/>
      <c r="JPX23" s="1073"/>
      <c r="JPY23" s="1073"/>
      <c r="JPZ23" s="1073"/>
      <c r="JQA23" s="1073"/>
      <c r="JQB23" s="1073"/>
      <c r="JQC23" s="1073"/>
      <c r="JQD23" s="1073"/>
      <c r="JQE23" s="1073"/>
      <c r="JQF23" s="1073"/>
      <c r="JQG23" s="1073"/>
      <c r="JQH23" s="1073"/>
      <c r="JQI23" s="1073"/>
      <c r="JQJ23" s="1073"/>
      <c r="JQK23" s="1073"/>
      <c r="JQL23" s="1073"/>
      <c r="JQM23" s="1073"/>
      <c r="JQN23" s="1073"/>
      <c r="JQO23" s="1073"/>
      <c r="JQP23" s="1073"/>
      <c r="JQQ23" s="1073"/>
      <c r="JQR23" s="1073"/>
      <c r="JQS23" s="1073"/>
      <c r="JQT23" s="1073"/>
      <c r="JQU23" s="1073"/>
      <c r="JQV23" s="1073"/>
      <c r="JQW23" s="1073"/>
      <c r="JQX23" s="1073"/>
      <c r="JQY23" s="1073"/>
      <c r="JQZ23" s="1073"/>
      <c r="JRA23" s="1073"/>
      <c r="JRB23" s="1073"/>
      <c r="JRC23" s="1073"/>
      <c r="JRD23" s="1073"/>
      <c r="JRE23" s="1073"/>
      <c r="JRF23" s="1073"/>
      <c r="JRG23" s="1073"/>
      <c r="JRH23" s="1073"/>
      <c r="JRI23" s="1073"/>
      <c r="JRJ23" s="1073"/>
      <c r="JRK23" s="1073"/>
      <c r="JRL23" s="1073"/>
      <c r="JRM23" s="1073"/>
      <c r="JRN23" s="1073"/>
      <c r="JRO23" s="1073"/>
      <c r="JRP23" s="1073"/>
      <c r="JRQ23" s="1073"/>
      <c r="JRR23" s="1073"/>
      <c r="JRS23" s="1073"/>
      <c r="JRT23" s="1073"/>
      <c r="JRU23" s="1073"/>
      <c r="JRV23" s="1073"/>
      <c r="JRW23" s="1073"/>
      <c r="JRX23" s="1073"/>
      <c r="JRY23" s="1073"/>
      <c r="JRZ23" s="1073"/>
      <c r="JSA23" s="1073"/>
      <c r="JSB23" s="1073"/>
      <c r="JSC23" s="1073"/>
      <c r="JSD23" s="1073"/>
      <c r="JSE23" s="1073"/>
      <c r="JSF23" s="1073"/>
      <c r="JSG23" s="1073"/>
      <c r="JSH23" s="1073"/>
      <c r="JSI23" s="1073"/>
      <c r="JSJ23" s="1073"/>
      <c r="JSK23" s="1073"/>
      <c r="JSL23" s="1073"/>
      <c r="JSM23" s="1073"/>
      <c r="JSN23" s="1073"/>
      <c r="JSO23" s="1073"/>
      <c r="JSP23" s="1073"/>
      <c r="JSQ23" s="1073"/>
      <c r="JSR23" s="1073"/>
      <c r="JSS23" s="1073"/>
      <c r="JST23" s="1073"/>
      <c r="JSU23" s="1073"/>
      <c r="JSV23" s="1073"/>
      <c r="JSW23" s="1073"/>
      <c r="JSX23" s="1073"/>
      <c r="JSY23" s="1073"/>
      <c r="JSZ23" s="1073"/>
      <c r="JTA23" s="1073"/>
      <c r="JTB23" s="1073"/>
      <c r="JTC23" s="1073"/>
      <c r="JTD23" s="1073"/>
      <c r="JTE23" s="1073"/>
      <c r="JTF23" s="1073"/>
      <c r="JTG23" s="1073"/>
      <c r="JTH23" s="1073"/>
      <c r="JTI23" s="1073"/>
      <c r="JTJ23" s="1073"/>
      <c r="JTK23" s="1073"/>
      <c r="JTL23" s="1073"/>
      <c r="JTM23" s="1073"/>
      <c r="JTN23" s="1073"/>
      <c r="JTO23" s="1073"/>
      <c r="JTP23" s="1073"/>
      <c r="JTQ23" s="1073"/>
      <c r="JTR23" s="1073"/>
      <c r="JTS23" s="1073"/>
      <c r="JTT23" s="1073"/>
      <c r="JTU23" s="1073"/>
      <c r="JTV23" s="1073"/>
      <c r="JTW23" s="1073"/>
      <c r="JTX23" s="1073"/>
      <c r="JTY23" s="1073"/>
      <c r="JTZ23" s="1073"/>
      <c r="JUA23" s="1073"/>
      <c r="JUB23" s="1073"/>
      <c r="JUC23" s="1073"/>
      <c r="JUD23" s="1073"/>
      <c r="JUE23" s="1073"/>
      <c r="JUF23" s="1073"/>
      <c r="JUG23" s="1073"/>
      <c r="JUH23" s="1073"/>
      <c r="JUI23" s="1073"/>
      <c r="JUJ23" s="1073"/>
      <c r="JUK23" s="1073"/>
      <c r="JUL23" s="1073"/>
      <c r="JUM23" s="1073"/>
      <c r="JUN23" s="1073"/>
      <c r="JUO23" s="1073"/>
      <c r="JUP23" s="1073"/>
      <c r="JUQ23" s="1073"/>
      <c r="JUR23" s="1073"/>
      <c r="JUS23" s="1073"/>
      <c r="JUT23" s="1073"/>
      <c r="JUU23" s="1073"/>
      <c r="JUV23" s="1073"/>
      <c r="JUW23" s="1073"/>
      <c r="JUX23" s="1073"/>
      <c r="JUY23" s="1073"/>
      <c r="JUZ23" s="1073"/>
      <c r="JVA23" s="1073"/>
      <c r="JVB23" s="1073"/>
      <c r="JVC23" s="1073"/>
      <c r="JVD23" s="1073"/>
      <c r="JVE23" s="1073"/>
      <c r="JVF23" s="1073"/>
      <c r="JVG23" s="1073"/>
      <c r="JVH23" s="1073"/>
      <c r="JVI23" s="1073"/>
      <c r="JVJ23" s="1073"/>
      <c r="JVK23" s="1073"/>
      <c r="JVL23" s="1073"/>
      <c r="JVM23" s="1073"/>
      <c r="JVN23" s="1073"/>
      <c r="JVO23" s="1073"/>
      <c r="JVP23" s="1073"/>
      <c r="JVQ23" s="1073"/>
      <c r="JVR23" s="1073"/>
      <c r="JVS23" s="1073"/>
      <c r="JVT23" s="1073"/>
      <c r="JVU23" s="1073"/>
      <c r="JVV23" s="1073"/>
      <c r="JVW23" s="1073"/>
      <c r="JVX23" s="1073"/>
      <c r="JVY23" s="1073"/>
      <c r="JVZ23" s="1073"/>
      <c r="JWA23" s="1073"/>
      <c r="JWB23" s="1073"/>
      <c r="JWC23" s="1073"/>
      <c r="JWD23" s="1073"/>
      <c r="JWE23" s="1073"/>
      <c r="JWF23" s="1073"/>
      <c r="JWG23" s="1073"/>
      <c r="JWH23" s="1073"/>
      <c r="JWI23" s="1073"/>
      <c r="JWJ23" s="1073"/>
      <c r="JWK23" s="1073"/>
      <c r="JWL23" s="1073"/>
      <c r="JWM23" s="1073"/>
      <c r="JWN23" s="1073"/>
      <c r="JWO23" s="1073"/>
      <c r="JWP23" s="1073"/>
      <c r="JWQ23" s="1073"/>
      <c r="JWR23" s="1073"/>
      <c r="JWS23" s="1073"/>
      <c r="JWT23" s="1073"/>
      <c r="JWU23" s="1073"/>
      <c r="JWV23" s="1073"/>
      <c r="JWW23" s="1073"/>
      <c r="JWX23" s="1073"/>
      <c r="JWY23" s="1073"/>
      <c r="JWZ23" s="1073"/>
      <c r="JXA23" s="1073"/>
      <c r="JXB23" s="1073"/>
      <c r="JXC23" s="1073"/>
      <c r="JXD23" s="1073"/>
      <c r="JXE23" s="1073"/>
      <c r="JXF23" s="1073"/>
      <c r="JXG23" s="1073"/>
      <c r="JXH23" s="1073"/>
      <c r="JXI23" s="1073"/>
      <c r="JXJ23" s="1073"/>
      <c r="JXK23" s="1073"/>
      <c r="JXL23" s="1073"/>
      <c r="JXM23" s="1073"/>
      <c r="JXN23" s="1073"/>
      <c r="JXO23" s="1073"/>
      <c r="JXP23" s="1073"/>
      <c r="JXQ23" s="1073"/>
      <c r="JXR23" s="1073"/>
      <c r="JXS23" s="1073"/>
      <c r="JXT23" s="1073"/>
      <c r="JXU23" s="1073"/>
      <c r="JXV23" s="1073"/>
      <c r="JXW23" s="1073"/>
      <c r="JXX23" s="1073"/>
      <c r="JXY23" s="1073"/>
      <c r="JXZ23" s="1073"/>
      <c r="JYA23" s="1073"/>
      <c r="JYB23" s="1073"/>
      <c r="JYC23" s="1073"/>
      <c r="JYD23" s="1073"/>
      <c r="JYE23" s="1073"/>
      <c r="JYF23" s="1073"/>
      <c r="JYG23" s="1073"/>
      <c r="JYH23" s="1073"/>
      <c r="JYI23" s="1073"/>
      <c r="JYJ23" s="1073"/>
      <c r="JYK23" s="1073"/>
      <c r="JYL23" s="1073"/>
      <c r="JYM23" s="1073"/>
      <c r="JYN23" s="1073"/>
      <c r="JYO23" s="1073"/>
      <c r="JYP23" s="1073"/>
      <c r="JYQ23" s="1073"/>
      <c r="JYR23" s="1073"/>
      <c r="JYS23" s="1073"/>
      <c r="JYT23" s="1073"/>
      <c r="JYU23" s="1073"/>
      <c r="JYV23" s="1073"/>
      <c r="JYW23" s="1073"/>
      <c r="JYX23" s="1073"/>
      <c r="JYY23" s="1073"/>
      <c r="JYZ23" s="1073"/>
      <c r="JZA23" s="1073"/>
      <c r="JZB23" s="1073"/>
      <c r="JZC23" s="1073"/>
      <c r="JZD23" s="1073"/>
      <c r="JZE23" s="1073"/>
      <c r="JZF23" s="1073"/>
      <c r="JZG23" s="1073"/>
      <c r="JZH23" s="1073"/>
      <c r="JZI23" s="1073"/>
      <c r="JZJ23" s="1073"/>
      <c r="JZK23" s="1073"/>
      <c r="JZL23" s="1073"/>
      <c r="JZM23" s="1073"/>
      <c r="JZN23" s="1073"/>
      <c r="JZO23" s="1073"/>
      <c r="JZP23" s="1073"/>
      <c r="JZQ23" s="1073"/>
      <c r="JZR23" s="1073"/>
      <c r="JZS23" s="1073"/>
      <c r="JZT23" s="1073"/>
      <c r="JZU23" s="1073"/>
      <c r="JZV23" s="1073"/>
      <c r="JZW23" s="1073"/>
      <c r="JZX23" s="1073"/>
      <c r="JZY23" s="1073"/>
      <c r="JZZ23" s="1073"/>
      <c r="KAA23" s="1073"/>
      <c r="KAB23" s="1073"/>
      <c r="KAC23" s="1073"/>
      <c r="KAD23" s="1073"/>
      <c r="KAE23" s="1073"/>
      <c r="KAF23" s="1073"/>
      <c r="KAG23" s="1073"/>
      <c r="KAH23" s="1073"/>
      <c r="KAI23" s="1073"/>
      <c r="KAJ23" s="1073"/>
      <c r="KAK23" s="1073"/>
      <c r="KAL23" s="1073"/>
      <c r="KAM23" s="1073"/>
      <c r="KAN23" s="1073"/>
      <c r="KAO23" s="1073"/>
      <c r="KAP23" s="1073"/>
      <c r="KAQ23" s="1073"/>
      <c r="KAR23" s="1073"/>
      <c r="KAS23" s="1073"/>
      <c r="KAT23" s="1073"/>
      <c r="KAU23" s="1073"/>
      <c r="KAV23" s="1073"/>
      <c r="KAW23" s="1073"/>
      <c r="KAX23" s="1073"/>
      <c r="KAY23" s="1073"/>
      <c r="KAZ23" s="1073"/>
      <c r="KBA23" s="1073"/>
      <c r="KBB23" s="1073"/>
      <c r="KBC23" s="1073"/>
      <c r="KBD23" s="1073"/>
      <c r="KBE23" s="1073"/>
      <c r="KBF23" s="1073"/>
      <c r="KBG23" s="1073"/>
      <c r="KBH23" s="1073"/>
      <c r="KBI23" s="1073"/>
      <c r="KBJ23" s="1073"/>
      <c r="KBK23" s="1073"/>
      <c r="KBL23" s="1073"/>
      <c r="KBM23" s="1073"/>
      <c r="KBN23" s="1073"/>
      <c r="KBO23" s="1073"/>
      <c r="KBP23" s="1073"/>
      <c r="KBQ23" s="1073"/>
      <c r="KBR23" s="1073"/>
      <c r="KBS23" s="1073"/>
      <c r="KBT23" s="1073"/>
      <c r="KBU23" s="1073"/>
      <c r="KBV23" s="1073"/>
      <c r="KBW23" s="1073"/>
      <c r="KBX23" s="1073"/>
      <c r="KBY23" s="1073"/>
      <c r="KBZ23" s="1073"/>
      <c r="KCA23" s="1073"/>
      <c r="KCB23" s="1073"/>
      <c r="KCC23" s="1073"/>
      <c r="KCD23" s="1073"/>
      <c r="KCE23" s="1073"/>
      <c r="KCF23" s="1073"/>
      <c r="KCG23" s="1073"/>
      <c r="KCH23" s="1073"/>
      <c r="KCI23" s="1073"/>
      <c r="KCJ23" s="1073"/>
      <c r="KCK23" s="1073"/>
      <c r="KCL23" s="1073"/>
      <c r="KCM23" s="1073"/>
      <c r="KCN23" s="1073"/>
      <c r="KCO23" s="1073"/>
      <c r="KCP23" s="1073"/>
      <c r="KCQ23" s="1073"/>
      <c r="KCR23" s="1073"/>
      <c r="KCS23" s="1073"/>
      <c r="KCT23" s="1073"/>
      <c r="KCU23" s="1073"/>
      <c r="KCV23" s="1073"/>
      <c r="KCW23" s="1073"/>
      <c r="KCX23" s="1073"/>
      <c r="KCY23" s="1073"/>
      <c r="KCZ23" s="1073"/>
      <c r="KDA23" s="1073"/>
      <c r="KDB23" s="1073"/>
      <c r="KDC23" s="1073"/>
      <c r="KDD23" s="1073"/>
      <c r="KDE23" s="1073"/>
      <c r="KDF23" s="1073"/>
      <c r="KDG23" s="1073"/>
      <c r="KDH23" s="1073"/>
      <c r="KDI23" s="1073"/>
      <c r="KDJ23" s="1073"/>
      <c r="KDK23" s="1073"/>
      <c r="KDL23" s="1073"/>
      <c r="KDM23" s="1073"/>
      <c r="KDN23" s="1073"/>
      <c r="KDO23" s="1073"/>
      <c r="KDP23" s="1073"/>
      <c r="KDQ23" s="1073"/>
      <c r="KDR23" s="1073"/>
      <c r="KDS23" s="1073"/>
      <c r="KDT23" s="1073"/>
      <c r="KDU23" s="1073"/>
      <c r="KDV23" s="1073"/>
      <c r="KDW23" s="1073"/>
      <c r="KDX23" s="1073"/>
      <c r="KDY23" s="1073"/>
      <c r="KDZ23" s="1073"/>
      <c r="KEA23" s="1073"/>
      <c r="KEB23" s="1073"/>
      <c r="KEC23" s="1073"/>
      <c r="KED23" s="1073"/>
      <c r="KEE23" s="1073"/>
      <c r="KEF23" s="1073"/>
      <c r="KEG23" s="1073"/>
      <c r="KEH23" s="1073"/>
      <c r="KEI23" s="1073"/>
      <c r="KEJ23" s="1073"/>
      <c r="KEK23" s="1073"/>
      <c r="KEL23" s="1073"/>
      <c r="KEM23" s="1073"/>
      <c r="KEN23" s="1073"/>
      <c r="KEO23" s="1073"/>
      <c r="KEP23" s="1073"/>
      <c r="KEQ23" s="1073"/>
      <c r="KER23" s="1073"/>
      <c r="KES23" s="1073"/>
      <c r="KET23" s="1073"/>
      <c r="KEU23" s="1073"/>
      <c r="KEV23" s="1073"/>
      <c r="KEW23" s="1073"/>
      <c r="KEX23" s="1073"/>
      <c r="KEY23" s="1073"/>
      <c r="KEZ23" s="1073"/>
      <c r="KFA23" s="1073"/>
      <c r="KFB23" s="1073"/>
      <c r="KFC23" s="1073"/>
      <c r="KFD23" s="1073"/>
      <c r="KFE23" s="1073"/>
      <c r="KFF23" s="1073"/>
      <c r="KFG23" s="1073"/>
      <c r="KFH23" s="1073"/>
      <c r="KFI23" s="1073"/>
      <c r="KFJ23" s="1073"/>
      <c r="KFK23" s="1073"/>
      <c r="KFL23" s="1073"/>
      <c r="KFM23" s="1073"/>
      <c r="KFN23" s="1073"/>
      <c r="KFO23" s="1073"/>
      <c r="KFP23" s="1073"/>
      <c r="KFQ23" s="1073"/>
      <c r="KFR23" s="1073"/>
      <c r="KFS23" s="1073"/>
      <c r="KFT23" s="1073"/>
      <c r="KFU23" s="1073"/>
      <c r="KFV23" s="1073"/>
      <c r="KFW23" s="1073"/>
      <c r="KFX23" s="1073"/>
      <c r="KFY23" s="1073"/>
      <c r="KFZ23" s="1073"/>
      <c r="KGA23" s="1073"/>
      <c r="KGB23" s="1073"/>
      <c r="KGC23" s="1073"/>
      <c r="KGD23" s="1073"/>
      <c r="KGE23" s="1073"/>
      <c r="KGF23" s="1073"/>
      <c r="KGG23" s="1073"/>
      <c r="KGH23" s="1073"/>
      <c r="KGI23" s="1073"/>
      <c r="KGJ23" s="1073"/>
      <c r="KGK23" s="1073"/>
      <c r="KGL23" s="1073"/>
      <c r="KGM23" s="1073"/>
      <c r="KGN23" s="1073"/>
      <c r="KGO23" s="1073"/>
      <c r="KGP23" s="1073"/>
      <c r="KGQ23" s="1073"/>
      <c r="KGR23" s="1073"/>
      <c r="KGS23" s="1073"/>
      <c r="KGT23" s="1073"/>
      <c r="KGU23" s="1073"/>
      <c r="KGV23" s="1073"/>
      <c r="KGW23" s="1073"/>
      <c r="KGX23" s="1073"/>
      <c r="KGY23" s="1073"/>
      <c r="KGZ23" s="1073"/>
      <c r="KHA23" s="1073"/>
      <c r="KHB23" s="1073"/>
      <c r="KHC23" s="1073"/>
      <c r="KHD23" s="1073"/>
      <c r="KHE23" s="1073"/>
      <c r="KHF23" s="1073"/>
      <c r="KHG23" s="1073"/>
      <c r="KHH23" s="1073"/>
      <c r="KHI23" s="1073"/>
      <c r="KHJ23" s="1073"/>
      <c r="KHK23" s="1073"/>
      <c r="KHL23" s="1073"/>
      <c r="KHM23" s="1073"/>
      <c r="KHN23" s="1073"/>
      <c r="KHO23" s="1073"/>
      <c r="KHP23" s="1073"/>
      <c r="KHQ23" s="1073"/>
      <c r="KHR23" s="1073"/>
      <c r="KHS23" s="1073"/>
      <c r="KHT23" s="1073"/>
      <c r="KHU23" s="1073"/>
      <c r="KHV23" s="1073"/>
      <c r="KHW23" s="1073"/>
      <c r="KHX23" s="1073"/>
      <c r="KHY23" s="1073"/>
      <c r="KHZ23" s="1073"/>
      <c r="KIA23" s="1073"/>
      <c r="KIB23" s="1073"/>
      <c r="KIC23" s="1073"/>
      <c r="KID23" s="1073"/>
      <c r="KIE23" s="1073"/>
      <c r="KIF23" s="1073"/>
      <c r="KIG23" s="1073"/>
      <c r="KIH23" s="1073"/>
      <c r="KII23" s="1073"/>
      <c r="KIJ23" s="1073"/>
      <c r="KIK23" s="1073"/>
      <c r="KIL23" s="1073"/>
      <c r="KIM23" s="1073"/>
      <c r="KIN23" s="1073"/>
      <c r="KIO23" s="1073"/>
      <c r="KIP23" s="1073"/>
      <c r="KIQ23" s="1073"/>
      <c r="KIR23" s="1073"/>
      <c r="KIS23" s="1073"/>
      <c r="KIT23" s="1073"/>
      <c r="KIU23" s="1073"/>
      <c r="KIV23" s="1073"/>
      <c r="KIW23" s="1073"/>
      <c r="KIX23" s="1073"/>
      <c r="KIY23" s="1073"/>
      <c r="KIZ23" s="1073"/>
      <c r="KJA23" s="1073"/>
      <c r="KJB23" s="1073"/>
      <c r="KJC23" s="1073"/>
      <c r="KJD23" s="1073"/>
      <c r="KJE23" s="1073"/>
      <c r="KJF23" s="1073"/>
      <c r="KJG23" s="1073"/>
      <c r="KJH23" s="1073"/>
      <c r="KJI23" s="1073"/>
      <c r="KJJ23" s="1073"/>
      <c r="KJK23" s="1073"/>
      <c r="KJL23" s="1073"/>
      <c r="KJM23" s="1073"/>
      <c r="KJN23" s="1073"/>
      <c r="KJO23" s="1073"/>
      <c r="KJP23" s="1073"/>
      <c r="KJQ23" s="1073"/>
      <c r="KJR23" s="1073"/>
      <c r="KJS23" s="1073"/>
      <c r="KJT23" s="1073"/>
      <c r="KJU23" s="1073"/>
      <c r="KJV23" s="1073"/>
      <c r="KJW23" s="1073"/>
      <c r="KJX23" s="1073"/>
      <c r="KJY23" s="1073"/>
      <c r="KJZ23" s="1073"/>
      <c r="KKA23" s="1073"/>
      <c r="KKB23" s="1073"/>
      <c r="KKC23" s="1073"/>
      <c r="KKD23" s="1073"/>
      <c r="KKE23" s="1073"/>
      <c r="KKF23" s="1073"/>
      <c r="KKG23" s="1073"/>
      <c r="KKH23" s="1073"/>
      <c r="KKI23" s="1073"/>
      <c r="KKJ23" s="1073"/>
      <c r="KKK23" s="1073"/>
      <c r="KKL23" s="1073"/>
      <c r="KKM23" s="1073"/>
      <c r="KKN23" s="1073"/>
      <c r="KKO23" s="1073"/>
      <c r="KKP23" s="1073"/>
      <c r="KKQ23" s="1073"/>
      <c r="KKR23" s="1073"/>
      <c r="KKS23" s="1073"/>
      <c r="KKT23" s="1073"/>
      <c r="KKU23" s="1073"/>
      <c r="KKV23" s="1073"/>
      <c r="KKW23" s="1073"/>
      <c r="KKX23" s="1073"/>
      <c r="KKY23" s="1073"/>
      <c r="KKZ23" s="1073"/>
      <c r="KLA23" s="1073"/>
      <c r="KLB23" s="1073"/>
      <c r="KLC23" s="1073"/>
      <c r="KLD23" s="1073"/>
      <c r="KLE23" s="1073"/>
      <c r="KLF23" s="1073"/>
      <c r="KLG23" s="1073"/>
      <c r="KLH23" s="1073"/>
      <c r="KLI23" s="1073"/>
      <c r="KLJ23" s="1073"/>
      <c r="KLK23" s="1073"/>
      <c r="KLL23" s="1073"/>
      <c r="KLM23" s="1073"/>
      <c r="KLN23" s="1073"/>
      <c r="KLO23" s="1073"/>
      <c r="KLP23" s="1073"/>
      <c r="KLQ23" s="1073"/>
      <c r="KLR23" s="1073"/>
      <c r="KLS23" s="1073"/>
      <c r="KLT23" s="1073"/>
      <c r="KLU23" s="1073"/>
      <c r="KLV23" s="1073"/>
      <c r="KLW23" s="1073"/>
      <c r="KLX23" s="1073"/>
      <c r="KLY23" s="1073"/>
      <c r="KLZ23" s="1073"/>
      <c r="KMA23" s="1073"/>
      <c r="KMB23" s="1073"/>
      <c r="KMC23" s="1073"/>
      <c r="KMD23" s="1073"/>
      <c r="KME23" s="1073"/>
      <c r="KMF23" s="1073"/>
      <c r="KMG23" s="1073"/>
      <c r="KMH23" s="1073"/>
      <c r="KMI23" s="1073"/>
      <c r="KMJ23" s="1073"/>
      <c r="KMK23" s="1073"/>
      <c r="KML23" s="1073"/>
      <c r="KMM23" s="1073"/>
      <c r="KMN23" s="1073"/>
      <c r="KMO23" s="1073"/>
      <c r="KMP23" s="1073"/>
      <c r="KMQ23" s="1073"/>
      <c r="KMR23" s="1073"/>
      <c r="KMS23" s="1073"/>
      <c r="KMT23" s="1073"/>
      <c r="KMU23" s="1073"/>
      <c r="KMV23" s="1073"/>
      <c r="KMW23" s="1073"/>
      <c r="KMX23" s="1073"/>
      <c r="KMY23" s="1073"/>
      <c r="KMZ23" s="1073"/>
      <c r="KNA23" s="1073"/>
      <c r="KNB23" s="1073"/>
      <c r="KNC23" s="1073"/>
      <c r="KND23" s="1073"/>
      <c r="KNE23" s="1073"/>
      <c r="KNF23" s="1073"/>
      <c r="KNG23" s="1073"/>
      <c r="KNH23" s="1073"/>
      <c r="KNI23" s="1073"/>
      <c r="KNJ23" s="1073"/>
      <c r="KNK23" s="1073"/>
      <c r="KNL23" s="1073"/>
      <c r="KNM23" s="1073"/>
      <c r="KNN23" s="1073"/>
      <c r="KNO23" s="1073"/>
      <c r="KNP23" s="1073"/>
      <c r="KNQ23" s="1073"/>
      <c r="KNR23" s="1073"/>
      <c r="KNS23" s="1073"/>
      <c r="KNT23" s="1073"/>
      <c r="KNU23" s="1073"/>
      <c r="KNV23" s="1073"/>
      <c r="KNW23" s="1073"/>
      <c r="KNX23" s="1073"/>
      <c r="KNY23" s="1073"/>
      <c r="KNZ23" s="1073"/>
      <c r="KOA23" s="1073"/>
      <c r="KOB23" s="1073"/>
      <c r="KOC23" s="1073"/>
      <c r="KOD23" s="1073"/>
      <c r="KOE23" s="1073"/>
      <c r="KOF23" s="1073"/>
      <c r="KOG23" s="1073"/>
      <c r="KOH23" s="1073"/>
      <c r="KOI23" s="1073"/>
      <c r="KOJ23" s="1073"/>
      <c r="KOK23" s="1073"/>
      <c r="KOL23" s="1073"/>
      <c r="KOM23" s="1073"/>
      <c r="KON23" s="1073"/>
      <c r="KOO23" s="1073"/>
      <c r="KOP23" s="1073"/>
      <c r="KOQ23" s="1073"/>
      <c r="KOR23" s="1073"/>
      <c r="KOS23" s="1073"/>
      <c r="KOT23" s="1073"/>
      <c r="KOU23" s="1073"/>
      <c r="KOV23" s="1073"/>
      <c r="KOW23" s="1073"/>
      <c r="KOX23" s="1073"/>
      <c r="KOY23" s="1073"/>
      <c r="KOZ23" s="1073"/>
      <c r="KPA23" s="1073"/>
      <c r="KPB23" s="1073"/>
      <c r="KPC23" s="1073"/>
      <c r="KPD23" s="1073"/>
      <c r="KPE23" s="1073"/>
      <c r="KPF23" s="1073"/>
      <c r="KPG23" s="1073"/>
      <c r="KPH23" s="1073"/>
      <c r="KPI23" s="1073"/>
      <c r="KPJ23" s="1073"/>
      <c r="KPK23" s="1073"/>
      <c r="KPL23" s="1073"/>
      <c r="KPM23" s="1073"/>
      <c r="KPN23" s="1073"/>
      <c r="KPO23" s="1073"/>
      <c r="KPP23" s="1073"/>
      <c r="KPQ23" s="1073"/>
      <c r="KPR23" s="1073"/>
      <c r="KPS23" s="1073"/>
      <c r="KPT23" s="1073"/>
      <c r="KPU23" s="1073"/>
      <c r="KPV23" s="1073"/>
      <c r="KPW23" s="1073"/>
      <c r="KPX23" s="1073"/>
      <c r="KPY23" s="1073"/>
      <c r="KPZ23" s="1073"/>
      <c r="KQA23" s="1073"/>
      <c r="KQB23" s="1073"/>
      <c r="KQC23" s="1073"/>
      <c r="KQD23" s="1073"/>
      <c r="KQE23" s="1073"/>
      <c r="KQF23" s="1073"/>
      <c r="KQG23" s="1073"/>
      <c r="KQH23" s="1073"/>
      <c r="KQI23" s="1073"/>
      <c r="KQJ23" s="1073"/>
      <c r="KQK23" s="1073"/>
      <c r="KQL23" s="1073"/>
      <c r="KQM23" s="1073"/>
      <c r="KQN23" s="1073"/>
      <c r="KQO23" s="1073"/>
      <c r="KQP23" s="1073"/>
      <c r="KQQ23" s="1073"/>
      <c r="KQR23" s="1073"/>
      <c r="KQS23" s="1073"/>
      <c r="KQT23" s="1073"/>
      <c r="KQU23" s="1073"/>
      <c r="KQV23" s="1073"/>
      <c r="KQW23" s="1073"/>
      <c r="KQX23" s="1073"/>
      <c r="KQY23" s="1073"/>
      <c r="KQZ23" s="1073"/>
      <c r="KRA23" s="1073"/>
      <c r="KRB23" s="1073"/>
      <c r="KRC23" s="1073"/>
      <c r="KRD23" s="1073"/>
      <c r="KRE23" s="1073"/>
      <c r="KRF23" s="1073"/>
      <c r="KRG23" s="1073"/>
      <c r="KRH23" s="1073"/>
      <c r="KRI23" s="1073"/>
      <c r="KRJ23" s="1073"/>
      <c r="KRK23" s="1073"/>
      <c r="KRL23" s="1073"/>
      <c r="KRM23" s="1073"/>
      <c r="KRN23" s="1073"/>
      <c r="KRO23" s="1073"/>
      <c r="KRP23" s="1073"/>
      <c r="KRQ23" s="1073"/>
      <c r="KRR23" s="1073"/>
      <c r="KRS23" s="1073"/>
      <c r="KRT23" s="1073"/>
      <c r="KRU23" s="1073"/>
      <c r="KRV23" s="1073"/>
      <c r="KRW23" s="1073"/>
      <c r="KRX23" s="1073"/>
      <c r="KRY23" s="1073"/>
      <c r="KRZ23" s="1073"/>
      <c r="KSA23" s="1073"/>
      <c r="KSB23" s="1073"/>
      <c r="KSC23" s="1073"/>
      <c r="KSD23" s="1073"/>
      <c r="KSE23" s="1073"/>
      <c r="KSF23" s="1073"/>
      <c r="KSG23" s="1073"/>
      <c r="KSH23" s="1073"/>
      <c r="KSI23" s="1073"/>
      <c r="KSJ23" s="1073"/>
      <c r="KSK23" s="1073"/>
      <c r="KSL23" s="1073"/>
      <c r="KSM23" s="1073"/>
      <c r="KSN23" s="1073"/>
      <c r="KSO23" s="1073"/>
      <c r="KSP23" s="1073"/>
      <c r="KSQ23" s="1073"/>
      <c r="KSR23" s="1073"/>
      <c r="KSS23" s="1073"/>
      <c r="KST23" s="1073"/>
      <c r="KSU23" s="1073"/>
      <c r="KSV23" s="1073"/>
      <c r="KSW23" s="1073"/>
      <c r="KSX23" s="1073"/>
      <c r="KSY23" s="1073"/>
      <c r="KSZ23" s="1073"/>
      <c r="KTA23" s="1073"/>
      <c r="KTB23" s="1073"/>
      <c r="KTC23" s="1073"/>
      <c r="KTD23" s="1073"/>
      <c r="KTE23" s="1073"/>
      <c r="KTF23" s="1073"/>
      <c r="KTG23" s="1073"/>
      <c r="KTH23" s="1073"/>
      <c r="KTI23" s="1073"/>
      <c r="KTJ23" s="1073"/>
      <c r="KTK23" s="1073"/>
      <c r="KTL23" s="1073"/>
      <c r="KTM23" s="1073"/>
      <c r="KTN23" s="1073"/>
      <c r="KTO23" s="1073"/>
      <c r="KTP23" s="1073"/>
      <c r="KTQ23" s="1073"/>
      <c r="KTR23" s="1073"/>
      <c r="KTS23" s="1073"/>
      <c r="KTT23" s="1073"/>
      <c r="KTU23" s="1073"/>
      <c r="KTV23" s="1073"/>
      <c r="KTW23" s="1073"/>
      <c r="KTX23" s="1073"/>
      <c r="KTY23" s="1073"/>
      <c r="KTZ23" s="1073"/>
      <c r="KUA23" s="1073"/>
      <c r="KUB23" s="1073"/>
      <c r="KUC23" s="1073"/>
      <c r="KUD23" s="1073"/>
      <c r="KUE23" s="1073"/>
      <c r="KUF23" s="1073"/>
      <c r="KUG23" s="1073"/>
      <c r="KUH23" s="1073"/>
      <c r="KUI23" s="1073"/>
      <c r="KUJ23" s="1073"/>
      <c r="KUK23" s="1073"/>
      <c r="KUL23" s="1073"/>
      <c r="KUM23" s="1073"/>
      <c r="KUN23" s="1073"/>
      <c r="KUO23" s="1073"/>
      <c r="KUP23" s="1073"/>
      <c r="KUQ23" s="1073"/>
      <c r="KUR23" s="1073"/>
      <c r="KUS23" s="1073"/>
      <c r="KUT23" s="1073"/>
      <c r="KUU23" s="1073"/>
      <c r="KUV23" s="1073"/>
      <c r="KUW23" s="1073"/>
      <c r="KUX23" s="1073"/>
      <c r="KUY23" s="1073"/>
      <c r="KUZ23" s="1073"/>
      <c r="KVA23" s="1073"/>
      <c r="KVB23" s="1073"/>
      <c r="KVC23" s="1073"/>
      <c r="KVD23" s="1073"/>
      <c r="KVE23" s="1073"/>
      <c r="KVF23" s="1073"/>
      <c r="KVG23" s="1073"/>
      <c r="KVH23" s="1073"/>
      <c r="KVI23" s="1073"/>
      <c r="KVJ23" s="1073"/>
      <c r="KVK23" s="1073"/>
      <c r="KVL23" s="1073"/>
      <c r="KVM23" s="1073"/>
      <c r="KVN23" s="1073"/>
      <c r="KVO23" s="1073"/>
      <c r="KVP23" s="1073"/>
      <c r="KVQ23" s="1073"/>
      <c r="KVR23" s="1073"/>
      <c r="KVS23" s="1073"/>
      <c r="KVT23" s="1073"/>
      <c r="KVU23" s="1073"/>
      <c r="KVV23" s="1073"/>
      <c r="KVW23" s="1073"/>
      <c r="KVX23" s="1073"/>
      <c r="KVY23" s="1073"/>
      <c r="KVZ23" s="1073"/>
      <c r="KWA23" s="1073"/>
      <c r="KWB23" s="1073"/>
      <c r="KWC23" s="1073"/>
      <c r="KWD23" s="1073"/>
      <c r="KWE23" s="1073"/>
      <c r="KWF23" s="1073"/>
      <c r="KWG23" s="1073"/>
      <c r="KWH23" s="1073"/>
      <c r="KWI23" s="1073"/>
      <c r="KWJ23" s="1073"/>
      <c r="KWK23" s="1073"/>
      <c r="KWL23" s="1073"/>
      <c r="KWM23" s="1073"/>
      <c r="KWN23" s="1073"/>
      <c r="KWO23" s="1073"/>
      <c r="KWP23" s="1073"/>
      <c r="KWQ23" s="1073"/>
      <c r="KWR23" s="1073"/>
      <c r="KWS23" s="1073"/>
      <c r="KWT23" s="1073"/>
      <c r="KWU23" s="1073"/>
      <c r="KWV23" s="1073"/>
      <c r="KWW23" s="1073"/>
      <c r="KWX23" s="1073"/>
      <c r="KWY23" s="1073"/>
      <c r="KWZ23" s="1073"/>
      <c r="KXA23" s="1073"/>
      <c r="KXB23" s="1073"/>
      <c r="KXC23" s="1073"/>
      <c r="KXD23" s="1073"/>
      <c r="KXE23" s="1073"/>
      <c r="KXF23" s="1073"/>
      <c r="KXG23" s="1073"/>
      <c r="KXH23" s="1073"/>
      <c r="KXI23" s="1073"/>
      <c r="KXJ23" s="1073"/>
      <c r="KXK23" s="1073"/>
      <c r="KXL23" s="1073"/>
      <c r="KXM23" s="1073"/>
      <c r="KXN23" s="1073"/>
      <c r="KXO23" s="1073"/>
      <c r="KXP23" s="1073"/>
      <c r="KXQ23" s="1073"/>
      <c r="KXR23" s="1073"/>
      <c r="KXS23" s="1073"/>
      <c r="KXT23" s="1073"/>
      <c r="KXU23" s="1073"/>
      <c r="KXV23" s="1073"/>
      <c r="KXW23" s="1073"/>
      <c r="KXX23" s="1073"/>
      <c r="KXY23" s="1073"/>
      <c r="KXZ23" s="1073"/>
      <c r="KYA23" s="1073"/>
      <c r="KYB23" s="1073"/>
      <c r="KYC23" s="1073"/>
      <c r="KYD23" s="1073"/>
      <c r="KYE23" s="1073"/>
      <c r="KYF23" s="1073"/>
      <c r="KYG23" s="1073"/>
      <c r="KYH23" s="1073"/>
      <c r="KYI23" s="1073"/>
      <c r="KYJ23" s="1073"/>
      <c r="KYK23" s="1073"/>
      <c r="KYL23" s="1073"/>
      <c r="KYM23" s="1073"/>
      <c r="KYN23" s="1073"/>
      <c r="KYO23" s="1073"/>
      <c r="KYP23" s="1073"/>
      <c r="KYQ23" s="1073"/>
      <c r="KYR23" s="1073"/>
      <c r="KYS23" s="1073"/>
      <c r="KYT23" s="1073"/>
      <c r="KYU23" s="1073"/>
      <c r="KYV23" s="1073"/>
      <c r="KYW23" s="1073"/>
      <c r="KYX23" s="1073"/>
      <c r="KYY23" s="1073"/>
      <c r="KYZ23" s="1073"/>
      <c r="KZA23" s="1073"/>
      <c r="KZB23" s="1073"/>
      <c r="KZC23" s="1073"/>
      <c r="KZD23" s="1073"/>
      <c r="KZE23" s="1073"/>
      <c r="KZF23" s="1073"/>
      <c r="KZG23" s="1073"/>
      <c r="KZH23" s="1073"/>
      <c r="KZI23" s="1073"/>
      <c r="KZJ23" s="1073"/>
      <c r="KZK23" s="1073"/>
      <c r="KZL23" s="1073"/>
      <c r="KZM23" s="1073"/>
      <c r="KZN23" s="1073"/>
      <c r="KZO23" s="1073"/>
      <c r="KZP23" s="1073"/>
      <c r="KZQ23" s="1073"/>
      <c r="KZR23" s="1073"/>
      <c r="KZS23" s="1073"/>
      <c r="KZT23" s="1073"/>
      <c r="KZU23" s="1073"/>
      <c r="KZV23" s="1073"/>
      <c r="KZW23" s="1073"/>
      <c r="KZX23" s="1073"/>
      <c r="KZY23" s="1073"/>
      <c r="KZZ23" s="1073"/>
      <c r="LAA23" s="1073"/>
      <c r="LAB23" s="1073"/>
      <c r="LAC23" s="1073"/>
      <c r="LAD23" s="1073"/>
      <c r="LAE23" s="1073"/>
      <c r="LAF23" s="1073"/>
      <c r="LAG23" s="1073"/>
      <c r="LAH23" s="1073"/>
      <c r="LAI23" s="1073"/>
      <c r="LAJ23" s="1073"/>
      <c r="LAK23" s="1073"/>
      <c r="LAL23" s="1073"/>
      <c r="LAM23" s="1073"/>
      <c r="LAN23" s="1073"/>
      <c r="LAO23" s="1073"/>
      <c r="LAP23" s="1073"/>
      <c r="LAQ23" s="1073"/>
      <c r="LAR23" s="1073"/>
      <c r="LAS23" s="1073"/>
      <c r="LAT23" s="1073"/>
      <c r="LAU23" s="1073"/>
      <c r="LAV23" s="1073"/>
      <c r="LAW23" s="1073"/>
      <c r="LAX23" s="1073"/>
      <c r="LAY23" s="1073"/>
      <c r="LAZ23" s="1073"/>
      <c r="LBA23" s="1073"/>
      <c r="LBB23" s="1073"/>
      <c r="LBC23" s="1073"/>
      <c r="LBD23" s="1073"/>
      <c r="LBE23" s="1073"/>
      <c r="LBF23" s="1073"/>
      <c r="LBG23" s="1073"/>
      <c r="LBH23" s="1073"/>
      <c r="LBI23" s="1073"/>
      <c r="LBJ23" s="1073"/>
      <c r="LBK23" s="1073"/>
      <c r="LBL23" s="1073"/>
      <c r="LBM23" s="1073"/>
      <c r="LBN23" s="1073"/>
      <c r="LBO23" s="1073"/>
      <c r="LBP23" s="1073"/>
      <c r="LBQ23" s="1073"/>
      <c r="LBR23" s="1073"/>
      <c r="LBS23" s="1073"/>
      <c r="LBT23" s="1073"/>
      <c r="LBU23" s="1073"/>
      <c r="LBV23" s="1073"/>
      <c r="LBW23" s="1073"/>
      <c r="LBX23" s="1073"/>
      <c r="LBY23" s="1073"/>
      <c r="LBZ23" s="1073"/>
      <c r="LCA23" s="1073"/>
      <c r="LCB23" s="1073"/>
      <c r="LCC23" s="1073"/>
      <c r="LCD23" s="1073"/>
      <c r="LCE23" s="1073"/>
      <c r="LCF23" s="1073"/>
      <c r="LCG23" s="1073"/>
      <c r="LCH23" s="1073"/>
      <c r="LCI23" s="1073"/>
      <c r="LCJ23" s="1073"/>
      <c r="LCK23" s="1073"/>
      <c r="LCL23" s="1073"/>
      <c r="LCM23" s="1073"/>
      <c r="LCN23" s="1073"/>
      <c r="LCO23" s="1073"/>
      <c r="LCP23" s="1073"/>
      <c r="LCQ23" s="1073"/>
      <c r="LCR23" s="1073"/>
      <c r="LCS23" s="1073"/>
      <c r="LCT23" s="1073"/>
      <c r="LCU23" s="1073"/>
      <c r="LCV23" s="1073"/>
      <c r="LCW23" s="1073"/>
      <c r="LCX23" s="1073"/>
      <c r="LCY23" s="1073"/>
      <c r="LCZ23" s="1073"/>
      <c r="LDA23" s="1073"/>
      <c r="LDB23" s="1073"/>
      <c r="LDC23" s="1073"/>
      <c r="LDD23" s="1073"/>
      <c r="LDE23" s="1073"/>
      <c r="LDF23" s="1073"/>
      <c r="LDG23" s="1073"/>
      <c r="LDH23" s="1073"/>
      <c r="LDI23" s="1073"/>
      <c r="LDJ23" s="1073"/>
      <c r="LDK23" s="1073"/>
      <c r="LDL23" s="1073"/>
      <c r="LDM23" s="1073"/>
      <c r="LDN23" s="1073"/>
      <c r="LDO23" s="1073"/>
      <c r="LDP23" s="1073"/>
      <c r="LDQ23" s="1073"/>
      <c r="LDR23" s="1073"/>
      <c r="LDS23" s="1073"/>
      <c r="LDT23" s="1073"/>
      <c r="LDU23" s="1073"/>
      <c r="LDV23" s="1073"/>
      <c r="LDW23" s="1073"/>
      <c r="LDX23" s="1073"/>
      <c r="LDY23" s="1073"/>
      <c r="LDZ23" s="1073"/>
      <c r="LEA23" s="1073"/>
      <c r="LEB23" s="1073"/>
      <c r="LEC23" s="1073"/>
      <c r="LED23" s="1073"/>
      <c r="LEE23" s="1073"/>
      <c r="LEF23" s="1073"/>
      <c r="LEG23" s="1073"/>
      <c r="LEH23" s="1073"/>
      <c r="LEI23" s="1073"/>
      <c r="LEJ23" s="1073"/>
      <c r="LEK23" s="1073"/>
      <c r="LEL23" s="1073"/>
      <c r="LEM23" s="1073"/>
      <c r="LEN23" s="1073"/>
      <c r="LEO23" s="1073"/>
      <c r="LEP23" s="1073"/>
      <c r="LEQ23" s="1073"/>
      <c r="LER23" s="1073"/>
      <c r="LES23" s="1073"/>
      <c r="LET23" s="1073"/>
      <c r="LEU23" s="1073"/>
      <c r="LEV23" s="1073"/>
      <c r="LEW23" s="1073"/>
      <c r="LEX23" s="1073"/>
      <c r="LEY23" s="1073"/>
      <c r="LEZ23" s="1073"/>
      <c r="LFA23" s="1073"/>
      <c r="LFB23" s="1073"/>
      <c r="LFC23" s="1073"/>
      <c r="LFD23" s="1073"/>
      <c r="LFE23" s="1073"/>
      <c r="LFF23" s="1073"/>
      <c r="LFG23" s="1073"/>
      <c r="LFH23" s="1073"/>
      <c r="LFI23" s="1073"/>
      <c r="LFJ23" s="1073"/>
      <c r="LFK23" s="1073"/>
      <c r="LFL23" s="1073"/>
      <c r="LFM23" s="1073"/>
      <c r="LFN23" s="1073"/>
      <c r="LFO23" s="1073"/>
      <c r="LFP23" s="1073"/>
      <c r="LFQ23" s="1073"/>
      <c r="LFR23" s="1073"/>
      <c r="LFS23" s="1073"/>
      <c r="LFT23" s="1073"/>
      <c r="LFU23" s="1073"/>
      <c r="LFV23" s="1073"/>
      <c r="LFW23" s="1073"/>
      <c r="LFX23" s="1073"/>
      <c r="LFY23" s="1073"/>
      <c r="LFZ23" s="1073"/>
      <c r="LGA23" s="1073"/>
      <c r="LGB23" s="1073"/>
      <c r="LGC23" s="1073"/>
      <c r="LGD23" s="1073"/>
      <c r="LGE23" s="1073"/>
      <c r="LGF23" s="1073"/>
      <c r="LGG23" s="1073"/>
      <c r="LGH23" s="1073"/>
      <c r="LGI23" s="1073"/>
      <c r="LGJ23" s="1073"/>
      <c r="LGK23" s="1073"/>
      <c r="LGL23" s="1073"/>
      <c r="LGM23" s="1073"/>
      <c r="LGN23" s="1073"/>
      <c r="LGO23" s="1073"/>
      <c r="LGP23" s="1073"/>
      <c r="LGQ23" s="1073"/>
      <c r="LGR23" s="1073"/>
      <c r="LGS23" s="1073"/>
      <c r="LGT23" s="1073"/>
      <c r="LGU23" s="1073"/>
      <c r="LGV23" s="1073"/>
      <c r="LGW23" s="1073"/>
      <c r="LGX23" s="1073"/>
      <c r="LGY23" s="1073"/>
      <c r="LGZ23" s="1073"/>
      <c r="LHA23" s="1073"/>
      <c r="LHB23" s="1073"/>
      <c r="LHC23" s="1073"/>
      <c r="LHD23" s="1073"/>
      <c r="LHE23" s="1073"/>
      <c r="LHF23" s="1073"/>
      <c r="LHG23" s="1073"/>
      <c r="LHH23" s="1073"/>
      <c r="LHI23" s="1073"/>
      <c r="LHJ23" s="1073"/>
      <c r="LHK23" s="1073"/>
      <c r="LHL23" s="1073"/>
      <c r="LHM23" s="1073"/>
      <c r="LHN23" s="1073"/>
      <c r="LHO23" s="1073"/>
      <c r="LHP23" s="1073"/>
      <c r="LHQ23" s="1073"/>
      <c r="LHR23" s="1073"/>
      <c r="LHS23" s="1073"/>
      <c r="LHT23" s="1073"/>
      <c r="LHU23" s="1073"/>
      <c r="LHV23" s="1073"/>
      <c r="LHW23" s="1073"/>
      <c r="LHX23" s="1073"/>
      <c r="LHY23" s="1073"/>
      <c r="LHZ23" s="1073"/>
      <c r="LIA23" s="1073"/>
      <c r="LIB23" s="1073"/>
      <c r="LIC23" s="1073"/>
      <c r="LID23" s="1073"/>
      <c r="LIE23" s="1073"/>
      <c r="LIF23" s="1073"/>
      <c r="LIG23" s="1073"/>
      <c r="LIH23" s="1073"/>
      <c r="LII23" s="1073"/>
      <c r="LIJ23" s="1073"/>
      <c r="LIK23" s="1073"/>
      <c r="LIL23" s="1073"/>
      <c r="LIM23" s="1073"/>
      <c r="LIN23" s="1073"/>
      <c r="LIO23" s="1073"/>
      <c r="LIP23" s="1073"/>
      <c r="LIQ23" s="1073"/>
      <c r="LIR23" s="1073"/>
      <c r="LIS23" s="1073"/>
      <c r="LIT23" s="1073"/>
      <c r="LIU23" s="1073"/>
      <c r="LIV23" s="1073"/>
      <c r="LIW23" s="1073"/>
      <c r="LIX23" s="1073"/>
      <c r="LIY23" s="1073"/>
      <c r="LIZ23" s="1073"/>
      <c r="LJA23" s="1073"/>
      <c r="LJB23" s="1073"/>
      <c r="LJC23" s="1073"/>
      <c r="LJD23" s="1073"/>
      <c r="LJE23" s="1073"/>
      <c r="LJF23" s="1073"/>
      <c r="LJG23" s="1073"/>
      <c r="LJH23" s="1073"/>
      <c r="LJI23" s="1073"/>
      <c r="LJJ23" s="1073"/>
      <c r="LJK23" s="1073"/>
      <c r="LJL23" s="1073"/>
      <c r="LJM23" s="1073"/>
      <c r="LJN23" s="1073"/>
      <c r="LJO23" s="1073"/>
      <c r="LJP23" s="1073"/>
      <c r="LJQ23" s="1073"/>
      <c r="LJR23" s="1073"/>
      <c r="LJS23" s="1073"/>
      <c r="LJT23" s="1073"/>
      <c r="LJU23" s="1073"/>
      <c r="LJV23" s="1073"/>
      <c r="LJW23" s="1073"/>
      <c r="LJX23" s="1073"/>
      <c r="LJY23" s="1073"/>
      <c r="LJZ23" s="1073"/>
      <c r="LKA23" s="1073"/>
      <c r="LKB23" s="1073"/>
      <c r="LKC23" s="1073"/>
      <c r="LKD23" s="1073"/>
      <c r="LKE23" s="1073"/>
      <c r="LKF23" s="1073"/>
      <c r="LKG23" s="1073"/>
      <c r="LKH23" s="1073"/>
      <c r="LKI23" s="1073"/>
      <c r="LKJ23" s="1073"/>
      <c r="LKK23" s="1073"/>
      <c r="LKL23" s="1073"/>
      <c r="LKM23" s="1073"/>
      <c r="LKN23" s="1073"/>
      <c r="LKO23" s="1073"/>
      <c r="LKP23" s="1073"/>
      <c r="LKQ23" s="1073"/>
      <c r="LKR23" s="1073"/>
      <c r="LKS23" s="1073"/>
      <c r="LKT23" s="1073"/>
      <c r="LKU23" s="1073"/>
      <c r="LKV23" s="1073"/>
      <c r="LKW23" s="1073"/>
      <c r="LKX23" s="1073"/>
      <c r="LKY23" s="1073"/>
      <c r="LKZ23" s="1073"/>
      <c r="LLA23" s="1073"/>
      <c r="LLB23" s="1073"/>
      <c r="LLC23" s="1073"/>
      <c r="LLD23" s="1073"/>
      <c r="LLE23" s="1073"/>
      <c r="LLF23" s="1073"/>
      <c r="LLG23" s="1073"/>
      <c r="LLH23" s="1073"/>
      <c r="LLI23" s="1073"/>
      <c r="LLJ23" s="1073"/>
      <c r="LLK23" s="1073"/>
      <c r="LLL23" s="1073"/>
      <c r="LLM23" s="1073"/>
      <c r="LLN23" s="1073"/>
      <c r="LLO23" s="1073"/>
      <c r="LLP23" s="1073"/>
      <c r="LLQ23" s="1073"/>
      <c r="LLR23" s="1073"/>
      <c r="LLS23" s="1073"/>
      <c r="LLT23" s="1073"/>
      <c r="LLU23" s="1073"/>
      <c r="LLV23" s="1073"/>
      <c r="LLW23" s="1073"/>
      <c r="LLX23" s="1073"/>
      <c r="LLY23" s="1073"/>
      <c r="LLZ23" s="1073"/>
      <c r="LMA23" s="1073"/>
      <c r="LMB23" s="1073"/>
      <c r="LMC23" s="1073"/>
      <c r="LMD23" s="1073"/>
      <c r="LME23" s="1073"/>
      <c r="LMF23" s="1073"/>
      <c r="LMG23" s="1073"/>
      <c r="LMH23" s="1073"/>
      <c r="LMI23" s="1073"/>
      <c r="LMJ23" s="1073"/>
      <c r="LMK23" s="1073"/>
      <c r="LML23" s="1073"/>
      <c r="LMM23" s="1073"/>
      <c r="LMN23" s="1073"/>
      <c r="LMO23" s="1073"/>
      <c r="LMP23" s="1073"/>
      <c r="LMQ23" s="1073"/>
      <c r="LMR23" s="1073"/>
      <c r="LMS23" s="1073"/>
      <c r="LMT23" s="1073"/>
      <c r="LMU23" s="1073"/>
      <c r="LMV23" s="1073"/>
      <c r="LMW23" s="1073"/>
      <c r="LMX23" s="1073"/>
      <c r="LMY23" s="1073"/>
      <c r="LMZ23" s="1073"/>
      <c r="LNA23" s="1073"/>
      <c r="LNB23" s="1073"/>
      <c r="LNC23" s="1073"/>
      <c r="LND23" s="1073"/>
      <c r="LNE23" s="1073"/>
      <c r="LNF23" s="1073"/>
      <c r="LNG23" s="1073"/>
      <c r="LNH23" s="1073"/>
      <c r="LNI23" s="1073"/>
      <c r="LNJ23" s="1073"/>
      <c r="LNK23" s="1073"/>
      <c r="LNL23" s="1073"/>
      <c r="LNM23" s="1073"/>
      <c r="LNN23" s="1073"/>
      <c r="LNO23" s="1073"/>
      <c r="LNP23" s="1073"/>
      <c r="LNQ23" s="1073"/>
      <c r="LNR23" s="1073"/>
      <c r="LNS23" s="1073"/>
      <c r="LNT23" s="1073"/>
      <c r="LNU23" s="1073"/>
      <c r="LNV23" s="1073"/>
      <c r="LNW23" s="1073"/>
      <c r="LNX23" s="1073"/>
      <c r="LNY23" s="1073"/>
      <c r="LNZ23" s="1073"/>
      <c r="LOA23" s="1073"/>
      <c r="LOB23" s="1073"/>
      <c r="LOC23" s="1073"/>
      <c r="LOD23" s="1073"/>
      <c r="LOE23" s="1073"/>
      <c r="LOF23" s="1073"/>
      <c r="LOG23" s="1073"/>
      <c r="LOH23" s="1073"/>
      <c r="LOI23" s="1073"/>
      <c r="LOJ23" s="1073"/>
      <c r="LOK23" s="1073"/>
      <c r="LOL23" s="1073"/>
      <c r="LOM23" s="1073"/>
      <c r="LON23" s="1073"/>
      <c r="LOO23" s="1073"/>
      <c r="LOP23" s="1073"/>
      <c r="LOQ23" s="1073"/>
      <c r="LOR23" s="1073"/>
      <c r="LOS23" s="1073"/>
      <c r="LOT23" s="1073"/>
      <c r="LOU23" s="1073"/>
      <c r="LOV23" s="1073"/>
      <c r="LOW23" s="1073"/>
      <c r="LOX23" s="1073"/>
      <c r="LOY23" s="1073"/>
      <c r="LOZ23" s="1073"/>
      <c r="LPA23" s="1073"/>
      <c r="LPB23" s="1073"/>
      <c r="LPC23" s="1073"/>
      <c r="LPD23" s="1073"/>
      <c r="LPE23" s="1073"/>
      <c r="LPF23" s="1073"/>
      <c r="LPG23" s="1073"/>
      <c r="LPH23" s="1073"/>
      <c r="LPI23" s="1073"/>
      <c r="LPJ23" s="1073"/>
      <c r="LPK23" s="1073"/>
      <c r="LPL23" s="1073"/>
      <c r="LPM23" s="1073"/>
      <c r="LPN23" s="1073"/>
      <c r="LPO23" s="1073"/>
      <c r="LPP23" s="1073"/>
      <c r="LPQ23" s="1073"/>
      <c r="LPR23" s="1073"/>
      <c r="LPS23" s="1073"/>
      <c r="LPT23" s="1073"/>
      <c r="LPU23" s="1073"/>
      <c r="LPV23" s="1073"/>
      <c r="LPW23" s="1073"/>
      <c r="LPX23" s="1073"/>
      <c r="LPY23" s="1073"/>
      <c r="LPZ23" s="1073"/>
      <c r="LQA23" s="1073"/>
      <c r="LQB23" s="1073"/>
      <c r="LQC23" s="1073"/>
      <c r="LQD23" s="1073"/>
      <c r="LQE23" s="1073"/>
      <c r="LQF23" s="1073"/>
      <c r="LQG23" s="1073"/>
      <c r="LQH23" s="1073"/>
      <c r="LQI23" s="1073"/>
      <c r="LQJ23" s="1073"/>
      <c r="LQK23" s="1073"/>
      <c r="LQL23" s="1073"/>
      <c r="LQM23" s="1073"/>
      <c r="LQN23" s="1073"/>
      <c r="LQO23" s="1073"/>
      <c r="LQP23" s="1073"/>
      <c r="LQQ23" s="1073"/>
      <c r="LQR23" s="1073"/>
      <c r="LQS23" s="1073"/>
      <c r="LQT23" s="1073"/>
      <c r="LQU23" s="1073"/>
      <c r="LQV23" s="1073"/>
      <c r="LQW23" s="1073"/>
      <c r="LQX23" s="1073"/>
      <c r="LQY23" s="1073"/>
      <c r="LQZ23" s="1073"/>
      <c r="LRA23" s="1073"/>
      <c r="LRB23" s="1073"/>
      <c r="LRC23" s="1073"/>
      <c r="LRD23" s="1073"/>
      <c r="LRE23" s="1073"/>
      <c r="LRF23" s="1073"/>
      <c r="LRG23" s="1073"/>
      <c r="LRH23" s="1073"/>
      <c r="LRI23" s="1073"/>
      <c r="LRJ23" s="1073"/>
      <c r="LRK23" s="1073"/>
      <c r="LRL23" s="1073"/>
      <c r="LRM23" s="1073"/>
      <c r="LRN23" s="1073"/>
      <c r="LRO23" s="1073"/>
      <c r="LRP23" s="1073"/>
      <c r="LRQ23" s="1073"/>
      <c r="LRR23" s="1073"/>
      <c r="LRS23" s="1073"/>
      <c r="LRT23" s="1073"/>
      <c r="LRU23" s="1073"/>
      <c r="LRV23" s="1073"/>
      <c r="LRW23" s="1073"/>
      <c r="LRX23" s="1073"/>
      <c r="LRY23" s="1073"/>
      <c r="LRZ23" s="1073"/>
      <c r="LSA23" s="1073"/>
      <c r="LSB23" s="1073"/>
      <c r="LSC23" s="1073"/>
      <c r="LSD23" s="1073"/>
      <c r="LSE23" s="1073"/>
      <c r="LSF23" s="1073"/>
      <c r="LSG23" s="1073"/>
      <c r="LSH23" s="1073"/>
      <c r="LSI23" s="1073"/>
      <c r="LSJ23" s="1073"/>
      <c r="LSK23" s="1073"/>
      <c r="LSL23" s="1073"/>
      <c r="LSM23" s="1073"/>
      <c r="LSN23" s="1073"/>
      <c r="LSO23" s="1073"/>
      <c r="LSP23" s="1073"/>
      <c r="LSQ23" s="1073"/>
      <c r="LSR23" s="1073"/>
      <c r="LSS23" s="1073"/>
      <c r="LST23" s="1073"/>
      <c r="LSU23" s="1073"/>
      <c r="LSV23" s="1073"/>
      <c r="LSW23" s="1073"/>
      <c r="LSX23" s="1073"/>
      <c r="LSY23" s="1073"/>
      <c r="LSZ23" s="1073"/>
      <c r="LTA23" s="1073"/>
      <c r="LTB23" s="1073"/>
      <c r="LTC23" s="1073"/>
      <c r="LTD23" s="1073"/>
      <c r="LTE23" s="1073"/>
      <c r="LTF23" s="1073"/>
      <c r="LTG23" s="1073"/>
      <c r="LTH23" s="1073"/>
      <c r="LTI23" s="1073"/>
      <c r="LTJ23" s="1073"/>
      <c r="LTK23" s="1073"/>
      <c r="LTL23" s="1073"/>
      <c r="LTM23" s="1073"/>
      <c r="LTN23" s="1073"/>
      <c r="LTO23" s="1073"/>
      <c r="LTP23" s="1073"/>
      <c r="LTQ23" s="1073"/>
      <c r="LTR23" s="1073"/>
      <c r="LTS23" s="1073"/>
      <c r="LTT23" s="1073"/>
      <c r="LTU23" s="1073"/>
      <c r="LTV23" s="1073"/>
      <c r="LTW23" s="1073"/>
      <c r="LTX23" s="1073"/>
      <c r="LTY23" s="1073"/>
      <c r="LTZ23" s="1073"/>
      <c r="LUA23" s="1073"/>
      <c r="LUB23" s="1073"/>
      <c r="LUC23" s="1073"/>
      <c r="LUD23" s="1073"/>
      <c r="LUE23" s="1073"/>
      <c r="LUF23" s="1073"/>
      <c r="LUG23" s="1073"/>
      <c r="LUH23" s="1073"/>
      <c r="LUI23" s="1073"/>
      <c r="LUJ23" s="1073"/>
      <c r="LUK23" s="1073"/>
      <c r="LUL23" s="1073"/>
      <c r="LUM23" s="1073"/>
      <c r="LUN23" s="1073"/>
      <c r="LUO23" s="1073"/>
      <c r="LUP23" s="1073"/>
      <c r="LUQ23" s="1073"/>
      <c r="LUR23" s="1073"/>
      <c r="LUS23" s="1073"/>
      <c r="LUT23" s="1073"/>
      <c r="LUU23" s="1073"/>
      <c r="LUV23" s="1073"/>
      <c r="LUW23" s="1073"/>
      <c r="LUX23" s="1073"/>
      <c r="LUY23" s="1073"/>
      <c r="LUZ23" s="1073"/>
      <c r="LVA23" s="1073"/>
      <c r="LVB23" s="1073"/>
      <c r="LVC23" s="1073"/>
      <c r="LVD23" s="1073"/>
      <c r="LVE23" s="1073"/>
      <c r="LVF23" s="1073"/>
      <c r="LVG23" s="1073"/>
      <c r="LVH23" s="1073"/>
      <c r="LVI23" s="1073"/>
      <c r="LVJ23" s="1073"/>
      <c r="LVK23" s="1073"/>
      <c r="LVL23" s="1073"/>
      <c r="LVM23" s="1073"/>
      <c r="LVN23" s="1073"/>
      <c r="LVO23" s="1073"/>
      <c r="LVP23" s="1073"/>
      <c r="LVQ23" s="1073"/>
      <c r="LVR23" s="1073"/>
      <c r="LVS23" s="1073"/>
      <c r="LVT23" s="1073"/>
      <c r="LVU23" s="1073"/>
      <c r="LVV23" s="1073"/>
      <c r="LVW23" s="1073"/>
      <c r="LVX23" s="1073"/>
      <c r="LVY23" s="1073"/>
      <c r="LVZ23" s="1073"/>
      <c r="LWA23" s="1073"/>
      <c r="LWB23" s="1073"/>
      <c r="LWC23" s="1073"/>
      <c r="LWD23" s="1073"/>
      <c r="LWE23" s="1073"/>
      <c r="LWF23" s="1073"/>
      <c r="LWG23" s="1073"/>
      <c r="LWH23" s="1073"/>
      <c r="LWI23" s="1073"/>
      <c r="LWJ23" s="1073"/>
      <c r="LWK23" s="1073"/>
      <c r="LWL23" s="1073"/>
      <c r="LWM23" s="1073"/>
      <c r="LWN23" s="1073"/>
      <c r="LWO23" s="1073"/>
      <c r="LWP23" s="1073"/>
      <c r="LWQ23" s="1073"/>
      <c r="LWR23" s="1073"/>
      <c r="LWS23" s="1073"/>
      <c r="LWT23" s="1073"/>
      <c r="LWU23" s="1073"/>
      <c r="LWV23" s="1073"/>
      <c r="LWW23" s="1073"/>
      <c r="LWX23" s="1073"/>
      <c r="LWY23" s="1073"/>
      <c r="LWZ23" s="1073"/>
      <c r="LXA23" s="1073"/>
      <c r="LXB23" s="1073"/>
      <c r="LXC23" s="1073"/>
      <c r="LXD23" s="1073"/>
      <c r="LXE23" s="1073"/>
      <c r="LXF23" s="1073"/>
      <c r="LXG23" s="1073"/>
      <c r="LXH23" s="1073"/>
      <c r="LXI23" s="1073"/>
      <c r="LXJ23" s="1073"/>
      <c r="LXK23" s="1073"/>
      <c r="LXL23" s="1073"/>
      <c r="LXM23" s="1073"/>
      <c r="LXN23" s="1073"/>
      <c r="LXO23" s="1073"/>
      <c r="LXP23" s="1073"/>
      <c r="LXQ23" s="1073"/>
      <c r="LXR23" s="1073"/>
      <c r="LXS23" s="1073"/>
      <c r="LXT23" s="1073"/>
      <c r="LXU23" s="1073"/>
      <c r="LXV23" s="1073"/>
      <c r="LXW23" s="1073"/>
      <c r="LXX23" s="1073"/>
      <c r="LXY23" s="1073"/>
      <c r="LXZ23" s="1073"/>
      <c r="LYA23" s="1073"/>
      <c r="LYB23" s="1073"/>
      <c r="LYC23" s="1073"/>
      <c r="LYD23" s="1073"/>
      <c r="LYE23" s="1073"/>
      <c r="LYF23" s="1073"/>
      <c r="LYG23" s="1073"/>
      <c r="LYH23" s="1073"/>
      <c r="LYI23" s="1073"/>
      <c r="LYJ23" s="1073"/>
      <c r="LYK23" s="1073"/>
      <c r="LYL23" s="1073"/>
      <c r="LYM23" s="1073"/>
      <c r="LYN23" s="1073"/>
      <c r="LYO23" s="1073"/>
      <c r="LYP23" s="1073"/>
      <c r="LYQ23" s="1073"/>
      <c r="LYR23" s="1073"/>
      <c r="LYS23" s="1073"/>
      <c r="LYT23" s="1073"/>
      <c r="LYU23" s="1073"/>
      <c r="LYV23" s="1073"/>
      <c r="LYW23" s="1073"/>
      <c r="LYX23" s="1073"/>
      <c r="LYY23" s="1073"/>
      <c r="LYZ23" s="1073"/>
      <c r="LZA23" s="1073"/>
      <c r="LZB23" s="1073"/>
      <c r="LZC23" s="1073"/>
      <c r="LZD23" s="1073"/>
      <c r="LZE23" s="1073"/>
      <c r="LZF23" s="1073"/>
      <c r="LZG23" s="1073"/>
      <c r="LZH23" s="1073"/>
      <c r="LZI23" s="1073"/>
      <c r="LZJ23" s="1073"/>
      <c r="LZK23" s="1073"/>
      <c r="LZL23" s="1073"/>
      <c r="LZM23" s="1073"/>
      <c r="LZN23" s="1073"/>
      <c r="LZO23" s="1073"/>
      <c r="LZP23" s="1073"/>
      <c r="LZQ23" s="1073"/>
      <c r="LZR23" s="1073"/>
      <c r="LZS23" s="1073"/>
      <c r="LZT23" s="1073"/>
      <c r="LZU23" s="1073"/>
      <c r="LZV23" s="1073"/>
      <c r="LZW23" s="1073"/>
      <c r="LZX23" s="1073"/>
      <c r="LZY23" s="1073"/>
      <c r="LZZ23" s="1073"/>
      <c r="MAA23" s="1073"/>
      <c r="MAB23" s="1073"/>
      <c r="MAC23" s="1073"/>
      <c r="MAD23" s="1073"/>
      <c r="MAE23" s="1073"/>
      <c r="MAF23" s="1073"/>
      <c r="MAG23" s="1073"/>
      <c r="MAH23" s="1073"/>
      <c r="MAI23" s="1073"/>
      <c r="MAJ23" s="1073"/>
      <c r="MAK23" s="1073"/>
      <c r="MAL23" s="1073"/>
      <c r="MAM23" s="1073"/>
      <c r="MAN23" s="1073"/>
      <c r="MAO23" s="1073"/>
      <c r="MAP23" s="1073"/>
      <c r="MAQ23" s="1073"/>
      <c r="MAR23" s="1073"/>
      <c r="MAS23" s="1073"/>
      <c r="MAT23" s="1073"/>
      <c r="MAU23" s="1073"/>
      <c r="MAV23" s="1073"/>
      <c r="MAW23" s="1073"/>
      <c r="MAX23" s="1073"/>
      <c r="MAY23" s="1073"/>
      <c r="MAZ23" s="1073"/>
      <c r="MBA23" s="1073"/>
      <c r="MBB23" s="1073"/>
      <c r="MBC23" s="1073"/>
      <c r="MBD23" s="1073"/>
      <c r="MBE23" s="1073"/>
      <c r="MBF23" s="1073"/>
      <c r="MBG23" s="1073"/>
      <c r="MBH23" s="1073"/>
      <c r="MBI23" s="1073"/>
      <c r="MBJ23" s="1073"/>
      <c r="MBK23" s="1073"/>
      <c r="MBL23" s="1073"/>
      <c r="MBM23" s="1073"/>
      <c r="MBN23" s="1073"/>
      <c r="MBO23" s="1073"/>
      <c r="MBP23" s="1073"/>
      <c r="MBQ23" s="1073"/>
      <c r="MBR23" s="1073"/>
      <c r="MBS23" s="1073"/>
      <c r="MBT23" s="1073"/>
      <c r="MBU23" s="1073"/>
      <c r="MBV23" s="1073"/>
      <c r="MBW23" s="1073"/>
      <c r="MBX23" s="1073"/>
      <c r="MBY23" s="1073"/>
      <c r="MBZ23" s="1073"/>
      <c r="MCA23" s="1073"/>
      <c r="MCB23" s="1073"/>
      <c r="MCC23" s="1073"/>
      <c r="MCD23" s="1073"/>
      <c r="MCE23" s="1073"/>
      <c r="MCF23" s="1073"/>
      <c r="MCG23" s="1073"/>
      <c r="MCH23" s="1073"/>
      <c r="MCI23" s="1073"/>
      <c r="MCJ23" s="1073"/>
      <c r="MCK23" s="1073"/>
      <c r="MCL23" s="1073"/>
      <c r="MCM23" s="1073"/>
      <c r="MCN23" s="1073"/>
      <c r="MCO23" s="1073"/>
      <c r="MCP23" s="1073"/>
      <c r="MCQ23" s="1073"/>
      <c r="MCR23" s="1073"/>
      <c r="MCS23" s="1073"/>
      <c r="MCT23" s="1073"/>
      <c r="MCU23" s="1073"/>
      <c r="MCV23" s="1073"/>
      <c r="MCW23" s="1073"/>
      <c r="MCX23" s="1073"/>
      <c r="MCY23" s="1073"/>
      <c r="MCZ23" s="1073"/>
      <c r="MDA23" s="1073"/>
      <c r="MDB23" s="1073"/>
      <c r="MDC23" s="1073"/>
      <c r="MDD23" s="1073"/>
      <c r="MDE23" s="1073"/>
      <c r="MDF23" s="1073"/>
      <c r="MDG23" s="1073"/>
      <c r="MDH23" s="1073"/>
      <c r="MDI23" s="1073"/>
      <c r="MDJ23" s="1073"/>
      <c r="MDK23" s="1073"/>
      <c r="MDL23" s="1073"/>
      <c r="MDM23" s="1073"/>
      <c r="MDN23" s="1073"/>
      <c r="MDO23" s="1073"/>
      <c r="MDP23" s="1073"/>
      <c r="MDQ23" s="1073"/>
      <c r="MDR23" s="1073"/>
      <c r="MDS23" s="1073"/>
      <c r="MDT23" s="1073"/>
      <c r="MDU23" s="1073"/>
      <c r="MDV23" s="1073"/>
      <c r="MDW23" s="1073"/>
      <c r="MDX23" s="1073"/>
      <c r="MDY23" s="1073"/>
      <c r="MDZ23" s="1073"/>
      <c r="MEA23" s="1073"/>
      <c r="MEB23" s="1073"/>
      <c r="MEC23" s="1073"/>
      <c r="MED23" s="1073"/>
      <c r="MEE23" s="1073"/>
      <c r="MEF23" s="1073"/>
      <c r="MEG23" s="1073"/>
      <c r="MEH23" s="1073"/>
      <c r="MEI23" s="1073"/>
      <c r="MEJ23" s="1073"/>
      <c r="MEK23" s="1073"/>
      <c r="MEL23" s="1073"/>
      <c r="MEM23" s="1073"/>
      <c r="MEN23" s="1073"/>
      <c r="MEO23" s="1073"/>
      <c r="MEP23" s="1073"/>
      <c r="MEQ23" s="1073"/>
      <c r="MER23" s="1073"/>
      <c r="MES23" s="1073"/>
      <c r="MET23" s="1073"/>
      <c r="MEU23" s="1073"/>
      <c r="MEV23" s="1073"/>
      <c r="MEW23" s="1073"/>
      <c r="MEX23" s="1073"/>
      <c r="MEY23" s="1073"/>
      <c r="MEZ23" s="1073"/>
      <c r="MFA23" s="1073"/>
      <c r="MFB23" s="1073"/>
      <c r="MFC23" s="1073"/>
      <c r="MFD23" s="1073"/>
      <c r="MFE23" s="1073"/>
      <c r="MFF23" s="1073"/>
      <c r="MFG23" s="1073"/>
      <c r="MFH23" s="1073"/>
      <c r="MFI23" s="1073"/>
      <c r="MFJ23" s="1073"/>
      <c r="MFK23" s="1073"/>
      <c r="MFL23" s="1073"/>
      <c r="MFM23" s="1073"/>
      <c r="MFN23" s="1073"/>
      <c r="MFO23" s="1073"/>
      <c r="MFP23" s="1073"/>
      <c r="MFQ23" s="1073"/>
      <c r="MFR23" s="1073"/>
      <c r="MFS23" s="1073"/>
      <c r="MFT23" s="1073"/>
      <c r="MFU23" s="1073"/>
      <c r="MFV23" s="1073"/>
      <c r="MFW23" s="1073"/>
      <c r="MFX23" s="1073"/>
      <c r="MFY23" s="1073"/>
      <c r="MFZ23" s="1073"/>
      <c r="MGA23" s="1073"/>
      <c r="MGB23" s="1073"/>
      <c r="MGC23" s="1073"/>
      <c r="MGD23" s="1073"/>
      <c r="MGE23" s="1073"/>
      <c r="MGF23" s="1073"/>
      <c r="MGG23" s="1073"/>
      <c r="MGH23" s="1073"/>
      <c r="MGI23" s="1073"/>
      <c r="MGJ23" s="1073"/>
      <c r="MGK23" s="1073"/>
      <c r="MGL23" s="1073"/>
      <c r="MGM23" s="1073"/>
      <c r="MGN23" s="1073"/>
      <c r="MGO23" s="1073"/>
      <c r="MGP23" s="1073"/>
      <c r="MGQ23" s="1073"/>
      <c r="MGR23" s="1073"/>
      <c r="MGS23" s="1073"/>
      <c r="MGT23" s="1073"/>
      <c r="MGU23" s="1073"/>
      <c r="MGV23" s="1073"/>
      <c r="MGW23" s="1073"/>
      <c r="MGX23" s="1073"/>
      <c r="MGY23" s="1073"/>
      <c r="MGZ23" s="1073"/>
      <c r="MHA23" s="1073"/>
      <c r="MHB23" s="1073"/>
      <c r="MHC23" s="1073"/>
      <c r="MHD23" s="1073"/>
      <c r="MHE23" s="1073"/>
      <c r="MHF23" s="1073"/>
      <c r="MHG23" s="1073"/>
      <c r="MHH23" s="1073"/>
      <c r="MHI23" s="1073"/>
      <c r="MHJ23" s="1073"/>
      <c r="MHK23" s="1073"/>
      <c r="MHL23" s="1073"/>
      <c r="MHM23" s="1073"/>
      <c r="MHN23" s="1073"/>
      <c r="MHO23" s="1073"/>
      <c r="MHP23" s="1073"/>
      <c r="MHQ23" s="1073"/>
      <c r="MHR23" s="1073"/>
      <c r="MHS23" s="1073"/>
      <c r="MHT23" s="1073"/>
      <c r="MHU23" s="1073"/>
      <c r="MHV23" s="1073"/>
      <c r="MHW23" s="1073"/>
      <c r="MHX23" s="1073"/>
      <c r="MHY23" s="1073"/>
      <c r="MHZ23" s="1073"/>
      <c r="MIA23" s="1073"/>
      <c r="MIB23" s="1073"/>
      <c r="MIC23" s="1073"/>
      <c r="MID23" s="1073"/>
      <c r="MIE23" s="1073"/>
      <c r="MIF23" s="1073"/>
      <c r="MIG23" s="1073"/>
      <c r="MIH23" s="1073"/>
      <c r="MII23" s="1073"/>
      <c r="MIJ23" s="1073"/>
      <c r="MIK23" s="1073"/>
      <c r="MIL23" s="1073"/>
      <c r="MIM23" s="1073"/>
      <c r="MIN23" s="1073"/>
      <c r="MIO23" s="1073"/>
      <c r="MIP23" s="1073"/>
      <c r="MIQ23" s="1073"/>
      <c r="MIR23" s="1073"/>
      <c r="MIS23" s="1073"/>
      <c r="MIT23" s="1073"/>
      <c r="MIU23" s="1073"/>
      <c r="MIV23" s="1073"/>
      <c r="MIW23" s="1073"/>
      <c r="MIX23" s="1073"/>
      <c r="MIY23" s="1073"/>
      <c r="MIZ23" s="1073"/>
      <c r="MJA23" s="1073"/>
      <c r="MJB23" s="1073"/>
      <c r="MJC23" s="1073"/>
      <c r="MJD23" s="1073"/>
      <c r="MJE23" s="1073"/>
      <c r="MJF23" s="1073"/>
      <c r="MJG23" s="1073"/>
      <c r="MJH23" s="1073"/>
      <c r="MJI23" s="1073"/>
      <c r="MJJ23" s="1073"/>
      <c r="MJK23" s="1073"/>
      <c r="MJL23" s="1073"/>
      <c r="MJM23" s="1073"/>
      <c r="MJN23" s="1073"/>
      <c r="MJO23" s="1073"/>
      <c r="MJP23" s="1073"/>
      <c r="MJQ23" s="1073"/>
      <c r="MJR23" s="1073"/>
      <c r="MJS23" s="1073"/>
      <c r="MJT23" s="1073"/>
      <c r="MJU23" s="1073"/>
      <c r="MJV23" s="1073"/>
      <c r="MJW23" s="1073"/>
      <c r="MJX23" s="1073"/>
      <c r="MJY23" s="1073"/>
      <c r="MJZ23" s="1073"/>
      <c r="MKA23" s="1073"/>
      <c r="MKB23" s="1073"/>
      <c r="MKC23" s="1073"/>
      <c r="MKD23" s="1073"/>
      <c r="MKE23" s="1073"/>
      <c r="MKF23" s="1073"/>
      <c r="MKG23" s="1073"/>
      <c r="MKH23" s="1073"/>
      <c r="MKI23" s="1073"/>
      <c r="MKJ23" s="1073"/>
      <c r="MKK23" s="1073"/>
      <c r="MKL23" s="1073"/>
      <c r="MKM23" s="1073"/>
      <c r="MKN23" s="1073"/>
      <c r="MKO23" s="1073"/>
      <c r="MKP23" s="1073"/>
      <c r="MKQ23" s="1073"/>
      <c r="MKR23" s="1073"/>
      <c r="MKS23" s="1073"/>
      <c r="MKT23" s="1073"/>
      <c r="MKU23" s="1073"/>
      <c r="MKV23" s="1073"/>
      <c r="MKW23" s="1073"/>
      <c r="MKX23" s="1073"/>
      <c r="MKY23" s="1073"/>
      <c r="MKZ23" s="1073"/>
      <c r="MLA23" s="1073"/>
      <c r="MLB23" s="1073"/>
      <c r="MLC23" s="1073"/>
      <c r="MLD23" s="1073"/>
      <c r="MLE23" s="1073"/>
      <c r="MLF23" s="1073"/>
      <c r="MLG23" s="1073"/>
      <c r="MLH23" s="1073"/>
      <c r="MLI23" s="1073"/>
      <c r="MLJ23" s="1073"/>
      <c r="MLK23" s="1073"/>
      <c r="MLL23" s="1073"/>
      <c r="MLM23" s="1073"/>
      <c r="MLN23" s="1073"/>
      <c r="MLO23" s="1073"/>
      <c r="MLP23" s="1073"/>
      <c r="MLQ23" s="1073"/>
      <c r="MLR23" s="1073"/>
      <c r="MLS23" s="1073"/>
      <c r="MLT23" s="1073"/>
      <c r="MLU23" s="1073"/>
      <c r="MLV23" s="1073"/>
      <c r="MLW23" s="1073"/>
      <c r="MLX23" s="1073"/>
      <c r="MLY23" s="1073"/>
      <c r="MLZ23" s="1073"/>
      <c r="MMA23" s="1073"/>
      <c r="MMB23" s="1073"/>
      <c r="MMC23" s="1073"/>
      <c r="MMD23" s="1073"/>
      <c r="MME23" s="1073"/>
      <c r="MMF23" s="1073"/>
      <c r="MMG23" s="1073"/>
      <c r="MMH23" s="1073"/>
      <c r="MMI23" s="1073"/>
      <c r="MMJ23" s="1073"/>
      <c r="MMK23" s="1073"/>
      <c r="MML23" s="1073"/>
      <c r="MMM23" s="1073"/>
      <c r="MMN23" s="1073"/>
      <c r="MMO23" s="1073"/>
      <c r="MMP23" s="1073"/>
      <c r="MMQ23" s="1073"/>
      <c r="MMR23" s="1073"/>
      <c r="MMS23" s="1073"/>
      <c r="MMT23" s="1073"/>
      <c r="MMU23" s="1073"/>
      <c r="MMV23" s="1073"/>
      <c r="MMW23" s="1073"/>
      <c r="MMX23" s="1073"/>
      <c r="MMY23" s="1073"/>
      <c r="MMZ23" s="1073"/>
      <c r="MNA23" s="1073"/>
      <c r="MNB23" s="1073"/>
      <c r="MNC23" s="1073"/>
      <c r="MND23" s="1073"/>
      <c r="MNE23" s="1073"/>
      <c r="MNF23" s="1073"/>
      <c r="MNG23" s="1073"/>
      <c r="MNH23" s="1073"/>
      <c r="MNI23" s="1073"/>
      <c r="MNJ23" s="1073"/>
      <c r="MNK23" s="1073"/>
      <c r="MNL23" s="1073"/>
      <c r="MNM23" s="1073"/>
      <c r="MNN23" s="1073"/>
      <c r="MNO23" s="1073"/>
      <c r="MNP23" s="1073"/>
      <c r="MNQ23" s="1073"/>
      <c r="MNR23" s="1073"/>
      <c r="MNS23" s="1073"/>
      <c r="MNT23" s="1073"/>
      <c r="MNU23" s="1073"/>
      <c r="MNV23" s="1073"/>
      <c r="MNW23" s="1073"/>
      <c r="MNX23" s="1073"/>
      <c r="MNY23" s="1073"/>
      <c r="MNZ23" s="1073"/>
      <c r="MOA23" s="1073"/>
      <c r="MOB23" s="1073"/>
      <c r="MOC23" s="1073"/>
      <c r="MOD23" s="1073"/>
      <c r="MOE23" s="1073"/>
      <c r="MOF23" s="1073"/>
      <c r="MOG23" s="1073"/>
      <c r="MOH23" s="1073"/>
      <c r="MOI23" s="1073"/>
      <c r="MOJ23" s="1073"/>
      <c r="MOK23" s="1073"/>
      <c r="MOL23" s="1073"/>
      <c r="MOM23" s="1073"/>
      <c r="MON23" s="1073"/>
      <c r="MOO23" s="1073"/>
      <c r="MOP23" s="1073"/>
      <c r="MOQ23" s="1073"/>
      <c r="MOR23" s="1073"/>
      <c r="MOS23" s="1073"/>
      <c r="MOT23" s="1073"/>
      <c r="MOU23" s="1073"/>
      <c r="MOV23" s="1073"/>
      <c r="MOW23" s="1073"/>
      <c r="MOX23" s="1073"/>
      <c r="MOY23" s="1073"/>
      <c r="MOZ23" s="1073"/>
      <c r="MPA23" s="1073"/>
      <c r="MPB23" s="1073"/>
      <c r="MPC23" s="1073"/>
      <c r="MPD23" s="1073"/>
      <c r="MPE23" s="1073"/>
      <c r="MPF23" s="1073"/>
      <c r="MPG23" s="1073"/>
      <c r="MPH23" s="1073"/>
      <c r="MPI23" s="1073"/>
      <c r="MPJ23" s="1073"/>
      <c r="MPK23" s="1073"/>
      <c r="MPL23" s="1073"/>
      <c r="MPM23" s="1073"/>
      <c r="MPN23" s="1073"/>
      <c r="MPO23" s="1073"/>
      <c r="MPP23" s="1073"/>
      <c r="MPQ23" s="1073"/>
      <c r="MPR23" s="1073"/>
      <c r="MPS23" s="1073"/>
      <c r="MPT23" s="1073"/>
      <c r="MPU23" s="1073"/>
      <c r="MPV23" s="1073"/>
      <c r="MPW23" s="1073"/>
      <c r="MPX23" s="1073"/>
      <c r="MPY23" s="1073"/>
      <c r="MPZ23" s="1073"/>
      <c r="MQA23" s="1073"/>
      <c r="MQB23" s="1073"/>
      <c r="MQC23" s="1073"/>
      <c r="MQD23" s="1073"/>
      <c r="MQE23" s="1073"/>
      <c r="MQF23" s="1073"/>
      <c r="MQG23" s="1073"/>
      <c r="MQH23" s="1073"/>
      <c r="MQI23" s="1073"/>
      <c r="MQJ23" s="1073"/>
      <c r="MQK23" s="1073"/>
      <c r="MQL23" s="1073"/>
      <c r="MQM23" s="1073"/>
      <c r="MQN23" s="1073"/>
      <c r="MQO23" s="1073"/>
      <c r="MQP23" s="1073"/>
      <c r="MQQ23" s="1073"/>
      <c r="MQR23" s="1073"/>
      <c r="MQS23" s="1073"/>
      <c r="MQT23" s="1073"/>
      <c r="MQU23" s="1073"/>
      <c r="MQV23" s="1073"/>
      <c r="MQW23" s="1073"/>
      <c r="MQX23" s="1073"/>
      <c r="MQY23" s="1073"/>
      <c r="MQZ23" s="1073"/>
      <c r="MRA23" s="1073"/>
      <c r="MRB23" s="1073"/>
      <c r="MRC23" s="1073"/>
      <c r="MRD23" s="1073"/>
      <c r="MRE23" s="1073"/>
      <c r="MRF23" s="1073"/>
      <c r="MRG23" s="1073"/>
      <c r="MRH23" s="1073"/>
      <c r="MRI23" s="1073"/>
      <c r="MRJ23" s="1073"/>
      <c r="MRK23" s="1073"/>
      <c r="MRL23" s="1073"/>
      <c r="MRM23" s="1073"/>
      <c r="MRN23" s="1073"/>
      <c r="MRO23" s="1073"/>
      <c r="MRP23" s="1073"/>
      <c r="MRQ23" s="1073"/>
      <c r="MRR23" s="1073"/>
      <c r="MRS23" s="1073"/>
      <c r="MRT23" s="1073"/>
      <c r="MRU23" s="1073"/>
      <c r="MRV23" s="1073"/>
      <c r="MRW23" s="1073"/>
      <c r="MRX23" s="1073"/>
      <c r="MRY23" s="1073"/>
      <c r="MRZ23" s="1073"/>
      <c r="MSA23" s="1073"/>
      <c r="MSB23" s="1073"/>
      <c r="MSC23" s="1073"/>
      <c r="MSD23" s="1073"/>
      <c r="MSE23" s="1073"/>
      <c r="MSF23" s="1073"/>
      <c r="MSG23" s="1073"/>
      <c r="MSH23" s="1073"/>
      <c r="MSI23" s="1073"/>
      <c r="MSJ23" s="1073"/>
      <c r="MSK23" s="1073"/>
      <c r="MSL23" s="1073"/>
      <c r="MSM23" s="1073"/>
      <c r="MSN23" s="1073"/>
      <c r="MSO23" s="1073"/>
      <c r="MSP23" s="1073"/>
      <c r="MSQ23" s="1073"/>
      <c r="MSR23" s="1073"/>
      <c r="MSS23" s="1073"/>
      <c r="MST23" s="1073"/>
      <c r="MSU23" s="1073"/>
      <c r="MSV23" s="1073"/>
      <c r="MSW23" s="1073"/>
      <c r="MSX23" s="1073"/>
      <c r="MSY23" s="1073"/>
      <c r="MSZ23" s="1073"/>
      <c r="MTA23" s="1073"/>
      <c r="MTB23" s="1073"/>
      <c r="MTC23" s="1073"/>
      <c r="MTD23" s="1073"/>
      <c r="MTE23" s="1073"/>
      <c r="MTF23" s="1073"/>
      <c r="MTG23" s="1073"/>
      <c r="MTH23" s="1073"/>
      <c r="MTI23" s="1073"/>
      <c r="MTJ23" s="1073"/>
      <c r="MTK23" s="1073"/>
      <c r="MTL23" s="1073"/>
      <c r="MTM23" s="1073"/>
      <c r="MTN23" s="1073"/>
      <c r="MTO23" s="1073"/>
      <c r="MTP23" s="1073"/>
      <c r="MTQ23" s="1073"/>
      <c r="MTR23" s="1073"/>
      <c r="MTS23" s="1073"/>
      <c r="MTT23" s="1073"/>
      <c r="MTU23" s="1073"/>
      <c r="MTV23" s="1073"/>
      <c r="MTW23" s="1073"/>
      <c r="MTX23" s="1073"/>
      <c r="MTY23" s="1073"/>
      <c r="MTZ23" s="1073"/>
      <c r="MUA23" s="1073"/>
      <c r="MUB23" s="1073"/>
      <c r="MUC23" s="1073"/>
      <c r="MUD23" s="1073"/>
      <c r="MUE23" s="1073"/>
      <c r="MUF23" s="1073"/>
      <c r="MUG23" s="1073"/>
      <c r="MUH23" s="1073"/>
      <c r="MUI23" s="1073"/>
      <c r="MUJ23" s="1073"/>
      <c r="MUK23" s="1073"/>
      <c r="MUL23" s="1073"/>
      <c r="MUM23" s="1073"/>
      <c r="MUN23" s="1073"/>
      <c r="MUO23" s="1073"/>
      <c r="MUP23" s="1073"/>
      <c r="MUQ23" s="1073"/>
      <c r="MUR23" s="1073"/>
      <c r="MUS23" s="1073"/>
      <c r="MUT23" s="1073"/>
      <c r="MUU23" s="1073"/>
      <c r="MUV23" s="1073"/>
      <c r="MUW23" s="1073"/>
      <c r="MUX23" s="1073"/>
      <c r="MUY23" s="1073"/>
      <c r="MUZ23" s="1073"/>
      <c r="MVA23" s="1073"/>
      <c r="MVB23" s="1073"/>
      <c r="MVC23" s="1073"/>
      <c r="MVD23" s="1073"/>
      <c r="MVE23" s="1073"/>
      <c r="MVF23" s="1073"/>
      <c r="MVG23" s="1073"/>
      <c r="MVH23" s="1073"/>
      <c r="MVI23" s="1073"/>
      <c r="MVJ23" s="1073"/>
      <c r="MVK23" s="1073"/>
      <c r="MVL23" s="1073"/>
      <c r="MVM23" s="1073"/>
      <c r="MVN23" s="1073"/>
      <c r="MVO23" s="1073"/>
      <c r="MVP23" s="1073"/>
      <c r="MVQ23" s="1073"/>
      <c r="MVR23" s="1073"/>
      <c r="MVS23" s="1073"/>
      <c r="MVT23" s="1073"/>
      <c r="MVU23" s="1073"/>
      <c r="MVV23" s="1073"/>
      <c r="MVW23" s="1073"/>
      <c r="MVX23" s="1073"/>
      <c r="MVY23" s="1073"/>
      <c r="MVZ23" s="1073"/>
      <c r="MWA23" s="1073"/>
      <c r="MWB23" s="1073"/>
      <c r="MWC23" s="1073"/>
      <c r="MWD23" s="1073"/>
      <c r="MWE23" s="1073"/>
      <c r="MWF23" s="1073"/>
      <c r="MWG23" s="1073"/>
      <c r="MWH23" s="1073"/>
      <c r="MWI23" s="1073"/>
      <c r="MWJ23" s="1073"/>
      <c r="MWK23" s="1073"/>
      <c r="MWL23" s="1073"/>
      <c r="MWM23" s="1073"/>
      <c r="MWN23" s="1073"/>
      <c r="MWO23" s="1073"/>
      <c r="MWP23" s="1073"/>
      <c r="MWQ23" s="1073"/>
      <c r="MWR23" s="1073"/>
      <c r="MWS23" s="1073"/>
      <c r="MWT23" s="1073"/>
      <c r="MWU23" s="1073"/>
      <c r="MWV23" s="1073"/>
      <c r="MWW23" s="1073"/>
      <c r="MWX23" s="1073"/>
      <c r="MWY23" s="1073"/>
      <c r="MWZ23" s="1073"/>
      <c r="MXA23" s="1073"/>
      <c r="MXB23" s="1073"/>
      <c r="MXC23" s="1073"/>
      <c r="MXD23" s="1073"/>
      <c r="MXE23" s="1073"/>
      <c r="MXF23" s="1073"/>
      <c r="MXG23" s="1073"/>
      <c r="MXH23" s="1073"/>
      <c r="MXI23" s="1073"/>
      <c r="MXJ23" s="1073"/>
      <c r="MXK23" s="1073"/>
      <c r="MXL23" s="1073"/>
      <c r="MXM23" s="1073"/>
      <c r="MXN23" s="1073"/>
      <c r="MXO23" s="1073"/>
      <c r="MXP23" s="1073"/>
      <c r="MXQ23" s="1073"/>
      <c r="MXR23" s="1073"/>
      <c r="MXS23" s="1073"/>
      <c r="MXT23" s="1073"/>
      <c r="MXU23" s="1073"/>
      <c r="MXV23" s="1073"/>
      <c r="MXW23" s="1073"/>
      <c r="MXX23" s="1073"/>
      <c r="MXY23" s="1073"/>
      <c r="MXZ23" s="1073"/>
      <c r="MYA23" s="1073"/>
      <c r="MYB23" s="1073"/>
      <c r="MYC23" s="1073"/>
      <c r="MYD23" s="1073"/>
      <c r="MYE23" s="1073"/>
      <c r="MYF23" s="1073"/>
      <c r="MYG23" s="1073"/>
      <c r="MYH23" s="1073"/>
      <c r="MYI23" s="1073"/>
      <c r="MYJ23" s="1073"/>
      <c r="MYK23" s="1073"/>
      <c r="MYL23" s="1073"/>
      <c r="MYM23" s="1073"/>
      <c r="MYN23" s="1073"/>
      <c r="MYO23" s="1073"/>
      <c r="MYP23" s="1073"/>
      <c r="MYQ23" s="1073"/>
      <c r="MYR23" s="1073"/>
      <c r="MYS23" s="1073"/>
      <c r="MYT23" s="1073"/>
      <c r="MYU23" s="1073"/>
      <c r="MYV23" s="1073"/>
      <c r="MYW23" s="1073"/>
      <c r="MYX23" s="1073"/>
      <c r="MYY23" s="1073"/>
      <c r="MYZ23" s="1073"/>
      <c r="MZA23" s="1073"/>
      <c r="MZB23" s="1073"/>
      <c r="MZC23" s="1073"/>
      <c r="MZD23" s="1073"/>
      <c r="MZE23" s="1073"/>
      <c r="MZF23" s="1073"/>
      <c r="MZG23" s="1073"/>
      <c r="MZH23" s="1073"/>
      <c r="MZI23" s="1073"/>
      <c r="MZJ23" s="1073"/>
      <c r="MZK23" s="1073"/>
      <c r="MZL23" s="1073"/>
      <c r="MZM23" s="1073"/>
      <c r="MZN23" s="1073"/>
      <c r="MZO23" s="1073"/>
      <c r="MZP23" s="1073"/>
      <c r="MZQ23" s="1073"/>
      <c r="MZR23" s="1073"/>
      <c r="MZS23" s="1073"/>
      <c r="MZT23" s="1073"/>
      <c r="MZU23" s="1073"/>
      <c r="MZV23" s="1073"/>
      <c r="MZW23" s="1073"/>
      <c r="MZX23" s="1073"/>
      <c r="MZY23" s="1073"/>
      <c r="MZZ23" s="1073"/>
      <c r="NAA23" s="1073"/>
      <c r="NAB23" s="1073"/>
      <c r="NAC23" s="1073"/>
      <c r="NAD23" s="1073"/>
      <c r="NAE23" s="1073"/>
      <c r="NAF23" s="1073"/>
      <c r="NAG23" s="1073"/>
      <c r="NAH23" s="1073"/>
      <c r="NAI23" s="1073"/>
      <c r="NAJ23" s="1073"/>
      <c r="NAK23" s="1073"/>
      <c r="NAL23" s="1073"/>
      <c r="NAM23" s="1073"/>
      <c r="NAN23" s="1073"/>
      <c r="NAO23" s="1073"/>
      <c r="NAP23" s="1073"/>
      <c r="NAQ23" s="1073"/>
      <c r="NAR23" s="1073"/>
      <c r="NAS23" s="1073"/>
      <c r="NAT23" s="1073"/>
      <c r="NAU23" s="1073"/>
      <c r="NAV23" s="1073"/>
      <c r="NAW23" s="1073"/>
      <c r="NAX23" s="1073"/>
      <c r="NAY23" s="1073"/>
      <c r="NAZ23" s="1073"/>
      <c r="NBA23" s="1073"/>
      <c r="NBB23" s="1073"/>
      <c r="NBC23" s="1073"/>
      <c r="NBD23" s="1073"/>
      <c r="NBE23" s="1073"/>
      <c r="NBF23" s="1073"/>
      <c r="NBG23" s="1073"/>
      <c r="NBH23" s="1073"/>
      <c r="NBI23" s="1073"/>
      <c r="NBJ23" s="1073"/>
      <c r="NBK23" s="1073"/>
      <c r="NBL23" s="1073"/>
      <c r="NBM23" s="1073"/>
      <c r="NBN23" s="1073"/>
      <c r="NBO23" s="1073"/>
      <c r="NBP23" s="1073"/>
      <c r="NBQ23" s="1073"/>
      <c r="NBR23" s="1073"/>
      <c r="NBS23" s="1073"/>
      <c r="NBT23" s="1073"/>
      <c r="NBU23" s="1073"/>
      <c r="NBV23" s="1073"/>
      <c r="NBW23" s="1073"/>
      <c r="NBX23" s="1073"/>
      <c r="NBY23" s="1073"/>
      <c r="NBZ23" s="1073"/>
      <c r="NCA23" s="1073"/>
      <c r="NCB23" s="1073"/>
      <c r="NCC23" s="1073"/>
      <c r="NCD23" s="1073"/>
      <c r="NCE23" s="1073"/>
      <c r="NCF23" s="1073"/>
      <c r="NCG23" s="1073"/>
      <c r="NCH23" s="1073"/>
      <c r="NCI23" s="1073"/>
      <c r="NCJ23" s="1073"/>
      <c r="NCK23" s="1073"/>
      <c r="NCL23" s="1073"/>
      <c r="NCM23" s="1073"/>
      <c r="NCN23" s="1073"/>
      <c r="NCO23" s="1073"/>
      <c r="NCP23" s="1073"/>
      <c r="NCQ23" s="1073"/>
      <c r="NCR23" s="1073"/>
      <c r="NCS23" s="1073"/>
      <c r="NCT23" s="1073"/>
      <c r="NCU23" s="1073"/>
      <c r="NCV23" s="1073"/>
      <c r="NCW23" s="1073"/>
      <c r="NCX23" s="1073"/>
      <c r="NCY23" s="1073"/>
      <c r="NCZ23" s="1073"/>
      <c r="NDA23" s="1073"/>
      <c r="NDB23" s="1073"/>
      <c r="NDC23" s="1073"/>
      <c r="NDD23" s="1073"/>
      <c r="NDE23" s="1073"/>
      <c r="NDF23" s="1073"/>
      <c r="NDG23" s="1073"/>
      <c r="NDH23" s="1073"/>
      <c r="NDI23" s="1073"/>
      <c r="NDJ23" s="1073"/>
      <c r="NDK23" s="1073"/>
      <c r="NDL23" s="1073"/>
      <c r="NDM23" s="1073"/>
      <c r="NDN23" s="1073"/>
      <c r="NDO23" s="1073"/>
      <c r="NDP23" s="1073"/>
      <c r="NDQ23" s="1073"/>
      <c r="NDR23" s="1073"/>
      <c r="NDS23" s="1073"/>
      <c r="NDT23" s="1073"/>
      <c r="NDU23" s="1073"/>
      <c r="NDV23" s="1073"/>
      <c r="NDW23" s="1073"/>
      <c r="NDX23" s="1073"/>
      <c r="NDY23" s="1073"/>
      <c r="NDZ23" s="1073"/>
      <c r="NEA23" s="1073"/>
      <c r="NEB23" s="1073"/>
      <c r="NEC23" s="1073"/>
      <c r="NED23" s="1073"/>
      <c r="NEE23" s="1073"/>
      <c r="NEF23" s="1073"/>
      <c r="NEG23" s="1073"/>
      <c r="NEH23" s="1073"/>
      <c r="NEI23" s="1073"/>
      <c r="NEJ23" s="1073"/>
      <c r="NEK23" s="1073"/>
      <c r="NEL23" s="1073"/>
      <c r="NEM23" s="1073"/>
      <c r="NEN23" s="1073"/>
      <c r="NEO23" s="1073"/>
      <c r="NEP23" s="1073"/>
      <c r="NEQ23" s="1073"/>
      <c r="NER23" s="1073"/>
      <c r="NES23" s="1073"/>
      <c r="NET23" s="1073"/>
      <c r="NEU23" s="1073"/>
      <c r="NEV23" s="1073"/>
      <c r="NEW23" s="1073"/>
      <c r="NEX23" s="1073"/>
      <c r="NEY23" s="1073"/>
      <c r="NEZ23" s="1073"/>
      <c r="NFA23" s="1073"/>
      <c r="NFB23" s="1073"/>
      <c r="NFC23" s="1073"/>
      <c r="NFD23" s="1073"/>
      <c r="NFE23" s="1073"/>
      <c r="NFF23" s="1073"/>
      <c r="NFG23" s="1073"/>
      <c r="NFH23" s="1073"/>
      <c r="NFI23" s="1073"/>
      <c r="NFJ23" s="1073"/>
      <c r="NFK23" s="1073"/>
      <c r="NFL23" s="1073"/>
      <c r="NFM23" s="1073"/>
      <c r="NFN23" s="1073"/>
      <c r="NFO23" s="1073"/>
      <c r="NFP23" s="1073"/>
      <c r="NFQ23" s="1073"/>
      <c r="NFR23" s="1073"/>
      <c r="NFS23" s="1073"/>
      <c r="NFT23" s="1073"/>
      <c r="NFU23" s="1073"/>
      <c r="NFV23" s="1073"/>
      <c r="NFW23" s="1073"/>
      <c r="NFX23" s="1073"/>
      <c r="NFY23" s="1073"/>
      <c r="NFZ23" s="1073"/>
      <c r="NGA23" s="1073"/>
      <c r="NGB23" s="1073"/>
      <c r="NGC23" s="1073"/>
      <c r="NGD23" s="1073"/>
      <c r="NGE23" s="1073"/>
      <c r="NGF23" s="1073"/>
      <c r="NGG23" s="1073"/>
      <c r="NGH23" s="1073"/>
      <c r="NGI23" s="1073"/>
      <c r="NGJ23" s="1073"/>
      <c r="NGK23" s="1073"/>
      <c r="NGL23" s="1073"/>
      <c r="NGM23" s="1073"/>
      <c r="NGN23" s="1073"/>
      <c r="NGO23" s="1073"/>
      <c r="NGP23" s="1073"/>
      <c r="NGQ23" s="1073"/>
      <c r="NGR23" s="1073"/>
      <c r="NGS23" s="1073"/>
      <c r="NGT23" s="1073"/>
      <c r="NGU23" s="1073"/>
      <c r="NGV23" s="1073"/>
      <c r="NGW23" s="1073"/>
      <c r="NGX23" s="1073"/>
      <c r="NGY23" s="1073"/>
      <c r="NGZ23" s="1073"/>
      <c r="NHA23" s="1073"/>
      <c r="NHB23" s="1073"/>
      <c r="NHC23" s="1073"/>
      <c r="NHD23" s="1073"/>
      <c r="NHE23" s="1073"/>
      <c r="NHF23" s="1073"/>
      <c r="NHG23" s="1073"/>
      <c r="NHH23" s="1073"/>
      <c r="NHI23" s="1073"/>
      <c r="NHJ23" s="1073"/>
      <c r="NHK23" s="1073"/>
      <c r="NHL23" s="1073"/>
      <c r="NHM23" s="1073"/>
      <c r="NHN23" s="1073"/>
      <c r="NHO23" s="1073"/>
      <c r="NHP23" s="1073"/>
      <c r="NHQ23" s="1073"/>
      <c r="NHR23" s="1073"/>
      <c r="NHS23" s="1073"/>
      <c r="NHT23" s="1073"/>
      <c r="NHU23" s="1073"/>
      <c r="NHV23" s="1073"/>
      <c r="NHW23" s="1073"/>
      <c r="NHX23" s="1073"/>
      <c r="NHY23" s="1073"/>
      <c r="NHZ23" s="1073"/>
      <c r="NIA23" s="1073"/>
      <c r="NIB23" s="1073"/>
      <c r="NIC23" s="1073"/>
      <c r="NID23" s="1073"/>
      <c r="NIE23" s="1073"/>
      <c r="NIF23" s="1073"/>
      <c r="NIG23" s="1073"/>
      <c r="NIH23" s="1073"/>
      <c r="NII23" s="1073"/>
      <c r="NIJ23" s="1073"/>
      <c r="NIK23" s="1073"/>
      <c r="NIL23" s="1073"/>
      <c r="NIM23" s="1073"/>
      <c r="NIN23" s="1073"/>
      <c r="NIO23" s="1073"/>
      <c r="NIP23" s="1073"/>
      <c r="NIQ23" s="1073"/>
      <c r="NIR23" s="1073"/>
      <c r="NIS23" s="1073"/>
      <c r="NIT23" s="1073"/>
      <c r="NIU23" s="1073"/>
      <c r="NIV23" s="1073"/>
      <c r="NIW23" s="1073"/>
      <c r="NIX23" s="1073"/>
      <c r="NIY23" s="1073"/>
      <c r="NIZ23" s="1073"/>
      <c r="NJA23" s="1073"/>
      <c r="NJB23" s="1073"/>
      <c r="NJC23" s="1073"/>
      <c r="NJD23" s="1073"/>
      <c r="NJE23" s="1073"/>
      <c r="NJF23" s="1073"/>
      <c r="NJG23" s="1073"/>
      <c r="NJH23" s="1073"/>
      <c r="NJI23" s="1073"/>
      <c r="NJJ23" s="1073"/>
      <c r="NJK23" s="1073"/>
      <c r="NJL23" s="1073"/>
      <c r="NJM23" s="1073"/>
      <c r="NJN23" s="1073"/>
      <c r="NJO23" s="1073"/>
      <c r="NJP23" s="1073"/>
      <c r="NJQ23" s="1073"/>
      <c r="NJR23" s="1073"/>
      <c r="NJS23" s="1073"/>
      <c r="NJT23" s="1073"/>
      <c r="NJU23" s="1073"/>
      <c r="NJV23" s="1073"/>
      <c r="NJW23" s="1073"/>
      <c r="NJX23" s="1073"/>
      <c r="NJY23" s="1073"/>
      <c r="NJZ23" s="1073"/>
      <c r="NKA23" s="1073"/>
      <c r="NKB23" s="1073"/>
      <c r="NKC23" s="1073"/>
      <c r="NKD23" s="1073"/>
      <c r="NKE23" s="1073"/>
      <c r="NKF23" s="1073"/>
      <c r="NKG23" s="1073"/>
      <c r="NKH23" s="1073"/>
      <c r="NKI23" s="1073"/>
      <c r="NKJ23" s="1073"/>
      <c r="NKK23" s="1073"/>
      <c r="NKL23" s="1073"/>
      <c r="NKM23" s="1073"/>
      <c r="NKN23" s="1073"/>
      <c r="NKO23" s="1073"/>
      <c r="NKP23" s="1073"/>
      <c r="NKQ23" s="1073"/>
      <c r="NKR23" s="1073"/>
      <c r="NKS23" s="1073"/>
      <c r="NKT23" s="1073"/>
      <c r="NKU23" s="1073"/>
      <c r="NKV23" s="1073"/>
      <c r="NKW23" s="1073"/>
      <c r="NKX23" s="1073"/>
      <c r="NKY23" s="1073"/>
      <c r="NKZ23" s="1073"/>
      <c r="NLA23" s="1073"/>
      <c r="NLB23" s="1073"/>
      <c r="NLC23" s="1073"/>
      <c r="NLD23" s="1073"/>
      <c r="NLE23" s="1073"/>
      <c r="NLF23" s="1073"/>
      <c r="NLG23" s="1073"/>
      <c r="NLH23" s="1073"/>
      <c r="NLI23" s="1073"/>
      <c r="NLJ23" s="1073"/>
      <c r="NLK23" s="1073"/>
      <c r="NLL23" s="1073"/>
      <c r="NLM23" s="1073"/>
      <c r="NLN23" s="1073"/>
      <c r="NLO23" s="1073"/>
      <c r="NLP23" s="1073"/>
      <c r="NLQ23" s="1073"/>
      <c r="NLR23" s="1073"/>
      <c r="NLS23" s="1073"/>
      <c r="NLT23" s="1073"/>
      <c r="NLU23" s="1073"/>
      <c r="NLV23" s="1073"/>
      <c r="NLW23" s="1073"/>
      <c r="NLX23" s="1073"/>
      <c r="NLY23" s="1073"/>
      <c r="NLZ23" s="1073"/>
      <c r="NMA23" s="1073"/>
      <c r="NMB23" s="1073"/>
      <c r="NMC23" s="1073"/>
      <c r="NMD23" s="1073"/>
      <c r="NME23" s="1073"/>
      <c r="NMF23" s="1073"/>
      <c r="NMG23" s="1073"/>
      <c r="NMH23" s="1073"/>
      <c r="NMI23" s="1073"/>
      <c r="NMJ23" s="1073"/>
      <c r="NMK23" s="1073"/>
      <c r="NML23" s="1073"/>
      <c r="NMM23" s="1073"/>
      <c r="NMN23" s="1073"/>
      <c r="NMO23" s="1073"/>
      <c r="NMP23" s="1073"/>
      <c r="NMQ23" s="1073"/>
      <c r="NMR23" s="1073"/>
      <c r="NMS23" s="1073"/>
      <c r="NMT23" s="1073"/>
      <c r="NMU23" s="1073"/>
      <c r="NMV23" s="1073"/>
      <c r="NMW23" s="1073"/>
      <c r="NMX23" s="1073"/>
      <c r="NMY23" s="1073"/>
      <c r="NMZ23" s="1073"/>
      <c r="NNA23" s="1073"/>
      <c r="NNB23" s="1073"/>
      <c r="NNC23" s="1073"/>
      <c r="NND23" s="1073"/>
      <c r="NNE23" s="1073"/>
      <c r="NNF23" s="1073"/>
      <c r="NNG23" s="1073"/>
      <c r="NNH23" s="1073"/>
      <c r="NNI23" s="1073"/>
      <c r="NNJ23" s="1073"/>
      <c r="NNK23" s="1073"/>
      <c r="NNL23" s="1073"/>
      <c r="NNM23" s="1073"/>
      <c r="NNN23" s="1073"/>
      <c r="NNO23" s="1073"/>
      <c r="NNP23" s="1073"/>
      <c r="NNQ23" s="1073"/>
      <c r="NNR23" s="1073"/>
      <c r="NNS23" s="1073"/>
      <c r="NNT23" s="1073"/>
      <c r="NNU23" s="1073"/>
      <c r="NNV23" s="1073"/>
      <c r="NNW23" s="1073"/>
      <c r="NNX23" s="1073"/>
      <c r="NNY23" s="1073"/>
      <c r="NNZ23" s="1073"/>
      <c r="NOA23" s="1073"/>
      <c r="NOB23" s="1073"/>
      <c r="NOC23" s="1073"/>
      <c r="NOD23" s="1073"/>
      <c r="NOE23" s="1073"/>
      <c r="NOF23" s="1073"/>
      <c r="NOG23" s="1073"/>
      <c r="NOH23" s="1073"/>
      <c r="NOI23" s="1073"/>
      <c r="NOJ23" s="1073"/>
      <c r="NOK23" s="1073"/>
      <c r="NOL23" s="1073"/>
      <c r="NOM23" s="1073"/>
      <c r="NON23" s="1073"/>
      <c r="NOO23" s="1073"/>
      <c r="NOP23" s="1073"/>
      <c r="NOQ23" s="1073"/>
      <c r="NOR23" s="1073"/>
      <c r="NOS23" s="1073"/>
      <c r="NOT23" s="1073"/>
      <c r="NOU23" s="1073"/>
      <c r="NOV23" s="1073"/>
      <c r="NOW23" s="1073"/>
      <c r="NOX23" s="1073"/>
      <c r="NOY23" s="1073"/>
      <c r="NOZ23" s="1073"/>
      <c r="NPA23" s="1073"/>
      <c r="NPB23" s="1073"/>
      <c r="NPC23" s="1073"/>
      <c r="NPD23" s="1073"/>
      <c r="NPE23" s="1073"/>
      <c r="NPF23" s="1073"/>
      <c r="NPG23" s="1073"/>
      <c r="NPH23" s="1073"/>
      <c r="NPI23" s="1073"/>
      <c r="NPJ23" s="1073"/>
      <c r="NPK23" s="1073"/>
      <c r="NPL23" s="1073"/>
      <c r="NPM23" s="1073"/>
      <c r="NPN23" s="1073"/>
      <c r="NPO23" s="1073"/>
      <c r="NPP23" s="1073"/>
      <c r="NPQ23" s="1073"/>
      <c r="NPR23" s="1073"/>
      <c r="NPS23" s="1073"/>
      <c r="NPT23" s="1073"/>
      <c r="NPU23" s="1073"/>
      <c r="NPV23" s="1073"/>
      <c r="NPW23" s="1073"/>
      <c r="NPX23" s="1073"/>
      <c r="NPY23" s="1073"/>
      <c r="NPZ23" s="1073"/>
      <c r="NQA23" s="1073"/>
      <c r="NQB23" s="1073"/>
      <c r="NQC23" s="1073"/>
      <c r="NQD23" s="1073"/>
      <c r="NQE23" s="1073"/>
      <c r="NQF23" s="1073"/>
      <c r="NQG23" s="1073"/>
      <c r="NQH23" s="1073"/>
      <c r="NQI23" s="1073"/>
      <c r="NQJ23" s="1073"/>
      <c r="NQK23" s="1073"/>
      <c r="NQL23" s="1073"/>
      <c r="NQM23" s="1073"/>
      <c r="NQN23" s="1073"/>
      <c r="NQO23" s="1073"/>
      <c r="NQP23" s="1073"/>
      <c r="NQQ23" s="1073"/>
      <c r="NQR23" s="1073"/>
      <c r="NQS23" s="1073"/>
      <c r="NQT23" s="1073"/>
      <c r="NQU23" s="1073"/>
      <c r="NQV23" s="1073"/>
      <c r="NQW23" s="1073"/>
      <c r="NQX23" s="1073"/>
      <c r="NQY23" s="1073"/>
      <c r="NQZ23" s="1073"/>
      <c r="NRA23" s="1073"/>
      <c r="NRB23" s="1073"/>
      <c r="NRC23" s="1073"/>
      <c r="NRD23" s="1073"/>
      <c r="NRE23" s="1073"/>
      <c r="NRF23" s="1073"/>
      <c r="NRG23" s="1073"/>
      <c r="NRH23" s="1073"/>
      <c r="NRI23" s="1073"/>
      <c r="NRJ23" s="1073"/>
      <c r="NRK23" s="1073"/>
      <c r="NRL23" s="1073"/>
      <c r="NRM23" s="1073"/>
      <c r="NRN23" s="1073"/>
      <c r="NRO23" s="1073"/>
      <c r="NRP23" s="1073"/>
      <c r="NRQ23" s="1073"/>
      <c r="NRR23" s="1073"/>
      <c r="NRS23" s="1073"/>
      <c r="NRT23" s="1073"/>
      <c r="NRU23" s="1073"/>
      <c r="NRV23" s="1073"/>
      <c r="NRW23" s="1073"/>
      <c r="NRX23" s="1073"/>
      <c r="NRY23" s="1073"/>
      <c r="NRZ23" s="1073"/>
      <c r="NSA23" s="1073"/>
      <c r="NSB23" s="1073"/>
      <c r="NSC23" s="1073"/>
      <c r="NSD23" s="1073"/>
      <c r="NSE23" s="1073"/>
      <c r="NSF23" s="1073"/>
      <c r="NSG23" s="1073"/>
      <c r="NSH23" s="1073"/>
      <c r="NSI23" s="1073"/>
      <c r="NSJ23" s="1073"/>
      <c r="NSK23" s="1073"/>
      <c r="NSL23" s="1073"/>
      <c r="NSM23" s="1073"/>
      <c r="NSN23" s="1073"/>
      <c r="NSO23" s="1073"/>
      <c r="NSP23" s="1073"/>
      <c r="NSQ23" s="1073"/>
      <c r="NSR23" s="1073"/>
      <c r="NSS23" s="1073"/>
      <c r="NST23" s="1073"/>
      <c r="NSU23" s="1073"/>
      <c r="NSV23" s="1073"/>
      <c r="NSW23" s="1073"/>
      <c r="NSX23" s="1073"/>
      <c r="NSY23" s="1073"/>
      <c r="NSZ23" s="1073"/>
      <c r="NTA23" s="1073"/>
      <c r="NTB23" s="1073"/>
      <c r="NTC23" s="1073"/>
      <c r="NTD23" s="1073"/>
      <c r="NTE23" s="1073"/>
      <c r="NTF23" s="1073"/>
      <c r="NTG23" s="1073"/>
      <c r="NTH23" s="1073"/>
      <c r="NTI23" s="1073"/>
      <c r="NTJ23" s="1073"/>
      <c r="NTK23" s="1073"/>
      <c r="NTL23" s="1073"/>
      <c r="NTM23" s="1073"/>
      <c r="NTN23" s="1073"/>
      <c r="NTO23" s="1073"/>
      <c r="NTP23" s="1073"/>
      <c r="NTQ23" s="1073"/>
      <c r="NTR23" s="1073"/>
      <c r="NTS23" s="1073"/>
      <c r="NTT23" s="1073"/>
      <c r="NTU23" s="1073"/>
      <c r="NTV23" s="1073"/>
      <c r="NTW23" s="1073"/>
      <c r="NTX23" s="1073"/>
      <c r="NTY23" s="1073"/>
      <c r="NTZ23" s="1073"/>
      <c r="NUA23" s="1073"/>
      <c r="NUB23" s="1073"/>
      <c r="NUC23" s="1073"/>
      <c r="NUD23" s="1073"/>
      <c r="NUE23" s="1073"/>
      <c r="NUF23" s="1073"/>
      <c r="NUG23" s="1073"/>
      <c r="NUH23" s="1073"/>
      <c r="NUI23" s="1073"/>
      <c r="NUJ23" s="1073"/>
      <c r="NUK23" s="1073"/>
      <c r="NUL23" s="1073"/>
      <c r="NUM23" s="1073"/>
      <c r="NUN23" s="1073"/>
      <c r="NUO23" s="1073"/>
      <c r="NUP23" s="1073"/>
      <c r="NUQ23" s="1073"/>
      <c r="NUR23" s="1073"/>
      <c r="NUS23" s="1073"/>
      <c r="NUT23" s="1073"/>
      <c r="NUU23" s="1073"/>
      <c r="NUV23" s="1073"/>
      <c r="NUW23" s="1073"/>
      <c r="NUX23" s="1073"/>
      <c r="NUY23" s="1073"/>
      <c r="NUZ23" s="1073"/>
      <c r="NVA23" s="1073"/>
      <c r="NVB23" s="1073"/>
      <c r="NVC23" s="1073"/>
      <c r="NVD23" s="1073"/>
      <c r="NVE23" s="1073"/>
      <c r="NVF23" s="1073"/>
      <c r="NVG23" s="1073"/>
      <c r="NVH23" s="1073"/>
      <c r="NVI23" s="1073"/>
      <c r="NVJ23" s="1073"/>
      <c r="NVK23" s="1073"/>
      <c r="NVL23" s="1073"/>
      <c r="NVM23" s="1073"/>
      <c r="NVN23" s="1073"/>
      <c r="NVO23" s="1073"/>
      <c r="NVP23" s="1073"/>
      <c r="NVQ23" s="1073"/>
      <c r="NVR23" s="1073"/>
      <c r="NVS23" s="1073"/>
      <c r="NVT23" s="1073"/>
      <c r="NVU23" s="1073"/>
      <c r="NVV23" s="1073"/>
      <c r="NVW23" s="1073"/>
      <c r="NVX23" s="1073"/>
      <c r="NVY23" s="1073"/>
      <c r="NVZ23" s="1073"/>
      <c r="NWA23" s="1073"/>
      <c r="NWB23" s="1073"/>
      <c r="NWC23" s="1073"/>
      <c r="NWD23" s="1073"/>
      <c r="NWE23" s="1073"/>
      <c r="NWF23" s="1073"/>
      <c r="NWG23" s="1073"/>
      <c r="NWH23" s="1073"/>
      <c r="NWI23" s="1073"/>
      <c r="NWJ23" s="1073"/>
      <c r="NWK23" s="1073"/>
      <c r="NWL23" s="1073"/>
      <c r="NWM23" s="1073"/>
      <c r="NWN23" s="1073"/>
      <c r="NWO23" s="1073"/>
      <c r="NWP23" s="1073"/>
      <c r="NWQ23" s="1073"/>
      <c r="NWR23" s="1073"/>
      <c r="NWS23" s="1073"/>
      <c r="NWT23" s="1073"/>
      <c r="NWU23" s="1073"/>
      <c r="NWV23" s="1073"/>
      <c r="NWW23" s="1073"/>
      <c r="NWX23" s="1073"/>
      <c r="NWY23" s="1073"/>
      <c r="NWZ23" s="1073"/>
      <c r="NXA23" s="1073"/>
      <c r="NXB23" s="1073"/>
      <c r="NXC23" s="1073"/>
      <c r="NXD23" s="1073"/>
      <c r="NXE23" s="1073"/>
      <c r="NXF23" s="1073"/>
      <c r="NXG23" s="1073"/>
      <c r="NXH23" s="1073"/>
      <c r="NXI23" s="1073"/>
      <c r="NXJ23" s="1073"/>
      <c r="NXK23" s="1073"/>
      <c r="NXL23" s="1073"/>
      <c r="NXM23" s="1073"/>
      <c r="NXN23" s="1073"/>
      <c r="NXO23" s="1073"/>
      <c r="NXP23" s="1073"/>
      <c r="NXQ23" s="1073"/>
      <c r="NXR23" s="1073"/>
      <c r="NXS23" s="1073"/>
      <c r="NXT23" s="1073"/>
      <c r="NXU23" s="1073"/>
      <c r="NXV23" s="1073"/>
      <c r="NXW23" s="1073"/>
      <c r="NXX23" s="1073"/>
      <c r="NXY23" s="1073"/>
      <c r="NXZ23" s="1073"/>
      <c r="NYA23" s="1073"/>
      <c r="NYB23" s="1073"/>
      <c r="NYC23" s="1073"/>
      <c r="NYD23" s="1073"/>
      <c r="NYE23" s="1073"/>
      <c r="NYF23" s="1073"/>
      <c r="NYG23" s="1073"/>
      <c r="NYH23" s="1073"/>
      <c r="NYI23" s="1073"/>
      <c r="NYJ23" s="1073"/>
      <c r="NYK23" s="1073"/>
      <c r="NYL23" s="1073"/>
      <c r="NYM23" s="1073"/>
      <c r="NYN23" s="1073"/>
      <c r="NYO23" s="1073"/>
      <c r="NYP23" s="1073"/>
      <c r="NYQ23" s="1073"/>
      <c r="NYR23" s="1073"/>
      <c r="NYS23" s="1073"/>
      <c r="NYT23" s="1073"/>
      <c r="NYU23" s="1073"/>
      <c r="NYV23" s="1073"/>
      <c r="NYW23" s="1073"/>
      <c r="NYX23" s="1073"/>
      <c r="NYY23" s="1073"/>
      <c r="NYZ23" s="1073"/>
      <c r="NZA23" s="1073"/>
      <c r="NZB23" s="1073"/>
      <c r="NZC23" s="1073"/>
      <c r="NZD23" s="1073"/>
      <c r="NZE23" s="1073"/>
      <c r="NZF23" s="1073"/>
      <c r="NZG23" s="1073"/>
      <c r="NZH23" s="1073"/>
      <c r="NZI23" s="1073"/>
      <c r="NZJ23" s="1073"/>
      <c r="NZK23" s="1073"/>
      <c r="NZL23" s="1073"/>
      <c r="NZM23" s="1073"/>
      <c r="NZN23" s="1073"/>
      <c r="NZO23" s="1073"/>
      <c r="NZP23" s="1073"/>
      <c r="NZQ23" s="1073"/>
      <c r="NZR23" s="1073"/>
      <c r="NZS23" s="1073"/>
      <c r="NZT23" s="1073"/>
      <c r="NZU23" s="1073"/>
      <c r="NZV23" s="1073"/>
      <c r="NZW23" s="1073"/>
      <c r="NZX23" s="1073"/>
      <c r="NZY23" s="1073"/>
      <c r="NZZ23" s="1073"/>
      <c r="OAA23" s="1073"/>
      <c r="OAB23" s="1073"/>
      <c r="OAC23" s="1073"/>
      <c r="OAD23" s="1073"/>
      <c r="OAE23" s="1073"/>
      <c r="OAF23" s="1073"/>
      <c r="OAG23" s="1073"/>
      <c r="OAH23" s="1073"/>
      <c r="OAI23" s="1073"/>
      <c r="OAJ23" s="1073"/>
      <c r="OAK23" s="1073"/>
      <c r="OAL23" s="1073"/>
      <c r="OAM23" s="1073"/>
      <c r="OAN23" s="1073"/>
      <c r="OAO23" s="1073"/>
      <c r="OAP23" s="1073"/>
      <c r="OAQ23" s="1073"/>
      <c r="OAR23" s="1073"/>
      <c r="OAS23" s="1073"/>
      <c r="OAT23" s="1073"/>
      <c r="OAU23" s="1073"/>
      <c r="OAV23" s="1073"/>
      <c r="OAW23" s="1073"/>
      <c r="OAX23" s="1073"/>
      <c r="OAY23" s="1073"/>
      <c r="OAZ23" s="1073"/>
      <c r="OBA23" s="1073"/>
      <c r="OBB23" s="1073"/>
      <c r="OBC23" s="1073"/>
      <c r="OBD23" s="1073"/>
      <c r="OBE23" s="1073"/>
      <c r="OBF23" s="1073"/>
      <c r="OBG23" s="1073"/>
      <c r="OBH23" s="1073"/>
      <c r="OBI23" s="1073"/>
      <c r="OBJ23" s="1073"/>
      <c r="OBK23" s="1073"/>
      <c r="OBL23" s="1073"/>
      <c r="OBM23" s="1073"/>
      <c r="OBN23" s="1073"/>
      <c r="OBO23" s="1073"/>
      <c r="OBP23" s="1073"/>
      <c r="OBQ23" s="1073"/>
      <c r="OBR23" s="1073"/>
      <c r="OBS23" s="1073"/>
      <c r="OBT23" s="1073"/>
      <c r="OBU23" s="1073"/>
      <c r="OBV23" s="1073"/>
      <c r="OBW23" s="1073"/>
      <c r="OBX23" s="1073"/>
      <c r="OBY23" s="1073"/>
      <c r="OBZ23" s="1073"/>
      <c r="OCA23" s="1073"/>
      <c r="OCB23" s="1073"/>
      <c r="OCC23" s="1073"/>
      <c r="OCD23" s="1073"/>
      <c r="OCE23" s="1073"/>
      <c r="OCF23" s="1073"/>
      <c r="OCG23" s="1073"/>
      <c r="OCH23" s="1073"/>
      <c r="OCI23" s="1073"/>
      <c r="OCJ23" s="1073"/>
      <c r="OCK23" s="1073"/>
      <c r="OCL23" s="1073"/>
      <c r="OCM23" s="1073"/>
      <c r="OCN23" s="1073"/>
      <c r="OCO23" s="1073"/>
      <c r="OCP23" s="1073"/>
      <c r="OCQ23" s="1073"/>
      <c r="OCR23" s="1073"/>
      <c r="OCS23" s="1073"/>
      <c r="OCT23" s="1073"/>
      <c r="OCU23" s="1073"/>
      <c r="OCV23" s="1073"/>
      <c r="OCW23" s="1073"/>
      <c r="OCX23" s="1073"/>
      <c r="OCY23" s="1073"/>
      <c r="OCZ23" s="1073"/>
      <c r="ODA23" s="1073"/>
      <c r="ODB23" s="1073"/>
      <c r="ODC23" s="1073"/>
      <c r="ODD23" s="1073"/>
      <c r="ODE23" s="1073"/>
      <c r="ODF23" s="1073"/>
      <c r="ODG23" s="1073"/>
      <c r="ODH23" s="1073"/>
      <c r="ODI23" s="1073"/>
      <c r="ODJ23" s="1073"/>
      <c r="ODK23" s="1073"/>
      <c r="ODL23" s="1073"/>
      <c r="ODM23" s="1073"/>
      <c r="ODN23" s="1073"/>
      <c r="ODO23" s="1073"/>
      <c r="ODP23" s="1073"/>
      <c r="ODQ23" s="1073"/>
      <c r="ODR23" s="1073"/>
      <c r="ODS23" s="1073"/>
      <c r="ODT23" s="1073"/>
      <c r="ODU23" s="1073"/>
      <c r="ODV23" s="1073"/>
      <c r="ODW23" s="1073"/>
      <c r="ODX23" s="1073"/>
      <c r="ODY23" s="1073"/>
      <c r="ODZ23" s="1073"/>
      <c r="OEA23" s="1073"/>
      <c r="OEB23" s="1073"/>
      <c r="OEC23" s="1073"/>
      <c r="OED23" s="1073"/>
      <c r="OEE23" s="1073"/>
      <c r="OEF23" s="1073"/>
      <c r="OEG23" s="1073"/>
      <c r="OEH23" s="1073"/>
      <c r="OEI23" s="1073"/>
      <c r="OEJ23" s="1073"/>
      <c r="OEK23" s="1073"/>
      <c r="OEL23" s="1073"/>
      <c r="OEM23" s="1073"/>
      <c r="OEN23" s="1073"/>
      <c r="OEO23" s="1073"/>
      <c r="OEP23" s="1073"/>
      <c r="OEQ23" s="1073"/>
      <c r="OER23" s="1073"/>
      <c r="OES23" s="1073"/>
      <c r="OET23" s="1073"/>
      <c r="OEU23" s="1073"/>
      <c r="OEV23" s="1073"/>
      <c r="OEW23" s="1073"/>
      <c r="OEX23" s="1073"/>
      <c r="OEY23" s="1073"/>
      <c r="OEZ23" s="1073"/>
      <c r="OFA23" s="1073"/>
      <c r="OFB23" s="1073"/>
      <c r="OFC23" s="1073"/>
      <c r="OFD23" s="1073"/>
      <c r="OFE23" s="1073"/>
      <c r="OFF23" s="1073"/>
      <c r="OFG23" s="1073"/>
      <c r="OFH23" s="1073"/>
      <c r="OFI23" s="1073"/>
      <c r="OFJ23" s="1073"/>
      <c r="OFK23" s="1073"/>
      <c r="OFL23" s="1073"/>
      <c r="OFM23" s="1073"/>
      <c r="OFN23" s="1073"/>
      <c r="OFO23" s="1073"/>
      <c r="OFP23" s="1073"/>
      <c r="OFQ23" s="1073"/>
      <c r="OFR23" s="1073"/>
      <c r="OFS23" s="1073"/>
      <c r="OFT23" s="1073"/>
      <c r="OFU23" s="1073"/>
      <c r="OFV23" s="1073"/>
      <c r="OFW23" s="1073"/>
      <c r="OFX23" s="1073"/>
      <c r="OFY23" s="1073"/>
      <c r="OFZ23" s="1073"/>
      <c r="OGA23" s="1073"/>
      <c r="OGB23" s="1073"/>
      <c r="OGC23" s="1073"/>
      <c r="OGD23" s="1073"/>
      <c r="OGE23" s="1073"/>
      <c r="OGF23" s="1073"/>
      <c r="OGG23" s="1073"/>
      <c r="OGH23" s="1073"/>
      <c r="OGI23" s="1073"/>
      <c r="OGJ23" s="1073"/>
      <c r="OGK23" s="1073"/>
      <c r="OGL23" s="1073"/>
      <c r="OGM23" s="1073"/>
      <c r="OGN23" s="1073"/>
      <c r="OGO23" s="1073"/>
      <c r="OGP23" s="1073"/>
      <c r="OGQ23" s="1073"/>
      <c r="OGR23" s="1073"/>
      <c r="OGS23" s="1073"/>
      <c r="OGT23" s="1073"/>
      <c r="OGU23" s="1073"/>
      <c r="OGV23" s="1073"/>
      <c r="OGW23" s="1073"/>
      <c r="OGX23" s="1073"/>
      <c r="OGY23" s="1073"/>
      <c r="OGZ23" s="1073"/>
      <c r="OHA23" s="1073"/>
      <c r="OHB23" s="1073"/>
      <c r="OHC23" s="1073"/>
      <c r="OHD23" s="1073"/>
      <c r="OHE23" s="1073"/>
      <c r="OHF23" s="1073"/>
      <c r="OHG23" s="1073"/>
      <c r="OHH23" s="1073"/>
      <c r="OHI23" s="1073"/>
      <c r="OHJ23" s="1073"/>
      <c r="OHK23" s="1073"/>
      <c r="OHL23" s="1073"/>
      <c r="OHM23" s="1073"/>
      <c r="OHN23" s="1073"/>
      <c r="OHO23" s="1073"/>
      <c r="OHP23" s="1073"/>
      <c r="OHQ23" s="1073"/>
      <c r="OHR23" s="1073"/>
      <c r="OHS23" s="1073"/>
      <c r="OHT23" s="1073"/>
      <c r="OHU23" s="1073"/>
      <c r="OHV23" s="1073"/>
      <c r="OHW23" s="1073"/>
      <c r="OHX23" s="1073"/>
      <c r="OHY23" s="1073"/>
      <c r="OHZ23" s="1073"/>
      <c r="OIA23" s="1073"/>
      <c r="OIB23" s="1073"/>
      <c r="OIC23" s="1073"/>
      <c r="OID23" s="1073"/>
      <c r="OIE23" s="1073"/>
      <c r="OIF23" s="1073"/>
      <c r="OIG23" s="1073"/>
      <c r="OIH23" s="1073"/>
      <c r="OII23" s="1073"/>
      <c r="OIJ23" s="1073"/>
      <c r="OIK23" s="1073"/>
      <c r="OIL23" s="1073"/>
      <c r="OIM23" s="1073"/>
      <c r="OIN23" s="1073"/>
      <c r="OIO23" s="1073"/>
      <c r="OIP23" s="1073"/>
      <c r="OIQ23" s="1073"/>
      <c r="OIR23" s="1073"/>
      <c r="OIS23" s="1073"/>
      <c r="OIT23" s="1073"/>
      <c r="OIU23" s="1073"/>
      <c r="OIV23" s="1073"/>
      <c r="OIW23" s="1073"/>
      <c r="OIX23" s="1073"/>
      <c r="OIY23" s="1073"/>
      <c r="OIZ23" s="1073"/>
      <c r="OJA23" s="1073"/>
      <c r="OJB23" s="1073"/>
      <c r="OJC23" s="1073"/>
      <c r="OJD23" s="1073"/>
      <c r="OJE23" s="1073"/>
      <c r="OJF23" s="1073"/>
      <c r="OJG23" s="1073"/>
      <c r="OJH23" s="1073"/>
      <c r="OJI23" s="1073"/>
      <c r="OJJ23" s="1073"/>
      <c r="OJK23" s="1073"/>
      <c r="OJL23" s="1073"/>
      <c r="OJM23" s="1073"/>
      <c r="OJN23" s="1073"/>
      <c r="OJO23" s="1073"/>
      <c r="OJP23" s="1073"/>
      <c r="OJQ23" s="1073"/>
      <c r="OJR23" s="1073"/>
      <c r="OJS23" s="1073"/>
      <c r="OJT23" s="1073"/>
      <c r="OJU23" s="1073"/>
      <c r="OJV23" s="1073"/>
      <c r="OJW23" s="1073"/>
      <c r="OJX23" s="1073"/>
      <c r="OJY23" s="1073"/>
      <c r="OJZ23" s="1073"/>
      <c r="OKA23" s="1073"/>
      <c r="OKB23" s="1073"/>
      <c r="OKC23" s="1073"/>
      <c r="OKD23" s="1073"/>
      <c r="OKE23" s="1073"/>
      <c r="OKF23" s="1073"/>
      <c r="OKG23" s="1073"/>
      <c r="OKH23" s="1073"/>
      <c r="OKI23" s="1073"/>
      <c r="OKJ23" s="1073"/>
      <c r="OKK23" s="1073"/>
      <c r="OKL23" s="1073"/>
      <c r="OKM23" s="1073"/>
      <c r="OKN23" s="1073"/>
      <c r="OKO23" s="1073"/>
      <c r="OKP23" s="1073"/>
      <c r="OKQ23" s="1073"/>
      <c r="OKR23" s="1073"/>
      <c r="OKS23" s="1073"/>
      <c r="OKT23" s="1073"/>
      <c r="OKU23" s="1073"/>
      <c r="OKV23" s="1073"/>
      <c r="OKW23" s="1073"/>
      <c r="OKX23" s="1073"/>
      <c r="OKY23" s="1073"/>
      <c r="OKZ23" s="1073"/>
      <c r="OLA23" s="1073"/>
      <c r="OLB23" s="1073"/>
      <c r="OLC23" s="1073"/>
      <c r="OLD23" s="1073"/>
      <c r="OLE23" s="1073"/>
      <c r="OLF23" s="1073"/>
      <c r="OLG23" s="1073"/>
      <c r="OLH23" s="1073"/>
      <c r="OLI23" s="1073"/>
      <c r="OLJ23" s="1073"/>
      <c r="OLK23" s="1073"/>
      <c r="OLL23" s="1073"/>
      <c r="OLM23" s="1073"/>
      <c r="OLN23" s="1073"/>
      <c r="OLO23" s="1073"/>
      <c r="OLP23" s="1073"/>
      <c r="OLQ23" s="1073"/>
      <c r="OLR23" s="1073"/>
      <c r="OLS23" s="1073"/>
      <c r="OLT23" s="1073"/>
      <c r="OLU23" s="1073"/>
      <c r="OLV23" s="1073"/>
      <c r="OLW23" s="1073"/>
      <c r="OLX23" s="1073"/>
      <c r="OLY23" s="1073"/>
      <c r="OLZ23" s="1073"/>
      <c r="OMA23" s="1073"/>
      <c r="OMB23" s="1073"/>
      <c r="OMC23" s="1073"/>
      <c r="OMD23" s="1073"/>
      <c r="OME23" s="1073"/>
      <c r="OMF23" s="1073"/>
      <c r="OMG23" s="1073"/>
      <c r="OMH23" s="1073"/>
      <c r="OMI23" s="1073"/>
      <c r="OMJ23" s="1073"/>
      <c r="OMK23" s="1073"/>
      <c r="OML23" s="1073"/>
      <c r="OMM23" s="1073"/>
      <c r="OMN23" s="1073"/>
      <c r="OMO23" s="1073"/>
      <c r="OMP23" s="1073"/>
      <c r="OMQ23" s="1073"/>
      <c r="OMR23" s="1073"/>
      <c r="OMS23" s="1073"/>
      <c r="OMT23" s="1073"/>
      <c r="OMU23" s="1073"/>
      <c r="OMV23" s="1073"/>
      <c r="OMW23" s="1073"/>
      <c r="OMX23" s="1073"/>
      <c r="OMY23" s="1073"/>
      <c r="OMZ23" s="1073"/>
      <c r="ONA23" s="1073"/>
      <c r="ONB23" s="1073"/>
      <c r="ONC23" s="1073"/>
      <c r="OND23" s="1073"/>
      <c r="ONE23" s="1073"/>
      <c r="ONF23" s="1073"/>
      <c r="ONG23" s="1073"/>
      <c r="ONH23" s="1073"/>
      <c r="ONI23" s="1073"/>
      <c r="ONJ23" s="1073"/>
      <c r="ONK23" s="1073"/>
      <c r="ONL23" s="1073"/>
      <c r="ONM23" s="1073"/>
      <c r="ONN23" s="1073"/>
      <c r="ONO23" s="1073"/>
      <c r="ONP23" s="1073"/>
      <c r="ONQ23" s="1073"/>
      <c r="ONR23" s="1073"/>
      <c r="ONS23" s="1073"/>
      <c r="ONT23" s="1073"/>
      <c r="ONU23" s="1073"/>
      <c r="ONV23" s="1073"/>
      <c r="ONW23" s="1073"/>
      <c r="ONX23" s="1073"/>
      <c r="ONY23" s="1073"/>
      <c r="ONZ23" s="1073"/>
      <c r="OOA23" s="1073"/>
      <c r="OOB23" s="1073"/>
      <c r="OOC23" s="1073"/>
      <c r="OOD23" s="1073"/>
      <c r="OOE23" s="1073"/>
      <c r="OOF23" s="1073"/>
      <c r="OOG23" s="1073"/>
      <c r="OOH23" s="1073"/>
      <c r="OOI23" s="1073"/>
      <c r="OOJ23" s="1073"/>
      <c r="OOK23" s="1073"/>
      <c r="OOL23" s="1073"/>
      <c r="OOM23" s="1073"/>
      <c r="OON23" s="1073"/>
      <c r="OOO23" s="1073"/>
      <c r="OOP23" s="1073"/>
      <c r="OOQ23" s="1073"/>
      <c r="OOR23" s="1073"/>
      <c r="OOS23" s="1073"/>
      <c r="OOT23" s="1073"/>
      <c r="OOU23" s="1073"/>
      <c r="OOV23" s="1073"/>
      <c r="OOW23" s="1073"/>
      <c r="OOX23" s="1073"/>
      <c r="OOY23" s="1073"/>
      <c r="OOZ23" s="1073"/>
      <c r="OPA23" s="1073"/>
      <c r="OPB23" s="1073"/>
      <c r="OPC23" s="1073"/>
      <c r="OPD23" s="1073"/>
      <c r="OPE23" s="1073"/>
      <c r="OPF23" s="1073"/>
      <c r="OPG23" s="1073"/>
      <c r="OPH23" s="1073"/>
      <c r="OPI23" s="1073"/>
      <c r="OPJ23" s="1073"/>
      <c r="OPK23" s="1073"/>
      <c r="OPL23" s="1073"/>
      <c r="OPM23" s="1073"/>
      <c r="OPN23" s="1073"/>
      <c r="OPO23" s="1073"/>
      <c r="OPP23" s="1073"/>
      <c r="OPQ23" s="1073"/>
      <c r="OPR23" s="1073"/>
      <c r="OPS23" s="1073"/>
      <c r="OPT23" s="1073"/>
      <c r="OPU23" s="1073"/>
      <c r="OPV23" s="1073"/>
      <c r="OPW23" s="1073"/>
      <c r="OPX23" s="1073"/>
      <c r="OPY23" s="1073"/>
      <c r="OPZ23" s="1073"/>
      <c r="OQA23" s="1073"/>
      <c r="OQB23" s="1073"/>
      <c r="OQC23" s="1073"/>
      <c r="OQD23" s="1073"/>
      <c r="OQE23" s="1073"/>
      <c r="OQF23" s="1073"/>
      <c r="OQG23" s="1073"/>
      <c r="OQH23" s="1073"/>
      <c r="OQI23" s="1073"/>
      <c r="OQJ23" s="1073"/>
      <c r="OQK23" s="1073"/>
      <c r="OQL23" s="1073"/>
      <c r="OQM23" s="1073"/>
      <c r="OQN23" s="1073"/>
      <c r="OQO23" s="1073"/>
      <c r="OQP23" s="1073"/>
      <c r="OQQ23" s="1073"/>
      <c r="OQR23" s="1073"/>
      <c r="OQS23" s="1073"/>
      <c r="OQT23" s="1073"/>
      <c r="OQU23" s="1073"/>
      <c r="OQV23" s="1073"/>
      <c r="OQW23" s="1073"/>
      <c r="OQX23" s="1073"/>
      <c r="OQY23" s="1073"/>
      <c r="OQZ23" s="1073"/>
      <c r="ORA23" s="1073"/>
      <c r="ORB23" s="1073"/>
      <c r="ORC23" s="1073"/>
      <c r="ORD23" s="1073"/>
      <c r="ORE23" s="1073"/>
      <c r="ORF23" s="1073"/>
      <c r="ORG23" s="1073"/>
      <c r="ORH23" s="1073"/>
      <c r="ORI23" s="1073"/>
      <c r="ORJ23" s="1073"/>
      <c r="ORK23" s="1073"/>
      <c r="ORL23" s="1073"/>
      <c r="ORM23" s="1073"/>
      <c r="ORN23" s="1073"/>
      <c r="ORO23" s="1073"/>
      <c r="ORP23" s="1073"/>
      <c r="ORQ23" s="1073"/>
      <c r="ORR23" s="1073"/>
      <c r="ORS23" s="1073"/>
      <c r="ORT23" s="1073"/>
      <c r="ORU23" s="1073"/>
      <c r="ORV23" s="1073"/>
      <c r="ORW23" s="1073"/>
      <c r="ORX23" s="1073"/>
      <c r="ORY23" s="1073"/>
      <c r="ORZ23" s="1073"/>
      <c r="OSA23" s="1073"/>
      <c r="OSB23" s="1073"/>
      <c r="OSC23" s="1073"/>
      <c r="OSD23" s="1073"/>
      <c r="OSE23" s="1073"/>
      <c r="OSF23" s="1073"/>
      <c r="OSG23" s="1073"/>
      <c r="OSH23" s="1073"/>
      <c r="OSI23" s="1073"/>
      <c r="OSJ23" s="1073"/>
      <c r="OSK23" s="1073"/>
      <c r="OSL23" s="1073"/>
      <c r="OSM23" s="1073"/>
      <c r="OSN23" s="1073"/>
      <c r="OSO23" s="1073"/>
      <c r="OSP23" s="1073"/>
      <c r="OSQ23" s="1073"/>
      <c r="OSR23" s="1073"/>
      <c r="OSS23" s="1073"/>
      <c r="OST23" s="1073"/>
      <c r="OSU23" s="1073"/>
      <c r="OSV23" s="1073"/>
      <c r="OSW23" s="1073"/>
      <c r="OSX23" s="1073"/>
      <c r="OSY23" s="1073"/>
      <c r="OSZ23" s="1073"/>
      <c r="OTA23" s="1073"/>
      <c r="OTB23" s="1073"/>
      <c r="OTC23" s="1073"/>
      <c r="OTD23" s="1073"/>
      <c r="OTE23" s="1073"/>
      <c r="OTF23" s="1073"/>
      <c r="OTG23" s="1073"/>
      <c r="OTH23" s="1073"/>
      <c r="OTI23" s="1073"/>
      <c r="OTJ23" s="1073"/>
      <c r="OTK23" s="1073"/>
      <c r="OTL23" s="1073"/>
      <c r="OTM23" s="1073"/>
      <c r="OTN23" s="1073"/>
      <c r="OTO23" s="1073"/>
      <c r="OTP23" s="1073"/>
      <c r="OTQ23" s="1073"/>
      <c r="OTR23" s="1073"/>
      <c r="OTS23" s="1073"/>
      <c r="OTT23" s="1073"/>
      <c r="OTU23" s="1073"/>
      <c r="OTV23" s="1073"/>
      <c r="OTW23" s="1073"/>
      <c r="OTX23" s="1073"/>
      <c r="OTY23" s="1073"/>
      <c r="OTZ23" s="1073"/>
      <c r="OUA23" s="1073"/>
      <c r="OUB23" s="1073"/>
      <c r="OUC23" s="1073"/>
      <c r="OUD23" s="1073"/>
      <c r="OUE23" s="1073"/>
      <c r="OUF23" s="1073"/>
      <c r="OUG23" s="1073"/>
      <c r="OUH23" s="1073"/>
      <c r="OUI23" s="1073"/>
      <c r="OUJ23" s="1073"/>
      <c r="OUK23" s="1073"/>
      <c r="OUL23" s="1073"/>
      <c r="OUM23" s="1073"/>
      <c r="OUN23" s="1073"/>
      <c r="OUO23" s="1073"/>
      <c r="OUP23" s="1073"/>
      <c r="OUQ23" s="1073"/>
      <c r="OUR23" s="1073"/>
      <c r="OUS23" s="1073"/>
      <c r="OUT23" s="1073"/>
      <c r="OUU23" s="1073"/>
      <c r="OUV23" s="1073"/>
      <c r="OUW23" s="1073"/>
      <c r="OUX23" s="1073"/>
      <c r="OUY23" s="1073"/>
      <c r="OUZ23" s="1073"/>
      <c r="OVA23" s="1073"/>
      <c r="OVB23" s="1073"/>
      <c r="OVC23" s="1073"/>
      <c r="OVD23" s="1073"/>
      <c r="OVE23" s="1073"/>
      <c r="OVF23" s="1073"/>
      <c r="OVG23" s="1073"/>
      <c r="OVH23" s="1073"/>
      <c r="OVI23" s="1073"/>
      <c r="OVJ23" s="1073"/>
      <c r="OVK23" s="1073"/>
      <c r="OVL23" s="1073"/>
      <c r="OVM23" s="1073"/>
      <c r="OVN23" s="1073"/>
      <c r="OVO23" s="1073"/>
      <c r="OVP23" s="1073"/>
      <c r="OVQ23" s="1073"/>
      <c r="OVR23" s="1073"/>
      <c r="OVS23" s="1073"/>
      <c r="OVT23" s="1073"/>
      <c r="OVU23" s="1073"/>
      <c r="OVV23" s="1073"/>
      <c r="OVW23" s="1073"/>
      <c r="OVX23" s="1073"/>
      <c r="OVY23" s="1073"/>
      <c r="OVZ23" s="1073"/>
      <c r="OWA23" s="1073"/>
      <c r="OWB23" s="1073"/>
      <c r="OWC23" s="1073"/>
      <c r="OWD23" s="1073"/>
      <c r="OWE23" s="1073"/>
      <c r="OWF23" s="1073"/>
      <c r="OWG23" s="1073"/>
      <c r="OWH23" s="1073"/>
      <c r="OWI23" s="1073"/>
      <c r="OWJ23" s="1073"/>
      <c r="OWK23" s="1073"/>
      <c r="OWL23" s="1073"/>
      <c r="OWM23" s="1073"/>
      <c r="OWN23" s="1073"/>
      <c r="OWO23" s="1073"/>
      <c r="OWP23" s="1073"/>
      <c r="OWQ23" s="1073"/>
      <c r="OWR23" s="1073"/>
      <c r="OWS23" s="1073"/>
      <c r="OWT23" s="1073"/>
      <c r="OWU23" s="1073"/>
      <c r="OWV23" s="1073"/>
      <c r="OWW23" s="1073"/>
      <c r="OWX23" s="1073"/>
      <c r="OWY23" s="1073"/>
      <c r="OWZ23" s="1073"/>
      <c r="OXA23" s="1073"/>
      <c r="OXB23" s="1073"/>
      <c r="OXC23" s="1073"/>
      <c r="OXD23" s="1073"/>
      <c r="OXE23" s="1073"/>
      <c r="OXF23" s="1073"/>
      <c r="OXG23" s="1073"/>
      <c r="OXH23" s="1073"/>
      <c r="OXI23" s="1073"/>
      <c r="OXJ23" s="1073"/>
      <c r="OXK23" s="1073"/>
      <c r="OXL23" s="1073"/>
      <c r="OXM23" s="1073"/>
      <c r="OXN23" s="1073"/>
      <c r="OXO23" s="1073"/>
      <c r="OXP23" s="1073"/>
      <c r="OXQ23" s="1073"/>
      <c r="OXR23" s="1073"/>
      <c r="OXS23" s="1073"/>
      <c r="OXT23" s="1073"/>
      <c r="OXU23" s="1073"/>
      <c r="OXV23" s="1073"/>
      <c r="OXW23" s="1073"/>
      <c r="OXX23" s="1073"/>
      <c r="OXY23" s="1073"/>
      <c r="OXZ23" s="1073"/>
      <c r="OYA23" s="1073"/>
      <c r="OYB23" s="1073"/>
      <c r="OYC23" s="1073"/>
      <c r="OYD23" s="1073"/>
      <c r="OYE23" s="1073"/>
      <c r="OYF23" s="1073"/>
      <c r="OYG23" s="1073"/>
      <c r="OYH23" s="1073"/>
      <c r="OYI23" s="1073"/>
      <c r="OYJ23" s="1073"/>
      <c r="OYK23" s="1073"/>
      <c r="OYL23" s="1073"/>
      <c r="OYM23" s="1073"/>
      <c r="OYN23" s="1073"/>
      <c r="OYO23" s="1073"/>
      <c r="OYP23" s="1073"/>
      <c r="OYQ23" s="1073"/>
      <c r="OYR23" s="1073"/>
      <c r="OYS23" s="1073"/>
      <c r="OYT23" s="1073"/>
      <c r="OYU23" s="1073"/>
      <c r="OYV23" s="1073"/>
      <c r="OYW23" s="1073"/>
      <c r="OYX23" s="1073"/>
      <c r="OYY23" s="1073"/>
      <c r="OYZ23" s="1073"/>
      <c r="OZA23" s="1073"/>
      <c r="OZB23" s="1073"/>
      <c r="OZC23" s="1073"/>
      <c r="OZD23" s="1073"/>
      <c r="OZE23" s="1073"/>
      <c r="OZF23" s="1073"/>
      <c r="OZG23" s="1073"/>
      <c r="OZH23" s="1073"/>
      <c r="OZI23" s="1073"/>
      <c r="OZJ23" s="1073"/>
      <c r="OZK23" s="1073"/>
      <c r="OZL23" s="1073"/>
      <c r="OZM23" s="1073"/>
      <c r="OZN23" s="1073"/>
      <c r="OZO23" s="1073"/>
      <c r="OZP23" s="1073"/>
      <c r="OZQ23" s="1073"/>
      <c r="OZR23" s="1073"/>
      <c r="OZS23" s="1073"/>
      <c r="OZT23" s="1073"/>
      <c r="OZU23" s="1073"/>
      <c r="OZV23" s="1073"/>
      <c r="OZW23" s="1073"/>
      <c r="OZX23" s="1073"/>
      <c r="OZY23" s="1073"/>
      <c r="OZZ23" s="1073"/>
      <c r="PAA23" s="1073"/>
      <c r="PAB23" s="1073"/>
      <c r="PAC23" s="1073"/>
      <c r="PAD23" s="1073"/>
      <c r="PAE23" s="1073"/>
      <c r="PAF23" s="1073"/>
      <c r="PAG23" s="1073"/>
      <c r="PAH23" s="1073"/>
      <c r="PAI23" s="1073"/>
      <c r="PAJ23" s="1073"/>
      <c r="PAK23" s="1073"/>
      <c r="PAL23" s="1073"/>
      <c r="PAM23" s="1073"/>
      <c r="PAN23" s="1073"/>
      <c r="PAO23" s="1073"/>
      <c r="PAP23" s="1073"/>
      <c r="PAQ23" s="1073"/>
      <c r="PAR23" s="1073"/>
      <c r="PAS23" s="1073"/>
      <c r="PAT23" s="1073"/>
      <c r="PAU23" s="1073"/>
      <c r="PAV23" s="1073"/>
      <c r="PAW23" s="1073"/>
      <c r="PAX23" s="1073"/>
      <c r="PAY23" s="1073"/>
      <c r="PAZ23" s="1073"/>
      <c r="PBA23" s="1073"/>
      <c r="PBB23" s="1073"/>
      <c r="PBC23" s="1073"/>
      <c r="PBD23" s="1073"/>
      <c r="PBE23" s="1073"/>
      <c r="PBF23" s="1073"/>
      <c r="PBG23" s="1073"/>
      <c r="PBH23" s="1073"/>
      <c r="PBI23" s="1073"/>
      <c r="PBJ23" s="1073"/>
      <c r="PBK23" s="1073"/>
      <c r="PBL23" s="1073"/>
      <c r="PBM23" s="1073"/>
      <c r="PBN23" s="1073"/>
      <c r="PBO23" s="1073"/>
      <c r="PBP23" s="1073"/>
      <c r="PBQ23" s="1073"/>
      <c r="PBR23" s="1073"/>
      <c r="PBS23" s="1073"/>
      <c r="PBT23" s="1073"/>
      <c r="PBU23" s="1073"/>
      <c r="PBV23" s="1073"/>
      <c r="PBW23" s="1073"/>
      <c r="PBX23" s="1073"/>
      <c r="PBY23" s="1073"/>
      <c r="PBZ23" s="1073"/>
      <c r="PCA23" s="1073"/>
      <c r="PCB23" s="1073"/>
      <c r="PCC23" s="1073"/>
      <c r="PCD23" s="1073"/>
      <c r="PCE23" s="1073"/>
      <c r="PCF23" s="1073"/>
      <c r="PCG23" s="1073"/>
      <c r="PCH23" s="1073"/>
      <c r="PCI23" s="1073"/>
      <c r="PCJ23" s="1073"/>
      <c r="PCK23" s="1073"/>
      <c r="PCL23" s="1073"/>
      <c r="PCM23" s="1073"/>
      <c r="PCN23" s="1073"/>
      <c r="PCO23" s="1073"/>
      <c r="PCP23" s="1073"/>
      <c r="PCQ23" s="1073"/>
      <c r="PCR23" s="1073"/>
      <c r="PCS23" s="1073"/>
      <c r="PCT23" s="1073"/>
      <c r="PCU23" s="1073"/>
      <c r="PCV23" s="1073"/>
      <c r="PCW23" s="1073"/>
      <c r="PCX23" s="1073"/>
      <c r="PCY23" s="1073"/>
      <c r="PCZ23" s="1073"/>
      <c r="PDA23" s="1073"/>
      <c r="PDB23" s="1073"/>
      <c r="PDC23" s="1073"/>
      <c r="PDD23" s="1073"/>
      <c r="PDE23" s="1073"/>
      <c r="PDF23" s="1073"/>
      <c r="PDG23" s="1073"/>
      <c r="PDH23" s="1073"/>
      <c r="PDI23" s="1073"/>
      <c r="PDJ23" s="1073"/>
      <c r="PDK23" s="1073"/>
      <c r="PDL23" s="1073"/>
      <c r="PDM23" s="1073"/>
      <c r="PDN23" s="1073"/>
      <c r="PDO23" s="1073"/>
      <c r="PDP23" s="1073"/>
      <c r="PDQ23" s="1073"/>
      <c r="PDR23" s="1073"/>
      <c r="PDS23" s="1073"/>
      <c r="PDT23" s="1073"/>
      <c r="PDU23" s="1073"/>
      <c r="PDV23" s="1073"/>
      <c r="PDW23" s="1073"/>
      <c r="PDX23" s="1073"/>
      <c r="PDY23" s="1073"/>
      <c r="PDZ23" s="1073"/>
      <c r="PEA23" s="1073"/>
      <c r="PEB23" s="1073"/>
      <c r="PEC23" s="1073"/>
      <c r="PED23" s="1073"/>
      <c r="PEE23" s="1073"/>
      <c r="PEF23" s="1073"/>
      <c r="PEG23" s="1073"/>
      <c r="PEH23" s="1073"/>
      <c r="PEI23" s="1073"/>
      <c r="PEJ23" s="1073"/>
      <c r="PEK23" s="1073"/>
      <c r="PEL23" s="1073"/>
      <c r="PEM23" s="1073"/>
      <c r="PEN23" s="1073"/>
      <c r="PEO23" s="1073"/>
      <c r="PEP23" s="1073"/>
      <c r="PEQ23" s="1073"/>
      <c r="PER23" s="1073"/>
      <c r="PES23" s="1073"/>
      <c r="PET23" s="1073"/>
      <c r="PEU23" s="1073"/>
      <c r="PEV23" s="1073"/>
      <c r="PEW23" s="1073"/>
      <c r="PEX23" s="1073"/>
      <c r="PEY23" s="1073"/>
      <c r="PEZ23" s="1073"/>
      <c r="PFA23" s="1073"/>
      <c r="PFB23" s="1073"/>
      <c r="PFC23" s="1073"/>
      <c r="PFD23" s="1073"/>
      <c r="PFE23" s="1073"/>
      <c r="PFF23" s="1073"/>
      <c r="PFG23" s="1073"/>
      <c r="PFH23" s="1073"/>
      <c r="PFI23" s="1073"/>
      <c r="PFJ23" s="1073"/>
      <c r="PFK23" s="1073"/>
      <c r="PFL23" s="1073"/>
      <c r="PFM23" s="1073"/>
      <c r="PFN23" s="1073"/>
      <c r="PFO23" s="1073"/>
      <c r="PFP23" s="1073"/>
      <c r="PFQ23" s="1073"/>
      <c r="PFR23" s="1073"/>
      <c r="PFS23" s="1073"/>
      <c r="PFT23" s="1073"/>
      <c r="PFU23" s="1073"/>
      <c r="PFV23" s="1073"/>
      <c r="PFW23" s="1073"/>
      <c r="PFX23" s="1073"/>
      <c r="PFY23" s="1073"/>
      <c r="PFZ23" s="1073"/>
      <c r="PGA23" s="1073"/>
      <c r="PGB23" s="1073"/>
      <c r="PGC23" s="1073"/>
      <c r="PGD23" s="1073"/>
      <c r="PGE23" s="1073"/>
      <c r="PGF23" s="1073"/>
      <c r="PGG23" s="1073"/>
      <c r="PGH23" s="1073"/>
      <c r="PGI23" s="1073"/>
      <c r="PGJ23" s="1073"/>
      <c r="PGK23" s="1073"/>
      <c r="PGL23" s="1073"/>
      <c r="PGM23" s="1073"/>
      <c r="PGN23" s="1073"/>
      <c r="PGO23" s="1073"/>
      <c r="PGP23" s="1073"/>
      <c r="PGQ23" s="1073"/>
      <c r="PGR23" s="1073"/>
      <c r="PGS23" s="1073"/>
      <c r="PGT23" s="1073"/>
      <c r="PGU23" s="1073"/>
      <c r="PGV23" s="1073"/>
      <c r="PGW23" s="1073"/>
      <c r="PGX23" s="1073"/>
      <c r="PGY23" s="1073"/>
      <c r="PGZ23" s="1073"/>
      <c r="PHA23" s="1073"/>
      <c r="PHB23" s="1073"/>
      <c r="PHC23" s="1073"/>
      <c r="PHD23" s="1073"/>
      <c r="PHE23" s="1073"/>
      <c r="PHF23" s="1073"/>
      <c r="PHG23" s="1073"/>
      <c r="PHH23" s="1073"/>
      <c r="PHI23" s="1073"/>
      <c r="PHJ23" s="1073"/>
      <c r="PHK23" s="1073"/>
      <c r="PHL23" s="1073"/>
      <c r="PHM23" s="1073"/>
      <c r="PHN23" s="1073"/>
      <c r="PHO23" s="1073"/>
      <c r="PHP23" s="1073"/>
      <c r="PHQ23" s="1073"/>
      <c r="PHR23" s="1073"/>
      <c r="PHS23" s="1073"/>
      <c r="PHT23" s="1073"/>
      <c r="PHU23" s="1073"/>
      <c r="PHV23" s="1073"/>
      <c r="PHW23" s="1073"/>
      <c r="PHX23" s="1073"/>
      <c r="PHY23" s="1073"/>
      <c r="PHZ23" s="1073"/>
      <c r="PIA23" s="1073"/>
      <c r="PIB23" s="1073"/>
      <c r="PIC23" s="1073"/>
      <c r="PID23" s="1073"/>
      <c r="PIE23" s="1073"/>
      <c r="PIF23" s="1073"/>
      <c r="PIG23" s="1073"/>
      <c r="PIH23" s="1073"/>
      <c r="PII23" s="1073"/>
      <c r="PIJ23" s="1073"/>
      <c r="PIK23" s="1073"/>
      <c r="PIL23" s="1073"/>
      <c r="PIM23" s="1073"/>
      <c r="PIN23" s="1073"/>
      <c r="PIO23" s="1073"/>
      <c r="PIP23" s="1073"/>
      <c r="PIQ23" s="1073"/>
      <c r="PIR23" s="1073"/>
      <c r="PIS23" s="1073"/>
      <c r="PIT23" s="1073"/>
      <c r="PIU23" s="1073"/>
      <c r="PIV23" s="1073"/>
      <c r="PIW23" s="1073"/>
      <c r="PIX23" s="1073"/>
      <c r="PIY23" s="1073"/>
      <c r="PIZ23" s="1073"/>
      <c r="PJA23" s="1073"/>
      <c r="PJB23" s="1073"/>
      <c r="PJC23" s="1073"/>
      <c r="PJD23" s="1073"/>
      <c r="PJE23" s="1073"/>
      <c r="PJF23" s="1073"/>
      <c r="PJG23" s="1073"/>
      <c r="PJH23" s="1073"/>
      <c r="PJI23" s="1073"/>
      <c r="PJJ23" s="1073"/>
      <c r="PJK23" s="1073"/>
      <c r="PJL23" s="1073"/>
      <c r="PJM23" s="1073"/>
      <c r="PJN23" s="1073"/>
      <c r="PJO23" s="1073"/>
      <c r="PJP23" s="1073"/>
      <c r="PJQ23" s="1073"/>
      <c r="PJR23" s="1073"/>
      <c r="PJS23" s="1073"/>
      <c r="PJT23" s="1073"/>
      <c r="PJU23" s="1073"/>
      <c r="PJV23" s="1073"/>
      <c r="PJW23" s="1073"/>
      <c r="PJX23" s="1073"/>
      <c r="PJY23" s="1073"/>
      <c r="PJZ23" s="1073"/>
      <c r="PKA23" s="1073"/>
      <c r="PKB23" s="1073"/>
      <c r="PKC23" s="1073"/>
      <c r="PKD23" s="1073"/>
      <c r="PKE23" s="1073"/>
      <c r="PKF23" s="1073"/>
      <c r="PKG23" s="1073"/>
      <c r="PKH23" s="1073"/>
      <c r="PKI23" s="1073"/>
      <c r="PKJ23" s="1073"/>
      <c r="PKK23" s="1073"/>
      <c r="PKL23" s="1073"/>
      <c r="PKM23" s="1073"/>
      <c r="PKN23" s="1073"/>
      <c r="PKO23" s="1073"/>
      <c r="PKP23" s="1073"/>
      <c r="PKQ23" s="1073"/>
      <c r="PKR23" s="1073"/>
      <c r="PKS23" s="1073"/>
      <c r="PKT23" s="1073"/>
      <c r="PKU23" s="1073"/>
      <c r="PKV23" s="1073"/>
      <c r="PKW23" s="1073"/>
      <c r="PKX23" s="1073"/>
      <c r="PKY23" s="1073"/>
      <c r="PKZ23" s="1073"/>
      <c r="PLA23" s="1073"/>
      <c r="PLB23" s="1073"/>
      <c r="PLC23" s="1073"/>
      <c r="PLD23" s="1073"/>
      <c r="PLE23" s="1073"/>
      <c r="PLF23" s="1073"/>
      <c r="PLG23" s="1073"/>
      <c r="PLH23" s="1073"/>
      <c r="PLI23" s="1073"/>
      <c r="PLJ23" s="1073"/>
      <c r="PLK23" s="1073"/>
      <c r="PLL23" s="1073"/>
      <c r="PLM23" s="1073"/>
      <c r="PLN23" s="1073"/>
      <c r="PLO23" s="1073"/>
      <c r="PLP23" s="1073"/>
      <c r="PLQ23" s="1073"/>
      <c r="PLR23" s="1073"/>
      <c r="PLS23" s="1073"/>
      <c r="PLT23" s="1073"/>
      <c r="PLU23" s="1073"/>
      <c r="PLV23" s="1073"/>
      <c r="PLW23" s="1073"/>
      <c r="PLX23" s="1073"/>
      <c r="PLY23" s="1073"/>
      <c r="PLZ23" s="1073"/>
      <c r="PMA23" s="1073"/>
      <c r="PMB23" s="1073"/>
      <c r="PMC23" s="1073"/>
      <c r="PMD23" s="1073"/>
      <c r="PME23" s="1073"/>
      <c r="PMF23" s="1073"/>
      <c r="PMG23" s="1073"/>
      <c r="PMH23" s="1073"/>
      <c r="PMI23" s="1073"/>
      <c r="PMJ23" s="1073"/>
      <c r="PMK23" s="1073"/>
      <c r="PML23" s="1073"/>
      <c r="PMM23" s="1073"/>
      <c r="PMN23" s="1073"/>
      <c r="PMO23" s="1073"/>
      <c r="PMP23" s="1073"/>
      <c r="PMQ23" s="1073"/>
      <c r="PMR23" s="1073"/>
      <c r="PMS23" s="1073"/>
      <c r="PMT23" s="1073"/>
      <c r="PMU23" s="1073"/>
      <c r="PMV23" s="1073"/>
      <c r="PMW23" s="1073"/>
      <c r="PMX23" s="1073"/>
      <c r="PMY23" s="1073"/>
      <c r="PMZ23" s="1073"/>
      <c r="PNA23" s="1073"/>
      <c r="PNB23" s="1073"/>
      <c r="PNC23" s="1073"/>
      <c r="PND23" s="1073"/>
      <c r="PNE23" s="1073"/>
      <c r="PNF23" s="1073"/>
      <c r="PNG23" s="1073"/>
      <c r="PNH23" s="1073"/>
      <c r="PNI23" s="1073"/>
      <c r="PNJ23" s="1073"/>
      <c r="PNK23" s="1073"/>
      <c r="PNL23" s="1073"/>
      <c r="PNM23" s="1073"/>
      <c r="PNN23" s="1073"/>
      <c r="PNO23" s="1073"/>
      <c r="PNP23" s="1073"/>
      <c r="PNQ23" s="1073"/>
      <c r="PNR23" s="1073"/>
      <c r="PNS23" s="1073"/>
      <c r="PNT23" s="1073"/>
      <c r="PNU23" s="1073"/>
      <c r="PNV23" s="1073"/>
      <c r="PNW23" s="1073"/>
      <c r="PNX23" s="1073"/>
      <c r="PNY23" s="1073"/>
      <c r="PNZ23" s="1073"/>
      <c r="POA23" s="1073"/>
      <c r="POB23" s="1073"/>
      <c r="POC23" s="1073"/>
      <c r="POD23" s="1073"/>
      <c r="POE23" s="1073"/>
      <c r="POF23" s="1073"/>
      <c r="POG23" s="1073"/>
      <c r="POH23" s="1073"/>
      <c r="POI23" s="1073"/>
      <c r="POJ23" s="1073"/>
      <c r="POK23" s="1073"/>
      <c r="POL23" s="1073"/>
      <c r="POM23" s="1073"/>
      <c r="PON23" s="1073"/>
      <c r="POO23" s="1073"/>
      <c r="POP23" s="1073"/>
      <c r="POQ23" s="1073"/>
      <c r="POR23" s="1073"/>
      <c r="POS23" s="1073"/>
      <c r="POT23" s="1073"/>
      <c r="POU23" s="1073"/>
      <c r="POV23" s="1073"/>
      <c r="POW23" s="1073"/>
      <c r="POX23" s="1073"/>
      <c r="POY23" s="1073"/>
      <c r="POZ23" s="1073"/>
      <c r="PPA23" s="1073"/>
      <c r="PPB23" s="1073"/>
      <c r="PPC23" s="1073"/>
      <c r="PPD23" s="1073"/>
      <c r="PPE23" s="1073"/>
      <c r="PPF23" s="1073"/>
      <c r="PPG23" s="1073"/>
      <c r="PPH23" s="1073"/>
      <c r="PPI23" s="1073"/>
      <c r="PPJ23" s="1073"/>
      <c r="PPK23" s="1073"/>
      <c r="PPL23" s="1073"/>
      <c r="PPM23" s="1073"/>
      <c r="PPN23" s="1073"/>
      <c r="PPO23" s="1073"/>
      <c r="PPP23" s="1073"/>
      <c r="PPQ23" s="1073"/>
      <c r="PPR23" s="1073"/>
      <c r="PPS23" s="1073"/>
      <c r="PPT23" s="1073"/>
      <c r="PPU23" s="1073"/>
      <c r="PPV23" s="1073"/>
      <c r="PPW23" s="1073"/>
      <c r="PPX23" s="1073"/>
      <c r="PPY23" s="1073"/>
      <c r="PPZ23" s="1073"/>
      <c r="PQA23" s="1073"/>
      <c r="PQB23" s="1073"/>
      <c r="PQC23" s="1073"/>
      <c r="PQD23" s="1073"/>
      <c r="PQE23" s="1073"/>
      <c r="PQF23" s="1073"/>
      <c r="PQG23" s="1073"/>
      <c r="PQH23" s="1073"/>
      <c r="PQI23" s="1073"/>
      <c r="PQJ23" s="1073"/>
      <c r="PQK23" s="1073"/>
      <c r="PQL23" s="1073"/>
      <c r="PQM23" s="1073"/>
      <c r="PQN23" s="1073"/>
      <c r="PQO23" s="1073"/>
      <c r="PQP23" s="1073"/>
      <c r="PQQ23" s="1073"/>
      <c r="PQR23" s="1073"/>
      <c r="PQS23" s="1073"/>
      <c r="PQT23" s="1073"/>
      <c r="PQU23" s="1073"/>
      <c r="PQV23" s="1073"/>
      <c r="PQW23" s="1073"/>
      <c r="PQX23" s="1073"/>
      <c r="PQY23" s="1073"/>
      <c r="PQZ23" s="1073"/>
      <c r="PRA23" s="1073"/>
      <c r="PRB23" s="1073"/>
      <c r="PRC23" s="1073"/>
      <c r="PRD23" s="1073"/>
      <c r="PRE23" s="1073"/>
      <c r="PRF23" s="1073"/>
      <c r="PRG23" s="1073"/>
      <c r="PRH23" s="1073"/>
      <c r="PRI23" s="1073"/>
      <c r="PRJ23" s="1073"/>
      <c r="PRK23" s="1073"/>
      <c r="PRL23" s="1073"/>
      <c r="PRM23" s="1073"/>
      <c r="PRN23" s="1073"/>
      <c r="PRO23" s="1073"/>
      <c r="PRP23" s="1073"/>
      <c r="PRQ23" s="1073"/>
      <c r="PRR23" s="1073"/>
      <c r="PRS23" s="1073"/>
      <c r="PRT23" s="1073"/>
      <c r="PRU23" s="1073"/>
      <c r="PRV23" s="1073"/>
      <c r="PRW23" s="1073"/>
      <c r="PRX23" s="1073"/>
      <c r="PRY23" s="1073"/>
      <c r="PRZ23" s="1073"/>
      <c r="PSA23" s="1073"/>
      <c r="PSB23" s="1073"/>
      <c r="PSC23" s="1073"/>
      <c r="PSD23" s="1073"/>
      <c r="PSE23" s="1073"/>
      <c r="PSF23" s="1073"/>
      <c r="PSG23" s="1073"/>
      <c r="PSH23" s="1073"/>
      <c r="PSI23" s="1073"/>
      <c r="PSJ23" s="1073"/>
      <c r="PSK23" s="1073"/>
      <c r="PSL23" s="1073"/>
      <c r="PSM23" s="1073"/>
      <c r="PSN23" s="1073"/>
      <c r="PSO23" s="1073"/>
      <c r="PSP23" s="1073"/>
      <c r="PSQ23" s="1073"/>
      <c r="PSR23" s="1073"/>
      <c r="PSS23" s="1073"/>
      <c r="PST23" s="1073"/>
      <c r="PSU23" s="1073"/>
      <c r="PSV23" s="1073"/>
      <c r="PSW23" s="1073"/>
      <c r="PSX23" s="1073"/>
      <c r="PSY23" s="1073"/>
      <c r="PSZ23" s="1073"/>
      <c r="PTA23" s="1073"/>
      <c r="PTB23" s="1073"/>
      <c r="PTC23" s="1073"/>
      <c r="PTD23" s="1073"/>
      <c r="PTE23" s="1073"/>
      <c r="PTF23" s="1073"/>
      <c r="PTG23" s="1073"/>
      <c r="PTH23" s="1073"/>
      <c r="PTI23" s="1073"/>
      <c r="PTJ23" s="1073"/>
      <c r="PTK23" s="1073"/>
      <c r="PTL23" s="1073"/>
      <c r="PTM23" s="1073"/>
      <c r="PTN23" s="1073"/>
      <c r="PTO23" s="1073"/>
      <c r="PTP23" s="1073"/>
      <c r="PTQ23" s="1073"/>
      <c r="PTR23" s="1073"/>
      <c r="PTS23" s="1073"/>
      <c r="PTT23" s="1073"/>
      <c r="PTU23" s="1073"/>
      <c r="PTV23" s="1073"/>
      <c r="PTW23" s="1073"/>
      <c r="PTX23" s="1073"/>
      <c r="PTY23" s="1073"/>
      <c r="PTZ23" s="1073"/>
      <c r="PUA23" s="1073"/>
      <c r="PUB23" s="1073"/>
      <c r="PUC23" s="1073"/>
      <c r="PUD23" s="1073"/>
      <c r="PUE23" s="1073"/>
      <c r="PUF23" s="1073"/>
      <c r="PUG23" s="1073"/>
      <c r="PUH23" s="1073"/>
      <c r="PUI23" s="1073"/>
      <c r="PUJ23" s="1073"/>
      <c r="PUK23" s="1073"/>
      <c r="PUL23" s="1073"/>
      <c r="PUM23" s="1073"/>
      <c r="PUN23" s="1073"/>
      <c r="PUO23" s="1073"/>
      <c r="PUP23" s="1073"/>
      <c r="PUQ23" s="1073"/>
      <c r="PUR23" s="1073"/>
      <c r="PUS23" s="1073"/>
      <c r="PUT23" s="1073"/>
      <c r="PUU23" s="1073"/>
      <c r="PUV23" s="1073"/>
      <c r="PUW23" s="1073"/>
      <c r="PUX23" s="1073"/>
      <c r="PUY23" s="1073"/>
      <c r="PUZ23" s="1073"/>
      <c r="PVA23" s="1073"/>
      <c r="PVB23" s="1073"/>
      <c r="PVC23" s="1073"/>
      <c r="PVD23" s="1073"/>
      <c r="PVE23" s="1073"/>
      <c r="PVF23" s="1073"/>
      <c r="PVG23" s="1073"/>
      <c r="PVH23" s="1073"/>
      <c r="PVI23" s="1073"/>
      <c r="PVJ23" s="1073"/>
      <c r="PVK23" s="1073"/>
      <c r="PVL23" s="1073"/>
      <c r="PVM23" s="1073"/>
      <c r="PVN23" s="1073"/>
      <c r="PVO23" s="1073"/>
      <c r="PVP23" s="1073"/>
      <c r="PVQ23" s="1073"/>
      <c r="PVR23" s="1073"/>
      <c r="PVS23" s="1073"/>
      <c r="PVT23" s="1073"/>
      <c r="PVU23" s="1073"/>
      <c r="PVV23" s="1073"/>
      <c r="PVW23" s="1073"/>
      <c r="PVX23" s="1073"/>
      <c r="PVY23" s="1073"/>
      <c r="PVZ23" s="1073"/>
      <c r="PWA23" s="1073"/>
      <c r="PWB23" s="1073"/>
      <c r="PWC23" s="1073"/>
      <c r="PWD23" s="1073"/>
      <c r="PWE23" s="1073"/>
      <c r="PWF23" s="1073"/>
      <c r="PWG23" s="1073"/>
      <c r="PWH23" s="1073"/>
      <c r="PWI23" s="1073"/>
      <c r="PWJ23" s="1073"/>
      <c r="PWK23" s="1073"/>
      <c r="PWL23" s="1073"/>
      <c r="PWM23" s="1073"/>
      <c r="PWN23" s="1073"/>
      <c r="PWO23" s="1073"/>
      <c r="PWP23" s="1073"/>
      <c r="PWQ23" s="1073"/>
      <c r="PWR23" s="1073"/>
      <c r="PWS23" s="1073"/>
      <c r="PWT23" s="1073"/>
      <c r="PWU23" s="1073"/>
      <c r="PWV23" s="1073"/>
      <c r="PWW23" s="1073"/>
      <c r="PWX23" s="1073"/>
      <c r="PWY23" s="1073"/>
      <c r="PWZ23" s="1073"/>
      <c r="PXA23" s="1073"/>
      <c r="PXB23" s="1073"/>
      <c r="PXC23" s="1073"/>
      <c r="PXD23" s="1073"/>
      <c r="PXE23" s="1073"/>
      <c r="PXF23" s="1073"/>
      <c r="PXG23" s="1073"/>
      <c r="PXH23" s="1073"/>
      <c r="PXI23" s="1073"/>
      <c r="PXJ23" s="1073"/>
      <c r="PXK23" s="1073"/>
      <c r="PXL23" s="1073"/>
      <c r="PXM23" s="1073"/>
      <c r="PXN23" s="1073"/>
      <c r="PXO23" s="1073"/>
      <c r="PXP23" s="1073"/>
      <c r="PXQ23" s="1073"/>
      <c r="PXR23" s="1073"/>
      <c r="PXS23" s="1073"/>
      <c r="PXT23" s="1073"/>
      <c r="PXU23" s="1073"/>
      <c r="PXV23" s="1073"/>
      <c r="PXW23" s="1073"/>
      <c r="PXX23" s="1073"/>
      <c r="PXY23" s="1073"/>
      <c r="PXZ23" s="1073"/>
      <c r="PYA23" s="1073"/>
      <c r="PYB23" s="1073"/>
      <c r="PYC23" s="1073"/>
      <c r="PYD23" s="1073"/>
      <c r="PYE23" s="1073"/>
      <c r="PYF23" s="1073"/>
      <c r="PYG23" s="1073"/>
      <c r="PYH23" s="1073"/>
      <c r="PYI23" s="1073"/>
      <c r="PYJ23" s="1073"/>
      <c r="PYK23" s="1073"/>
      <c r="PYL23" s="1073"/>
      <c r="PYM23" s="1073"/>
      <c r="PYN23" s="1073"/>
      <c r="PYO23" s="1073"/>
      <c r="PYP23" s="1073"/>
      <c r="PYQ23" s="1073"/>
      <c r="PYR23" s="1073"/>
      <c r="PYS23" s="1073"/>
      <c r="PYT23" s="1073"/>
      <c r="PYU23" s="1073"/>
      <c r="PYV23" s="1073"/>
      <c r="PYW23" s="1073"/>
      <c r="PYX23" s="1073"/>
      <c r="PYY23" s="1073"/>
      <c r="PYZ23" s="1073"/>
      <c r="PZA23" s="1073"/>
      <c r="PZB23" s="1073"/>
      <c r="PZC23" s="1073"/>
      <c r="PZD23" s="1073"/>
      <c r="PZE23" s="1073"/>
      <c r="PZF23" s="1073"/>
      <c r="PZG23" s="1073"/>
      <c r="PZH23" s="1073"/>
      <c r="PZI23" s="1073"/>
      <c r="PZJ23" s="1073"/>
      <c r="PZK23" s="1073"/>
      <c r="PZL23" s="1073"/>
      <c r="PZM23" s="1073"/>
      <c r="PZN23" s="1073"/>
      <c r="PZO23" s="1073"/>
      <c r="PZP23" s="1073"/>
      <c r="PZQ23" s="1073"/>
      <c r="PZR23" s="1073"/>
      <c r="PZS23" s="1073"/>
      <c r="PZT23" s="1073"/>
      <c r="PZU23" s="1073"/>
      <c r="PZV23" s="1073"/>
      <c r="PZW23" s="1073"/>
      <c r="PZX23" s="1073"/>
      <c r="PZY23" s="1073"/>
      <c r="PZZ23" s="1073"/>
      <c r="QAA23" s="1073"/>
      <c r="QAB23" s="1073"/>
      <c r="QAC23" s="1073"/>
      <c r="QAD23" s="1073"/>
      <c r="QAE23" s="1073"/>
      <c r="QAF23" s="1073"/>
      <c r="QAG23" s="1073"/>
      <c r="QAH23" s="1073"/>
      <c r="QAI23" s="1073"/>
      <c r="QAJ23" s="1073"/>
      <c r="QAK23" s="1073"/>
      <c r="QAL23" s="1073"/>
      <c r="QAM23" s="1073"/>
      <c r="QAN23" s="1073"/>
      <c r="QAO23" s="1073"/>
      <c r="QAP23" s="1073"/>
      <c r="QAQ23" s="1073"/>
      <c r="QAR23" s="1073"/>
      <c r="QAS23" s="1073"/>
      <c r="QAT23" s="1073"/>
      <c r="QAU23" s="1073"/>
      <c r="QAV23" s="1073"/>
      <c r="QAW23" s="1073"/>
      <c r="QAX23" s="1073"/>
      <c r="QAY23" s="1073"/>
      <c r="QAZ23" s="1073"/>
      <c r="QBA23" s="1073"/>
      <c r="QBB23" s="1073"/>
      <c r="QBC23" s="1073"/>
      <c r="QBD23" s="1073"/>
      <c r="QBE23" s="1073"/>
      <c r="QBF23" s="1073"/>
      <c r="QBG23" s="1073"/>
      <c r="QBH23" s="1073"/>
      <c r="QBI23" s="1073"/>
      <c r="QBJ23" s="1073"/>
      <c r="QBK23" s="1073"/>
      <c r="QBL23" s="1073"/>
      <c r="QBM23" s="1073"/>
      <c r="QBN23" s="1073"/>
      <c r="QBO23" s="1073"/>
      <c r="QBP23" s="1073"/>
      <c r="QBQ23" s="1073"/>
      <c r="QBR23" s="1073"/>
      <c r="QBS23" s="1073"/>
      <c r="QBT23" s="1073"/>
      <c r="QBU23" s="1073"/>
      <c r="QBV23" s="1073"/>
      <c r="QBW23" s="1073"/>
      <c r="QBX23" s="1073"/>
      <c r="QBY23" s="1073"/>
      <c r="QBZ23" s="1073"/>
      <c r="QCA23" s="1073"/>
      <c r="QCB23" s="1073"/>
      <c r="QCC23" s="1073"/>
      <c r="QCD23" s="1073"/>
      <c r="QCE23" s="1073"/>
      <c r="QCF23" s="1073"/>
      <c r="QCG23" s="1073"/>
      <c r="QCH23" s="1073"/>
      <c r="QCI23" s="1073"/>
      <c r="QCJ23" s="1073"/>
      <c r="QCK23" s="1073"/>
      <c r="QCL23" s="1073"/>
      <c r="QCM23" s="1073"/>
      <c r="QCN23" s="1073"/>
      <c r="QCO23" s="1073"/>
      <c r="QCP23" s="1073"/>
      <c r="QCQ23" s="1073"/>
      <c r="QCR23" s="1073"/>
      <c r="QCS23" s="1073"/>
      <c r="QCT23" s="1073"/>
      <c r="QCU23" s="1073"/>
      <c r="QCV23" s="1073"/>
      <c r="QCW23" s="1073"/>
      <c r="QCX23" s="1073"/>
      <c r="QCY23" s="1073"/>
      <c r="QCZ23" s="1073"/>
      <c r="QDA23" s="1073"/>
      <c r="QDB23" s="1073"/>
      <c r="QDC23" s="1073"/>
      <c r="QDD23" s="1073"/>
      <c r="QDE23" s="1073"/>
      <c r="QDF23" s="1073"/>
      <c r="QDG23" s="1073"/>
      <c r="QDH23" s="1073"/>
      <c r="QDI23" s="1073"/>
      <c r="QDJ23" s="1073"/>
      <c r="QDK23" s="1073"/>
      <c r="QDL23" s="1073"/>
      <c r="QDM23" s="1073"/>
      <c r="QDN23" s="1073"/>
      <c r="QDO23" s="1073"/>
      <c r="QDP23" s="1073"/>
      <c r="QDQ23" s="1073"/>
      <c r="QDR23" s="1073"/>
      <c r="QDS23" s="1073"/>
      <c r="QDT23" s="1073"/>
      <c r="QDU23" s="1073"/>
      <c r="QDV23" s="1073"/>
      <c r="QDW23" s="1073"/>
      <c r="QDX23" s="1073"/>
      <c r="QDY23" s="1073"/>
      <c r="QDZ23" s="1073"/>
      <c r="QEA23" s="1073"/>
      <c r="QEB23" s="1073"/>
      <c r="QEC23" s="1073"/>
      <c r="QED23" s="1073"/>
      <c r="QEE23" s="1073"/>
      <c r="QEF23" s="1073"/>
      <c r="QEG23" s="1073"/>
      <c r="QEH23" s="1073"/>
      <c r="QEI23" s="1073"/>
      <c r="QEJ23" s="1073"/>
      <c r="QEK23" s="1073"/>
      <c r="QEL23" s="1073"/>
      <c r="QEM23" s="1073"/>
      <c r="QEN23" s="1073"/>
      <c r="QEO23" s="1073"/>
      <c r="QEP23" s="1073"/>
      <c r="QEQ23" s="1073"/>
      <c r="QER23" s="1073"/>
      <c r="QES23" s="1073"/>
      <c r="QET23" s="1073"/>
      <c r="QEU23" s="1073"/>
      <c r="QEV23" s="1073"/>
      <c r="QEW23" s="1073"/>
      <c r="QEX23" s="1073"/>
      <c r="QEY23" s="1073"/>
      <c r="QEZ23" s="1073"/>
      <c r="QFA23" s="1073"/>
      <c r="QFB23" s="1073"/>
      <c r="QFC23" s="1073"/>
      <c r="QFD23" s="1073"/>
      <c r="QFE23" s="1073"/>
      <c r="QFF23" s="1073"/>
      <c r="QFG23" s="1073"/>
      <c r="QFH23" s="1073"/>
      <c r="QFI23" s="1073"/>
      <c r="QFJ23" s="1073"/>
      <c r="QFK23" s="1073"/>
      <c r="QFL23" s="1073"/>
      <c r="QFM23" s="1073"/>
      <c r="QFN23" s="1073"/>
      <c r="QFO23" s="1073"/>
      <c r="QFP23" s="1073"/>
      <c r="QFQ23" s="1073"/>
      <c r="QFR23" s="1073"/>
      <c r="QFS23" s="1073"/>
      <c r="QFT23" s="1073"/>
      <c r="QFU23" s="1073"/>
      <c r="QFV23" s="1073"/>
      <c r="QFW23" s="1073"/>
      <c r="QFX23" s="1073"/>
      <c r="QFY23" s="1073"/>
      <c r="QFZ23" s="1073"/>
      <c r="QGA23" s="1073"/>
      <c r="QGB23" s="1073"/>
      <c r="QGC23" s="1073"/>
      <c r="QGD23" s="1073"/>
      <c r="QGE23" s="1073"/>
      <c r="QGF23" s="1073"/>
      <c r="QGG23" s="1073"/>
      <c r="QGH23" s="1073"/>
      <c r="QGI23" s="1073"/>
      <c r="QGJ23" s="1073"/>
      <c r="QGK23" s="1073"/>
      <c r="QGL23" s="1073"/>
      <c r="QGM23" s="1073"/>
      <c r="QGN23" s="1073"/>
      <c r="QGO23" s="1073"/>
      <c r="QGP23" s="1073"/>
      <c r="QGQ23" s="1073"/>
      <c r="QGR23" s="1073"/>
      <c r="QGS23" s="1073"/>
      <c r="QGT23" s="1073"/>
      <c r="QGU23" s="1073"/>
      <c r="QGV23" s="1073"/>
      <c r="QGW23" s="1073"/>
      <c r="QGX23" s="1073"/>
      <c r="QGY23" s="1073"/>
      <c r="QGZ23" s="1073"/>
      <c r="QHA23" s="1073"/>
      <c r="QHB23" s="1073"/>
      <c r="QHC23" s="1073"/>
      <c r="QHD23" s="1073"/>
      <c r="QHE23" s="1073"/>
      <c r="QHF23" s="1073"/>
      <c r="QHG23" s="1073"/>
      <c r="QHH23" s="1073"/>
      <c r="QHI23" s="1073"/>
      <c r="QHJ23" s="1073"/>
      <c r="QHK23" s="1073"/>
      <c r="QHL23" s="1073"/>
      <c r="QHM23" s="1073"/>
      <c r="QHN23" s="1073"/>
      <c r="QHO23" s="1073"/>
      <c r="QHP23" s="1073"/>
      <c r="QHQ23" s="1073"/>
      <c r="QHR23" s="1073"/>
      <c r="QHS23" s="1073"/>
      <c r="QHT23" s="1073"/>
      <c r="QHU23" s="1073"/>
      <c r="QHV23" s="1073"/>
      <c r="QHW23" s="1073"/>
      <c r="QHX23" s="1073"/>
      <c r="QHY23" s="1073"/>
      <c r="QHZ23" s="1073"/>
      <c r="QIA23" s="1073"/>
      <c r="QIB23" s="1073"/>
      <c r="QIC23" s="1073"/>
      <c r="QID23" s="1073"/>
      <c r="QIE23" s="1073"/>
      <c r="QIF23" s="1073"/>
      <c r="QIG23" s="1073"/>
      <c r="QIH23" s="1073"/>
      <c r="QII23" s="1073"/>
      <c r="QIJ23" s="1073"/>
      <c r="QIK23" s="1073"/>
      <c r="QIL23" s="1073"/>
      <c r="QIM23" s="1073"/>
      <c r="QIN23" s="1073"/>
      <c r="QIO23" s="1073"/>
      <c r="QIP23" s="1073"/>
      <c r="QIQ23" s="1073"/>
      <c r="QIR23" s="1073"/>
      <c r="QIS23" s="1073"/>
      <c r="QIT23" s="1073"/>
      <c r="QIU23" s="1073"/>
      <c r="QIV23" s="1073"/>
      <c r="QIW23" s="1073"/>
      <c r="QIX23" s="1073"/>
      <c r="QIY23" s="1073"/>
      <c r="QIZ23" s="1073"/>
      <c r="QJA23" s="1073"/>
      <c r="QJB23" s="1073"/>
      <c r="QJC23" s="1073"/>
      <c r="QJD23" s="1073"/>
      <c r="QJE23" s="1073"/>
      <c r="QJF23" s="1073"/>
      <c r="QJG23" s="1073"/>
      <c r="QJH23" s="1073"/>
      <c r="QJI23" s="1073"/>
      <c r="QJJ23" s="1073"/>
      <c r="QJK23" s="1073"/>
      <c r="QJL23" s="1073"/>
      <c r="QJM23" s="1073"/>
      <c r="QJN23" s="1073"/>
      <c r="QJO23" s="1073"/>
      <c r="QJP23" s="1073"/>
      <c r="QJQ23" s="1073"/>
      <c r="QJR23" s="1073"/>
      <c r="QJS23" s="1073"/>
      <c r="QJT23" s="1073"/>
      <c r="QJU23" s="1073"/>
      <c r="QJV23" s="1073"/>
      <c r="QJW23" s="1073"/>
      <c r="QJX23" s="1073"/>
      <c r="QJY23" s="1073"/>
      <c r="QJZ23" s="1073"/>
      <c r="QKA23" s="1073"/>
      <c r="QKB23" s="1073"/>
      <c r="QKC23" s="1073"/>
      <c r="QKD23" s="1073"/>
      <c r="QKE23" s="1073"/>
      <c r="QKF23" s="1073"/>
      <c r="QKG23" s="1073"/>
      <c r="QKH23" s="1073"/>
      <c r="QKI23" s="1073"/>
      <c r="QKJ23" s="1073"/>
      <c r="QKK23" s="1073"/>
      <c r="QKL23" s="1073"/>
      <c r="QKM23" s="1073"/>
      <c r="QKN23" s="1073"/>
      <c r="QKO23" s="1073"/>
      <c r="QKP23" s="1073"/>
      <c r="QKQ23" s="1073"/>
      <c r="QKR23" s="1073"/>
      <c r="QKS23" s="1073"/>
      <c r="QKT23" s="1073"/>
      <c r="QKU23" s="1073"/>
      <c r="QKV23" s="1073"/>
      <c r="QKW23" s="1073"/>
      <c r="QKX23" s="1073"/>
      <c r="QKY23" s="1073"/>
      <c r="QKZ23" s="1073"/>
      <c r="QLA23" s="1073"/>
      <c r="QLB23" s="1073"/>
      <c r="QLC23" s="1073"/>
      <c r="QLD23" s="1073"/>
      <c r="QLE23" s="1073"/>
      <c r="QLF23" s="1073"/>
      <c r="QLG23" s="1073"/>
      <c r="QLH23" s="1073"/>
      <c r="QLI23" s="1073"/>
      <c r="QLJ23" s="1073"/>
      <c r="QLK23" s="1073"/>
      <c r="QLL23" s="1073"/>
      <c r="QLM23" s="1073"/>
      <c r="QLN23" s="1073"/>
      <c r="QLO23" s="1073"/>
      <c r="QLP23" s="1073"/>
      <c r="QLQ23" s="1073"/>
      <c r="QLR23" s="1073"/>
      <c r="QLS23" s="1073"/>
      <c r="QLT23" s="1073"/>
      <c r="QLU23" s="1073"/>
      <c r="QLV23" s="1073"/>
      <c r="QLW23" s="1073"/>
      <c r="QLX23" s="1073"/>
      <c r="QLY23" s="1073"/>
      <c r="QLZ23" s="1073"/>
      <c r="QMA23" s="1073"/>
      <c r="QMB23" s="1073"/>
      <c r="QMC23" s="1073"/>
      <c r="QMD23" s="1073"/>
      <c r="QME23" s="1073"/>
      <c r="QMF23" s="1073"/>
      <c r="QMG23" s="1073"/>
      <c r="QMH23" s="1073"/>
      <c r="QMI23" s="1073"/>
      <c r="QMJ23" s="1073"/>
      <c r="QMK23" s="1073"/>
      <c r="QML23" s="1073"/>
      <c r="QMM23" s="1073"/>
      <c r="QMN23" s="1073"/>
      <c r="QMO23" s="1073"/>
      <c r="QMP23" s="1073"/>
      <c r="QMQ23" s="1073"/>
      <c r="QMR23" s="1073"/>
      <c r="QMS23" s="1073"/>
      <c r="QMT23" s="1073"/>
      <c r="QMU23" s="1073"/>
      <c r="QMV23" s="1073"/>
      <c r="QMW23" s="1073"/>
      <c r="QMX23" s="1073"/>
      <c r="QMY23" s="1073"/>
      <c r="QMZ23" s="1073"/>
      <c r="QNA23" s="1073"/>
      <c r="QNB23" s="1073"/>
      <c r="QNC23" s="1073"/>
      <c r="QND23" s="1073"/>
      <c r="QNE23" s="1073"/>
      <c r="QNF23" s="1073"/>
      <c r="QNG23" s="1073"/>
      <c r="QNH23" s="1073"/>
      <c r="QNI23" s="1073"/>
      <c r="QNJ23" s="1073"/>
      <c r="QNK23" s="1073"/>
      <c r="QNL23" s="1073"/>
      <c r="QNM23" s="1073"/>
      <c r="QNN23" s="1073"/>
      <c r="QNO23" s="1073"/>
      <c r="QNP23" s="1073"/>
      <c r="QNQ23" s="1073"/>
      <c r="QNR23" s="1073"/>
      <c r="QNS23" s="1073"/>
      <c r="QNT23" s="1073"/>
      <c r="QNU23" s="1073"/>
      <c r="QNV23" s="1073"/>
      <c r="QNW23" s="1073"/>
      <c r="QNX23" s="1073"/>
      <c r="QNY23" s="1073"/>
      <c r="QNZ23" s="1073"/>
      <c r="QOA23" s="1073"/>
      <c r="QOB23" s="1073"/>
      <c r="QOC23" s="1073"/>
      <c r="QOD23" s="1073"/>
      <c r="QOE23" s="1073"/>
      <c r="QOF23" s="1073"/>
      <c r="QOG23" s="1073"/>
      <c r="QOH23" s="1073"/>
      <c r="QOI23" s="1073"/>
      <c r="QOJ23" s="1073"/>
      <c r="QOK23" s="1073"/>
      <c r="QOL23" s="1073"/>
      <c r="QOM23" s="1073"/>
      <c r="QON23" s="1073"/>
      <c r="QOO23" s="1073"/>
      <c r="QOP23" s="1073"/>
      <c r="QOQ23" s="1073"/>
      <c r="QOR23" s="1073"/>
      <c r="QOS23" s="1073"/>
      <c r="QOT23" s="1073"/>
      <c r="QOU23" s="1073"/>
      <c r="QOV23" s="1073"/>
      <c r="QOW23" s="1073"/>
      <c r="QOX23" s="1073"/>
      <c r="QOY23" s="1073"/>
      <c r="QOZ23" s="1073"/>
      <c r="QPA23" s="1073"/>
      <c r="QPB23" s="1073"/>
      <c r="QPC23" s="1073"/>
      <c r="QPD23" s="1073"/>
      <c r="QPE23" s="1073"/>
      <c r="QPF23" s="1073"/>
      <c r="QPG23" s="1073"/>
      <c r="QPH23" s="1073"/>
      <c r="QPI23" s="1073"/>
      <c r="QPJ23" s="1073"/>
      <c r="QPK23" s="1073"/>
      <c r="QPL23" s="1073"/>
      <c r="QPM23" s="1073"/>
      <c r="QPN23" s="1073"/>
      <c r="QPO23" s="1073"/>
      <c r="QPP23" s="1073"/>
      <c r="QPQ23" s="1073"/>
      <c r="QPR23" s="1073"/>
      <c r="QPS23" s="1073"/>
      <c r="QPT23" s="1073"/>
      <c r="QPU23" s="1073"/>
      <c r="QPV23" s="1073"/>
      <c r="QPW23" s="1073"/>
      <c r="QPX23" s="1073"/>
      <c r="QPY23" s="1073"/>
      <c r="QPZ23" s="1073"/>
      <c r="QQA23" s="1073"/>
      <c r="QQB23" s="1073"/>
      <c r="QQC23" s="1073"/>
      <c r="QQD23" s="1073"/>
      <c r="QQE23" s="1073"/>
      <c r="QQF23" s="1073"/>
      <c r="QQG23" s="1073"/>
      <c r="QQH23" s="1073"/>
      <c r="QQI23" s="1073"/>
      <c r="QQJ23" s="1073"/>
      <c r="QQK23" s="1073"/>
      <c r="QQL23" s="1073"/>
      <c r="QQM23" s="1073"/>
      <c r="QQN23" s="1073"/>
      <c r="QQO23" s="1073"/>
      <c r="QQP23" s="1073"/>
      <c r="QQQ23" s="1073"/>
      <c r="QQR23" s="1073"/>
      <c r="QQS23" s="1073"/>
      <c r="QQT23" s="1073"/>
      <c r="QQU23" s="1073"/>
      <c r="QQV23" s="1073"/>
      <c r="QQW23" s="1073"/>
      <c r="QQX23" s="1073"/>
      <c r="QQY23" s="1073"/>
      <c r="QQZ23" s="1073"/>
      <c r="QRA23" s="1073"/>
      <c r="QRB23" s="1073"/>
      <c r="QRC23" s="1073"/>
      <c r="QRD23" s="1073"/>
      <c r="QRE23" s="1073"/>
      <c r="QRF23" s="1073"/>
      <c r="QRG23" s="1073"/>
      <c r="QRH23" s="1073"/>
      <c r="QRI23" s="1073"/>
      <c r="QRJ23" s="1073"/>
      <c r="QRK23" s="1073"/>
      <c r="QRL23" s="1073"/>
      <c r="QRM23" s="1073"/>
      <c r="QRN23" s="1073"/>
      <c r="QRO23" s="1073"/>
      <c r="QRP23" s="1073"/>
      <c r="QRQ23" s="1073"/>
      <c r="QRR23" s="1073"/>
      <c r="QRS23" s="1073"/>
      <c r="QRT23" s="1073"/>
      <c r="QRU23" s="1073"/>
      <c r="QRV23" s="1073"/>
      <c r="QRW23" s="1073"/>
      <c r="QRX23" s="1073"/>
      <c r="QRY23" s="1073"/>
      <c r="QRZ23" s="1073"/>
      <c r="QSA23" s="1073"/>
      <c r="QSB23" s="1073"/>
      <c r="QSC23" s="1073"/>
      <c r="QSD23" s="1073"/>
      <c r="QSE23" s="1073"/>
      <c r="QSF23" s="1073"/>
      <c r="QSG23" s="1073"/>
      <c r="QSH23" s="1073"/>
      <c r="QSI23" s="1073"/>
      <c r="QSJ23" s="1073"/>
      <c r="QSK23" s="1073"/>
      <c r="QSL23" s="1073"/>
      <c r="QSM23" s="1073"/>
      <c r="QSN23" s="1073"/>
      <c r="QSO23" s="1073"/>
      <c r="QSP23" s="1073"/>
      <c r="QSQ23" s="1073"/>
      <c r="QSR23" s="1073"/>
      <c r="QSS23" s="1073"/>
      <c r="QST23" s="1073"/>
      <c r="QSU23" s="1073"/>
      <c r="QSV23" s="1073"/>
      <c r="QSW23" s="1073"/>
      <c r="QSX23" s="1073"/>
      <c r="QSY23" s="1073"/>
      <c r="QSZ23" s="1073"/>
      <c r="QTA23" s="1073"/>
      <c r="QTB23" s="1073"/>
      <c r="QTC23" s="1073"/>
      <c r="QTD23" s="1073"/>
      <c r="QTE23" s="1073"/>
      <c r="QTF23" s="1073"/>
      <c r="QTG23" s="1073"/>
      <c r="QTH23" s="1073"/>
      <c r="QTI23" s="1073"/>
      <c r="QTJ23" s="1073"/>
      <c r="QTK23" s="1073"/>
      <c r="QTL23" s="1073"/>
      <c r="QTM23" s="1073"/>
      <c r="QTN23" s="1073"/>
      <c r="QTO23" s="1073"/>
      <c r="QTP23" s="1073"/>
      <c r="QTQ23" s="1073"/>
      <c r="QTR23" s="1073"/>
      <c r="QTS23" s="1073"/>
      <c r="QTT23" s="1073"/>
      <c r="QTU23" s="1073"/>
      <c r="QTV23" s="1073"/>
      <c r="QTW23" s="1073"/>
      <c r="QTX23" s="1073"/>
      <c r="QTY23" s="1073"/>
      <c r="QTZ23" s="1073"/>
      <c r="QUA23" s="1073"/>
      <c r="QUB23" s="1073"/>
      <c r="QUC23" s="1073"/>
      <c r="QUD23" s="1073"/>
      <c r="QUE23" s="1073"/>
      <c r="QUF23" s="1073"/>
      <c r="QUG23" s="1073"/>
      <c r="QUH23" s="1073"/>
      <c r="QUI23" s="1073"/>
      <c r="QUJ23" s="1073"/>
      <c r="QUK23" s="1073"/>
      <c r="QUL23" s="1073"/>
      <c r="QUM23" s="1073"/>
      <c r="QUN23" s="1073"/>
      <c r="QUO23" s="1073"/>
      <c r="QUP23" s="1073"/>
      <c r="QUQ23" s="1073"/>
      <c r="QUR23" s="1073"/>
      <c r="QUS23" s="1073"/>
      <c r="QUT23" s="1073"/>
      <c r="QUU23" s="1073"/>
      <c r="QUV23" s="1073"/>
      <c r="QUW23" s="1073"/>
      <c r="QUX23" s="1073"/>
      <c r="QUY23" s="1073"/>
      <c r="QUZ23" s="1073"/>
      <c r="QVA23" s="1073"/>
      <c r="QVB23" s="1073"/>
      <c r="QVC23" s="1073"/>
      <c r="QVD23" s="1073"/>
      <c r="QVE23" s="1073"/>
      <c r="QVF23" s="1073"/>
      <c r="QVG23" s="1073"/>
      <c r="QVH23" s="1073"/>
      <c r="QVI23" s="1073"/>
      <c r="QVJ23" s="1073"/>
      <c r="QVK23" s="1073"/>
      <c r="QVL23" s="1073"/>
      <c r="QVM23" s="1073"/>
      <c r="QVN23" s="1073"/>
      <c r="QVO23" s="1073"/>
      <c r="QVP23" s="1073"/>
      <c r="QVQ23" s="1073"/>
      <c r="QVR23" s="1073"/>
      <c r="QVS23" s="1073"/>
      <c r="QVT23" s="1073"/>
      <c r="QVU23" s="1073"/>
      <c r="QVV23" s="1073"/>
      <c r="QVW23" s="1073"/>
      <c r="QVX23" s="1073"/>
      <c r="QVY23" s="1073"/>
      <c r="QVZ23" s="1073"/>
      <c r="QWA23" s="1073"/>
      <c r="QWB23" s="1073"/>
      <c r="QWC23" s="1073"/>
      <c r="QWD23" s="1073"/>
      <c r="QWE23" s="1073"/>
      <c r="QWF23" s="1073"/>
      <c r="QWG23" s="1073"/>
      <c r="QWH23" s="1073"/>
      <c r="QWI23" s="1073"/>
      <c r="QWJ23" s="1073"/>
      <c r="QWK23" s="1073"/>
      <c r="QWL23" s="1073"/>
      <c r="QWM23" s="1073"/>
      <c r="QWN23" s="1073"/>
      <c r="QWO23" s="1073"/>
      <c r="QWP23" s="1073"/>
      <c r="QWQ23" s="1073"/>
      <c r="QWR23" s="1073"/>
      <c r="QWS23" s="1073"/>
      <c r="QWT23" s="1073"/>
      <c r="QWU23" s="1073"/>
      <c r="QWV23" s="1073"/>
      <c r="QWW23" s="1073"/>
      <c r="QWX23" s="1073"/>
      <c r="QWY23" s="1073"/>
      <c r="QWZ23" s="1073"/>
      <c r="QXA23" s="1073"/>
      <c r="QXB23" s="1073"/>
      <c r="QXC23" s="1073"/>
      <c r="QXD23" s="1073"/>
      <c r="QXE23" s="1073"/>
      <c r="QXF23" s="1073"/>
      <c r="QXG23" s="1073"/>
      <c r="QXH23" s="1073"/>
      <c r="QXI23" s="1073"/>
      <c r="QXJ23" s="1073"/>
      <c r="QXK23" s="1073"/>
      <c r="QXL23" s="1073"/>
      <c r="QXM23" s="1073"/>
      <c r="QXN23" s="1073"/>
      <c r="QXO23" s="1073"/>
      <c r="QXP23" s="1073"/>
      <c r="QXQ23" s="1073"/>
      <c r="QXR23" s="1073"/>
      <c r="QXS23" s="1073"/>
      <c r="QXT23" s="1073"/>
      <c r="QXU23" s="1073"/>
      <c r="QXV23" s="1073"/>
      <c r="QXW23" s="1073"/>
      <c r="QXX23" s="1073"/>
      <c r="QXY23" s="1073"/>
      <c r="QXZ23" s="1073"/>
      <c r="QYA23" s="1073"/>
      <c r="QYB23" s="1073"/>
      <c r="QYC23" s="1073"/>
      <c r="QYD23" s="1073"/>
      <c r="QYE23" s="1073"/>
      <c r="QYF23" s="1073"/>
      <c r="QYG23" s="1073"/>
      <c r="QYH23" s="1073"/>
      <c r="QYI23" s="1073"/>
      <c r="QYJ23" s="1073"/>
      <c r="QYK23" s="1073"/>
      <c r="QYL23" s="1073"/>
      <c r="QYM23" s="1073"/>
      <c r="QYN23" s="1073"/>
      <c r="QYO23" s="1073"/>
      <c r="QYP23" s="1073"/>
      <c r="QYQ23" s="1073"/>
      <c r="QYR23" s="1073"/>
      <c r="QYS23" s="1073"/>
      <c r="QYT23" s="1073"/>
      <c r="QYU23" s="1073"/>
      <c r="QYV23" s="1073"/>
      <c r="QYW23" s="1073"/>
      <c r="QYX23" s="1073"/>
      <c r="QYY23" s="1073"/>
      <c r="QYZ23" s="1073"/>
      <c r="QZA23" s="1073"/>
      <c r="QZB23" s="1073"/>
      <c r="QZC23" s="1073"/>
      <c r="QZD23" s="1073"/>
      <c r="QZE23" s="1073"/>
      <c r="QZF23" s="1073"/>
      <c r="QZG23" s="1073"/>
      <c r="QZH23" s="1073"/>
      <c r="QZI23" s="1073"/>
      <c r="QZJ23" s="1073"/>
      <c r="QZK23" s="1073"/>
      <c r="QZL23" s="1073"/>
      <c r="QZM23" s="1073"/>
      <c r="QZN23" s="1073"/>
      <c r="QZO23" s="1073"/>
      <c r="QZP23" s="1073"/>
      <c r="QZQ23" s="1073"/>
      <c r="QZR23" s="1073"/>
      <c r="QZS23" s="1073"/>
      <c r="QZT23" s="1073"/>
      <c r="QZU23" s="1073"/>
      <c r="QZV23" s="1073"/>
      <c r="QZW23" s="1073"/>
      <c r="QZX23" s="1073"/>
      <c r="QZY23" s="1073"/>
      <c r="QZZ23" s="1073"/>
      <c r="RAA23" s="1073"/>
      <c r="RAB23" s="1073"/>
      <c r="RAC23" s="1073"/>
      <c r="RAD23" s="1073"/>
      <c r="RAE23" s="1073"/>
      <c r="RAF23" s="1073"/>
      <c r="RAG23" s="1073"/>
      <c r="RAH23" s="1073"/>
      <c r="RAI23" s="1073"/>
      <c r="RAJ23" s="1073"/>
      <c r="RAK23" s="1073"/>
      <c r="RAL23" s="1073"/>
      <c r="RAM23" s="1073"/>
      <c r="RAN23" s="1073"/>
      <c r="RAO23" s="1073"/>
      <c r="RAP23" s="1073"/>
      <c r="RAQ23" s="1073"/>
      <c r="RAR23" s="1073"/>
      <c r="RAS23" s="1073"/>
      <c r="RAT23" s="1073"/>
      <c r="RAU23" s="1073"/>
      <c r="RAV23" s="1073"/>
      <c r="RAW23" s="1073"/>
      <c r="RAX23" s="1073"/>
      <c r="RAY23" s="1073"/>
      <c r="RAZ23" s="1073"/>
      <c r="RBA23" s="1073"/>
      <c r="RBB23" s="1073"/>
      <c r="RBC23" s="1073"/>
      <c r="RBD23" s="1073"/>
      <c r="RBE23" s="1073"/>
      <c r="RBF23" s="1073"/>
      <c r="RBG23" s="1073"/>
      <c r="RBH23" s="1073"/>
      <c r="RBI23" s="1073"/>
      <c r="RBJ23" s="1073"/>
      <c r="RBK23" s="1073"/>
      <c r="RBL23" s="1073"/>
      <c r="RBM23" s="1073"/>
      <c r="RBN23" s="1073"/>
      <c r="RBO23" s="1073"/>
      <c r="RBP23" s="1073"/>
      <c r="RBQ23" s="1073"/>
      <c r="RBR23" s="1073"/>
      <c r="RBS23" s="1073"/>
      <c r="RBT23" s="1073"/>
      <c r="RBU23" s="1073"/>
      <c r="RBV23" s="1073"/>
      <c r="RBW23" s="1073"/>
      <c r="RBX23" s="1073"/>
      <c r="RBY23" s="1073"/>
      <c r="RBZ23" s="1073"/>
      <c r="RCA23" s="1073"/>
      <c r="RCB23" s="1073"/>
      <c r="RCC23" s="1073"/>
      <c r="RCD23" s="1073"/>
      <c r="RCE23" s="1073"/>
      <c r="RCF23" s="1073"/>
      <c r="RCG23" s="1073"/>
      <c r="RCH23" s="1073"/>
      <c r="RCI23" s="1073"/>
      <c r="RCJ23" s="1073"/>
      <c r="RCK23" s="1073"/>
      <c r="RCL23" s="1073"/>
      <c r="RCM23" s="1073"/>
      <c r="RCN23" s="1073"/>
      <c r="RCO23" s="1073"/>
      <c r="RCP23" s="1073"/>
      <c r="RCQ23" s="1073"/>
      <c r="RCR23" s="1073"/>
      <c r="RCS23" s="1073"/>
      <c r="RCT23" s="1073"/>
      <c r="RCU23" s="1073"/>
      <c r="RCV23" s="1073"/>
      <c r="RCW23" s="1073"/>
      <c r="RCX23" s="1073"/>
      <c r="RCY23" s="1073"/>
      <c r="RCZ23" s="1073"/>
      <c r="RDA23" s="1073"/>
      <c r="RDB23" s="1073"/>
      <c r="RDC23" s="1073"/>
      <c r="RDD23" s="1073"/>
      <c r="RDE23" s="1073"/>
      <c r="RDF23" s="1073"/>
      <c r="RDG23" s="1073"/>
      <c r="RDH23" s="1073"/>
      <c r="RDI23" s="1073"/>
      <c r="RDJ23" s="1073"/>
      <c r="RDK23" s="1073"/>
      <c r="RDL23" s="1073"/>
      <c r="RDM23" s="1073"/>
      <c r="RDN23" s="1073"/>
      <c r="RDO23" s="1073"/>
      <c r="RDP23" s="1073"/>
      <c r="RDQ23" s="1073"/>
      <c r="RDR23" s="1073"/>
      <c r="RDS23" s="1073"/>
      <c r="RDT23" s="1073"/>
      <c r="RDU23" s="1073"/>
      <c r="RDV23" s="1073"/>
      <c r="RDW23" s="1073"/>
      <c r="RDX23" s="1073"/>
      <c r="RDY23" s="1073"/>
      <c r="RDZ23" s="1073"/>
      <c r="REA23" s="1073"/>
      <c r="REB23" s="1073"/>
      <c r="REC23" s="1073"/>
      <c r="RED23" s="1073"/>
      <c r="REE23" s="1073"/>
      <c r="REF23" s="1073"/>
      <c r="REG23" s="1073"/>
      <c r="REH23" s="1073"/>
      <c r="REI23" s="1073"/>
      <c r="REJ23" s="1073"/>
      <c r="REK23" s="1073"/>
      <c r="REL23" s="1073"/>
      <c r="REM23" s="1073"/>
      <c r="REN23" s="1073"/>
      <c r="REO23" s="1073"/>
      <c r="REP23" s="1073"/>
      <c r="REQ23" s="1073"/>
      <c r="RER23" s="1073"/>
      <c r="RES23" s="1073"/>
      <c r="RET23" s="1073"/>
      <c r="REU23" s="1073"/>
      <c r="REV23" s="1073"/>
      <c r="REW23" s="1073"/>
      <c r="REX23" s="1073"/>
      <c r="REY23" s="1073"/>
      <c r="REZ23" s="1073"/>
      <c r="RFA23" s="1073"/>
      <c r="RFB23" s="1073"/>
      <c r="RFC23" s="1073"/>
      <c r="RFD23" s="1073"/>
      <c r="RFE23" s="1073"/>
      <c r="RFF23" s="1073"/>
      <c r="RFG23" s="1073"/>
      <c r="RFH23" s="1073"/>
      <c r="RFI23" s="1073"/>
      <c r="RFJ23" s="1073"/>
      <c r="RFK23" s="1073"/>
      <c r="RFL23" s="1073"/>
      <c r="RFM23" s="1073"/>
      <c r="RFN23" s="1073"/>
      <c r="RFO23" s="1073"/>
      <c r="RFP23" s="1073"/>
      <c r="RFQ23" s="1073"/>
      <c r="RFR23" s="1073"/>
      <c r="RFS23" s="1073"/>
      <c r="RFT23" s="1073"/>
      <c r="RFU23" s="1073"/>
      <c r="RFV23" s="1073"/>
      <c r="RFW23" s="1073"/>
      <c r="RFX23" s="1073"/>
      <c r="RFY23" s="1073"/>
      <c r="RFZ23" s="1073"/>
      <c r="RGA23" s="1073"/>
      <c r="RGB23" s="1073"/>
      <c r="RGC23" s="1073"/>
      <c r="RGD23" s="1073"/>
      <c r="RGE23" s="1073"/>
      <c r="RGF23" s="1073"/>
      <c r="RGG23" s="1073"/>
      <c r="RGH23" s="1073"/>
      <c r="RGI23" s="1073"/>
      <c r="RGJ23" s="1073"/>
      <c r="RGK23" s="1073"/>
      <c r="RGL23" s="1073"/>
      <c r="RGM23" s="1073"/>
      <c r="RGN23" s="1073"/>
      <c r="RGO23" s="1073"/>
      <c r="RGP23" s="1073"/>
      <c r="RGQ23" s="1073"/>
      <c r="RGR23" s="1073"/>
      <c r="RGS23" s="1073"/>
      <c r="RGT23" s="1073"/>
      <c r="RGU23" s="1073"/>
      <c r="RGV23" s="1073"/>
      <c r="RGW23" s="1073"/>
      <c r="RGX23" s="1073"/>
      <c r="RGY23" s="1073"/>
      <c r="RGZ23" s="1073"/>
      <c r="RHA23" s="1073"/>
      <c r="RHB23" s="1073"/>
      <c r="RHC23" s="1073"/>
      <c r="RHD23" s="1073"/>
      <c r="RHE23" s="1073"/>
      <c r="RHF23" s="1073"/>
      <c r="RHG23" s="1073"/>
      <c r="RHH23" s="1073"/>
      <c r="RHI23" s="1073"/>
      <c r="RHJ23" s="1073"/>
      <c r="RHK23" s="1073"/>
      <c r="RHL23" s="1073"/>
      <c r="RHM23" s="1073"/>
      <c r="RHN23" s="1073"/>
      <c r="RHO23" s="1073"/>
      <c r="RHP23" s="1073"/>
      <c r="RHQ23" s="1073"/>
      <c r="RHR23" s="1073"/>
      <c r="RHS23" s="1073"/>
      <c r="RHT23" s="1073"/>
      <c r="RHU23" s="1073"/>
      <c r="RHV23" s="1073"/>
      <c r="RHW23" s="1073"/>
      <c r="RHX23" s="1073"/>
      <c r="RHY23" s="1073"/>
      <c r="RHZ23" s="1073"/>
      <c r="RIA23" s="1073"/>
      <c r="RIB23" s="1073"/>
      <c r="RIC23" s="1073"/>
      <c r="RID23" s="1073"/>
      <c r="RIE23" s="1073"/>
      <c r="RIF23" s="1073"/>
      <c r="RIG23" s="1073"/>
      <c r="RIH23" s="1073"/>
      <c r="RII23" s="1073"/>
      <c r="RIJ23" s="1073"/>
      <c r="RIK23" s="1073"/>
      <c r="RIL23" s="1073"/>
      <c r="RIM23" s="1073"/>
      <c r="RIN23" s="1073"/>
      <c r="RIO23" s="1073"/>
      <c r="RIP23" s="1073"/>
      <c r="RIQ23" s="1073"/>
      <c r="RIR23" s="1073"/>
      <c r="RIS23" s="1073"/>
      <c r="RIT23" s="1073"/>
      <c r="RIU23" s="1073"/>
      <c r="RIV23" s="1073"/>
      <c r="RIW23" s="1073"/>
      <c r="RIX23" s="1073"/>
      <c r="RIY23" s="1073"/>
      <c r="RIZ23" s="1073"/>
      <c r="RJA23" s="1073"/>
      <c r="RJB23" s="1073"/>
      <c r="RJC23" s="1073"/>
      <c r="RJD23" s="1073"/>
      <c r="RJE23" s="1073"/>
      <c r="RJF23" s="1073"/>
      <c r="RJG23" s="1073"/>
      <c r="RJH23" s="1073"/>
      <c r="RJI23" s="1073"/>
      <c r="RJJ23" s="1073"/>
      <c r="RJK23" s="1073"/>
      <c r="RJL23" s="1073"/>
      <c r="RJM23" s="1073"/>
      <c r="RJN23" s="1073"/>
      <c r="RJO23" s="1073"/>
      <c r="RJP23" s="1073"/>
      <c r="RJQ23" s="1073"/>
      <c r="RJR23" s="1073"/>
      <c r="RJS23" s="1073"/>
      <c r="RJT23" s="1073"/>
      <c r="RJU23" s="1073"/>
      <c r="RJV23" s="1073"/>
      <c r="RJW23" s="1073"/>
      <c r="RJX23" s="1073"/>
      <c r="RJY23" s="1073"/>
      <c r="RJZ23" s="1073"/>
      <c r="RKA23" s="1073"/>
      <c r="RKB23" s="1073"/>
      <c r="RKC23" s="1073"/>
      <c r="RKD23" s="1073"/>
      <c r="RKE23" s="1073"/>
      <c r="RKF23" s="1073"/>
      <c r="RKG23" s="1073"/>
      <c r="RKH23" s="1073"/>
      <c r="RKI23" s="1073"/>
      <c r="RKJ23" s="1073"/>
      <c r="RKK23" s="1073"/>
      <c r="RKL23" s="1073"/>
      <c r="RKM23" s="1073"/>
      <c r="RKN23" s="1073"/>
      <c r="RKO23" s="1073"/>
      <c r="RKP23" s="1073"/>
      <c r="RKQ23" s="1073"/>
      <c r="RKR23" s="1073"/>
      <c r="RKS23" s="1073"/>
      <c r="RKT23" s="1073"/>
      <c r="RKU23" s="1073"/>
      <c r="RKV23" s="1073"/>
      <c r="RKW23" s="1073"/>
      <c r="RKX23" s="1073"/>
      <c r="RKY23" s="1073"/>
      <c r="RKZ23" s="1073"/>
      <c r="RLA23" s="1073"/>
      <c r="RLB23" s="1073"/>
      <c r="RLC23" s="1073"/>
      <c r="RLD23" s="1073"/>
      <c r="RLE23" s="1073"/>
      <c r="RLF23" s="1073"/>
      <c r="RLG23" s="1073"/>
      <c r="RLH23" s="1073"/>
      <c r="RLI23" s="1073"/>
      <c r="RLJ23" s="1073"/>
      <c r="RLK23" s="1073"/>
      <c r="RLL23" s="1073"/>
      <c r="RLM23" s="1073"/>
      <c r="RLN23" s="1073"/>
      <c r="RLO23" s="1073"/>
      <c r="RLP23" s="1073"/>
      <c r="RLQ23" s="1073"/>
      <c r="RLR23" s="1073"/>
      <c r="RLS23" s="1073"/>
      <c r="RLT23" s="1073"/>
      <c r="RLU23" s="1073"/>
      <c r="RLV23" s="1073"/>
      <c r="RLW23" s="1073"/>
      <c r="RLX23" s="1073"/>
      <c r="RLY23" s="1073"/>
      <c r="RLZ23" s="1073"/>
      <c r="RMA23" s="1073"/>
      <c r="RMB23" s="1073"/>
      <c r="RMC23" s="1073"/>
      <c r="RMD23" s="1073"/>
      <c r="RME23" s="1073"/>
      <c r="RMF23" s="1073"/>
      <c r="RMG23" s="1073"/>
      <c r="RMH23" s="1073"/>
      <c r="RMI23" s="1073"/>
      <c r="RMJ23" s="1073"/>
      <c r="RMK23" s="1073"/>
      <c r="RML23" s="1073"/>
      <c r="RMM23" s="1073"/>
      <c r="RMN23" s="1073"/>
      <c r="RMO23" s="1073"/>
      <c r="RMP23" s="1073"/>
      <c r="RMQ23" s="1073"/>
      <c r="RMR23" s="1073"/>
      <c r="RMS23" s="1073"/>
      <c r="RMT23" s="1073"/>
      <c r="RMU23" s="1073"/>
      <c r="RMV23" s="1073"/>
      <c r="RMW23" s="1073"/>
      <c r="RMX23" s="1073"/>
      <c r="RMY23" s="1073"/>
      <c r="RMZ23" s="1073"/>
      <c r="RNA23" s="1073"/>
      <c r="RNB23" s="1073"/>
      <c r="RNC23" s="1073"/>
      <c r="RND23" s="1073"/>
      <c r="RNE23" s="1073"/>
      <c r="RNF23" s="1073"/>
      <c r="RNG23" s="1073"/>
      <c r="RNH23" s="1073"/>
      <c r="RNI23" s="1073"/>
      <c r="RNJ23" s="1073"/>
      <c r="RNK23" s="1073"/>
      <c r="RNL23" s="1073"/>
      <c r="RNM23" s="1073"/>
      <c r="RNN23" s="1073"/>
      <c r="RNO23" s="1073"/>
      <c r="RNP23" s="1073"/>
      <c r="RNQ23" s="1073"/>
      <c r="RNR23" s="1073"/>
      <c r="RNS23" s="1073"/>
      <c r="RNT23" s="1073"/>
      <c r="RNU23" s="1073"/>
      <c r="RNV23" s="1073"/>
      <c r="RNW23" s="1073"/>
      <c r="RNX23" s="1073"/>
      <c r="RNY23" s="1073"/>
      <c r="RNZ23" s="1073"/>
      <c r="ROA23" s="1073"/>
      <c r="ROB23" s="1073"/>
      <c r="ROC23" s="1073"/>
      <c r="ROD23" s="1073"/>
      <c r="ROE23" s="1073"/>
      <c r="ROF23" s="1073"/>
      <c r="ROG23" s="1073"/>
      <c r="ROH23" s="1073"/>
      <c r="ROI23" s="1073"/>
      <c r="ROJ23" s="1073"/>
      <c r="ROK23" s="1073"/>
      <c r="ROL23" s="1073"/>
      <c r="ROM23" s="1073"/>
      <c r="RON23" s="1073"/>
      <c r="ROO23" s="1073"/>
      <c r="ROP23" s="1073"/>
      <c r="ROQ23" s="1073"/>
      <c r="ROR23" s="1073"/>
      <c r="ROS23" s="1073"/>
      <c r="ROT23" s="1073"/>
      <c r="ROU23" s="1073"/>
      <c r="ROV23" s="1073"/>
      <c r="ROW23" s="1073"/>
      <c r="ROX23" s="1073"/>
      <c r="ROY23" s="1073"/>
      <c r="ROZ23" s="1073"/>
      <c r="RPA23" s="1073"/>
      <c r="RPB23" s="1073"/>
      <c r="RPC23" s="1073"/>
      <c r="RPD23" s="1073"/>
      <c r="RPE23" s="1073"/>
      <c r="RPF23" s="1073"/>
      <c r="RPG23" s="1073"/>
      <c r="RPH23" s="1073"/>
      <c r="RPI23" s="1073"/>
      <c r="RPJ23" s="1073"/>
      <c r="RPK23" s="1073"/>
      <c r="RPL23" s="1073"/>
      <c r="RPM23" s="1073"/>
      <c r="RPN23" s="1073"/>
      <c r="RPO23" s="1073"/>
      <c r="RPP23" s="1073"/>
      <c r="RPQ23" s="1073"/>
      <c r="RPR23" s="1073"/>
      <c r="RPS23" s="1073"/>
      <c r="RPT23" s="1073"/>
      <c r="RPU23" s="1073"/>
      <c r="RPV23" s="1073"/>
      <c r="RPW23" s="1073"/>
      <c r="RPX23" s="1073"/>
      <c r="RPY23" s="1073"/>
      <c r="RPZ23" s="1073"/>
      <c r="RQA23" s="1073"/>
      <c r="RQB23" s="1073"/>
      <c r="RQC23" s="1073"/>
      <c r="RQD23" s="1073"/>
      <c r="RQE23" s="1073"/>
      <c r="RQF23" s="1073"/>
      <c r="RQG23" s="1073"/>
      <c r="RQH23" s="1073"/>
      <c r="RQI23" s="1073"/>
      <c r="RQJ23" s="1073"/>
      <c r="RQK23" s="1073"/>
      <c r="RQL23" s="1073"/>
      <c r="RQM23" s="1073"/>
      <c r="RQN23" s="1073"/>
      <c r="RQO23" s="1073"/>
      <c r="RQP23" s="1073"/>
      <c r="RQQ23" s="1073"/>
      <c r="RQR23" s="1073"/>
      <c r="RQS23" s="1073"/>
      <c r="RQT23" s="1073"/>
      <c r="RQU23" s="1073"/>
      <c r="RQV23" s="1073"/>
      <c r="RQW23" s="1073"/>
      <c r="RQX23" s="1073"/>
      <c r="RQY23" s="1073"/>
      <c r="RQZ23" s="1073"/>
      <c r="RRA23" s="1073"/>
      <c r="RRB23" s="1073"/>
      <c r="RRC23" s="1073"/>
      <c r="RRD23" s="1073"/>
      <c r="RRE23" s="1073"/>
      <c r="RRF23" s="1073"/>
      <c r="RRG23" s="1073"/>
      <c r="RRH23" s="1073"/>
      <c r="RRI23" s="1073"/>
      <c r="RRJ23" s="1073"/>
      <c r="RRK23" s="1073"/>
      <c r="RRL23" s="1073"/>
      <c r="RRM23" s="1073"/>
      <c r="RRN23" s="1073"/>
      <c r="RRO23" s="1073"/>
      <c r="RRP23" s="1073"/>
      <c r="RRQ23" s="1073"/>
      <c r="RRR23" s="1073"/>
      <c r="RRS23" s="1073"/>
      <c r="RRT23" s="1073"/>
      <c r="RRU23" s="1073"/>
      <c r="RRV23" s="1073"/>
      <c r="RRW23" s="1073"/>
      <c r="RRX23" s="1073"/>
      <c r="RRY23" s="1073"/>
      <c r="RRZ23" s="1073"/>
      <c r="RSA23" s="1073"/>
      <c r="RSB23" s="1073"/>
      <c r="RSC23" s="1073"/>
      <c r="RSD23" s="1073"/>
      <c r="RSE23" s="1073"/>
      <c r="RSF23" s="1073"/>
      <c r="RSG23" s="1073"/>
      <c r="RSH23" s="1073"/>
      <c r="RSI23" s="1073"/>
      <c r="RSJ23" s="1073"/>
      <c r="RSK23" s="1073"/>
      <c r="RSL23" s="1073"/>
      <c r="RSM23" s="1073"/>
      <c r="RSN23" s="1073"/>
      <c r="RSO23" s="1073"/>
      <c r="RSP23" s="1073"/>
      <c r="RSQ23" s="1073"/>
      <c r="RSR23" s="1073"/>
      <c r="RSS23" s="1073"/>
      <c r="RST23" s="1073"/>
      <c r="RSU23" s="1073"/>
      <c r="RSV23" s="1073"/>
      <c r="RSW23" s="1073"/>
      <c r="RSX23" s="1073"/>
      <c r="RSY23" s="1073"/>
      <c r="RSZ23" s="1073"/>
      <c r="RTA23" s="1073"/>
      <c r="RTB23" s="1073"/>
      <c r="RTC23" s="1073"/>
      <c r="RTD23" s="1073"/>
      <c r="RTE23" s="1073"/>
      <c r="RTF23" s="1073"/>
      <c r="RTG23" s="1073"/>
      <c r="RTH23" s="1073"/>
      <c r="RTI23" s="1073"/>
      <c r="RTJ23" s="1073"/>
      <c r="RTK23" s="1073"/>
      <c r="RTL23" s="1073"/>
      <c r="RTM23" s="1073"/>
      <c r="RTN23" s="1073"/>
      <c r="RTO23" s="1073"/>
      <c r="RTP23" s="1073"/>
      <c r="RTQ23" s="1073"/>
      <c r="RTR23" s="1073"/>
      <c r="RTS23" s="1073"/>
      <c r="RTT23" s="1073"/>
      <c r="RTU23" s="1073"/>
      <c r="RTV23" s="1073"/>
      <c r="RTW23" s="1073"/>
      <c r="RTX23" s="1073"/>
      <c r="RTY23" s="1073"/>
      <c r="RTZ23" s="1073"/>
      <c r="RUA23" s="1073"/>
      <c r="RUB23" s="1073"/>
      <c r="RUC23" s="1073"/>
      <c r="RUD23" s="1073"/>
      <c r="RUE23" s="1073"/>
      <c r="RUF23" s="1073"/>
      <c r="RUG23" s="1073"/>
      <c r="RUH23" s="1073"/>
      <c r="RUI23" s="1073"/>
      <c r="RUJ23" s="1073"/>
      <c r="RUK23" s="1073"/>
      <c r="RUL23" s="1073"/>
      <c r="RUM23" s="1073"/>
      <c r="RUN23" s="1073"/>
      <c r="RUO23" s="1073"/>
      <c r="RUP23" s="1073"/>
      <c r="RUQ23" s="1073"/>
      <c r="RUR23" s="1073"/>
      <c r="RUS23" s="1073"/>
      <c r="RUT23" s="1073"/>
      <c r="RUU23" s="1073"/>
      <c r="RUV23" s="1073"/>
      <c r="RUW23" s="1073"/>
      <c r="RUX23" s="1073"/>
      <c r="RUY23" s="1073"/>
      <c r="RUZ23" s="1073"/>
      <c r="RVA23" s="1073"/>
      <c r="RVB23" s="1073"/>
      <c r="RVC23" s="1073"/>
      <c r="RVD23" s="1073"/>
      <c r="RVE23" s="1073"/>
      <c r="RVF23" s="1073"/>
      <c r="RVG23" s="1073"/>
      <c r="RVH23" s="1073"/>
      <c r="RVI23" s="1073"/>
      <c r="RVJ23" s="1073"/>
      <c r="RVK23" s="1073"/>
      <c r="RVL23" s="1073"/>
      <c r="RVM23" s="1073"/>
      <c r="RVN23" s="1073"/>
      <c r="RVO23" s="1073"/>
      <c r="RVP23" s="1073"/>
      <c r="RVQ23" s="1073"/>
      <c r="RVR23" s="1073"/>
      <c r="RVS23" s="1073"/>
      <c r="RVT23" s="1073"/>
      <c r="RVU23" s="1073"/>
      <c r="RVV23" s="1073"/>
      <c r="RVW23" s="1073"/>
      <c r="RVX23" s="1073"/>
      <c r="RVY23" s="1073"/>
      <c r="RVZ23" s="1073"/>
      <c r="RWA23" s="1073"/>
      <c r="RWB23" s="1073"/>
      <c r="RWC23" s="1073"/>
      <c r="RWD23" s="1073"/>
      <c r="RWE23" s="1073"/>
      <c r="RWF23" s="1073"/>
      <c r="RWG23" s="1073"/>
      <c r="RWH23" s="1073"/>
      <c r="RWI23" s="1073"/>
      <c r="RWJ23" s="1073"/>
      <c r="RWK23" s="1073"/>
      <c r="RWL23" s="1073"/>
      <c r="RWM23" s="1073"/>
      <c r="RWN23" s="1073"/>
      <c r="RWO23" s="1073"/>
      <c r="RWP23" s="1073"/>
      <c r="RWQ23" s="1073"/>
      <c r="RWR23" s="1073"/>
      <c r="RWS23" s="1073"/>
      <c r="RWT23" s="1073"/>
      <c r="RWU23" s="1073"/>
      <c r="RWV23" s="1073"/>
      <c r="RWW23" s="1073"/>
      <c r="RWX23" s="1073"/>
      <c r="RWY23" s="1073"/>
      <c r="RWZ23" s="1073"/>
      <c r="RXA23" s="1073"/>
      <c r="RXB23" s="1073"/>
      <c r="RXC23" s="1073"/>
      <c r="RXD23" s="1073"/>
      <c r="RXE23" s="1073"/>
      <c r="RXF23" s="1073"/>
      <c r="RXG23" s="1073"/>
      <c r="RXH23" s="1073"/>
      <c r="RXI23" s="1073"/>
      <c r="RXJ23" s="1073"/>
      <c r="RXK23" s="1073"/>
      <c r="RXL23" s="1073"/>
      <c r="RXM23" s="1073"/>
      <c r="RXN23" s="1073"/>
      <c r="RXO23" s="1073"/>
      <c r="RXP23" s="1073"/>
      <c r="RXQ23" s="1073"/>
      <c r="RXR23" s="1073"/>
      <c r="RXS23" s="1073"/>
      <c r="RXT23" s="1073"/>
      <c r="RXU23" s="1073"/>
      <c r="RXV23" s="1073"/>
      <c r="RXW23" s="1073"/>
      <c r="RXX23" s="1073"/>
      <c r="RXY23" s="1073"/>
      <c r="RXZ23" s="1073"/>
      <c r="RYA23" s="1073"/>
      <c r="RYB23" s="1073"/>
      <c r="RYC23" s="1073"/>
      <c r="RYD23" s="1073"/>
      <c r="RYE23" s="1073"/>
      <c r="RYF23" s="1073"/>
      <c r="RYG23" s="1073"/>
      <c r="RYH23" s="1073"/>
      <c r="RYI23" s="1073"/>
      <c r="RYJ23" s="1073"/>
      <c r="RYK23" s="1073"/>
      <c r="RYL23" s="1073"/>
      <c r="RYM23" s="1073"/>
      <c r="RYN23" s="1073"/>
      <c r="RYO23" s="1073"/>
      <c r="RYP23" s="1073"/>
      <c r="RYQ23" s="1073"/>
      <c r="RYR23" s="1073"/>
      <c r="RYS23" s="1073"/>
      <c r="RYT23" s="1073"/>
      <c r="RYU23" s="1073"/>
      <c r="RYV23" s="1073"/>
      <c r="RYW23" s="1073"/>
      <c r="RYX23" s="1073"/>
      <c r="RYY23" s="1073"/>
      <c r="RYZ23" s="1073"/>
      <c r="RZA23" s="1073"/>
      <c r="RZB23" s="1073"/>
      <c r="RZC23" s="1073"/>
      <c r="RZD23" s="1073"/>
      <c r="RZE23" s="1073"/>
      <c r="RZF23" s="1073"/>
      <c r="RZG23" s="1073"/>
      <c r="RZH23" s="1073"/>
      <c r="RZI23" s="1073"/>
      <c r="RZJ23" s="1073"/>
      <c r="RZK23" s="1073"/>
      <c r="RZL23" s="1073"/>
      <c r="RZM23" s="1073"/>
      <c r="RZN23" s="1073"/>
      <c r="RZO23" s="1073"/>
      <c r="RZP23" s="1073"/>
      <c r="RZQ23" s="1073"/>
      <c r="RZR23" s="1073"/>
      <c r="RZS23" s="1073"/>
      <c r="RZT23" s="1073"/>
      <c r="RZU23" s="1073"/>
      <c r="RZV23" s="1073"/>
      <c r="RZW23" s="1073"/>
      <c r="RZX23" s="1073"/>
      <c r="RZY23" s="1073"/>
      <c r="RZZ23" s="1073"/>
      <c r="SAA23" s="1073"/>
      <c r="SAB23" s="1073"/>
      <c r="SAC23" s="1073"/>
      <c r="SAD23" s="1073"/>
      <c r="SAE23" s="1073"/>
      <c r="SAF23" s="1073"/>
      <c r="SAG23" s="1073"/>
      <c r="SAH23" s="1073"/>
      <c r="SAI23" s="1073"/>
      <c r="SAJ23" s="1073"/>
      <c r="SAK23" s="1073"/>
      <c r="SAL23" s="1073"/>
      <c r="SAM23" s="1073"/>
      <c r="SAN23" s="1073"/>
      <c r="SAO23" s="1073"/>
      <c r="SAP23" s="1073"/>
      <c r="SAQ23" s="1073"/>
      <c r="SAR23" s="1073"/>
      <c r="SAS23" s="1073"/>
      <c r="SAT23" s="1073"/>
      <c r="SAU23" s="1073"/>
      <c r="SAV23" s="1073"/>
      <c r="SAW23" s="1073"/>
      <c r="SAX23" s="1073"/>
      <c r="SAY23" s="1073"/>
      <c r="SAZ23" s="1073"/>
      <c r="SBA23" s="1073"/>
      <c r="SBB23" s="1073"/>
      <c r="SBC23" s="1073"/>
      <c r="SBD23" s="1073"/>
      <c r="SBE23" s="1073"/>
      <c r="SBF23" s="1073"/>
      <c r="SBG23" s="1073"/>
      <c r="SBH23" s="1073"/>
      <c r="SBI23" s="1073"/>
      <c r="SBJ23" s="1073"/>
      <c r="SBK23" s="1073"/>
      <c r="SBL23" s="1073"/>
      <c r="SBM23" s="1073"/>
      <c r="SBN23" s="1073"/>
      <c r="SBO23" s="1073"/>
      <c r="SBP23" s="1073"/>
      <c r="SBQ23" s="1073"/>
      <c r="SBR23" s="1073"/>
      <c r="SBS23" s="1073"/>
      <c r="SBT23" s="1073"/>
      <c r="SBU23" s="1073"/>
      <c r="SBV23" s="1073"/>
      <c r="SBW23" s="1073"/>
      <c r="SBX23" s="1073"/>
      <c r="SBY23" s="1073"/>
      <c r="SBZ23" s="1073"/>
      <c r="SCA23" s="1073"/>
      <c r="SCB23" s="1073"/>
      <c r="SCC23" s="1073"/>
      <c r="SCD23" s="1073"/>
      <c r="SCE23" s="1073"/>
      <c r="SCF23" s="1073"/>
      <c r="SCG23" s="1073"/>
      <c r="SCH23" s="1073"/>
      <c r="SCI23" s="1073"/>
      <c r="SCJ23" s="1073"/>
      <c r="SCK23" s="1073"/>
      <c r="SCL23" s="1073"/>
      <c r="SCM23" s="1073"/>
      <c r="SCN23" s="1073"/>
      <c r="SCO23" s="1073"/>
      <c r="SCP23" s="1073"/>
      <c r="SCQ23" s="1073"/>
      <c r="SCR23" s="1073"/>
      <c r="SCS23" s="1073"/>
      <c r="SCT23" s="1073"/>
      <c r="SCU23" s="1073"/>
      <c r="SCV23" s="1073"/>
      <c r="SCW23" s="1073"/>
      <c r="SCX23" s="1073"/>
      <c r="SCY23" s="1073"/>
      <c r="SCZ23" s="1073"/>
      <c r="SDA23" s="1073"/>
      <c r="SDB23" s="1073"/>
      <c r="SDC23" s="1073"/>
      <c r="SDD23" s="1073"/>
      <c r="SDE23" s="1073"/>
      <c r="SDF23" s="1073"/>
      <c r="SDG23" s="1073"/>
      <c r="SDH23" s="1073"/>
      <c r="SDI23" s="1073"/>
      <c r="SDJ23" s="1073"/>
      <c r="SDK23" s="1073"/>
      <c r="SDL23" s="1073"/>
      <c r="SDM23" s="1073"/>
      <c r="SDN23" s="1073"/>
      <c r="SDO23" s="1073"/>
      <c r="SDP23" s="1073"/>
      <c r="SDQ23" s="1073"/>
      <c r="SDR23" s="1073"/>
      <c r="SDS23" s="1073"/>
      <c r="SDT23" s="1073"/>
      <c r="SDU23" s="1073"/>
      <c r="SDV23" s="1073"/>
      <c r="SDW23" s="1073"/>
      <c r="SDX23" s="1073"/>
      <c r="SDY23" s="1073"/>
      <c r="SDZ23" s="1073"/>
      <c r="SEA23" s="1073"/>
      <c r="SEB23" s="1073"/>
      <c r="SEC23" s="1073"/>
      <c r="SED23" s="1073"/>
      <c r="SEE23" s="1073"/>
      <c r="SEF23" s="1073"/>
      <c r="SEG23" s="1073"/>
      <c r="SEH23" s="1073"/>
      <c r="SEI23" s="1073"/>
      <c r="SEJ23" s="1073"/>
      <c r="SEK23" s="1073"/>
      <c r="SEL23" s="1073"/>
      <c r="SEM23" s="1073"/>
      <c r="SEN23" s="1073"/>
      <c r="SEO23" s="1073"/>
      <c r="SEP23" s="1073"/>
      <c r="SEQ23" s="1073"/>
      <c r="SER23" s="1073"/>
      <c r="SES23" s="1073"/>
      <c r="SET23" s="1073"/>
      <c r="SEU23" s="1073"/>
      <c r="SEV23" s="1073"/>
      <c r="SEW23" s="1073"/>
      <c r="SEX23" s="1073"/>
      <c r="SEY23" s="1073"/>
      <c r="SEZ23" s="1073"/>
      <c r="SFA23" s="1073"/>
      <c r="SFB23" s="1073"/>
      <c r="SFC23" s="1073"/>
      <c r="SFD23" s="1073"/>
      <c r="SFE23" s="1073"/>
      <c r="SFF23" s="1073"/>
      <c r="SFG23" s="1073"/>
      <c r="SFH23" s="1073"/>
      <c r="SFI23" s="1073"/>
      <c r="SFJ23" s="1073"/>
      <c r="SFK23" s="1073"/>
      <c r="SFL23" s="1073"/>
      <c r="SFM23" s="1073"/>
      <c r="SFN23" s="1073"/>
      <c r="SFO23" s="1073"/>
      <c r="SFP23" s="1073"/>
      <c r="SFQ23" s="1073"/>
      <c r="SFR23" s="1073"/>
      <c r="SFS23" s="1073"/>
      <c r="SFT23" s="1073"/>
      <c r="SFU23" s="1073"/>
      <c r="SFV23" s="1073"/>
      <c r="SFW23" s="1073"/>
      <c r="SFX23" s="1073"/>
      <c r="SFY23" s="1073"/>
      <c r="SFZ23" s="1073"/>
      <c r="SGA23" s="1073"/>
      <c r="SGB23" s="1073"/>
      <c r="SGC23" s="1073"/>
      <c r="SGD23" s="1073"/>
      <c r="SGE23" s="1073"/>
      <c r="SGF23" s="1073"/>
      <c r="SGG23" s="1073"/>
      <c r="SGH23" s="1073"/>
      <c r="SGI23" s="1073"/>
      <c r="SGJ23" s="1073"/>
      <c r="SGK23" s="1073"/>
      <c r="SGL23" s="1073"/>
      <c r="SGM23" s="1073"/>
      <c r="SGN23" s="1073"/>
      <c r="SGO23" s="1073"/>
      <c r="SGP23" s="1073"/>
      <c r="SGQ23" s="1073"/>
      <c r="SGR23" s="1073"/>
      <c r="SGS23" s="1073"/>
      <c r="SGT23" s="1073"/>
      <c r="SGU23" s="1073"/>
      <c r="SGV23" s="1073"/>
      <c r="SGW23" s="1073"/>
      <c r="SGX23" s="1073"/>
      <c r="SGY23" s="1073"/>
      <c r="SGZ23" s="1073"/>
      <c r="SHA23" s="1073"/>
      <c r="SHB23" s="1073"/>
      <c r="SHC23" s="1073"/>
      <c r="SHD23" s="1073"/>
      <c r="SHE23" s="1073"/>
      <c r="SHF23" s="1073"/>
      <c r="SHG23" s="1073"/>
      <c r="SHH23" s="1073"/>
      <c r="SHI23" s="1073"/>
      <c r="SHJ23" s="1073"/>
      <c r="SHK23" s="1073"/>
      <c r="SHL23" s="1073"/>
      <c r="SHM23" s="1073"/>
      <c r="SHN23" s="1073"/>
      <c r="SHO23" s="1073"/>
      <c r="SHP23" s="1073"/>
      <c r="SHQ23" s="1073"/>
      <c r="SHR23" s="1073"/>
      <c r="SHS23" s="1073"/>
      <c r="SHT23" s="1073"/>
      <c r="SHU23" s="1073"/>
      <c r="SHV23" s="1073"/>
      <c r="SHW23" s="1073"/>
      <c r="SHX23" s="1073"/>
      <c r="SHY23" s="1073"/>
      <c r="SHZ23" s="1073"/>
      <c r="SIA23" s="1073"/>
      <c r="SIB23" s="1073"/>
      <c r="SIC23" s="1073"/>
      <c r="SID23" s="1073"/>
      <c r="SIE23" s="1073"/>
      <c r="SIF23" s="1073"/>
      <c r="SIG23" s="1073"/>
      <c r="SIH23" s="1073"/>
      <c r="SII23" s="1073"/>
      <c r="SIJ23" s="1073"/>
      <c r="SIK23" s="1073"/>
      <c r="SIL23" s="1073"/>
      <c r="SIM23" s="1073"/>
      <c r="SIN23" s="1073"/>
      <c r="SIO23" s="1073"/>
      <c r="SIP23" s="1073"/>
      <c r="SIQ23" s="1073"/>
      <c r="SIR23" s="1073"/>
      <c r="SIS23" s="1073"/>
      <c r="SIT23" s="1073"/>
      <c r="SIU23" s="1073"/>
      <c r="SIV23" s="1073"/>
      <c r="SIW23" s="1073"/>
      <c r="SIX23" s="1073"/>
      <c r="SIY23" s="1073"/>
      <c r="SIZ23" s="1073"/>
      <c r="SJA23" s="1073"/>
      <c r="SJB23" s="1073"/>
      <c r="SJC23" s="1073"/>
      <c r="SJD23" s="1073"/>
      <c r="SJE23" s="1073"/>
      <c r="SJF23" s="1073"/>
      <c r="SJG23" s="1073"/>
      <c r="SJH23" s="1073"/>
      <c r="SJI23" s="1073"/>
      <c r="SJJ23" s="1073"/>
      <c r="SJK23" s="1073"/>
      <c r="SJL23" s="1073"/>
      <c r="SJM23" s="1073"/>
      <c r="SJN23" s="1073"/>
      <c r="SJO23" s="1073"/>
      <c r="SJP23" s="1073"/>
      <c r="SJQ23" s="1073"/>
      <c r="SJR23" s="1073"/>
      <c r="SJS23" s="1073"/>
      <c r="SJT23" s="1073"/>
      <c r="SJU23" s="1073"/>
      <c r="SJV23" s="1073"/>
      <c r="SJW23" s="1073"/>
      <c r="SJX23" s="1073"/>
      <c r="SJY23" s="1073"/>
      <c r="SJZ23" s="1073"/>
      <c r="SKA23" s="1073"/>
      <c r="SKB23" s="1073"/>
      <c r="SKC23" s="1073"/>
      <c r="SKD23" s="1073"/>
      <c r="SKE23" s="1073"/>
      <c r="SKF23" s="1073"/>
      <c r="SKG23" s="1073"/>
      <c r="SKH23" s="1073"/>
      <c r="SKI23" s="1073"/>
      <c r="SKJ23" s="1073"/>
      <c r="SKK23" s="1073"/>
      <c r="SKL23" s="1073"/>
      <c r="SKM23" s="1073"/>
      <c r="SKN23" s="1073"/>
      <c r="SKO23" s="1073"/>
      <c r="SKP23" s="1073"/>
      <c r="SKQ23" s="1073"/>
      <c r="SKR23" s="1073"/>
      <c r="SKS23" s="1073"/>
      <c r="SKT23" s="1073"/>
      <c r="SKU23" s="1073"/>
      <c r="SKV23" s="1073"/>
      <c r="SKW23" s="1073"/>
      <c r="SKX23" s="1073"/>
      <c r="SKY23" s="1073"/>
      <c r="SKZ23" s="1073"/>
      <c r="SLA23" s="1073"/>
      <c r="SLB23" s="1073"/>
      <c r="SLC23" s="1073"/>
      <c r="SLD23" s="1073"/>
      <c r="SLE23" s="1073"/>
      <c r="SLF23" s="1073"/>
      <c r="SLG23" s="1073"/>
      <c r="SLH23" s="1073"/>
      <c r="SLI23" s="1073"/>
      <c r="SLJ23" s="1073"/>
      <c r="SLK23" s="1073"/>
      <c r="SLL23" s="1073"/>
      <c r="SLM23" s="1073"/>
      <c r="SLN23" s="1073"/>
      <c r="SLO23" s="1073"/>
      <c r="SLP23" s="1073"/>
      <c r="SLQ23" s="1073"/>
      <c r="SLR23" s="1073"/>
      <c r="SLS23" s="1073"/>
      <c r="SLT23" s="1073"/>
      <c r="SLU23" s="1073"/>
      <c r="SLV23" s="1073"/>
      <c r="SLW23" s="1073"/>
      <c r="SLX23" s="1073"/>
      <c r="SLY23" s="1073"/>
      <c r="SLZ23" s="1073"/>
      <c r="SMA23" s="1073"/>
      <c r="SMB23" s="1073"/>
      <c r="SMC23" s="1073"/>
      <c r="SMD23" s="1073"/>
      <c r="SME23" s="1073"/>
      <c r="SMF23" s="1073"/>
      <c r="SMG23" s="1073"/>
      <c r="SMH23" s="1073"/>
      <c r="SMI23" s="1073"/>
      <c r="SMJ23" s="1073"/>
      <c r="SMK23" s="1073"/>
      <c r="SML23" s="1073"/>
      <c r="SMM23" s="1073"/>
      <c r="SMN23" s="1073"/>
      <c r="SMO23" s="1073"/>
      <c r="SMP23" s="1073"/>
      <c r="SMQ23" s="1073"/>
      <c r="SMR23" s="1073"/>
      <c r="SMS23" s="1073"/>
      <c r="SMT23" s="1073"/>
      <c r="SMU23" s="1073"/>
      <c r="SMV23" s="1073"/>
      <c r="SMW23" s="1073"/>
      <c r="SMX23" s="1073"/>
      <c r="SMY23" s="1073"/>
      <c r="SMZ23" s="1073"/>
      <c r="SNA23" s="1073"/>
      <c r="SNB23" s="1073"/>
      <c r="SNC23" s="1073"/>
      <c r="SND23" s="1073"/>
      <c r="SNE23" s="1073"/>
      <c r="SNF23" s="1073"/>
      <c r="SNG23" s="1073"/>
      <c r="SNH23" s="1073"/>
      <c r="SNI23" s="1073"/>
      <c r="SNJ23" s="1073"/>
      <c r="SNK23" s="1073"/>
      <c r="SNL23" s="1073"/>
      <c r="SNM23" s="1073"/>
      <c r="SNN23" s="1073"/>
      <c r="SNO23" s="1073"/>
      <c r="SNP23" s="1073"/>
      <c r="SNQ23" s="1073"/>
      <c r="SNR23" s="1073"/>
      <c r="SNS23" s="1073"/>
      <c r="SNT23" s="1073"/>
      <c r="SNU23" s="1073"/>
      <c r="SNV23" s="1073"/>
      <c r="SNW23" s="1073"/>
      <c r="SNX23" s="1073"/>
      <c r="SNY23" s="1073"/>
      <c r="SNZ23" s="1073"/>
      <c r="SOA23" s="1073"/>
      <c r="SOB23" s="1073"/>
      <c r="SOC23" s="1073"/>
      <c r="SOD23" s="1073"/>
      <c r="SOE23" s="1073"/>
      <c r="SOF23" s="1073"/>
      <c r="SOG23" s="1073"/>
      <c r="SOH23" s="1073"/>
      <c r="SOI23" s="1073"/>
      <c r="SOJ23" s="1073"/>
      <c r="SOK23" s="1073"/>
      <c r="SOL23" s="1073"/>
      <c r="SOM23" s="1073"/>
      <c r="SON23" s="1073"/>
      <c r="SOO23" s="1073"/>
      <c r="SOP23" s="1073"/>
      <c r="SOQ23" s="1073"/>
      <c r="SOR23" s="1073"/>
      <c r="SOS23" s="1073"/>
      <c r="SOT23" s="1073"/>
      <c r="SOU23" s="1073"/>
      <c r="SOV23" s="1073"/>
      <c r="SOW23" s="1073"/>
      <c r="SOX23" s="1073"/>
      <c r="SOY23" s="1073"/>
      <c r="SOZ23" s="1073"/>
      <c r="SPA23" s="1073"/>
      <c r="SPB23" s="1073"/>
      <c r="SPC23" s="1073"/>
      <c r="SPD23" s="1073"/>
      <c r="SPE23" s="1073"/>
      <c r="SPF23" s="1073"/>
      <c r="SPG23" s="1073"/>
      <c r="SPH23" s="1073"/>
      <c r="SPI23" s="1073"/>
      <c r="SPJ23" s="1073"/>
      <c r="SPK23" s="1073"/>
      <c r="SPL23" s="1073"/>
      <c r="SPM23" s="1073"/>
      <c r="SPN23" s="1073"/>
      <c r="SPO23" s="1073"/>
      <c r="SPP23" s="1073"/>
      <c r="SPQ23" s="1073"/>
      <c r="SPR23" s="1073"/>
      <c r="SPS23" s="1073"/>
      <c r="SPT23" s="1073"/>
      <c r="SPU23" s="1073"/>
      <c r="SPV23" s="1073"/>
      <c r="SPW23" s="1073"/>
      <c r="SPX23" s="1073"/>
      <c r="SPY23" s="1073"/>
      <c r="SPZ23" s="1073"/>
      <c r="SQA23" s="1073"/>
      <c r="SQB23" s="1073"/>
      <c r="SQC23" s="1073"/>
      <c r="SQD23" s="1073"/>
      <c r="SQE23" s="1073"/>
      <c r="SQF23" s="1073"/>
      <c r="SQG23" s="1073"/>
      <c r="SQH23" s="1073"/>
      <c r="SQI23" s="1073"/>
      <c r="SQJ23" s="1073"/>
      <c r="SQK23" s="1073"/>
      <c r="SQL23" s="1073"/>
      <c r="SQM23" s="1073"/>
      <c r="SQN23" s="1073"/>
      <c r="SQO23" s="1073"/>
      <c r="SQP23" s="1073"/>
      <c r="SQQ23" s="1073"/>
      <c r="SQR23" s="1073"/>
      <c r="SQS23" s="1073"/>
      <c r="SQT23" s="1073"/>
      <c r="SQU23" s="1073"/>
      <c r="SQV23" s="1073"/>
      <c r="SQW23" s="1073"/>
      <c r="SQX23" s="1073"/>
      <c r="SQY23" s="1073"/>
      <c r="SQZ23" s="1073"/>
      <c r="SRA23" s="1073"/>
      <c r="SRB23" s="1073"/>
      <c r="SRC23" s="1073"/>
      <c r="SRD23" s="1073"/>
      <c r="SRE23" s="1073"/>
      <c r="SRF23" s="1073"/>
      <c r="SRG23" s="1073"/>
      <c r="SRH23" s="1073"/>
      <c r="SRI23" s="1073"/>
      <c r="SRJ23" s="1073"/>
      <c r="SRK23" s="1073"/>
      <c r="SRL23" s="1073"/>
      <c r="SRM23" s="1073"/>
      <c r="SRN23" s="1073"/>
      <c r="SRO23" s="1073"/>
      <c r="SRP23" s="1073"/>
      <c r="SRQ23" s="1073"/>
      <c r="SRR23" s="1073"/>
      <c r="SRS23" s="1073"/>
      <c r="SRT23" s="1073"/>
      <c r="SRU23" s="1073"/>
      <c r="SRV23" s="1073"/>
      <c r="SRW23" s="1073"/>
      <c r="SRX23" s="1073"/>
      <c r="SRY23" s="1073"/>
      <c r="SRZ23" s="1073"/>
      <c r="SSA23" s="1073"/>
      <c r="SSB23" s="1073"/>
      <c r="SSC23" s="1073"/>
      <c r="SSD23" s="1073"/>
      <c r="SSE23" s="1073"/>
      <c r="SSF23" s="1073"/>
      <c r="SSG23" s="1073"/>
      <c r="SSH23" s="1073"/>
      <c r="SSI23" s="1073"/>
      <c r="SSJ23" s="1073"/>
      <c r="SSK23" s="1073"/>
      <c r="SSL23" s="1073"/>
      <c r="SSM23" s="1073"/>
      <c r="SSN23" s="1073"/>
      <c r="SSO23" s="1073"/>
      <c r="SSP23" s="1073"/>
      <c r="SSQ23" s="1073"/>
      <c r="SSR23" s="1073"/>
      <c r="SSS23" s="1073"/>
      <c r="SST23" s="1073"/>
      <c r="SSU23" s="1073"/>
      <c r="SSV23" s="1073"/>
      <c r="SSW23" s="1073"/>
      <c r="SSX23" s="1073"/>
      <c r="SSY23" s="1073"/>
      <c r="SSZ23" s="1073"/>
      <c r="STA23" s="1073"/>
      <c r="STB23" s="1073"/>
      <c r="STC23" s="1073"/>
      <c r="STD23" s="1073"/>
      <c r="STE23" s="1073"/>
      <c r="STF23" s="1073"/>
      <c r="STG23" s="1073"/>
      <c r="STH23" s="1073"/>
      <c r="STI23" s="1073"/>
      <c r="STJ23" s="1073"/>
      <c r="STK23" s="1073"/>
      <c r="STL23" s="1073"/>
      <c r="STM23" s="1073"/>
      <c r="STN23" s="1073"/>
      <c r="STO23" s="1073"/>
      <c r="STP23" s="1073"/>
      <c r="STQ23" s="1073"/>
      <c r="STR23" s="1073"/>
      <c r="STS23" s="1073"/>
      <c r="STT23" s="1073"/>
      <c r="STU23" s="1073"/>
      <c r="STV23" s="1073"/>
      <c r="STW23" s="1073"/>
      <c r="STX23" s="1073"/>
      <c r="STY23" s="1073"/>
      <c r="STZ23" s="1073"/>
      <c r="SUA23" s="1073"/>
      <c r="SUB23" s="1073"/>
      <c r="SUC23" s="1073"/>
      <c r="SUD23" s="1073"/>
      <c r="SUE23" s="1073"/>
      <c r="SUF23" s="1073"/>
      <c r="SUG23" s="1073"/>
      <c r="SUH23" s="1073"/>
      <c r="SUI23" s="1073"/>
      <c r="SUJ23" s="1073"/>
      <c r="SUK23" s="1073"/>
      <c r="SUL23" s="1073"/>
      <c r="SUM23" s="1073"/>
      <c r="SUN23" s="1073"/>
      <c r="SUO23" s="1073"/>
      <c r="SUP23" s="1073"/>
      <c r="SUQ23" s="1073"/>
      <c r="SUR23" s="1073"/>
      <c r="SUS23" s="1073"/>
      <c r="SUT23" s="1073"/>
      <c r="SUU23" s="1073"/>
      <c r="SUV23" s="1073"/>
      <c r="SUW23" s="1073"/>
      <c r="SUX23" s="1073"/>
      <c r="SUY23" s="1073"/>
      <c r="SUZ23" s="1073"/>
      <c r="SVA23" s="1073"/>
      <c r="SVB23" s="1073"/>
      <c r="SVC23" s="1073"/>
      <c r="SVD23" s="1073"/>
      <c r="SVE23" s="1073"/>
      <c r="SVF23" s="1073"/>
      <c r="SVG23" s="1073"/>
      <c r="SVH23" s="1073"/>
      <c r="SVI23" s="1073"/>
      <c r="SVJ23" s="1073"/>
      <c r="SVK23" s="1073"/>
      <c r="SVL23" s="1073"/>
      <c r="SVM23" s="1073"/>
      <c r="SVN23" s="1073"/>
      <c r="SVO23" s="1073"/>
      <c r="SVP23" s="1073"/>
      <c r="SVQ23" s="1073"/>
      <c r="SVR23" s="1073"/>
      <c r="SVS23" s="1073"/>
      <c r="SVT23" s="1073"/>
      <c r="SVU23" s="1073"/>
      <c r="SVV23" s="1073"/>
      <c r="SVW23" s="1073"/>
      <c r="SVX23" s="1073"/>
      <c r="SVY23" s="1073"/>
      <c r="SVZ23" s="1073"/>
      <c r="SWA23" s="1073"/>
      <c r="SWB23" s="1073"/>
      <c r="SWC23" s="1073"/>
      <c r="SWD23" s="1073"/>
      <c r="SWE23" s="1073"/>
      <c r="SWF23" s="1073"/>
      <c r="SWG23" s="1073"/>
      <c r="SWH23" s="1073"/>
      <c r="SWI23" s="1073"/>
      <c r="SWJ23" s="1073"/>
      <c r="SWK23" s="1073"/>
      <c r="SWL23" s="1073"/>
      <c r="SWM23" s="1073"/>
      <c r="SWN23" s="1073"/>
      <c r="SWO23" s="1073"/>
      <c r="SWP23" s="1073"/>
      <c r="SWQ23" s="1073"/>
      <c r="SWR23" s="1073"/>
      <c r="SWS23" s="1073"/>
      <c r="SWT23" s="1073"/>
      <c r="SWU23" s="1073"/>
      <c r="SWV23" s="1073"/>
      <c r="SWW23" s="1073"/>
      <c r="SWX23" s="1073"/>
      <c r="SWY23" s="1073"/>
      <c r="SWZ23" s="1073"/>
      <c r="SXA23" s="1073"/>
      <c r="SXB23" s="1073"/>
      <c r="SXC23" s="1073"/>
      <c r="SXD23" s="1073"/>
      <c r="SXE23" s="1073"/>
      <c r="SXF23" s="1073"/>
      <c r="SXG23" s="1073"/>
      <c r="SXH23" s="1073"/>
      <c r="SXI23" s="1073"/>
      <c r="SXJ23" s="1073"/>
      <c r="SXK23" s="1073"/>
      <c r="SXL23" s="1073"/>
      <c r="SXM23" s="1073"/>
      <c r="SXN23" s="1073"/>
      <c r="SXO23" s="1073"/>
      <c r="SXP23" s="1073"/>
      <c r="SXQ23" s="1073"/>
      <c r="SXR23" s="1073"/>
      <c r="SXS23" s="1073"/>
      <c r="SXT23" s="1073"/>
      <c r="SXU23" s="1073"/>
      <c r="SXV23" s="1073"/>
      <c r="SXW23" s="1073"/>
      <c r="SXX23" s="1073"/>
      <c r="SXY23" s="1073"/>
      <c r="SXZ23" s="1073"/>
      <c r="SYA23" s="1073"/>
      <c r="SYB23" s="1073"/>
      <c r="SYC23" s="1073"/>
      <c r="SYD23" s="1073"/>
      <c r="SYE23" s="1073"/>
      <c r="SYF23" s="1073"/>
      <c r="SYG23" s="1073"/>
      <c r="SYH23" s="1073"/>
      <c r="SYI23" s="1073"/>
      <c r="SYJ23" s="1073"/>
      <c r="SYK23" s="1073"/>
      <c r="SYL23" s="1073"/>
      <c r="SYM23" s="1073"/>
      <c r="SYN23" s="1073"/>
      <c r="SYO23" s="1073"/>
      <c r="SYP23" s="1073"/>
      <c r="SYQ23" s="1073"/>
      <c r="SYR23" s="1073"/>
      <c r="SYS23" s="1073"/>
      <c r="SYT23" s="1073"/>
      <c r="SYU23" s="1073"/>
      <c r="SYV23" s="1073"/>
      <c r="SYW23" s="1073"/>
      <c r="SYX23" s="1073"/>
      <c r="SYY23" s="1073"/>
      <c r="SYZ23" s="1073"/>
      <c r="SZA23" s="1073"/>
      <c r="SZB23" s="1073"/>
      <c r="SZC23" s="1073"/>
      <c r="SZD23" s="1073"/>
      <c r="SZE23" s="1073"/>
      <c r="SZF23" s="1073"/>
      <c r="SZG23" s="1073"/>
      <c r="SZH23" s="1073"/>
      <c r="SZI23" s="1073"/>
      <c r="SZJ23" s="1073"/>
      <c r="SZK23" s="1073"/>
      <c r="SZL23" s="1073"/>
      <c r="SZM23" s="1073"/>
      <c r="SZN23" s="1073"/>
      <c r="SZO23" s="1073"/>
      <c r="SZP23" s="1073"/>
      <c r="SZQ23" s="1073"/>
      <c r="SZR23" s="1073"/>
      <c r="SZS23" s="1073"/>
      <c r="SZT23" s="1073"/>
      <c r="SZU23" s="1073"/>
      <c r="SZV23" s="1073"/>
      <c r="SZW23" s="1073"/>
      <c r="SZX23" s="1073"/>
      <c r="SZY23" s="1073"/>
      <c r="SZZ23" s="1073"/>
      <c r="TAA23" s="1073"/>
      <c r="TAB23" s="1073"/>
      <c r="TAC23" s="1073"/>
      <c r="TAD23" s="1073"/>
      <c r="TAE23" s="1073"/>
      <c r="TAF23" s="1073"/>
      <c r="TAG23" s="1073"/>
      <c r="TAH23" s="1073"/>
      <c r="TAI23" s="1073"/>
      <c r="TAJ23" s="1073"/>
      <c r="TAK23" s="1073"/>
      <c r="TAL23" s="1073"/>
      <c r="TAM23" s="1073"/>
      <c r="TAN23" s="1073"/>
      <c r="TAO23" s="1073"/>
      <c r="TAP23" s="1073"/>
      <c r="TAQ23" s="1073"/>
      <c r="TAR23" s="1073"/>
      <c r="TAS23" s="1073"/>
      <c r="TAT23" s="1073"/>
      <c r="TAU23" s="1073"/>
      <c r="TAV23" s="1073"/>
      <c r="TAW23" s="1073"/>
      <c r="TAX23" s="1073"/>
      <c r="TAY23" s="1073"/>
      <c r="TAZ23" s="1073"/>
      <c r="TBA23" s="1073"/>
      <c r="TBB23" s="1073"/>
      <c r="TBC23" s="1073"/>
      <c r="TBD23" s="1073"/>
      <c r="TBE23" s="1073"/>
      <c r="TBF23" s="1073"/>
      <c r="TBG23" s="1073"/>
      <c r="TBH23" s="1073"/>
      <c r="TBI23" s="1073"/>
      <c r="TBJ23" s="1073"/>
      <c r="TBK23" s="1073"/>
      <c r="TBL23" s="1073"/>
      <c r="TBM23" s="1073"/>
      <c r="TBN23" s="1073"/>
      <c r="TBO23" s="1073"/>
      <c r="TBP23" s="1073"/>
      <c r="TBQ23" s="1073"/>
      <c r="TBR23" s="1073"/>
      <c r="TBS23" s="1073"/>
      <c r="TBT23" s="1073"/>
      <c r="TBU23" s="1073"/>
      <c r="TBV23" s="1073"/>
      <c r="TBW23" s="1073"/>
      <c r="TBX23" s="1073"/>
      <c r="TBY23" s="1073"/>
      <c r="TBZ23" s="1073"/>
      <c r="TCA23" s="1073"/>
      <c r="TCB23" s="1073"/>
      <c r="TCC23" s="1073"/>
      <c r="TCD23" s="1073"/>
      <c r="TCE23" s="1073"/>
      <c r="TCF23" s="1073"/>
      <c r="TCG23" s="1073"/>
      <c r="TCH23" s="1073"/>
      <c r="TCI23" s="1073"/>
      <c r="TCJ23" s="1073"/>
      <c r="TCK23" s="1073"/>
      <c r="TCL23" s="1073"/>
      <c r="TCM23" s="1073"/>
      <c r="TCN23" s="1073"/>
      <c r="TCO23" s="1073"/>
      <c r="TCP23" s="1073"/>
      <c r="TCQ23" s="1073"/>
      <c r="TCR23" s="1073"/>
      <c r="TCS23" s="1073"/>
      <c r="TCT23" s="1073"/>
      <c r="TCU23" s="1073"/>
      <c r="TCV23" s="1073"/>
      <c r="TCW23" s="1073"/>
      <c r="TCX23" s="1073"/>
      <c r="TCY23" s="1073"/>
      <c r="TCZ23" s="1073"/>
      <c r="TDA23" s="1073"/>
      <c r="TDB23" s="1073"/>
      <c r="TDC23" s="1073"/>
      <c r="TDD23" s="1073"/>
      <c r="TDE23" s="1073"/>
      <c r="TDF23" s="1073"/>
      <c r="TDG23" s="1073"/>
      <c r="TDH23" s="1073"/>
      <c r="TDI23" s="1073"/>
      <c r="TDJ23" s="1073"/>
      <c r="TDK23" s="1073"/>
      <c r="TDL23" s="1073"/>
      <c r="TDM23" s="1073"/>
      <c r="TDN23" s="1073"/>
      <c r="TDO23" s="1073"/>
      <c r="TDP23" s="1073"/>
      <c r="TDQ23" s="1073"/>
      <c r="TDR23" s="1073"/>
      <c r="TDS23" s="1073"/>
      <c r="TDT23" s="1073"/>
      <c r="TDU23" s="1073"/>
      <c r="TDV23" s="1073"/>
      <c r="TDW23" s="1073"/>
      <c r="TDX23" s="1073"/>
      <c r="TDY23" s="1073"/>
      <c r="TDZ23" s="1073"/>
      <c r="TEA23" s="1073"/>
      <c r="TEB23" s="1073"/>
      <c r="TEC23" s="1073"/>
      <c r="TED23" s="1073"/>
      <c r="TEE23" s="1073"/>
      <c r="TEF23" s="1073"/>
      <c r="TEG23" s="1073"/>
      <c r="TEH23" s="1073"/>
      <c r="TEI23" s="1073"/>
      <c r="TEJ23" s="1073"/>
      <c r="TEK23" s="1073"/>
      <c r="TEL23" s="1073"/>
      <c r="TEM23" s="1073"/>
      <c r="TEN23" s="1073"/>
      <c r="TEO23" s="1073"/>
      <c r="TEP23" s="1073"/>
      <c r="TEQ23" s="1073"/>
      <c r="TER23" s="1073"/>
      <c r="TES23" s="1073"/>
      <c r="TET23" s="1073"/>
      <c r="TEU23" s="1073"/>
      <c r="TEV23" s="1073"/>
      <c r="TEW23" s="1073"/>
      <c r="TEX23" s="1073"/>
      <c r="TEY23" s="1073"/>
      <c r="TEZ23" s="1073"/>
      <c r="TFA23" s="1073"/>
      <c r="TFB23" s="1073"/>
      <c r="TFC23" s="1073"/>
      <c r="TFD23" s="1073"/>
      <c r="TFE23" s="1073"/>
      <c r="TFF23" s="1073"/>
      <c r="TFG23" s="1073"/>
      <c r="TFH23" s="1073"/>
      <c r="TFI23" s="1073"/>
      <c r="TFJ23" s="1073"/>
      <c r="TFK23" s="1073"/>
      <c r="TFL23" s="1073"/>
      <c r="TFM23" s="1073"/>
      <c r="TFN23" s="1073"/>
      <c r="TFO23" s="1073"/>
      <c r="TFP23" s="1073"/>
      <c r="TFQ23" s="1073"/>
      <c r="TFR23" s="1073"/>
      <c r="TFS23" s="1073"/>
      <c r="TFT23" s="1073"/>
      <c r="TFU23" s="1073"/>
      <c r="TFV23" s="1073"/>
      <c r="TFW23" s="1073"/>
      <c r="TFX23" s="1073"/>
      <c r="TFY23" s="1073"/>
      <c r="TFZ23" s="1073"/>
      <c r="TGA23" s="1073"/>
      <c r="TGB23" s="1073"/>
      <c r="TGC23" s="1073"/>
      <c r="TGD23" s="1073"/>
      <c r="TGE23" s="1073"/>
      <c r="TGF23" s="1073"/>
      <c r="TGG23" s="1073"/>
      <c r="TGH23" s="1073"/>
      <c r="TGI23" s="1073"/>
      <c r="TGJ23" s="1073"/>
      <c r="TGK23" s="1073"/>
      <c r="TGL23" s="1073"/>
      <c r="TGM23" s="1073"/>
      <c r="TGN23" s="1073"/>
      <c r="TGO23" s="1073"/>
      <c r="TGP23" s="1073"/>
      <c r="TGQ23" s="1073"/>
      <c r="TGR23" s="1073"/>
      <c r="TGS23" s="1073"/>
      <c r="TGT23" s="1073"/>
      <c r="TGU23" s="1073"/>
      <c r="TGV23" s="1073"/>
      <c r="TGW23" s="1073"/>
      <c r="TGX23" s="1073"/>
      <c r="TGY23" s="1073"/>
      <c r="TGZ23" s="1073"/>
      <c r="THA23" s="1073"/>
      <c r="THB23" s="1073"/>
      <c r="THC23" s="1073"/>
      <c r="THD23" s="1073"/>
      <c r="THE23" s="1073"/>
      <c r="THF23" s="1073"/>
      <c r="THG23" s="1073"/>
      <c r="THH23" s="1073"/>
      <c r="THI23" s="1073"/>
      <c r="THJ23" s="1073"/>
      <c r="THK23" s="1073"/>
      <c r="THL23" s="1073"/>
      <c r="THM23" s="1073"/>
      <c r="THN23" s="1073"/>
      <c r="THO23" s="1073"/>
      <c r="THP23" s="1073"/>
      <c r="THQ23" s="1073"/>
      <c r="THR23" s="1073"/>
      <c r="THS23" s="1073"/>
      <c r="THT23" s="1073"/>
      <c r="THU23" s="1073"/>
      <c r="THV23" s="1073"/>
      <c r="THW23" s="1073"/>
      <c r="THX23" s="1073"/>
      <c r="THY23" s="1073"/>
      <c r="THZ23" s="1073"/>
      <c r="TIA23" s="1073"/>
      <c r="TIB23" s="1073"/>
      <c r="TIC23" s="1073"/>
      <c r="TID23" s="1073"/>
      <c r="TIE23" s="1073"/>
      <c r="TIF23" s="1073"/>
      <c r="TIG23" s="1073"/>
      <c r="TIH23" s="1073"/>
      <c r="TII23" s="1073"/>
      <c r="TIJ23" s="1073"/>
      <c r="TIK23" s="1073"/>
      <c r="TIL23" s="1073"/>
      <c r="TIM23" s="1073"/>
      <c r="TIN23" s="1073"/>
      <c r="TIO23" s="1073"/>
      <c r="TIP23" s="1073"/>
      <c r="TIQ23" s="1073"/>
      <c r="TIR23" s="1073"/>
      <c r="TIS23" s="1073"/>
      <c r="TIT23" s="1073"/>
      <c r="TIU23" s="1073"/>
      <c r="TIV23" s="1073"/>
      <c r="TIW23" s="1073"/>
      <c r="TIX23" s="1073"/>
      <c r="TIY23" s="1073"/>
      <c r="TIZ23" s="1073"/>
      <c r="TJA23" s="1073"/>
      <c r="TJB23" s="1073"/>
      <c r="TJC23" s="1073"/>
      <c r="TJD23" s="1073"/>
      <c r="TJE23" s="1073"/>
      <c r="TJF23" s="1073"/>
      <c r="TJG23" s="1073"/>
      <c r="TJH23" s="1073"/>
      <c r="TJI23" s="1073"/>
      <c r="TJJ23" s="1073"/>
      <c r="TJK23" s="1073"/>
      <c r="TJL23" s="1073"/>
      <c r="TJM23" s="1073"/>
      <c r="TJN23" s="1073"/>
      <c r="TJO23" s="1073"/>
      <c r="TJP23" s="1073"/>
      <c r="TJQ23" s="1073"/>
      <c r="TJR23" s="1073"/>
      <c r="TJS23" s="1073"/>
      <c r="TJT23" s="1073"/>
      <c r="TJU23" s="1073"/>
      <c r="TJV23" s="1073"/>
      <c r="TJW23" s="1073"/>
      <c r="TJX23" s="1073"/>
      <c r="TJY23" s="1073"/>
      <c r="TJZ23" s="1073"/>
      <c r="TKA23" s="1073"/>
      <c r="TKB23" s="1073"/>
      <c r="TKC23" s="1073"/>
      <c r="TKD23" s="1073"/>
      <c r="TKE23" s="1073"/>
      <c r="TKF23" s="1073"/>
      <c r="TKG23" s="1073"/>
      <c r="TKH23" s="1073"/>
      <c r="TKI23" s="1073"/>
      <c r="TKJ23" s="1073"/>
      <c r="TKK23" s="1073"/>
      <c r="TKL23" s="1073"/>
      <c r="TKM23" s="1073"/>
      <c r="TKN23" s="1073"/>
      <c r="TKO23" s="1073"/>
      <c r="TKP23" s="1073"/>
      <c r="TKQ23" s="1073"/>
      <c r="TKR23" s="1073"/>
      <c r="TKS23" s="1073"/>
      <c r="TKT23" s="1073"/>
      <c r="TKU23" s="1073"/>
      <c r="TKV23" s="1073"/>
      <c r="TKW23" s="1073"/>
      <c r="TKX23" s="1073"/>
      <c r="TKY23" s="1073"/>
      <c r="TKZ23" s="1073"/>
      <c r="TLA23" s="1073"/>
      <c r="TLB23" s="1073"/>
      <c r="TLC23" s="1073"/>
      <c r="TLD23" s="1073"/>
      <c r="TLE23" s="1073"/>
      <c r="TLF23" s="1073"/>
      <c r="TLG23" s="1073"/>
      <c r="TLH23" s="1073"/>
      <c r="TLI23" s="1073"/>
      <c r="TLJ23" s="1073"/>
      <c r="TLK23" s="1073"/>
      <c r="TLL23" s="1073"/>
      <c r="TLM23" s="1073"/>
      <c r="TLN23" s="1073"/>
      <c r="TLO23" s="1073"/>
      <c r="TLP23" s="1073"/>
      <c r="TLQ23" s="1073"/>
      <c r="TLR23" s="1073"/>
      <c r="TLS23" s="1073"/>
      <c r="TLT23" s="1073"/>
      <c r="TLU23" s="1073"/>
      <c r="TLV23" s="1073"/>
      <c r="TLW23" s="1073"/>
      <c r="TLX23" s="1073"/>
      <c r="TLY23" s="1073"/>
      <c r="TLZ23" s="1073"/>
      <c r="TMA23" s="1073"/>
      <c r="TMB23" s="1073"/>
      <c r="TMC23" s="1073"/>
      <c r="TMD23" s="1073"/>
      <c r="TME23" s="1073"/>
      <c r="TMF23" s="1073"/>
      <c r="TMG23" s="1073"/>
      <c r="TMH23" s="1073"/>
      <c r="TMI23" s="1073"/>
      <c r="TMJ23" s="1073"/>
      <c r="TMK23" s="1073"/>
      <c r="TML23" s="1073"/>
      <c r="TMM23" s="1073"/>
      <c r="TMN23" s="1073"/>
      <c r="TMO23" s="1073"/>
      <c r="TMP23" s="1073"/>
      <c r="TMQ23" s="1073"/>
      <c r="TMR23" s="1073"/>
      <c r="TMS23" s="1073"/>
      <c r="TMT23" s="1073"/>
      <c r="TMU23" s="1073"/>
      <c r="TMV23" s="1073"/>
      <c r="TMW23" s="1073"/>
      <c r="TMX23" s="1073"/>
      <c r="TMY23" s="1073"/>
      <c r="TMZ23" s="1073"/>
      <c r="TNA23" s="1073"/>
      <c r="TNB23" s="1073"/>
      <c r="TNC23" s="1073"/>
      <c r="TND23" s="1073"/>
      <c r="TNE23" s="1073"/>
      <c r="TNF23" s="1073"/>
      <c r="TNG23" s="1073"/>
      <c r="TNH23" s="1073"/>
      <c r="TNI23" s="1073"/>
      <c r="TNJ23" s="1073"/>
      <c r="TNK23" s="1073"/>
      <c r="TNL23" s="1073"/>
      <c r="TNM23" s="1073"/>
      <c r="TNN23" s="1073"/>
      <c r="TNO23" s="1073"/>
      <c r="TNP23" s="1073"/>
      <c r="TNQ23" s="1073"/>
      <c r="TNR23" s="1073"/>
      <c r="TNS23" s="1073"/>
      <c r="TNT23" s="1073"/>
      <c r="TNU23" s="1073"/>
      <c r="TNV23" s="1073"/>
      <c r="TNW23" s="1073"/>
      <c r="TNX23" s="1073"/>
      <c r="TNY23" s="1073"/>
      <c r="TNZ23" s="1073"/>
      <c r="TOA23" s="1073"/>
      <c r="TOB23" s="1073"/>
      <c r="TOC23" s="1073"/>
      <c r="TOD23" s="1073"/>
      <c r="TOE23" s="1073"/>
      <c r="TOF23" s="1073"/>
      <c r="TOG23" s="1073"/>
      <c r="TOH23" s="1073"/>
      <c r="TOI23" s="1073"/>
      <c r="TOJ23" s="1073"/>
      <c r="TOK23" s="1073"/>
      <c r="TOL23" s="1073"/>
      <c r="TOM23" s="1073"/>
      <c r="TON23" s="1073"/>
      <c r="TOO23" s="1073"/>
      <c r="TOP23" s="1073"/>
      <c r="TOQ23" s="1073"/>
      <c r="TOR23" s="1073"/>
      <c r="TOS23" s="1073"/>
      <c r="TOT23" s="1073"/>
      <c r="TOU23" s="1073"/>
      <c r="TOV23" s="1073"/>
      <c r="TOW23" s="1073"/>
      <c r="TOX23" s="1073"/>
      <c r="TOY23" s="1073"/>
      <c r="TOZ23" s="1073"/>
      <c r="TPA23" s="1073"/>
      <c r="TPB23" s="1073"/>
      <c r="TPC23" s="1073"/>
      <c r="TPD23" s="1073"/>
      <c r="TPE23" s="1073"/>
      <c r="TPF23" s="1073"/>
      <c r="TPG23" s="1073"/>
      <c r="TPH23" s="1073"/>
      <c r="TPI23" s="1073"/>
      <c r="TPJ23" s="1073"/>
      <c r="TPK23" s="1073"/>
      <c r="TPL23" s="1073"/>
      <c r="TPM23" s="1073"/>
      <c r="TPN23" s="1073"/>
      <c r="TPO23" s="1073"/>
      <c r="TPP23" s="1073"/>
      <c r="TPQ23" s="1073"/>
      <c r="TPR23" s="1073"/>
      <c r="TPS23" s="1073"/>
      <c r="TPT23" s="1073"/>
      <c r="TPU23" s="1073"/>
      <c r="TPV23" s="1073"/>
      <c r="TPW23" s="1073"/>
      <c r="TPX23" s="1073"/>
      <c r="TPY23" s="1073"/>
      <c r="TPZ23" s="1073"/>
      <c r="TQA23" s="1073"/>
      <c r="TQB23" s="1073"/>
      <c r="TQC23" s="1073"/>
      <c r="TQD23" s="1073"/>
      <c r="TQE23" s="1073"/>
      <c r="TQF23" s="1073"/>
      <c r="TQG23" s="1073"/>
      <c r="TQH23" s="1073"/>
      <c r="TQI23" s="1073"/>
      <c r="TQJ23" s="1073"/>
      <c r="TQK23" s="1073"/>
      <c r="TQL23" s="1073"/>
      <c r="TQM23" s="1073"/>
      <c r="TQN23" s="1073"/>
      <c r="TQO23" s="1073"/>
      <c r="TQP23" s="1073"/>
      <c r="TQQ23" s="1073"/>
      <c r="TQR23" s="1073"/>
      <c r="TQS23" s="1073"/>
      <c r="TQT23" s="1073"/>
      <c r="TQU23" s="1073"/>
      <c r="TQV23" s="1073"/>
      <c r="TQW23" s="1073"/>
      <c r="TQX23" s="1073"/>
      <c r="TQY23" s="1073"/>
      <c r="TQZ23" s="1073"/>
      <c r="TRA23" s="1073"/>
      <c r="TRB23" s="1073"/>
      <c r="TRC23" s="1073"/>
      <c r="TRD23" s="1073"/>
      <c r="TRE23" s="1073"/>
      <c r="TRF23" s="1073"/>
      <c r="TRG23" s="1073"/>
      <c r="TRH23" s="1073"/>
      <c r="TRI23" s="1073"/>
      <c r="TRJ23" s="1073"/>
      <c r="TRK23" s="1073"/>
      <c r="TRL23" s="1073"/>
      <c r="TRM23" s="1073"/>
      <c r="TRN23" s="1073"/>
      <c r="TRO23" s="1073"/>
      <c r="TRP23" s="1073"/>
      <c r="TRQ23" s="1073"/>
      <c r="TRR23" s="1073"/>
      <c r="TRS23" s="1073"/>
      <c r="TRT23" s="1073"/>
      <c r="TRU23" s="1073"/>
      <c r="TRV23" s="1073"/>
      <c r="TRW23" s="1073"/>
      <c r="TRX23" s="1073"/>
      <c r="TRY23" s="1073"/>
      <c r="TRZ23" s="1073"/>
      <c r="TSA23" s="1073"/>
      <c r="TSB23" s="1073"/>
      <c r="TSC23" s="1073"/>
      <c r="TSD23" s="1073"/>
      <c r="TSE23" s="1073"/>
      <c r="TSF23" s="1073"/>
      <c r="TSG23" s="1073"/>
      <c r="TSH23" s="1073"/>
      <c r="TSI23" s="1073"/>
      <c r="TSJ23" s="1073"/>
      <c r="TSK23" s="1073"/>
      <c r="TSL23" s="1073"/>
      <c r="TSM23" s="1073"/>
      <c r="TSN23" s="1073"/>
      <c r="TSO23" s="1073"/>
      <c r="TSP23" s="1073"/>
      <c r="TSQ23" s="1073"/>
      <c r="TSR23" s="1073"/>
      <c r="TSS23" s="1073"/>
      <c r="TST23" s="1073"/>
      <c r="TSU23" s="1073"/>
      <c r="TSV23" s="1073"/>
      <c r="TSW23" s="1073"/>
      <c r="TSX23" s="1073"/>
      <c r="TSY23" s="1073"/>
      <c r="TSZ23" s="1073"/>
      <c r="TTA23" s="1073"/>
      <c r="TTB23" s="1073"/>
      <c r="TTC23" s="1073"/>
      <c r="TTD23" s="1073"/>
      <c r="TTE23" s="1073"/>
      <c r="TTF23" s="1073"/>
      <c r="TTG23" s="1073"/>
      <c r="TTH23" s="1073"/>
      <c r="TTI23" s="1073"/>
      <c r="TTJ23" s="1073"/>
      <c r="TTK23" s="1073"/>
      <c r="TTL23" s="1073"/>
      <c r="TTM23" s="1073"/>
      <c r="TTN23" s="1073"/>
      <c r="TTO23" s="1073"/>
      <c r="TTP23" s="1073"/>
      <c r="TTQ23" s="1073"/>
      <c r="TTR23" s="1073"/>
      <c r="TTS23" s="1073"/>
      <c r="TTT23" s="1073"/>
      <c r="TTU23" s="1073"/>
      <c r="TTV23" s="1073"/>
      <c r="TTW23" s="1073"/>
      <c r="TTX23" s="1073"/>
      <c r="TTY23" s="1073"/>
      <c r="TTZ23" s="1073"/>
      <c r="TUA23" s="1073"/>
      <c r="TUB23" s="1073"/>
      <c r="TUC23" s="1073"/>
      <c r="TUD23" s="1073"/>
      <c r="TUE23" s="1073"/>
      <c r="TUF23" s="1073"/>
      <c r="TUG23" s="1073"/>
      <c r="TUH23" s="1073"/>
      <c r="TUI23" s="1073"/>
      <c r="TUJ23" s="1073"/>
      <c r="TUK23" s="1073"/>
      <c r="TUL23" s="1073"/>
      <c r="TUM23" s="1073"/>
      <c r="TUN23" s="1073"/>
      <c r="TUO23" s="1073"/>
      <c r="TUP23" s="1073"/>
      <c r="TUQ23" s="1073"/>
      <c r="TUR23" s="1073"/>
      <c r="TUS23" s="1073"/>
      <c r="TUT23" s="1073"/>
      <c r="TUU23" s="1073"/>
      <c r="TUV23" s="1073"/>
      <c r="TUW23" s="1073"/>
      <c r="TUX23" s="1073"/>
      <c r="TUY23" s="1073"/>
      <c r="TUZ23" s="1073"/>
      <c r="TVA23" s="1073"/>
      <c r="TVB23" s="1073"/>
      <c r="TVC23" s="1073"/>
      <c r="TVD23" s="1073"/>
      <c r="TVE23" s="1073"/>
      <c r="TVF23" s="1073"/>
      <c r="TVG23" s="1073"/>
      <c r="TVH23" s="1073"/>
      <c r="TVI23" s="1073"/>
      <c r="TVJ23" s="1073"/>
      <c r="TVK23" s="1073"/>
      <c r="TVL23" s="1073"/>
      <c r="TVM23" s="1073"/>
      <c r="TVN23" s="1073"/>
      <c r="TVO23" s="1073"/>
      <c r="TVP23" s="1073"/>
      <c r="TVQ23" s="1073"/>
      <c r="TVR23" s="1073"/>
      <c r="TVS23" s="1073"/>
      <c r="TVT23" s="1073"/>
      <c r="TVU23" s="1073"/>
      <c r="TVV23" s="1073"/>
      <c r="TVW23" s="1073"/>
      <c r="TVX23" s="1073"/>
      <c r="TVY23" s="1073"/>
      <c r="TVZ23" s="1073"/>
      <c r="TWA23" s="1073"/>
      <c r="TWB23" s="1073"/>
      <c r="TWC23" s="1073"/>
      <c r="TWD23" s="1073"/>
      <c r="TWE23" s="1073"/>
      <c r="TWF23" s="1073"/>
      <c r="TWG23" s="1073"/>
      <c r="TWH23" s="1073"/>
      <c r="TWI23" s="1073"/>
      <c r="TWJ23" s="1073"/>
      <c r="TWK23" s="1073"/>
      <c r="TWL23" s="1073"/>
      <c r="TWM23" s="1073"/>
      <c r="TWN23" s="1073"/>
      <c r="TWO23" s="1073"/>
      <c r="TWP23" s="1073"/>
      <c r="TWQ23" s="1073"/>
      <c r="TWR23" s="1073"/>
      <c r="TWS23" s="1073"/>
      <c r="TWT23" s="1073"/>
      <c r="TWU23" s="1073"/>
      <c r="TWV23" s="1073"/>
      <c r="TWW23" s="1073"/>
      <c r="TWX23" s="1073"/>
      <c r="TWY23" s="1073"/>
      <c r="TWZ23" s="1073"/>
      <c r="TXA23" s="1073"/>
      <c r="TXB23" s="1073"/>
      <c r="TXC23" s="1073"/>
      <c r="TXD23" s="1073"/>
      <c r="TXE23" s="1073"/>
      <c r="TXF23" s="1073"/>
      <c r="TXG23" s="1073"/>
      <c r="TXH23" s="1073"/>
      <c r="TXI23" s="1073"/>
      <c r="TXJ23" s="1073"/>
      <c r="TXK23" s="1073"/>
      <c r="TXL23" s="1073"/>
      <c r="TXM23" s="1073"/>
      <c r="TXN23" s="1073"/>
      <c r="TXO23" s="1073"/>
      <c r="TXP23" s="1073"/>
      <c r="TXQ23" s="1073"/>
      <c r="TXR23" s="1073"/>
      <c r="TXS23" s="1073"/>
      <c r="TXT23" s="1073"/>
      <c r="TXU23" s="1073"/>
      <c r="TXV23" s="1073"/>
      <c r="TXW23" s="1073"/>
      <c r="TXX23" s="1073"/>
      <c r="TXY23" s="1073"/>
      <c r="TXZ23" s="1073"/>
      <c r="TYA23" s="1073"/>
      <c r="TYB23" s="1073"/>
      <c r="TYC23" s="1073"/>
      <c r="TYD23" s="1073"/>
      <c r="TYE23" s="1073"/>
      <c r="TYF23" s="1073"/>
      <c r="TYG23" s="1073"/>
      <c r="TYH23" s="1073"/>
      <c r="TYI23" s="1073"/>
      <c r="TYJ23" s="1073"/>
      <c r="TYK23" s="1073"/>
      <c r="TYL23" s="1073"/>
      <c r="TYM23" s="1073"/>
      <c r="TYN23" s="1073"/>
      <c r="TYO23" s="1073"/>
      <c r="TYP23" s="1073"/>
      <c r="TYQ23" s="1073"/>
      <c r="TYR23" s="1073"/>
      <c r="TYS23" s="1073"/>
      <c r="TYT23" s="1073"/>
      <c r="TYU23" s="1073"/>
      <c r="TYV23" s="1073"/>
      <c r="TYW23" s="1073"/>
      <c r="TYX23" s="1073"/>
      <c r="TYY23" s="1073"/>
      <c r="TYZ23" s="1073"/>
      <c r="TZA23" s="1073"/>
      <c r="TZB23" s="1073"/>
      <c r="TZC23" s="1073"/>
      <c r="TZD23" s="1073"/>
      <c r="TZE23" s="1073"/>
      <c r="TZF23" s="1073"/>
      <c r="TZG23" s="1073"/>
      <c r="TZH23" s="1073"/>
      <c r="TZI23" s="1073"/>
      <c r="TZJ23" s="1073"/>
      <c r="TZK23" s="1073"/>
      <c r="TZL23" s="1073"/>
      <c r="TZM23" s="1073"/>
      <c r="TZN23" s="1073"/>
      <c r="TZO23" s="1073"/>
      <c r="TZP23" s="1073"/>
      <c r="TZQ23" s="1073"/>
      <c r="TZR23" s="1073"/>
      <c r="TZS23" s="1073"/>
      <c r="TZT23" s="1073"/>
      <c r="TZU23" s="1073"/>
      <c r="TZV23" s="1073"/>
      <c r="TZW23" s="1073"/>
      <c r="TZX23" s="1073"/>
      <c r="TZY23" s="1073"/>
      <c r="TZZ23" s="1073"/>
      <c r="UAA23" s="1073"/>
      <c r="UAB23" s="1073"/>
      <c r="UAC23" s="1073"/>
      <c r="UAD23" s="1073"/>
      <c r="UAE23" s="1073"/>
      <c r="UAF23" s="1073"/>
      <c r="UAG23" s="1073"/>
      <c r="UAH23" s="1073"/>
      <c r="UAI23" s="1073"/>
      <c r="UAJ23" s="1073"/>
      <c r="UAK23" s="1073"/>
      <c r="UAL23" s="1073"/>
      <c r="UAM23" s="1073"/>
      <c r="UAN23" s="1073"/>
      <c r="UAO23" s="1073"/>
      <c r="UAP23" s="1073"/>
      <c r="UAQ23" s="1073"/>
      <c r="UAR23" s="1073"/>
      <c r="UAS23" s="1073"/>
      <c r="UAT23" s="1073"/>
      <c r="UAU23" s="1073"/>
      <c r="UAV23" s="1073"/>
      <c r="UAW23" s="1073"/>
      <c r="UAX23" s="1073"/>
      <c r="UAY23" s="1073"/>
      <c r="UAZ23" s="1073"/>
      <c r="UBA23" s="1073"/>
      <c r="UBB23" s="1073"/>
      <c r="UBC23" s="1073"/>
      <c r="UBD23" s="1073"/>
      <c r="UBE23" s="1073"/>
      <c r="UBF23" s="1073"/>
      <c r="UBG23" s="1073"/>
      <c r="UBH23" s="1073"/>
      <c r="UBI23" s="1073"/>
      <c r="UBJ23" s="1073"/>
      <c r="UBK23" s="1073"/>
      <c r="UBL23" s="1073"/>
      <c r="UBM23" s="1073"/>
      <c r="UBN23" s="1073"/>
      <c r="UBO23" s="1073"/>
      <c r="UBP23" s="1073"/>
      <c r="UBQ23" s="1073"/>
      <c r="UBR23" s="1073"/>
      <c r="UBS23" s="1073"/>
      <c r="UBT23" s="1073"/>
      <c r="UBU23" s="1073"/>
      <c r="UBV23" s="1073"/>
      <c r="UBW23" s="1073"/>
      <c r="UBX23" s="1073"/>
      <c r="UBY23" s="1073"/>
      <c r="UBZ23" s="1073"/>
      <c r="UCA23" s="1073"/>
      <c r="UCB23" s="1073"/>
      <c r="UCC23" s="1073"/>
      <c r="UCD23" s="1073"/>
      <c r="UCE23" s="1073"/>
      <c r="UCF23" s="1073"/>
      <c r="UCG23" s="1073"/>
      <c r="UCH23" s="1073"/>
      <c r="UCI23" s="1073"/>
      <c r="UCJ23" s="1073"/>
      <c r="UCK23" s="1073"/>
      <c r="UCL23" s="1073"/>
      <c r="UCM23" s="1073"/>
      <c r="UCN23" s="1073"/>
      <c r="UCO23" s="1073"/>
      <c r="UCP23" s="1073"/>
      <c r="UCQ23" s="1073"/>
      <c r="UCR23" s="1073"/>
      <c r="UCS23" s="1073"/>
      <c r="UCT23" s="1073"/>
      <c r="UCU23" s="1073"/>
      <c r="UCV23" s="1073"/>
      <c r="UCW23" s="1073"/>
      <c r="UCX23" s="1073"/>
      <c r="UCY23" s="1073"/>
      <c r="UCZ23" s="1073"/>
      <c r="UDA23" s="1073"/>
      <c r="UDB23" s="1073"/>
      <c r="UDC23" s="1073"/>
      <c r="UDD23" s="1073"/>
      <c r="UDE23" s="1073"/>
      <c r="UDF23" s="1073"/>
      <c r="UDG23" s="1073"/>
      <c r="UDH23" s="1073"/>
      <c r="UDI23" s="1073"/>
      <c r="UDJ23" s="1073"/>
      <c r="UDK23" s="1073"/>
      <c r="UDL23" s="1073"/>
      <c r="UDM23" s="1073"/>
      <c r="UDN23" s="1073"/>
      <c r="UDO23" s="1073"/>
      <c r="UDP23" s="1073"/>
      <c r="UDQ23" s="1073"/>
      <c r="UDR23" s="1073"/>
      <c r="UDS23" s="1073"/>
      <c r="UDT23" s="1073"/>
      <c r="UDU23" s="1073"/>
      <c r="UDV23" s="1073"/>
      <c r="UDW23" s="1073"/>
      <c r="UDX23" s="1073"/>
      <c r="UDY23" s="1073"/>
      <c r="UDZ23" s="1073"/>
      <c r="UEA23" s="1073"/>
      <c r="UEB23" s="1073"/>
      <c r="UEC23" s="1073"/>
      <c r="UED23" s="1073"/>
      <c r="UEE23" s="1073"/>
      <c r="UEF23" s="1073"/>
      <c r="UEG23" s="1073"/>
      <c r="UEH23" s="1073"/>
      <c r="UEI23" s="1073"/>
      <c r="UEJ23" s="1073"/>
      <c r="UEK23" s="1073"/>
      <c r="UEL23" s="1073"/>
      <c r="UEM23" s="1073"/>
      <c r="UEN23" s="1073"/>
      <c r="UEO23" s="1073"/>
      <c r="UEP23" s="1073"/>
      <c r="UEQ23" s="1073"/>
      <c r="UER23" s="1073"/>
      <c r="UES23" s="1073"/>
      <c r="UET23" s="1073"/>
      <c r="UEU23" s="1073"/>
      <c r="UEV23" s="1073"/>
      <c r="UEW23" s="1073"/>
      <c r="UEX23" s="1073"/>
      <c r="UEY23" s="1073"/>
      <c r="UEZ23" s="1073"/>
      <c r="UFA23" s="1073"/>
      <c r="UFB23" s="1073"/>
      <c r="UFC23" s="1073"/>
      <c r="UFD23" s="1073"/>
      <c r="UFE23" s="1073"/>
      <c r="UFF23" s="1073"/>
      <c r="UFG23" s="1073"/>
      <c r="UFH23" s="1073"/>
      <c r="UFI23" s="1073"/>
      <c r="UFJ23" s="1073"/>
      <c r="UFK23" s="1073"/>
      <c r="UFL23" s="1073"/>
      <c r="UFM23" s="1073"/>
      <c r="UFN23" s="1073"/>
      <c r="UFO23" s="1073"/>
      <c r="UFP23" s="1073"/>
      <c r="UFQ23" s="1073"/>
      <c r="UFR23" s="1073"/>
      <c r="UFS23" s="1073"/>
      <c r="UFT23" s="1073"/>
      <c r="UFU23" s="1073"/>
      <c r="UFV23" s="1073"/>
      <c r="UFW23" s="1073"/>
      <c r="UFX23" s="1073"/>
      <c r="UFY23" s="1073"/>
      <c r="UFZ23" s="1073"/>
      <c r="UGA23" s="1073"/>
      <c r="UGB23" s="1073"/>
      <c r="UGC23" s="1073"/>
      <c r="UGD23" s="1073"/>
      <c r="UGE23" s="1073"/>
      <c r="UGF23" s="1073"/>
      <c r="UGG23" s="1073"/>
      <c r="UGH23" s="1073"/>
      <c r="UGI23" s="1073"/>
      <c r="UGJ23" s="1073"/>
      <c r="UGK23" s="1073"/>
      <c r="UGL23" s="1073"/>
      <c r="UGM23" s="1073"/>
      <c r="UGN23" s="1073"/>
      <c r="UGO23" s="1073"/>
      <c r="UGP23" s="1073"/>
      <c r="UGQ23" s="1073"/>
      <c r="UGR23" s="1073"/>
      <c r="UGS23" s="1073"/>
      <c r="UGT23" s="1073"/>
      <c r="UGU23" s="1073"/>
      <c r="UGV23" s="1073"/>
      <c r="UGW23" s="1073"/>
      <c r="UGX23" s="1073"/>
      <c r="UGY23" s="1073"/>
      <c r="UGZ23" s="1073"/>
      <c r="UHA23" s="1073"/>
      <c r="UHB23" s="1073"/>
      <c r="UHC23" s="1073"/>
      <c r="UHD23" s="1073"/>
      <c r="UHE23" s="1073"/>
      <c r="UHF23" s="1073"/>
      <c r="UHG23" s="1073"/>
      <c r="UHH23" s="1073"/>
      <c r="UHI23" s="1073"/>
      <c r="UHJ23" s="1073"/>
      <c r="UHK23" s="1073"/>
      <c r="UHL23" s="1073"/>
      <c r="UHM23" s="1073"/>
      <c r="UHN23" s="1073"/>
      <c r="UHO23" s="1073"/>
      <c r="UHP23" s="1073"/>
      <c r="UHQ23" s="1073"/>
      <c r="UHR23" s="1073"/>
      <c r="UHS23" s="1073"/>
      <c r="UHT23" s="1073"/>
      <c r="UHU23" s="1073"/>
      <c r="UHV23" s="1073"/>
      <c r="UHW23" s="1073"/>
      <c r="UHX23" s="1073"/>
      <c r="UHY23" s="1073"/>
      <c r="UHZ23" s="1073"/>
      <c r="UIA23" s="1073"/>
      <c r="UIB23" s="1073"/>
      <c r="UIC23" s="1073"/>
      <c r="UID23" s="1073"/>
      <c r="UIE23" s="1073"/>
      <c r="UIF23" s="1073"/>
      <c r="UIG23" s="1073"/>
      <c r="UIH23" s="1073"/>
      <c r="UII23" s="1073"/>
      <c r="UIJ23" s="1073"/>
      <c r="UIK23" s="1073"/>
      <c r="UIL23" s="1073"/>
      <c r="UIM23" s="1073"/>
      <c r="UIN23" s="1073"/>
      <c r="UIO23" s="1073"/>
      <c r="UIP23" s="1073"/>
      <c r="UIQ23" s="1073"/>
      <c r="UIR23" s="1073"/>
      <c r="UIS23" s="1073"/>
      <c r="UIT23" s="1073"/>
      <c r="UIU23" s="1073"/>
      <c r="UIV23" s="1073"/>
      <c r="UIW23" s="1073"/>
      <c r="UIX23" s="1073"/>
      <c r="UIY23" s="1073"/>
      <c r="UIZ23" s="1073"/>
      <c r="UJA23" s="1073"/>
      <c r="UJB23" s="1073"/>
      <c r="UJC23" s="1073"/>
      <c r="UJD23" s="1073"/>
      <c r="UJE23" s="1073"/>
      <c r="UJF23" s="1073"/>
      <c r="UJG23" s="1073"/>
      <c r="UJH23" s="1073"/>
      <c r="UJI23" s="1073"/>
      <c r="UJJ23" s="1073"/>
      <c r="UJK23" s="1073"/>
      <c r="UJL23" s="1073"/>
      <c r="UJM23" s="1073"/>
      <c r="UJN23" s="1073"/>
      <c r="UJO23" s="1073"/>
      <c r="UJP23" s="1073"/>
      <c r="UJQ23" s="1073"/>
      <c r="UJR23" s="1073"/>
      <c r="UJS23" s="1073"/>
      <c r="UJT23" s="1073"/>
      <c r="UJU23" s="1073"/>
      <c r="UJV23" s="1073"/>
      <c r="UJW23" s="1073"/>
      <c r="UJX23" s="1073"/>
      <c r="UJY23" s="1073"/>
      <c r="UJZ23" s="1073"/>
      <c r="UKA23" s="1073"/>
      <c r="UKB23" s="1073"/>
      <c r="UKC23" s="1073"/>
      <c r="UKD23" s="1073"/>
      <c r="UKE23" s="1073"/>
      <c r="UKF23" s="1073"/>
      <c r="UKG23" s="1073"/>
      <c r="UKH23" s="1073"/>
      <c r="UKI23" s="1073"/>
      <c r="UKJ23" s="1073"/>
      <c r="UKK23" s="1073"/>
      <c r="UKL23" s="1073"/>
      <c r="UKM23" s="1073"/>
      <c r="UKN23" s="1073"/>
      <c r="UKO23" s="1073"/>
      <c r="UKP23" s="1073"/>
      <c r="UKQ23" s="1073"/>
      <c r="UKR23" s="1073"/>
      <c r="UKS23" s="1073"/>
      <c r="UKT23" s="1073"/>
      <c r="UKU23" s="1073"/>
      <c r="UKV23" s="1073"/>
      <c r="UKW23" s="1073"/>
      <c r="UKX23" s="1073"/>
      <c r="UKY23" s="1073"/>
      <c r="UKZ23" s="1073"/>
      <c r="ULA23" s="1073"/>
      <c r="ULB23" s="1073"/>
      <c r="ULC23" s="1073"/>
      <c r="ULD23" s="1073"/>
      <c r="ULE23" s="1073"/>
      <c r="ULF23" s="1073"/>
      <c r="ULG23" s="1073"/>
      <c r="ULH23" s="1073"/>
      <c r="ULI23" s="1073"/>
      <c r="ULJ23" s="1073"/>
      <c r="ULK23" s="1073"/>
      <c r="ULL23" s="1073"/>
      <c r="ULM23" s="1073"/>
      <c r="ULN23" s="1073"/>
      <c r="ULO23" s="1073"/>
      <c r="ULP23" s="1073"/>
      <c r="ULQ23" s="1073"/>
      <c r="ULR23" s="1073"/>
      <c r="ULS23" s="1073"/>
      <c r="ULT23" s="1073"/>
      <c r="ULU23" s="1073"/>
      <c r="ULV23" s="1073"/>
      <c r="ULW23" s="1073"/>
      <c r="ULX23" s="1073"/>
      <c r="ULY23" s="1073"/>
      <c r="ULZ23" s="1073"/>
      <c r="UMA23" s="1073"/>
      <c r="UMB23" s="1073"/>
      <c r="UMC23" s="1073"/>
      <c r="UMD23" s="1073"/>
      <c r="UME23" s="1073"/>
      <c r="UMF23" s="1073"/>
      <c r="UMG23" s="1073"/>
      <c r="UMH23" s="1073"/>
      <c r="UMI23" s="1073"/>
      <c r="UMJ23" s="1073"/>
      <c r="UMK23" s="1073"/>
      <c r="UML23" s="1073"/>
      <c r="UMM23" s="1073"/>
      <c r="UMN23" s="1073"/>
      <c r="UMO23" s="1073"/>
      <c r="UMP23" s="1073"/>
      <c r="UMQ23" s="1073"/>
      <c r="UMR23" s="1073"/>
      <c r="UMS23" s="1073"/>
      <c r="UMT23" s="1073"/>
      <c r="UMU23" s="1073"/>
      <c r="UMV23" s="1073"/>
      <c r="UMW23" s="1073"/>
      <c r="UMX23" s="1073"/>
      <c r="UMY23" s="1073"/>
      <c r="UMZ23" s="1073"/>
      <c r="UNA23" s="1073"/>
      <c r="UNB23" s="1073"/>
      <c r="UNC23" s="1073"/>
      <c r="UND23" s="1073"/>
      <c r="UNE23" s="1073"/>
      <c r="UNF23" s="1073"/>
      <c r="UNG23" s="1073"/>
      <c r="UNH23" s="1073"/>
      <c r="UNI23" s="1073"/>
      <c r="UNJ23" s="1073"/>
      <c r="UNK23" s="1073"/>
      <c r="UNL23" s="1073"/>
      <c r="UNM23" s="1073"/>
      <c r="UNN23" s="1073"/>
      <c r="UNO23" s="1073"/>
      <c r="UNP23" s="1073"/>
      <c r="UNQ23" s="1073"/>
      <c r="UNR23" s="1073"/>
      <c r="UNS23" s="1073"/>
      <c r="UNT23" s="1073"/>
      <c r="UNU23" s="1073"/>
      <c r="UNV23" s="1073"/>
      <c r="UNW23" s="1073"/>
      <c r="UNX23" s="1073"/>
      <c r="UNY23" s="1073"/>
      <c r="UNZ23" s="1073"/>
      <c r="UOA23" s="1073"/>
      <c r="UOB23" s="1073"/>
      <c r="UOC23" s="1073"/>
      <c r="UOD23" s="1073"/>
      <c r="UOE23" s="1073"/>
      <c r="UOF23" s="1073"/>
      <c r="UOG23" s="1073"/>
      <c r="UOH23" s="1073"/>
      <c r="UOI23" s="1073"/>
      <c r="UOJ23" s="1073"/>
      <c r="UOK23" s="1073"/>
      <c r="UOL23" s="1073"/>
      <c r="UOM23" s="1073"/>
      <c r="UON23" s="1073"/>
      <c r="UOO23" s="1073"/>
      <c r="UOP23" s="1073"/>
      <c r="UOQ23" s="1073"/>
      <c r="UOR23" s="1073"/>
      <c r="UOS23" s="1073"/>
      <c r="UOT23" s="1073"/>
      <c r="UOU23" s="1073"/>
      <c r="UOV23" s="1073"/>
      <c r="UOW23" s="1073"/>
      <c r="UOX23" s="1073"/>
      <c r="UOY23" s="1073"/>
      <c r="UOZ23" s="1073"/>
      <c r="UPA23" s="1073"/>
      <c r="UPB23" s="1073"/>
      <c r="UPC23" s="1073"/>
      <c r="UPD23" s="1073"/>
      <c r="UPE23" s="1073"/>
      <c r="UPF23" s="1073"/>
      <c r="UPG23" s="1073"/>
      <c r="UPH23" s="1073"/>
      <c r="UPI23" s="1073"/>
      <c r="UPJ23" s="1073"/>
      <c r="UPK23" s="1073"/>
      <c r="UPL23" s="1073"/>
      <c r="UPM23" s="1073"/>
      <c r="UPN23" s="1073"/>
      <c r="UPO23" s="1073"/>
      <c r="UPP23" s="1073"/>
      <c r="UPQ23" s="1073"/>
      <c r="UPR23" s="1073"/>
      <c r="UPS23" s="1073"/>
      <c r="UPT23" s="1073"/>
      <c r="UPU23" s="1073"/>
      <c r="UPV23" s="1073"/>
      <c r="UPW23" s="1073"/>
      <c r="UPX23" s="1073"/>
      <c r="UPY23" s="1073"/>
      <c r="UPZ23" s="1073"/>
      <c r="UQA23" s="1073"/>
      <c r="UQB23" s="1073"/>
      <c r="UQC23" s="1073"/>
      <c r="UQD23" s="1073"/>
      <c r="UQE23" s="1073"/>
      <c r="UQF23" s="1073"/>
      <c r="UQG23" s="1073"/>
      <c r="UQH23" s="1073"/>
      <c r="UQI23" s="1073"/>
      <c r="UQJ23" s="1073"/>
      <c r="UQK23" s="1073"/>
      <c r="UQL23" s="1073"/>
      <c r="UQM23" s="1073"/>
      <c r="UQN23" s="1073"/>
      <c r="UQO23" s="1073"/>
      <c r="UQP23" s="1073"/>
      <c r="UQQ23" s="1073"/>
      <c r="UQR23" s="1073"/>
      <c r="UQS23" s="1073"/>
      <c r="UQT23" s="1073"/>
      <c r="UQU23" s="1073"/>
      <c r="UQV23" s="1073"/>
      <c r="UQW23" s="1073"/>
      <c r="UQX23" s="1073"/>
      <c r="UQY23" s="1073"/>
      <c r="UQZ23" s="1073"/>
      <c r="URA23" s="1073"/>
      <c r="URB23" s="1073"/>
      <c r="URC23" s="1073"/>
      <c r="URD23" s="1073"/>
      <c r="URE23" s="1073"/>
      <c r="URF23" s="1073"/>
      <c r="URG23" s="1073"/>
      <c r="URH23" s="1073"/>
      <c r="URI23" s="1073"/>
      <c r="URJ23" s="1073"/>
      <c r="URK23" s="1073"/>
      <c r="URL23" s="1073"/>
      <c r="URM23" s="1073"/>
      <c r="URN23" s="1073"/>
      <c r="URO23" s="1073"/>
      <c r="URP23" s="1073"/>
      <c r="URQ23" s="1073"/>
      <c r="URR23" s="1073"/>
      <c r="URS23" s="1073"/>
      <c r="URT23" s="1073"/>
      <c r="URU23" s="1073"/>
      <c r="URV23" s="1073"/>
      <c r="URW23" s="1073"/>
      <c r="URX23" s="1073"/>
      <c r="URY23" s="1073"/>
      <c r="URZ23" s="1073"/>
      <c r="USA23" s="1073"/>
      <c r="USB23" s="1073"/>
      <c r="USC23" s="1073"/>
      <c r="USD23" s="1073"/>
      <c r="USE23" s="1073"/>
      <c r="USF23" s="1073"/>
      <c r="USG23" s="1073"/>
      <c r="USH23" s="1073"/>
      <c r="USI23" s="1073"/>
      <c r="USJ23" s="1073"/>
      <c r="USK23" s="1073"/>
      <c r="USL23" s="1073"/>
      <c r="USM23" s="1073"/>
      <c r="USN23" s="1073"/>
      <c r="USO23" s="1073"/>
      <c r="USP23" s="1073"/>
      <c r="USQ23" s="1073"/>
      <c r="USR23" s="1073"/>
      <c r="USS23" s="1073"/>
      <c r="UST23" s="1073"/>
      <c r="USU23" s="1073"/>
      <c r="USV23" s="1073"/>
      <c r="USW23" s="1073"/>
      <c r="USX23" s="1073"/>
      <c r="USY23" s="1073"/>
      <c r="USZ23" s="1073"/>
      <c r="UTA23" s="1073"/>
      <c r="UTB23" s="1073"/>
      <c r="UTC23" s="1073"/>
      <c r="UTD23" s="1073"/>
      <c r="UTE23" s="1073"/>
      <c r="UTF23" s="1073"/>
      <c r="UTG23" s="1073"/>
      <c r="UTH23" s="1073"/>
      <c r="UTI23" s="1073"/>
      <c r="UTJ23" s="1073"/>
      <c r="UTK23" s="1073"/>
      <c r="UTL23" s="1073"/>
      <c r="UTM23" s="1073"/>
      <c r="UTN23" s="1073"/>
      <c r="UTO23" s="1073"/>
      <c r="UTP23" s="1073"/>
      <c r="UTQ23" s="1073"/>
      <c r="UTR23" s="1073"/>
      <c r="UTS23" s="1073"/>
      <c r="UTT23" s="1073"/>
      <c r="UTU23" s="1073"/>
      <c r="UTV23" s="1073"/>
      <c r="UTW23" s="1073"/>
      <c r="UTX23" s="1073"/>
      <c r="UTY23" s="1073"/>
      <c r="UTZ23" s="1073"/>
      <c r="UUA23" s="1073"/>
      <c r="UUB23" s="1073"/>
      <c r="UUC23" s="1073"/>
      <c r="UUD23" s="1073"/>
      <c r="UUE23" s="1073"/>
      <c r="UUF23" s="1073"/>
      <c r="UUG23" s="1073"/>
      <c r="UUH23" s="1073"/>
      <c r="UUI23" s="1073"/>
      <c r="UUJ23" s="1073"/>
      <c r="UUK23" s="1073"/>
      <c r="UUL23" s="1073"/>
      <c r="UUM23" s="1073"/>
      <c r="UUN23" s="1073"/>
      <c r="UUO23" s="1073"/>
      <c r="UUP23" s="1073"/>
      <c r="UUQ23" s="1073"/>
      <c r="UUR23" s="1073"/>
      <c r="UUS23" s="1073"/>
      <c r="UUT23" s="1073"/>
      <c r="UUU23" s="1073"/>
      <c r="UUV23" s="1073"/>
      <c r="UUW23" s="1073"/>
      <c r="UUX23" s="1073"/>
      <c r="UUY23" s="1073"/>
      <c r="UUZ23" s="1073"/>
      <c r="UVA23" s="1073"/>
      <c r="UVB23" s="1073"/>
      <c r="UVC23" s="1073"/>
      <c r="UVD23" s="1073"/>
      <c r="UVE23" s="1073"/>
      <c r="UVF23" s="1073"/>
      <c r="UVG23" s="1073"/>
      <c r="UVH23" s="1073"/>
      <c r="UVI23" s="1073"/>
      <c r="UVJ23" s="1073"/>
      <c r="UVK23" s="1073"/>
      <c r="UVL23" s="1073"/>
      <c r="UVM23" s="1073"/>
      <c r="UVN23" s="1073"/>
      <c r="UVO23" s="1073"/>
      <c r="UVP23" s="1073"/>
      <c r="UVQ23" s="1073"/>
      <c r="UVR23" s="1073"/>
      <c r="UVS23" s="1073"/>
      <c r="UVT23" s="1073"/>
      <c r="UVU23" s="1073"/>
      <c r="UVV23" s="1073"/>
      <c r="UVW23" s="1073"/>
      <c r="UVX23" s="1073"/>
      <c r="UVY23" s="1073"/>
      <c r="UVZ23" s="1073"/>
      <c r="UWA23" s="1073"/>
      <c r="UWB23" s="1073"/>
      <c r="UWC23" s="1073"/>
      <c r="UWD23" s="1073"/>
      <c r="UWE23" s="1073"/>
      <c r="UWF23" s="1073"/>
      <c r="UWG23" s="1073"/>
      <c r="UWH23" s="1073"/>
      <c r="UWI23" s="1073"/>
      <c r="UWJ23" s="1073"/>
      <c r="UWK23" s="1073"/>
      <c r="UWL23" s="1073"/>
      <c r="UWM23" s="1073"/>
      <c r="UWN23" s="1073"/>
      <c r="UWO23" s="1073"/>
      <c r="UWP23" s="1073"/>
      <c r="UWQ23" s="1073"/>
      <c r="UWR23" s="1073"/>
      <c r="UWS23" s="1073"/>
      <c r="UWT23" s="1073"/>
      <c r="UWU23" s="1073"/>
      <c r="UWV23" s="1073"/>
      <c r="UWW23" s="1073"/>
      <c r="UWX23" s="1073"/>
      <c r="UWY23" s="1073"/>
      <c r="UWZ23" s="1073"/>
      <c r="UXA23" s="1073"/>
      <c r="UXB23" s="1073"/>
      <c r="UXC23" s="1073"/>
      <c r="UXD23" s="1073"/>
      <c r="UXE23" s="1073"/>
      <c r="UXF23" s="1073"/>
      <c r="UXG23" s="1073"/>
      <c r="UXH23" s="1073"/>
      <c r="UXI23" s="1073"/>
      <c r="UXJ23" s="1073"/>
      <c r="UXK23" s="1073"/>
      <c r="UXL23" s="1073"/>
      <c r="UXM23" s="1073"/>
      <c r="UXN23" s="1073"/>
      <c r="UXO23" s="1073"/>
      <c r="UXP23" s="1073"/>
      <c r="UXQ23" s="1073"/>
      <c r="UXR23" s="1073"/>
      <c r="UXS23" s="1073"/>
      <c r="UXT23" s="1073"/>
      <c r="UXU23" s="1073"/>
      <c r="UXV23" s="1073"/>
      <c r="UXW23" s="1073"/>
      <c r="UXX23" s="1073"/>
      <c r="UXY23" s="1073"/>
      <c r="UXZ23" s="1073"/>
      <c r="UYA23" s="1073"/>
      <c r="UYB23" s="1073"/>
      <c r="UYC23" s="1073"/>
      <c r="UYD23" s="1073"/>
      <c r="UYE23" s="1073"/>
      <c r="UYF23" s="1073"/>
      <c r="UYG23" s="1073"/>
      <c r="UYH23" s="1073"/>
      <c r="UYI23" s="1073"/>
      <c r="UYJ23" s="1073"/>
      <c r="UYK23" s="1073"/>
      <c r="UYL23" s="1073"/>
      <c r="UYM23" s="1073"/>
      <c r="UYN23" s="1073"/>
      <c r="UYO23" s="1073"/>
      <c r="UYP23" s="1073"/>
      <c r="UYQ23" s="1073"/>
      <c r="UYR23" s="1073"/>
      <c r="UYS23" s="1073"/>
      <c r="UYT23" s="1073"/>
      <c r="UYU23" s="1073"/>
      <c r="UYV23" s="1073"/>
      <c r="UYW23" s="1073"/>
      <c r="UYX23" s="1073"/>
      <c r="UYY23" s="1073"/>
      <c r="UYZ23" s="1073"/>
      <c r="UZA23" s="1073"/>
      <c r="UZB23" s="1073"/>
      <c r="UZC23" s="1073"/>
      <c r="UZD23" s="1073"/>
      <c r="UZE23" s="1073"/>
      <c r="UZF23" s="1073"/>
      <c r="UZG23" s="1073"/>
      <c r="UZH23" s="1073"/>
      <c r="UZI23" s="1073"/>
      <c r="UZJ23" s="1073"/>
      <c r="UZK23" s="1073"/>
      <c r="UZL23" s="1073"/>
      <c r="UZM23" s="1073"/>
      <c r="UZN23" s="1073"/>
      <c r="UZO23" s="1073"/>
      <c r="UZP23" s="1073"/>
      <c r="UZQ23" s="1073"/>
      <c r="UZR23" s="1073"/>
      <c r="UZS23" s="1073"/>
      <c r="UZT23" s="1073"/>
      <c r="UZU23" s="1073"/>
      <c r="UZV23" s="1073"/>
      <c r="UZW23" s="1073"/>
      <c r="UZX23" s="1073"/>
      <c r="UZY23" s="1073"/>
      <c r="UZZ23" s="1073"/>
      <c r="VAA23" s="1073"/>
      <c r="VAB23" s="1073"/>
      <c r="VAC23" s="1073"/>
      <c r="VAD23" s="1073"/>
      <c r="VAE23" s="1073"/>
      <c r="VAF23" s="1073"/>
      <c r="VAG23" s="1073"/>
      <c r="VAH23" s="1073"/>
      <c r="VAI23" s="1073"/>
      <c r="VAJ23" s="1073"/>
      <c r="VAK23" s="1073"/>
      <c r="VAL23" s="1073"/>
      <c r="VAM23" s="1073"/>
      <c r="VAN23" s="1073"/>
      <c r="VAO23" s="1073"/>
      <c r="VAP23" s="1073"/>
      <c r="VAQ23" s="1073"/>
      <c r="VAR23" s="1073"/>
      <c r="VAS23" s="1073"/>
      <c r="VAT23" s="1073"/>
      <c r="VAU23" s="1073"/>
      <c r="VAV23" s="1073"/>
      <c r="VAW23" s="1073"/>
      <c r="VAX23" s="1073"/>
      <c r="VAY23" s="1073"/>
      <c r="VAZ23" s="1073"/>
      <c r="VBA23" s="1073"/>
      <c r="VBB23" s="1073"/>
      <c r="VBC23" s="1073"/>
      <c r="VBD23" s="1073"/>
      <c r="VBE23" s="1073"/>
      <c r="VBF23" s="1073"/>
      <c r="VBG23" s="1073"/>
      <c r="VBH23" s="1073"/>
      <c r="VBI23" s="1073"/>
      <c r="VBJ23" s="1073"/>
      <c r="VBK23" s="1073"/>
      <c r="VBL23" s="1073"/>
      <c r="VBM23" s="1073"/>
      <c r="VBN23" s="1073"/>
      <c r="VBO23" s="1073"/>
      <c r="VBP23" s="1073"/>
      <c r="VBQ23" s="1073"/>
      <c r="VBR23" s="1073"/>
      <c r="VBS23" s="1073"/>
      <c r="VBT23" s="1073"/>
      <c r="VBU23" s="1073"/>
      <c r="VBV23" s="1073"/>
      <c r="VBW23" s="1073"/>
      <c r="VBX23" s="1073"/>
      <c r="VBY23" s="1073"/>
      <c r="VBZ23" s="1073"/>
      <c r="VCA23" s="1073"/>
      <c r="VCB23" s="1073"/>
      <c r="VCC23" s="1073"/>
      <c r="VCD23" s="1073"/>
      <c r="VCE23" s="1073"/>
      <c r="VCF23" s="1073"/>
      <c r="VCG23" s="1073"/>
      <c r="VCH23" s="1073"/>
      <c r="VCI23" s="1073"/>
      <c r="VCJ23" s="1073"/>
      <c r="VCK23" s="1073"/>
      <c r="VCL23" s="1073"/>
      <c r="VCM23" s="1073"/>
      <c r="VCN23" s="1073"/>
      <c r="VCO23" s="1073"/>
      <c r="VCP23" s="1073"/>
      <c r="VCQ23" s="1073"/>
      <c r="VCR23" s="1073"/>
      <c r="VCS23" s="1073"/>
      <c r="VCT23" s="1073"/>
      <c r="VCU23" s="1073"/>
      <c r="VCV23" s="1073"/>
      <c r="VCW23" s="1073"/>
      <c r="VCX23" s="1073"/>
      <c r="VCY23" s="1073"/>
      <c r="VCZ23" s="1073"/>
      <c r="VDA23" s="1073"/>
      <c r="VDB23" s="1073"/>
      <c r="VDC23" s="1073"/>
      <c r="VDD23" s="1073"/>
      <c r="VDE23" s="1073"/>
      <c r="VDF23" s="1073"/>
      <c r="VDG23" s="1073"/>
      <c r="VDH23" s="1073"/>
      <c r="VDI23" s="1073"/>
      <c r="VDJ23" s="1073"/>
      <c r="VDK23" s="1073"/>
      <c r="VDL23" s="1073"/>
      <c r="VDM23" s="1073"/>
      <c r="VDN23" s="1073"/>
      <c r="VDO23" s="1073"/>
      <c r="VDP23" s="1073"/>
      <c r="VDQ23" s="1073"/>
      <c r="VDR23" s="1073"/>
      <c r="VDS23" s="1073"/>
      <c r="VDT23" s="1073"/>
      <c r="VDU23" s="1073"/>
      <c r="VDV23" s="1073"/>
      <c r="VDW23" s="1073"/>
      <c r="VDX23" s="1073"/>
      <c r="VDY23" s="1073"/>
      <c r="VDZ23" s="1073"/>
      <c r="VEA23" s="1073"/>
      <c r="VEB23" s="1073"/>
      <c r="VEC23" s="1073"/>
      <c r="VED23" s="1073"/>
      <c r="VEE23" s="1073"/>
      <c r="VEF23" s="1073"/>
      <c r="VEG23" s="1073"/>
      <c r="VEH23" s="1073"/>
      <c r="VEI23" s="1073"/>
      <c r="VEJ23" s="1073"/>
      <c r="VEK23" s="1073"/>
      <c r="VEL23" s="1073"/>
      <c r="VEM23" s="1073"/>
      <c r="VEN23" s="1073"/>
      <c r="VEO23" s="1073"/>
      <c r="VEP23" s="1073"/>
      <c r="VEQ23" s="1073"/>
      <c r="VER23" s="1073"/>
      <c r="VES23" s="1073"/>
      <c r="VET23" s="1073"/>
      <c r="VEU23" s="1073"/>
      <c r="VEV23" s="1073"/>
      <c r="VEW23" s="1073"/>
      <c r="VEX23" s="1073"/>
      <c r="VEY23" s="1073"/>
      <c r="VEZ23" s="1073"/>
      <c r="VFA23" s="1073"/>
      <c r="VFB23" s="1073"/>
      <c r="VFC23" s="1073"/>
      <c r="VFD23" s="1073"/>
      <c r="VFE23" s="1073"/>
      <c r="VFF23" s="1073"/>
      <c r="VFG23" s="1073"/>
      <c r="VFH23" s="1073"/>
      <c r="VFI23" s="1073"/>
      <c r="VFJ23" s="1073"/>
      <c r="VFK23" s="1073"/>
      <c r="VFL23" s="1073"/>
      <c r="VFM23" s="1073"/>
      <c r="VFN23" s="1073"/>
      <c r="VFO23" s="1073"/>
      <c r="VFP23" s="1073"/>
      <c r="VFQ23" s="1073"/>
      <c r="VFR23" s="1073"/>
      <c r="VFS23" s="1073"/>
      <c r="VFT23" s="1073"/>
      <c r="VFU23" s="1073"/>
      <c r="VFV23" s="1073"/>
      <c r="VFW23" s="1073"/>
      <c r="VFX23" s="1073"/>
      <c r="VFY23" s="1073"/>
      <c r="VFZ23" s="1073"/>
      <c r="VGA23" s="1073"/>
      <c r="VGB23" s="1073"/>
      <c r="VGC23" s="1073"/>
      <c r="VGD23" s="1073"/>
      <c r="VGE23" s="1073"/>
      <c r="VGF23" s="1073"/>
      <c r="VGG23" s="1073"/>
      <c r="VGH23" s="1073"/>
      <c r="VGI23" s="1073"/>
      <c r="VGJ23" s="1073"/>
      <c r="VGK23" s="1073"/>
      <c r="VGL23" s="1073"/>
      <c r="VGM23" s="1073"/>
      <c r="VGN23" s="1073"/>
      <c r="VGO23" s="1073"/>
      <c r="VGP23" s="1073"/>
      <c r="VGQ23" s="1073"/>
      <c r="VGR23" s="1073"/>
      <c r="VGS23" s="1073"/>
      <c r="VGT23" s="1073"/>
      <c r="VGU23" s="1073"/>
      <c r="VGV23" s="1073"/>
      <c r="VGW23" s="1073"/>
      <c r="VGX23" s="1073"/>
      <c r="VGY23" s="1073"/>
      <c r="VGZ23" s="1073"/>
      <c r="VHA23" s="1073"/>
      <c r="VHB23" s="1073"/>
      <c r="VHC23" s="1073"/>
      <c r="VHD23" s="1073"/>
      <c r="VHE23" s="1073"/>
      <c r="VHF23" s="1073"/>
      <c r="VHG23" s="1073"/>
      <c r="VHH23" s="1073"/>
      <c r="VHI23" s="1073"/>
      <c r="VHJ23" s="1073"/>
      <c r="VHK23" s="1073"/>
      <c r="VHL23" s="1073"/>
      <c r="VHM23" s="1073"/>
      <c r="VHN23" s="1073"/>
      <c r="VHO23" s="1073"/>
      <c r="VHP23" s="1073"/>
      <c r="VHQ23" s="1073"/>
      <c r="VHR23" s="1073"/>
      <c r="VHS23" s="1073"/>
      <c r="VHT23" s="1073"/>
      <c r="VHU23" s="1073"/>
      <c r="VHV23" s="1073"/>
      <c r="VHW23" s="1073"/>
      <c r="VHX23" s="1073"/>
      <c r="VHY23" s="1073"/>
      <c r="VHZ23" s="1073"/>
      <c r="VIA23" s="1073"/>
      <c r="VIB23" s="1073"/>
      <c r="VIC23" s="1073"/>
      <c r="VID23" s="1073"/>
      <c r="VIE23" s="1073"/>
      <c r="VIF23" s="1073"/>
      <c r="VIG23" s="1073"/>
      <c r="VIH23" s="1073"/>
      <c r="VII23" s="1073"/>
      <c r="VIJ23" s="1073"/>
      <c r="VIK23" s="1073"/>
      <c r="VIL23" s="1073"/>
      <c r="VIM23" s="1073"/>
      <c r="VIN23" s="1073"/>
      <c r="VIO23" s="1073"/>
      <c r="VIP23" s="1073"/>
      <c r="VIQ23" s="1073"/>
      <c r="VIR23" s="1073"/>
      <c r="VIS23" s="1073"/>
      <c r="VIT23" s="1073"/>
      <c r="VIU23" s="1073"/>
      <c r="VIV23" s="1073"/>
      <c r="VIW23" s="1073"/>
      <c r="VIX23" s="1073"/>
      <c r="VIY23" s="1073"/>
      <c r="VIZ23" s="1073"/>
      <c r="VJA23" s="1073"/>
      <c r="VJB23" s="1073"/>
      <c r="VJC23" s="1073"/>
      <c r="VJD23" s="1073"/>
      <c r="VJE23" s="1073"/>
      <c r="VJF23" s="1073"/>
      <c r="VJG23" s="1073"/>
      <c r="VJH23" s="1073"/>
      <c r="VJI23" s="1073"/>
      <c r="VJJ23" s="1073"/>
      <c r="VJK23" s="1073"/>
      <c r="VJL23" s="1073"/>
      <c r="VJM23" s="1073"/>
      <c r="VJN23" s="1073"/>
      <c r="VJO23" s="1073"/>
      <c r="VJP23" s="1073"/>
      <c r="VJQ23" s="1073"/>
      <c r="VJR23" s="1073"/>
      <c r="VJS23" s="1073"/>
      <c r="VJT23" s="1073"/>
      <c r="VJU23" s="1073"/>
      <c r="VJV23" s="1073"/>
      <c r="VJW23" s="1073"/>
      <c r="VJX23" s="1073"/>
      <c r="VJY23" s="1073"/>
      <c r="VJZ23" s="1073"/>
      <c r="VKA23" s="1073"/>
      <c r="VKB23" s="1073"/>
      <c r="VKC23" s="1073"/>
      <c r="VKD23" s="1073"/>
      <c r="VKE23" s="1073"/>
      <c r="VKF23" s="1073"/>
      <c r="VKG23" s="1073"/>
      <c r="VKH23" s="1073"/>
      <c r="VKI23" s="1073"/>
      <c r="VKJ23" s="1073"/>
      <c r="VKK23" s="1073"/>
      <c r="VKL23" s="1073"/>
      <c r="VKM23" s="1073"/>
      <c r="VKN23" s="1073"/>
      <c r="VKO23" s="1073"/>
      <c r="VKP23" s="1073"/>
      <c r="VKQ23" s="1073"/>
      <c r="VKR23" s="1073"/>
      <c r="VKS23" s="1073"/>
      <c r="VKT23" s="1073"/>
      <c r="VKU23" s="1073"/>
      <c r="VKV23" s="1073"/>
      <c r="VKW23" s="1073"/>
      <c r="VKX23" s="1073"/>
      <c r="VKY23" s="1073"/>
      <c r="VKZ23" s="1073"/>
      <c r="VLA23" s="1073"/>
      <c r="VLB23" s="1073"/>
      <c r="VLC23" s="1073"/>
      <c r="VLD23" s="1073"/>
      <c r="VLE23" s="1073"/>
      <c r="VLF23" s="1073"/>
      <c r="VLG23" s="1073"/>
      <c r="VLH23" s="1073"/>
      <c r="VLI23" s="1073"/>
      <c r="VLJ23" s="1073"/>
      <c r="VLK23" s="1073"/>
      <c r="VLL23" s="1073"/>
      <c r="VLM23" s="1073"/>
      <c r="VLN23" s="1073"/>
      <c r="VLO23" s="1073"/>
      <c r="VLP23" s="1073"/>
      <c r="VLQ23" s="1073"/>
      <c r="VLR23" s="1073"/>
      <c r="VLS23" s="1073"/>
      <c r="VLT23" s="1073"/>
      <c r="VLU23" s="1073"/>
      <c r="VLV23" s="1073"/>
      <c r="VLW23" s="1073"/>
      <c r="VLX23" s="1073"/>
      <c r="VLY23" s="1073"/>
      <c r="VLZ23" s="1073"/>
      <c r="VMA23" s="1073"/>
      <c r="VMB23" s="1073"/>
      <c r="VMC23" s="1073"/>
      <c r="VMD23" s="1073"/>
      <c r="VME23" s="1073"/>
      <c r="VMF23" s="1073"/>
      <c r="VMG23" s="1073"/>
      <c r="VMH23" s="1073"/>
      <c r="VMI23" s="1073"/>
      <c r="VMJ23" s="1073"/>
      <c r="VMK23" s="1073"/>
      <c r="VML23" s="1073"/>
      <c r="VMM23" s="1073"/>
      <c r="VMN23" s="1073"/>
      <c r="VMO23" s="1073"/>
      <c r="VMP23" s="1073"/>
      <c r="VMQ23" s="1073"/>
      <c r="VMR23" s="1073"/>
      <c r="VMS23" s="1073"/>
      <c r="VMT23" s="1073"/>
      <c r="VMU23" s="1073"/>
      <c r="VMV23" s="1073"/>
      <c r="VMW23" s="1073"/>
      <c r="VMX23" s="1073"/>
      <c r="VMY23" s="1073"/>
      <c r="VMZ23" s="1073"/>
      <c r="VNA23" s="1073"/>
      <c r="VNB23" s="1073"/>
      <c r="VNC23" s="1073"/>
      <c r="VND23" s="1073"/>
      <c r="VNE23" s="1073"/>
      <c r="VNF23" s="1073"/>
      <c r="VNG23" s="1073"/>
      <c r="VNH23" s="1073"/>
      <c r="VNI23" s="1073"/>
      <c r="VNJ23" s="1073"/>
      <c r="VNK23" s="1073"/>
      <c r="VNL23" s="1073"/>
      <c r="VNM23" s="1073"/>
      <c r="VNN23" s="1073"/>
      <c r="VNO23" s="1073"/>
      <c r="VNP23" s="1073"/>
      <c r="VNQ23" s="1073"/>
      <c r="VNR23" s="1073"/>
      <c r="VNS23" s="1073"/>
      <c r="VNT23" s="1073"/>
      <c r="VNU23" s="1073"/>
      <c r="VNV23" s="1073"/>
      <c r="VNW23" s="1073"/>
      <c r="VNX23" s="1073"/>
      <c r="VNY23" s="1073"/>
      <c r="VNZ23" s="1073"/>
      <c r="VOA23" s="1073"/>
      <c r="VOB23" s="1073"/>
      <c r="VOC23" s="1073"/>
      <c r="VOD23" s="1073"/>
      <c r="VOE23" s="1073"/>
      <c r="VOF23" s="1073"/>
      <c r="VOG23" s="1073"/>
      <c r="VOH23" s="1073"/>
      <c r="VOI23" s="1073"/>
      <c r="VOJ23" s="1073"/>
      <c r="VOK23" s="1073"/>
      <c r="VOL23" s="1073"/>
      <c r="VOM23" s="1073"/>
      <c r="VON23" s="1073"/>
      <c r="VOO23" s="1073"/>
      <c r="VOP23" s="1073"/>
      <c r="VOQ23" s="1073"/>
      <c r="VOR23" s="1073"/>
      <c r="VOS23" s="1073"/>
      <c r="VOT23" s="1073"/>
      <c r="VOU23" s="1073"/>
      <c r="VOV23" s="1073"/>
      <c r="VOW23" s="1073"/>
      <c r="VOX23" s="1073"/>
      <c r="VOY23" s="1073"/>
      <c r="VOZ23" s="1073"/>
      <c r="VPA23" s="1073"/>
      <c r="VPB23" s="1073"/>
      <c r="VPC23" s="1073"/>
      <c r="VPD23" s="1073"/>
      <c r="VPE23" s="1073"/>
      <c r="VPF23" s="1073"/>
      <c r="VPG23" s="1073"/>
      <c r="VPH23" s="1073"/>
      <c r="VPI23" s="1073"/>
      <c r="VPJ23" s="1073"/>
      <c r="VPK23" s="1073"/>
      <c r="VPL23" s="1073"/>
      <c r="VPM23" s="1073"/>
      <c r="VPN23" s="1073"/>
      <c r="VPO23" s="1073"/>
      <c r="VPP23" s="1073"/>
      <c r="VPQ23" s="1073"/>
      <c r="VPR23" s="1073"/>
      <c r="VPS23" s="1073"/>
      <c r="VPT23" s="1073"/>
      <c r="VPU23" s="1073"/>
      <c r="VPV23" s="1073"/>
      <c r="VPW23" s="1073"/>
      <c r="VPX23" s="1073"/>
      <c r="VPY23" s="1073"/>
      <c r="VPZ23" s="1073"/>
      <c r="VQA23" s="1073"/>
      <c r="VQB23" s="1073"/>
      <c r="VQC23" s="1073"/>
      <c r="VQD23" s="1073"/>
      <c r="VQE23" s="1073"/>
      <c r="VQF23" s="1073"/>
      <c r="VQG23" s="1073"/>
      <c r="VQH23" s="1073"/>
      <c r="VQI23" s="1073"/>
      <c r="VQJ23" s="1073"/>
      <c r="VQK23" s="1073"/>
      <c r="VQL23" s="1073"/>
      <c r="VQM23" s="1073"/>
      <c r="VQN23" s="1073"/>
      <c r="VQO23" s="1073"/>
      <c r="VQP23" s="1073"/>
      <c r="VQQ23" s="1073"/>
      <c r="VQR23" s="1073"/>
      <c r="VQS23" s="1073"/>
      <c r="VQT23" s="1073"/>
      <c r="VQU23" s="1073"/>
      <c r="VQV23" s="1073"/>
      <c r="VQW23" s="1073"/>
      <c r="VQX23" s="1073"/>
      <c r="VQY23" s="1073"/>
      <c r="VQZ23" s="1073"/>
      <c r="VRA23" s="1073"/>
      <c r="VRB23" s="1073"/>
      <c r="VRC23" s="1073"/>
      <c r="VRD23" s="1073"/>
      <c r="VRE23" s="1073"/>
      <c r="VRF23" s="1073"/>
      <c r="VRG23" s="1073"/>
      <c r="VRH23" s="1073"/>
      <c r="VRI23" s="1073"/>
      <c r="VRJ23" s="1073"/>
      <c r="VRK23" s="1073"/>
      <c r="VRL23" s="1073"/>
      <c r="VRM23" s="1073"/>
      <c r="VRN23" s="1073"/>
      <c r="VRO23" s="1073"/>
      <c r="VRP23" s="1073"/>
      <c r="VRQ23" s="1073"/>
      <c r="VRR23" s="1073"/>
      <c r="VRS23" s="1073"/>
      <c r="VRT23" s="1073"/>
      <c r="VRU23" s="1073"/>
      <c r="VRV23" s="1073"/>
      <c r="VRW23" s="1073"/>
      <c r="VRX23" s="1073"/>
      <c r="VRY23" s="1073"/>
      <c r="VRZ23" s="1073"/>
      <c r="VSA23" s="1073"/>
      <c r="VSB23" s="1073"/>
      <c r="VSC23" s="1073"/>
      <c r="VSD23" s="1073"/>
      <c r="VSE23" s="1073"/>
      <c r="VSF23" s="1073"/>
      <c r="VSG23" s="1073"/>
      <c r="VSH23" s="1073"/>
      <c r="VSI23" s="1073"/>
      <c r="VSJ23" s="1073"/>
      <c r="VSK23" s="1073"/>
      <c r="VSL23" s="1073"/>
      <c r="VSM23" s="1073"/>
      <c r="VSN23" s="1073"/>
      <c r="VSO23" s="1073"/>
      <c r="VSP23" s="1073"/>
      <c r="VSQ23" s="1073"/>
      <c r="VSR23" s="1073"/>
      <c r="VSS23" s="1073"/>
      <c r="VST23" s="1073"/>
      <c r="VSU23" s="1073"/>
      <c r="VSV23" s="1073"/>
      <c r="VSW23" s="1073"/>
      <c r="VSX23" s="1073"/>
      <c r="VSY23" s="1073"/>
      <c r="VSZ23" s="1073"/>
      <c r="VTA23" s="1073"/>
      <c r="VTB23" s="1073"/>
      <c r="VTC23" s="1073"/>
      <c r="VTD23" s="1073"/>
      <c r="VTE23" s="1073"/>
      <c r="VTF23" s="1073"/>
      <c r="VTG23" s="1073"/>
      <c r="VTH23" s="1073"/>
      <c r="VTI23" s="1073"/>
      <c r="VTJ23" s="1073"/>
      <c r="VTK23" s="1073"/>
      <c r="VTL23" s="1073"/>
      <c r="VTM23" s="1073"/>
      <c r="VTN23" s="1073"/>
      <c r="VTO23" s="1073"/>
      <c r="VTP23" s="1073"/>
      <c r="VTQ23" s="1073"/>
      <c r="VTR23" s="1073"/>
      <c r="VTS23" s="1073"/>
      <c r="VTT23" s="1073"/>
      <c r="VTU23" s="1073"/>
      <c r="VTV23" s="1073"/>
      <c r="VTW23" s="1073"/>
      <c r="VTX23" s="1073"/>
      <c r="VTY23" s="1073"/>
      <c r="VTZ23" s="1073"/>
      <c r="VUA23" s="1073"/>
      <c r="VUB23" s="1073"/>
      <c r="VUC23" s="1073"/>
      <c r="VUD23" s="1073"/>
      <c r="VUE23" s="1073"/>
      <c r="VUF23" s="1073"/>
      <c r="VUG23" s="1073"/>
      <c r="VUH23" s="1073"/>
      <c r="VUI23" s="1073"/>
      <c r="VUJ23" s="1073"/>
      <c r="VUK23" s="1073"/>
      <c r="VUL23" s="1073"/>
      <c r="VUM23" s="1073"/>
      <c r="VUN23" s="1073"/>
      <c r="VUO23" s="1073"/>
      <c r="VUP23" s="1073"/>
      <c r="VUQ23" s="1073"/>
      <c r="VUR23" s="1073"/>
      <c r="VUS23" s="1073"/>
      <c r="VUT23" s="1073"/>
      <c r="VUU23" s="1073"/>
      <c r="VUV23" s="1073"/>
      <c r="VUW23" s="1073"/>
      <c r="VUX23" s="1073"/>
      <c r="VUY23" s="1073"/>
      <c r="VUZ23" s="1073"/>
      <c r="VVA23" s="1073"/>
      <c r="VVB23" s="1073"/>
      <c r="VVC23" s="1073"/>
      <c r="VVD23" s="1073"/>
      <c r="VVE23" s="1073"/>
      <c r="VVF23" s="1073"/>
      <c r="VVG23" s="1073"/>
      <c r="VVH23" s="1073"/>
      <c r="VVI23" s="1073"/>
      <c r="VVJ23" s="1073"/>
      <c r="VVK23" s="1073"/>
      <c r="VVL23" s="1073"/>
      <c r="VVM23" s="1073"/>
      <c r="VVN23" s="1073"/>
      <c r="VVO23" s="1073"/>
      <c r="VVP23" s="1073"/>
      <c r="VVQ23" s="1073"/>
      <c r="VVR23" s="1073"/>
      <c r="VVS23" s="1073"/>
      <c r="VVT23" s="1073"/>
      <c r="VVU23" s="1073"/>
      <c r="VVV23" s="1073"/>
      <c r="VVW23" s="1073"/>
      <c r="VVX23" s="1073"/>
      <c r="VVY23" s="1073"/>
      <c r="VVZ23" s="1073"/>
      <c r="VWA23" s="1073"/>
      <c r="VWB23" s="1073"/>
      <c r="VWC23" s="1073"/>
      <c r="VWD23" s="1073"/>
      <c r="VWE23" s="1073"/>
      <c r="VWF23" s="1073"/>
      <c r="VWG23" s="1073"/>
      <c r="VWH23" s="1073"/>
      <c r="VWI23" s="1073"/>
      <c r="VWJ23" s="1073"/>
      <c r="VWK23" s="1073"/>
      <c r="VWL23" s="1073"/>
      <c r="VWM23" s="1073"/>
      <c r="VWN23" s="1073"/>
      <c r="VWO23" s="1073"/>
      <c r="VWP23" s="1073"/>
      <c r="VWQ23" s="1073"/>
      <c r="VWR23" s="1073"/>
      <c r="VWS23" s="1073"/>
      <c r="VWT23" s="1073"/>
      <c r="VWU23" s="1073"/>
      <c r="VWV23" s="1073"/>
      <c r="VWW23" s="1073"/>
      <c r="VWX23" s="1073"/>
      <c r="VWY23" s="1073"/>
      <c r="VWZ23" s="1073"/>
      <c r="VXA23" s="1073"/>
      <c r="VXB23" s="1073"/>
      <c r="VXC23" s="1073"/>
      <c r="VXD23" s="1073"/>
      <c r="VXE23" s="1073"/>
      <c r="VXF23" s="1073"/>
      <c r="VXG23" s="1073"/>
      <c r="VXH23" s="1073"/>
      <c r="VXI23" s="1073"/>
      <c r="VXJ23" s="1073"/>
      <c r="VXK23" s="1073"/>
      <c r="VXL23" s="1073"/>
      <c r="VXM23" s="1073"/>
      <c r="VXN23" s="1073"/>
      <c r="VXO23" s="1073"/>
      <c r="VXP23" s="1073"/>
      <c r="VXQ23" s="1073"/>
      <c r="VXR23" s="1073"/>
      <c r="VXS23" s="1073"/>
      <c r="VXT23" s="1073"/>
      <c r="VXU23" s="1073"/>
      <c r="VXV23" s="1073"/>
      <c r="VXW23" s="1073"/>
      <c r="VXX23" s="1073"/>
      <c r="VXY23" s="1073"/>
      <c r="VXZ23" s="1073"/>
      <c r="VYA23" s="1073"/>
      <c r="VYB23" s="1073"/>
      <c r="VYC23" s="1073"/>
      <c r="VYD23" s="1073"/>
      <c r="VYE23" s="1073"/>
      <c r="VYF23" s="1073"/>
      <c r="VYG23" s="1073"/>
      <c r="VYH23" s="1073"/>
      <c r="VYI23" s="1073"/>
      <c r="VYJ23" s="1073"/>
      <c r="VYK23" s="1073"/>
      <c r="VYL23" s="1073"/>
      <c r="VYM23" s="1073"/>
      <c r="VYN23" s="1073"/>
      <c r="VYO23" s="1073"/>
      <c r="VYP23" s="1073"/>
      <c r="VYQ23" s="1073"/>
      <c r="VYR23" s="1073"/>
      <c r="VYS23" s="1073"/>
      <c r="VYT23" s="1073"/>
      <c r="VYU23" s="1073"/>
      <c r="VYV23" s="1073"/>
      <c r="VYW23" s="1073"/>
      <c r="VYX23" s="1073"/>
      <c r="VYY23" s="1073"/>
      <c r="VYZ23" s="1073"/>
      <c r="VZA23" s="1073"/>
      <c r="VZB23" s="1073"/>
      <c r="VZC23" s="1073"/>
      <c r="VZD23" s="1073"/>
      <c r="VZE23" s="1073"/>
      <c r="VZF23" s="1073"/>
      <c r="VZG23" s="1073"/>
      <c r="VZH23" s="1073"/>
      <c r="VZI23" s="1073"/>
      <c r="VZJ23" s="1073"/>
      <c r="VZK23" s="1073"/>
      <c r="VZL23" s="1073"/>
      <c r="VZM23" s="1073"/>
      <c r="VZN23" s="1073"/>
      <c r="VZO23" s="1073"/>
      <c r="VZP23" s="1073"/>
      <c r="VZQ23" s="1073"/>
      <c r="VZR23" s="1073"/>
      <c r="VZS23" s="1073"/>
      <c r="VZT23" s="1073"/>
      <c r="VZU23" s="1073"/>
      <c r="VZV23" s="1073"/>
      <c r="VZW23" s="1073"/>
      <c r="VZX23" s="1073"/>
      <c r="VZY23" s="1073"/>
      <c r="VZZ23" s="1073"/>
      <c r="WAA23" s="1073"/>
      <c r="WAB23" s="1073"/>
      <c r="WAC23" s="1073"/>
      <c r="WAD23" s="1073"/>
      <c r="WAE23" s="1073"/>
      <c r="WAF23" s="1073"/>
      <c r="WAG23" s="1073"/>
      <c r="WAH23" s="1073"/>
      <c r="WAI23" s="1073"/>
      <c r="WAJ23" s="1073"/>
      <c r="WAK23" s="1073"/>
      <c r="WAL23" s="1073"/>
      <c r="WAM23" s="1073"/>
      <c r="WAN23" s="1073"/>
      <c r="WAO23" s="1073"/>
      <c r="WAP23" s="1073"/>
      <c r="WAQ23" s="1073"/>
      <c r="WAR23" s="1073"/>
      <c r="WAS23" s="1073"/>
      <c r="WAT23" s="1073"/>
      <c r="WAU23" s="1073"/>
      <c r="WAV23" s="1073"/>
      <c r="WAW23" s="1073"/>
      <c r="WAX23" s="1073"/>
      <c r="WAY23" s="1073"/>
      <c r="WAZ23" s="1073"/>
      <c r="WBA23" s="1073"/>
      <c r="WBB23" s="1073"/>
      <c r="WBC23" s="1073"/>
      <c r="WBD23" s="1073"/>
      <c r="WBE23" s="1073"/>
      <c r="WBF23" s="1073"/>
      <c r="WBG23" s="1073"/>
      <c r="WBH23" s="1073"/>
      <c r="WBI23" s="1073"/>
      <c r="WBJ23" s="1073"/>
      <c r="WBK23" s="1073"/>
      <c r="WBL23" s="1073"/>
      <c r="WBM23" s="1073"/>
      <c r="WBN23" s="1073"/>
      <c r="WBO23" s="1073"/>
      <c r="WBP23" s="1073"/>
      <c r="WBQ23" s="1073"/>
      <c r="WBR23" s="1073"/>
      <c r="WBS23" s="1073"/>
      <c r="WBT23" s="1073"/>
      <c r="WBU23" s="1073"/>
      <c r="WBV23" s="1073"/>
      <c r="WBW23" s="1073"/>
      <c r="WBX23" s="1073"/>
      <c r="WBY23" s="1073"/>
      <c r="WBZ23" s="1073"/>
      <c r="WCA23" s="1073"/>
      <c r="WCB23" s="1073"/>
      <c r="WCC23" s="1073"/>
      <c r="WCD23" s="1073"/>
      <c r="WCE23" s="1073"/>
      <c r="WCF23" s="1073"/>
      <c r="WCG23" s="1073"/>
      <c r="WCH23" s="1073"/>
      <c r="WCI23" s="1073"/>
      <c r="WCJ23" s="1073"/>
      <c r="WCK23" s="1073"/>
      <c r="WCL23" s="1073"/>
      <c r="WCM23" s="1073"/>
      <c r="WCN23" s="1073"/>
      <c r="WCO23" s="1073"/>
      <c r="WCP23" s="1073"/>
      <c r="WCQ23" s="1073"/>
      <c r="WCR23" s="1073"/>
      <c r="WCS23" s="1073"/>
      <c r="WCT23" s="1073"/>
      <c r="WCU23" s="1073"/>
      <c r="WCV23" s="1073"/>
      <c r="WCW23" s="1073"/>
      <c r="WCX23" s="1073"/>
      <c r="WCY23" s="1073"/>
      <c r="WCZ23" s="1073"/>
      <c r="WDA23" s="1073"/>
      <c r="WDB23" s="1073"/>
      <c r="WDC23" s="1073"/>
      <c r="WDD23" s="1073"/>
      <c r="WDE23" s="1073"/>
      <c r="WDF23" s="1073"/>
      <c r="WDG23" s="1073"/>
      <c r="WDH23" s="1073"/>
      <c r="WDI23" s="1073"/>
      <c r="WDJ23" s="1073"/>
      <c r="WDK23" s="1073"/>
      <c r="WDL23" s="1073"/>
      <c r="WDM23" s="1073"/>
      <c r="WDN23" s="1073"/>
      <c r="WDO23" s="1073"/>
      <c r="WDP23" s="1073"/>
      <c r="WDQ23" s="1073"/>
      <c r="WDR23" s="1073"/>
      <c r="WDS23" s="1073"/>
      <c r="WDT23" s="1073"/>
      <c r="WDU23" s="1073"/>
      <c r="WDV23" s="1073"/>
      <c r="WDW23" s="1073"/>
      <c r="WDX23" s="1073"/>
      <c r="WDY23" s="1073"/>
      <c r="WDZ23" s="1073"/>
      <c r="WEA23" s="1073"/>
      <c r="WEB23" s="1073"/>
      <c r="WEC23" s="1073"/>
      <c r="WED23" s="1073"/>
      <c r="WEE23" s="1073"/>
      <c r="WEF23" s="1073"/>
      <c r="WEG23" s="1073"/>
      <c r="WEH23" s="1073"/>
      <c r="WEI23" s="1073"/>
      <c r="WEJ23" s="1073"/>
      <c r="WEK23" s="1073"/>
      <c r="WEL23" s="1073"/>
      <c r="WEM23" s="1073"/>
      <c r="WEN23" s="1073"/>
      <c r="WEO23" s="1073"/>
      <c r="WEP23" s="1073"/>
      <c r="WEQ23" s="1073"/>
      <c r="WER23" s="1073"/>
      <c r="WES23" s="1073"/>
      <c r="WET23" s="1073"/>
      <c r="WEU23" s="1073"/>
      <c r="WEV23" s="1073"/>
      <c r="WEW23" s="1073"/>
      <c r="WEX23" s="1073"/>
      <c r="WEY23" s="1073"/>
      <c r="WEZ23" s="1073"/>
      <c r="WFA23" s="1073"/>
      <c r="WFB23" s="1073"/>
      <c r="WFC23" s="1073"/>
      <c r="WFD23" s="1073"/>
      <c r="WFE23" s="1073"/>
      <c r="WFF23" s="1073"/>
      <c r="WFG23" s="1073"/>
      <c r="WFH23" s="1073"/>
      <c r="WFI23" s="1073"/>
      <c r="WFJ23" s="1073"/>
      <c r="WFK23" s="1073"/>
      <c r="WFL23" s="1073"/>
      <c r="WFM23" s="1073"/>
      <c r="WFN23" s="1073"/>
      <c r="WFO23" s="1073"/>
      <c r="WFP23" s="1073"/>
      <c r="WFQ23" s="1073"/>
      <c r="WFR23" s="1073"/>
      <c r="WFS23" s="1073"/>
      <c r="WFT23" s="1073"/>
      <c r="WFU23" s="1073"/>
      <c r="WFV23" s="1073"/>
      <c r="WFW23" s="1073"/>
      <c r="WFX23" s="1073"/>
      <c r="WFY23" s="1073"/>
      <c r="WFZ23" s="1073"/>
      <c r="WGA23" s="1073"/>
      <c r="WGB23" s="1073"/>
      <c r="WGC23" s="1073"/>
      <c r="WGD23" s="1073"/>
      <c r="WGE23" s="1073"/>
      <c r="WGF23" s="1073"/>
      <c r="WGG23" s="1073"/>
      <c r="WGH23" s="1073"/>
      <c r="WGI23" s="1073"/>
      <c r="WGJ23" s="1073"/>
      <c r="WGK23" s="1073"/>
      <c r="WGL23" s="1073"/>
      <c r="WGM23" s="1073"/>
      <c r="WGN23" s="1073"/>
      <c r="WGO23" s="1073"/>
      <c r="WGP23" s="1073"/>
      <c r="WGQ23" s="1073"/>
      <c r="WGR23" s="1073"/>
      <c r="WGS23" s="1073"/>
      <c r="WGT23" s="1073"/>
      <c r="WGU23" s="1073"/>
      <c r="WGV23" s="1073"/>
      <c r="WGW23" s="1073"/>
      <c r="WGX23" s="1073"/>
      <c r="WGY23" s="1073"/>
      <c r="WGZ23" s="1073"/>
      <c r="WHA23" s="1073"/>
      <c r="WHB23" s="1073"/>
      <c r="WHC23" s="1073"/>
      <c r="WHD23" s="1073"/>
      <c r="WHE23" s="1073"/>
      <c r="WHF23" s="1073"/>
      <c r="WHG23" s="1073"/>
      <c r="WHH23" s="1073"/>
      <c r="WHI23" s="1073"/>
      <c r="WHJ23" s="1073"/>
      <c r="WHK23" s="1073"/>
      <c r="WHL23" s="1073"/>
      <c r="WHM23" s="1073"/>
      <c r="WHN23" s="1073"/>
      <c r="WHO23" s="1073"/>
      <c r="WHP23" s="1073"/>
      <c r="WHQ23" s="1073"/>
      <c r="WHR23" s="1073"/>
      <c r="WHS23" s="1073"/>
      <c r="WHT23" s="1073"/>
      <c r="WHU23" s="1073"/>
      <c r="WHV23" s="1073"/>
      <c r="WHW23" s="1073"/>
      <c r="WHX23" s="1073"/>
      <c r="WHY23" s="1073"/>
      <c r="WHZ23" s="1073"/>
      <c r="WIA23" s="1073"/>
      <c r="WIB23" s="1073"/>
      <c r="WIC23" s="1073"/>
      <c r="WID23" s="1073"/>
      <c r="WIE23" s="1073"/>
      <c r="WIF23" s="1073"/>
      <c r="WIG23" s="1073"/>
      <c r="WIH23" s="1073"/>
      <c r="WII23" s="1073"/>
      <c r="WIJ23" s="1073"/>
      <c r="WIK23" s="1073"/>
      <c r="WIL23" s="1073"/>
      <c r="WIM23" s="1073"/>
      <c r="WIN23" s="1073"/>
      <c r="WIO23" s="1073"/>
      <c r="WIP23" s="1073"/>
      <c r="WIQ23" s="1073"/>
      <c r="WIR23" s="1073"/>
      <c r="WIS23" s="1073"/>
      <c r="WIT23" s="1073"/>
      <c r="WIU23" s="1073"/>
      <c r="WIV23" s="1073"/>
      <c r="WIW23" s="1073"/>
      <c r="WIX23" s="1073"/>
      <c r="WIY23" s="1073"/>
      <c r="WIZ23" s="1073"/>
      <c r="WJA23" s="1073"/>
      <c r="WJB23" s="1073"/>
      <c r="WJC23" s="1073"/>
      <c r="WJD23" s="1073"/>
      <c r="WJE23" s="1073"/>
      <c r="WJF23" s="1073"/>
      <c r="WJG23" s="1073"/>
      <c r="WJH23" s="1073"/>
      <c r="WJI23" s="1073"/>
      <c r="WJJ23" s="1073"/>
      <c r="WJK23" s="1073"/>
      <c r="WJL23" s="1073"/>
      <c r="WJM23" s="1073"/>
      <c r="WJN23" s="1073"/>
      <c r="WJO23" s="1073"/>
      <c r="WJP23" s="1073"/>
      <c r="WJQ23" s="1073"/>
      <c r="WJR23" s="1073"/>
      <c r="WJS23" s="1073"/>
      <c r="WJT23" s="1073"/>
      <c r="WJU23" s="1073"/>
      <c r="WJV23" s="1073"/>
      <c r="WJW23" s="1073"/>
      <c r="WJX23" s="1073"/>
      <c r="WJY23" s="1073"/>
      <c r="WJZ23" s="1073"/>
      <c r="WKA23" s="1073"/>
      <c r="WKB23" s="1073"/>
      <c r="WKC23" s="1073"/>
      <c r="WKD23" s="1073"/>
      <c r="WKE23" s="1073"/>
      <c r="WKF23" s="1073"/>
      <c r="WKG23" s="1073"/>
      <c r="WKH23" s="1073"/>
      <c r="WKI23" s="1073"/>
      <c r="WKJ23" s="1073"/>
      <c r="WKK23" s="1073"/>
      <c r="WKL23" s="1073"/>
      <c r="WKM23" s="1073"/>
      <c r="WKN23" s="1073"/>
      <c r="WKO23" s="1073"/>
      <c r="WKP23" s="1073"/>
      <c r="WKQ23" s="1073"/>
      <c r="WKR23" s="1073"/>
      <c r="WKS23" s="1073"/>
      <c r="WKT23" s="1073"/>
      <c r="WKU23" s="1073"/>
      <c r="WKV23" s="1073"/>
      <c r="WKW23" s="1073"/>
      <c r="WKX23" s="1073"/>
      <c r="WKY23" s="1073"/>
      <c r="WKZ23" s="1073"/>
      <c r="WLA23" s="1073"/>
      <c r="WLB23" s="1073"/>
      <c r="WLC23" s="1073"/>
      <c r="WLD23" s="1073"/>
      <c r="WLE23" s="1073"/>
      <c r="WLF23" s="1073"/>
      <c r="WLG23" s="1073"/>
      <c r="WLH23" s="1073"/>
      <c r="WLI23" s="1073"/>
      <c r="WLJ23" s="1073"/>
      <c r="WLK23" s="1073"/>
      <c r="WLL23" s="1073"/>
      <c r="WLM23" s="1073"/>
      <c r="WLN23" s="1073"/>
      <c r="WLO23" s="1073"/>
      <c r="WLP23" s="1073"/>
      <c r="WLQ23" s="1073"/>
      <c r="WLR23" s="1073"/>
      <c r="WLS23" s="1073"/>
      <c r="WLT23" s="1073"/>
      <c r="WLU23" s="1073"/>
      <c r="WLV23" s="1073"/>
      <c r="WLW23" s="1073"/>
      <c r="WLX23" s="1073"/>
      <c r="WLY23" s="1073"/>
      <c r="WLZ23" s="1073"/>
      <c r="WMA23" s="1073"/>
      <c r="WMB23" s="1073"/>
      <c r="WMC23" s="1073"/>
      <c r="WMD23" s="1073"/>
      <c r="WME23" s="1073"/>
      <c r="WMF23" s="1073"/>
      <c r="WMG23" s="1073"/>
      <c r="WMH23" s="1073"/>
      <c r="WMI23" s="1073"/>
      <c r="WMJ23" s="1073"/>
      <c r="WMK23" s="1073"/>
      <c r="WML23" s="1073"/>
      <c r="WMM23" s="1073"/>
      <c r="WMN23" s="1073"/>
      <c r="WMO23" s="1073"/>
      <c r="WMP23" s="1073"/>
      <c r="WMQ23" s="1073"/>
      <c r="WMR23" s="1073"/>
      <c r="WMS23" s="1073"/>
      <c r="WMT23" s="1073"/>
      <c r="WMU23" s="1073"/>
      <c r="WMV23" s="1073"/>
      <c r="WMW23" s="1073"/>
      <c r="WMX23" s="1073"/>
      <c r="WMY23" s="1073"/>
      <c r="WMZ23" s="1073"/>
      <c r="WNA23" s="1073"/>
      <c r="WNB23" s="1073"/>
      <c r="WNC23" s="1073"/>
      <c r="WND23" s="1073"/>
      <c r="WNE23" s="1073"/>
      <c r="WNF23" s="1073"/>
      <c r="WNG23" s="1073"/>
      <c r="WNH23" s="1073"/>
      <c r="WNI23" s="1073"/>
      <c r="WNJ23" s="1073"/>
      <c r="WNK23" s="1073"/>
      <c r="WNL23" s="1073"/>
      <c r="WNM23" s="1073"/>
      <c r="WNN23" s="1073"/>
      <c r="WNO23" s="1073"/>
      <c r="WNP23" s="1073"/>
      <c r="WNQ23" s="1073"/>
      <c r="WNR23" s="1073"/>
      <c r="WNS23" s="1073"/>
      <c r="WNT23" s="1073"/>
      <c r="WNU23" s="1073"/>
      <c r="WNV23" s="1073"/>
      <c r="WNW23" s="1073"/>
      <c r="WNX23" s="1073"/>
      <c r="WNY23" s="1073"/>
      <c r="WNZ23" s="1073"/>
      <c r="WOA23" s="1073"/>
      <c r="WOB23" s="1073"/>
      <c r="WOC23" s="1073"/>
      <c r="WOD23" s="1073"/>
      <c r="WOE23" s="1073"/>
      <c r="WOF23" s="1073"/>
      <c r="WOG23" s="1073"/>
      <c r="WOH23" s="1073"/>
      <c r="WOI23" s="1073"/>
      <c r="WOJ23" s="1073"/>
      <c r="WOK23" s="1073"/>
      <c r="WOL23" s="1073"/>
      <c r="WOM23" s="1073"/>
      <c r="WON23" s="1073"/>
      <c r="WOO23" s="1073"/>
      <c r="WOP23" s="1073"/>
      <c r="WOQ23" s="1073"/>
      <c r="WOR23" s="1073"/>
      <c r="WOS23" s="1073"/>
      <c r="WOT23" s="1073"/>
      <c r="WOU23" s="1073"/>
      <c r="WOV23" s="1073"/>
      <c r="WOW23" s="1073"/>
      <c r="WOX23" s="1073"/>
      <c r="WOY23" s="1073"/>
      <c r="WOZ23" s="1073"/>
      <c r="WPA23" s="1073"/>
      <c r="WPB23" s="1073"/>
      <c r="WPC23" s="1073"/>
      <c r="WPD23" s="1073"/>
      <c r="WPE23" s="1073"/>
      <c r="WPF23" s="1073"/>
      <c r="WPG23" s="1073"/>
      <c r="WPH23" s="1073"/>
      <c r="WPI23" s="1073"/>
      <c r="WPJ23" s="1073"/>
      <c r="WPK23" s="1073"/>
      <c r="WPL23" s="1073"/>
      <c r="WPM23" s="1073"/>
      <c r="WPN23" s="1073"/>
      <c r="WPO23" s="1073"/>
      <c r="WPP23" s="1073"/>
      <c r="WPQ23" s="1073"/>
      <c r="WPR23" s="1073"/>
      <c r="WPS23" s="1073"/>
      <c r="WPT23" s="1073"/>
      <c r="WPU23" s="1073"/>
      <c r="WPV23" s="1073"/>
      <c r="WPW23" s="1073"/>
      <c r="WPX23" s="1073"/>
      <c r="WPY23" s="1073"/>
      <c r="WPZ23" s="1073"/>
      <c r="WQA23" s="1073"/>
      <c r="WQB23" s="1073"/>
      <c r="WQC23" s="1073"/>
      <c r="WQD23" s="1073"/>
      <c r="WQE23" s="1073"/>
      <c r="WQF23" s="1073"/>
      <c r="WQG23" s="1073"/>
      <c r="WQH23" s="1073"/>
      <c r="WQI23" s="1073"/>
      <c r="WQJ23" s="1073"/>
      <c r="WQK23" s="1073"/>
      <c r="WQL23" s="1073"/>
      <c r="WQM23" s="1073"/>
      <c r="WQN23" s="1073"/>
      <c r="WQO23" s="1073"/>
      <c r="WQP23" s="1073"/>
      <c r="WQQ23" s="1073"/>
      <c r="WQR23" s="1073"/>
      <c r="WQS23" s="1073"/>
      <c r="WQT23" s="1073"/>
      <c r="WQU23" s="1073"/>
      <c r="WQV23" s="1073"/>
      <c r="WQW23" s="1073"/>
      <c r="WQX23" s="1073"/>
      <c r="WQY23" s="1073"/>
      <c r="WQZ23" s="1073"/>
      <c r="WRA23" s="1073"/>
      <c r="WRB23" s="1073"/>
      <c r="WRC23" s="1073"/>
      <c r="WRD23" s="1073"/>
      <c r="WRE23" s="1073"/>
      <c r="WRF23" s="1073"/>
      <c r="WRG23" s="1073"/>
      <c r="WRH23" s="1073"/>
      <c r="WRI23" s="1073"/>
      <c r="WRJ23" s="1073"/>
      <c r="WRK23" s="1073"/>
      <c r="WRL23" s="1073"/>
      <c r="WRM23" s="1073"/>
      <c r="WRN23" s="1073"/>
      <c r="WRO23" s="1073"/>
      <c r="WRP23" s="1073"/>
      <c r="WRQ23" s="1073"/>
      <c r="WRR23" s="1073"/>
      <c r="WRS23" s="1073"/>
      <c r="WRT23" s="1073"/>
      <c r="WRU23" s="1073"/>
      <c r="WRV23" s="1073"/>
      <c r="WRW23" s="1073"/>
      <c r="WRX23" s="1073"/>
      <c r="WRY23" s="1073"/>
      <c r="WRZ23" s="1073"/>
      <c r="WSA23" s="1073"/>
      <c r="WSB23" s="1073"/>
      <c r="WSC23" s="1073"/>
      <c r="WSD23" s="1073"/>
      <c r="WSE23" s="1073"/>
      <c r="WSF23" s="1073"/>
      <c r="WSG23" s="1073"/>
      <c r="WSH23" s="1073"/>
      <c r="WSI23" s="1073"/>
      <c r="WSJ23" s="1073"/>
      <c r="WSK23" s="1073"/>
      <c r="WSL23" s="1073"/>
      <c r="WSM23" s="1073"/>
      <c r="WSN23" s="1073"/>
      <c r="WSO23" s="1073"/>
      <c r="WSP23" s="1073"/>
      <c r="WSQ23" s="1073"/>
      <c r="WSR23" s="1073"/>
      <c r="WSS23" s="1073"/>
      <c r="WST23" s="1073"/>
      <c r="WSU23" s="1073"/>
      <c r="WSV23" s="1073"/>
      <c r="WSW23" s="1073"/>
      <c r="WSX23" s="1073"/>
      <c r="WSY23" s="1073"/>
      <c r="WSZ23" s="1073"/>
      <c r="WTA23" s="1073"/>
      <c r="WTB23" s="1073"/>
      <c r="WTC23" s="1073"/>
      <c r="WTD23" s="1073"/>
      <c r="WTE23" s="1073"/>
      <c r="WTF23" s="1073"/>
      <c r="WTG23" s="1073"/>
      <c r="WTH23" s="1073"/>
      <c r="WTI23" s="1073"/>
      <c r="WTJ23" s="1073"/>
      <c r="WTK23" s="1073"/>
      <c r="WTL23" s="1073"/>
      <c r="WTM23" s="1073"/>
      <c r="WTN23" s="1073"/>
      <c r="WTO23" s="1073"/>
      <c r="WTP23" s="1073"/>
      <c r="WTQ23" s="1073"/>
      <c r="WTR23" s="1073"/>
      <c r="WTS23" s="1073"/>
      <c r="WTT23" s="1073"/>
      <c r="WTU23" s="1073"/>
      <c r="WTV23" s="1073"/>
      <c r="WTW23" s="1073"/>
      <c r="WTX23" s="1073"/>
      <c r="WTY23" s="1073"/>
      <c r="WTZ23" s="1073"/>
      <c r="WUA23" s="1073"/>
      <c r="WUB23" s="1073"/>
      <c r="WUC23" s="1073"/>
      <c r="WUD23" s="1073"/>
      <c r="WUE23" s="1073"/>
      <c r="WUF23" s="1073"/>
      <c r="WUG23" s="1073"/>
      <c r="WUH23" s="1073"/>
      <c r="WUI23" s="1073"/>
      <c r="WUJ23" s="1073"/>
      <c r="WUK23" s="1073"/>
      <c r="WUL23" s="1073"/>
      <c r="WUM23" s="1073"/>
      <c r="WUN23" s="1073"/>
      <c r="WUO23" s="1073"/>
      <c r="WUP23" s="1073"/>
      <c r="WUQ23" s="1073"/>
      <c r="WUR23" s="1073"/>
      <c r="WUS23" s="1073"/>
      <c r="WUT23" s="1073"/>
      <c r="WUU23" s="1073"/>
      <c r="WUV23" s="1073"/>
      <c r="WUW23" s="1073"/>
      <c r="WUX23" s="1073"/>
      <c r="WUY23" s="1073"/>
      <c r="WUZ23" s="1073"/>
      <c r="WVA23" s="1073"/>
      <c r="WVB23" s="1073"/>
      <c r="WVC23" s="1073"/>
      <c r="WVD23" s="1073"/>
      <c r="WVE23" s="1073"/>
      <c r="WVF23" s="1073"/>
      <c r="WVG23" s="1073"/>
      <c r="WVH23" s="1073"/>
      <c r="WVI23" s="1073"/>
      <c r="WVJ23" s="1073"/>
      <c r="WVK23" s="1073"/>
      <c r="WVL23" s="1073"/>
      <c r="WVM23" s="1073"/>
      <c r="WVN23" s="1073"/>
      <c r="WVO23" s="1073"/>
      <c r="WVP23" s="1073"/>
      <c r="WVQ23" s="1073"/>
      <c r="WVR23" s="1073"/>
      <c r="WVS23" s="1073"/>
      <c r="WVT23" s="1073"/>
      <c r="WVU23" s="1073"/>
      <c r="WVV23" s="1073"/>
      <c r="WVW23" s="1073"/>
      <c r="WVX23" s="1073"/>
      <c r="WVY23" s="1073"/>
      <c r="WVZ23" s="1073"/>
      <c r="WWA23" s="1073"/>
      <c r="WWB23" s="1073"/>
      <c r="WWC23" s="1073"/>
      <c r="WWD23" s="1073"/>
      <c r="WWE23" s="1073"/>
      <c r="WWF23" s="1073"/>
      <c r="WWG23" s="1073"/>
      <c r="WWH23" s="1073"/>
      <c r="WWI23" s="1073"/>
      <c r="WWJ23" s="1073"/>
      <c r="WWK23" s="1073"/>
      <c r="WWL23" s="1073"/>
      <c r="WWM23" s="1073"/>
      <c r="WWN23" s="1073"/>
      <c r="WWO23" s="1073"/>
      <c r="WWP23" s="1073"/>
      <c r="WWQ23" s="1073"/>
      <c r="WWR23" s="1073"/>
      <c r="WWS23" s="1073"/>
      <c r="WWT23" s="1073"/>
      <c r="WWU23" s="1073"/>
      <c r="WWV23" s="1073"/>
      <c r="WWW23" s="1073"/>
      <c r="WWX23" s="1073"/>
      <c r="WWY23" s="1073"/>
      <c r="WWZ23" s="1073"/>
      <c r="WXA23" s="1073"/>
      <c r="WXB23" s="1073"/>
      <c r="WXC23" s="1073"/>
      <c r="WXD23" s="1073"/>
      <c r="WXE23" s="1073"/>
      <c r="WXF23" s="1073"/>
      <c r="WXG23" s="1073"/>
      <c r="WXH23" s="1073"/>
      <c r="WXI23" s="1073"/>
      <c r="WXJ23" s="1073"/>
      <c r="WXK23" s="1073"/>
      <c r="WXL23" s="1073"/>
      <c r="WXM23" s="1073"/>
      <c r="WXN23" s="1073"/>
      <c r="WXO23" s="1073"/>
      <c r="WXP23" s="1073"/>
      <c r="WXQ23" s="1073"/>
      <c r="WXR23" s="1073"/>
      <c r="WXS23" s="1073"/>
      <c r="WXT23" s="1073"/>
      <c r="WXU23" s="1073"/>
      <c r="WXV23" s="1073"/>
      <c r="WXW23" s="1073"/>
      <c r="WXX23" s="1073"/>
      <c r="WXY23" s="1073"/>
      <c r="WXZ23" s="1073"/>
      <c r="WYA23" s="1073"/>
      <c r="WYB23" s="1073"/>
      <c r="WYC23" s="1073"/>
      <c r="WYD23" s="1073"/>
      <c r="WYE23" s="1073"/>
      <c r="WYF23" s="1073"/>
      <c r="WYG23" s="1073"/>
      <c r="WYH23" s="1073"/>
      <c r="WYI23" s="1073"/>
      <c r="WYJ23" s="1073"/>
      <c r="WYK23" s="1073"/>
      <c r="WYL23" s="1073"/>
      <c r="WYM23" s="1073"/>
      <c r="WYN23" s="1073"/>
      <c r="WYO23" s="1073"/>
      <c r="WYP23" s="1073"/>
      <c r="WYQ23" s="1073"/>
      <c r="WYR23" s="1073"/>
      <c r="WYS23" s="1073"/>
      <c r="WYT23" s="1073"/>
      <c r="WYU23" s="1073"/>
      <c r="WYV23" s="1073"/>
      <c r="WYW23" s="1073"/>
      <c r="WYX23" s="1073"/>
      <c r="WYY23" s="1073"/>
      <c r="WYZ23" s="1073"/>
      <c r="WZA23" s="1073"/>
      <c r="WZB23" s="1073"/>
      <c r="WZC23" s="1073"/>
      <c r="WZD23" s="1073"/>
      <c r="WZE23" s="1073"/>
      <c r="WZF23" s="1073"/>
      <c r="WZG23" s="1073"/>
      <c r="WZH23" s="1073"/>
      <c r="WZI23" s="1073"/>
      <c r="WZJ23" s="1073"/>
      <c r="WZK23" s="1073"/>
      <c r="WZL23" s="1073"/>
      <c r="WZM23" s="1073"/>
      <c r="WZN23" s="1073"/>
      <c r="WZO23" s="1073"/>
      <c r="WZP23" s="1073"/>
      <c r="WZQ23" s="1073"/>
      <c r="WZR23" s="1073"/>
      <c r="WZS23" s="1073"/>
      <c r="WZT23" s="1073"/>
      <c r="WZU23" s="1073"/>
      <c r="WZV23" s="1073"/>
      <c r="WZW23" s="1073"/>
      <c r="WZX23" s="1073"/>
      <c r="WZY23" s="1073"/>
      <c r="WZZ23" s="1073"/>
      <c r="XAA23" s="1073"/>
      <c r="XAB23" s="1073"/>
      <c r="XAC23" s="1073"/>
      <c r="XAD23" s="1073"/>
      <c r="XAE23" s="1073"/>
      <c r="XAF23" s="1073"/>
      <c r="XAG23" s="1073"/>
      <c r="XAH23" s="1073"/>
      <c r="XAI23" s="1073"/>
      <c r="XAJ23" s="1073"/>
      <c r="XAK23" s="1073"/>
      <c r="XAL23" s="1073"/>
      <c r="XAM23" s="1073"/>
      <c r="XAN23" s="1073"/>
      <c r="XAO23" s="1073"/>
      <c r="XAP23" s="1073"/>
      <c r="XAQ23" s="1073"/>
      <c r="XAR23" s="1073"/>
      <c r="XAS23" s="1073"/>
      <c r="XAT23" s="1073"/>
      <c r="XAU23" s="1073"/>
      <c r="XAV23" s="1073"/>
      <c r="XAW23" s="1073"/>
      <c r="XAX23" s="1073"/>
      <c r="XAY23" s="1073"/>
      <c r="XAZ23" s="1073"/>
      <c r="XBA23" s="1073"/>
      <c r="XBB23" s="1073"/>
      <c r="XBC23" s="1073"/>
      <c r="XBD23" s="1073"/>
      <c r="XBE23" s="1073"/>
      <c r="XBF23" s="1073"/>
      <c r="XBG23" s="1073"/>
      <c r="XBH23" s="1073"/>
      <c r="XBI23" s="1073"/>
      <c r="XBJ23" s="1073"/>
      <c r="XBK23" s="1073"/>
      <c r="XBL23" s="1073"/>
      <c r="XBM23" s="1073"/>
      <c r="XBN23" s="1073"/>
      <c r="XBO23" s="1073"/>
      <c r="XBP23" s="1073"/>
      <c r="XBQ23" s="1073"/>
      <c r="XBR23" s="1073"/>
      <c r="XBS23" s="1073"/>
      <c r="XBT23" s="1073"/>
      <c r="XBU23" s="1073"/>
      <c r="XBV23" s="1073"/>
      <c r="XBW23" s="1073"/>
      <c r="XBX23" s="1073"/>
      <c r="XBY23" s="1073"/>
      <c r="XBZ23" s="1073"/>
      <c r="XCA23" s="1073"/>
      <c r="XCB23" s="1073"/>
      <c r="XCC23" s="1073"/>
      <c r="XCD23" s="1073"/>
      <c r="XCE23" s="1073"/>
      <c r="XCF23" s="1073"/>
      <c r="XCG23" s="1073"/>
      <c r="XCH23" s="1073"/>
      <c r="XCI23" s="1073"/>
      <c r="XCJ23" s="1073"/>
      <c r="XCK23" s="1073"/>
      <c r="XCL23" s="1073"/>
      <c r="XCM23" s="1073"/>
      <c r="XCN23" s="1073"/>
      <c r="XCO23" s="1073"/>
      <c r="XCP23" s="1073"/>
      <c r="XCQ23" s="1073"/>
      <c r="XCR23" s="1073"/>
      <c r="XCS23" s="1073"/>
      <c r="XCT23" s="1073"/>
      <c r="XCU23" s="1073"/>
      <c r="XCV23" s="1073"/>
      <c r="XCW23" s="1073"/>
      <c r="XCX23" s="1073"/>
      <c r="XCY23" s="1073"/>
      <c r="XCZ23" s="1073"/>
      <c r="XDA23" s="1073"/>
      <c r="XDB23" s="1073"/>
      <c r="XDC23" s="1073"/>
      <c r="XDD23" s="1073"/>
      <c r="XDE23" s="1073"/>
      <c r="XDF23" s="1073"/>
      <c r="XDG23" s="1073"/>
      <c r="XDH23" s="1073"/>
      <c r="XDI23" s="1073"/>
      <c r="XDJ23" s="1073"/>
      <c r="XDK23" s="1073"/>
      <c r="XDL23" s="1073"/>
      <c r="XDM23" s="1073"/>
      <c r="XDN23" s="1073"/>
      <c r="XDO23" s="1073"/>
      <c r="XDP23" s="1073"/>
      <c r="XDQ23" s="1073"/>
      <c r="XDR23" s="1073"/>
      <c r="XDS23" s="1073"/>
      <c r="XDT23" s="1073"/>
      <c r="XDU23" s="1073"/>
      <c r="XDV23" s="1073"/>
      <c r="XDW23" s="1073"/>
      <c r="XDX23" s="1073"/>
      <c r="XDY23" s="1073"/>
      <c r="XDZ23" s="1073"/>
      <c r="XEA23" s="1073"/>
      <c r="XEB23" s="1073"/>
      <c r="XEC23" s="1073"/>
      <c r="XED23" s="1073"/>
      <c r="XEE23" s="1073"/>
      <c r="XEF23" s="1073"/>
      <c r="XEG23" s="1073"/>
      <c r="XEH23" s="1073"/>
      <c r="XEI23" s="1073"/>
      <c r="XEJ23" s="1073"/>
      <c r="XEK23" s="1073"/>
      <c r="XEL23" s="1073"/>
      <c r="XEM23" s="1073"/>
      <c r="XEN23" s="1073"/>
      <c r="XEO23" s="1073"/>
      <c r="XEP23" s="1073"/>
      <c r="XEQ23" s="1073"/>
      <c r="XER23" s="1073"/>
      <c r="XES23" s="1073"/>
      <c r="XET23" s="1073"/>
      <c r="XEU23" s="1073"/>
      <c r="XEV23" s="1073"/>
      <c r="XEW23" s="1073"/>
      <c r="XEX23" s="1073"/>
      <c r="XEY23" s="1073"/>
      <c r="XEZ23" s="1073"/>
      <c r="XFA23" s="1073"/>
      <c r="XFB23" s="1073"/>
      <c r="XFC23" s="1073"/>
      <c r="XFD23" s="1073"/>
    </row>
    <row r="24" spans="1:16384" s="1076" customFormat="1" ht="16.2" thickBot="1">
      <c r="A24" s="1076" t="s">
        <v>315</v>
      </c>
    </row>
    <row r="25" spans="1:16384" ht="27" customHeight="1" outlineLevel="1" thickBot="1">
      <c r="A25" s="912" t="s">
        <v>320</v>
      </c>
      <c r="B25" s="786">
        <v>42735</v>
      </c>
      <c r="C25" s="774">
        <v>43008</v>
      </c>
      <c r="D25" s="774">
        <v>43100</v>
      </c>
      <c r="E25" s="908" t="s">
        <v>319</v>
      </c>
      <c r="F25" s="908" t="s">
        <v>139</v>
      </c>
    </row>
    <row r="26" spans="1:16384" ht="15" customHeight="1" outlineLevel="1">
      <c r="A26" s="909" t="s">
        <v>316</v>
      </c>
      <c r="B26" s="788">
        <v>48</v>
      </c>
      <c r="C26" s="804">
        <v>46</v>
      </c>
      <c r="D26" s="804">
        <v>46</v>
      </c>
      <c r="E26" s="791">
        <f>D26/C26-1</f>
        <v>0</v>
      </c>
      <c r="F26" s="792">
        <f>D26/B26-1</f>
        <v>-4.166666666666663E-2</v>
      </c>
    </row>
    <row r="27" spans="1:16384" ht="15" customHeight="1" outlineLevel="1">
      <c r="A27" s="910" t="s">
        <v>317</v>
      </c>
      <c r="B27" s="777">
        <v>8</v>
      </c>
      <c r="C27" s="805">
        <v>6</v>
      </c>
      <c r="D27" s="805">
        <v>6</v>
      </c>
      <c r="E27" s="796">
        <f>D27/C27-1</f>
        <v>0</v>
      </c>
      <c r="F27" s="797">
        <f>D27/B27-1</f>
        <v>-0.25</v>
      </c>
    </row>
    <row r="28" spans="1:16384" ht="15" customHeight="1" outlineLevel="1">
      <c r="A28" s="910" t="s">
        <v>318</v>
      </c>
      <c r="B28" s="777">
        <v>6</v>
      </c>
      <c r="C28" s="805">
        <v>6</v>
      </c>
      <c r="D28" s="805">
        <v>6</v>
      </c>
      <c r="E28" s="796">
        <f>D28/C28-1</f>
        <v>0</v>
      </c>
      <c r="F28" s="797">
        <f>D28/B28-1</f>
        <v>0</v>
      </c>
    </row>
    <row r="29" spans="1:16384" ht="15" customHeight="1" outlineLevel="1" thickBot="1">
      <c r="A29" s="911" t="s">
        <v>117</v>
      </c>
      <c r="B29" s="799">
        <f>SUM(B26:B28)</f>
        <v>62</v>
      </c>
      <c r="C29" s="806">
        <f>SUM(C26:C28)</f>
        <v>58</v>
      </c>
      <c r="D29" s="807">
        <f>SUM(D26:D28)</f>
        <v>58</v>
      </c>
      <c r="E29" s="802">
        <f>D29/C29-1</f>
        <v>0</v>
      </c>
      <c r="F29" s="803">
        <f>D29/B29-1</f>
        <v>-6.4516129032258118E-2</v>
      </c>
    </row>
    <row r="30" spans="1:16384" s="121" customFormat="1" ht="15" customHeight="1" outlineLevel="1" thickBot="1">
      <c r="A30" s="1063" t="s">
        <v>325</v>
      </c>
      <c r="B30" s="1063"/>
      <c r="C30" s="1063"/>
      <c r="D30" s="1063"/>
      <c r="E30" s="1063"/>
      <c r="F30" s="1063"/>
      <c r="G30" s="79"/>
      <c r="H30" s="79"/>
      <c r="I30" s="79"/>
      <c r="J30" s="79"/>
      <c r="K30" s="79"/>
      <c r="L30" s="79"/>
      <c r="M30" s="79"/>
      <c r="N30" s="79"/>
      <c r="O30" s="79"/>
    </row>
    <row r="31" spans="1:16384" s="1074" customFormat="1" ht="13.2" customHeight="1">
      <c r="A31" s="1073" t="s">
        <v>37</v>
      </c>
      <c r="B31" s="1073"/>
      <c r="C31" s="1073"/>
      <c r="D31" s="1073"/>
      <c r="E31" s="1073"/>
      <c r="F31" s="1073"/>
      <c r="G31" s="1073"/>
      <c r="H31" s="1073"/>
      <c r="I31" s="1073"/>
      <c r="J31" s="1073"/>
      <c r="K31" s="1073"/>
      <c r="L31" s="1073"/>
      <c r="M31" s="1073"/>
      <c r="N31" s="1073"/>
      <c r="O31" s="1073"/>
      <c r="P31" s="1073"/>
      <c r="Q31" s="1073"/>
      <c r="R31" s="1073"/>
      <c r="S31" s="1073"/>
      <c r="T31" s="1073"/>
      <c r="U31" s="1073"/>
      <c r="V31" s="1073"/>
      <c r="W31" s="1073"/>
      <c r="X31" s="1073"/>
      <c r="Y31" s="1073"/>
      <c r="Z31" s="1073"/>
      <c r="AA31" s="1073"/>
      <c r="AB31" s="1073"/>
      <c r="AC31" s="1073"/>
      <c r="AD31" s="1073"/>
      <c r="AE31" s="1073"/>
      <c r="AF31" s="1073"/>
      <c r="AG31" s="1073"/>
      <c r="AH31" s="1073"/>
      <c r="AI31" s="1073"/>
      <c r="AJ31" s="1073"/>
      <c r="AK31" s="1073"/>
      <c r="AL31" s="1073"/>
      <c r="AM31" s="1073"/>
      <c r="AN31" s="1073"/>
      <c r="AO31" s="1073"/>
      <c r="AP31" s="1073"/>
      <c r="AQ31" s="1073"/>
      <c r="AR31" s="1073"/>
      <c r="AS31" s="1073"/>
      <c r="AT31" s="1073"/>
      <c r="AU31" s="1073"/>
      <c r="AV31" s="1073"/>
      <c r="AW31" s="1073"/>
      <c r="AX31" s="1073"/>
      <c r="AY31" s="1073"/>
      <c r="AZ31" s="1073"/>
      <c r="BA31" s="1073"/>
      <c r="BB31" s="1073"/>
      <c r="BC31" s="1073"/>
      <c r="BD31" s="1073"/>
      <c r="BE31" s="1073"/>
      <c r="BF31" s="1073"/>
      <c r="BG31" s="1073"/>
      <c r="BH31" s="1073"/>
      <c r="BI31" s="1073"/>
      <c r="BJ31" s="1073"/>
      <c r="BK31" s="1073"/>
      <c r="BL31" s="1073"/>
      <c r="BM31" s="1073"/>
      <c r="BN31" s="1073"/>
      <c r="BO31" s="1073"/>
      <c r="BP31" s="1073"/>
      <c r="BQ31" s="1073"/>
      <c r="BR31" s="1073"/>
      <c r="BS31" s="1073"/>
      <c r="BT31" s="1073"/>
      <c r="BU31" s="1073"/>
      <c r="BV31" s="1073"/>
      <c r="BW31" s="1073"/>
      <c r="BX31" s="1073"/>
      <c r="BY31" s="1073"/>
      <c r="BZ31" s="1073"/>
      <c r="CA31" s="1073"/>
      <c r="CB31" s="1073"/>
      <c r="CC31" s="1073"/>
      <c r="CD31" s="1073"/>
      <c r="CE31" s="1073"/>
      <c r="CF31" s="1073"/>
      <c r="CG31" s="1073"/>
      <c r="CH31" s="1073"/>
      <c r="CI31" s="1073"/>
      <c r="CJ31" s="1073"/>
      <c r="CK31" s="1073"/>
      <c r="CL31" s="1073"/>
      <c r="CM31" s="1073"/>
      <c r="CN31" s="1073"/>
      <c r="CO31" s="1073"/>
      <c r="CP31" s="1073"/>
      <c r="CQ31" s="1073"/>
      <c r="CR31" s="1073"/>
      <c r="CS31" s="1073"/>
      <c r="CT31" s="1073"/>
      <c r="CU31" s="1073"/>
      <c r="CV31" s="1073"/>
      <c r="CW31" s="1073"/>
      <c r="CX31" s="1073"/>
      <c r="CY31" s="1073"/>
      <c r="CZ31" s="1073"/>
      <c r="DA31" s="1073"/>
      <c r="DB31" s="1073"/>
      <c r="DC31" s="1073"/>
      <c r="DD31" s="1073"/>
      <c r="DE31" s="1073"/>
      <c r="DF31" s="1073"/>
      <c r="DG31" s="1073"/>
      <c r="DH31" s="1073"/>
      <c r="DI31" s="1073"/>
      <c r="DJ31" s="1073"/>
      <c r="DK31" s="1073"/>
      <c r="DL31" s="1073"/>
      <c r="DM31" s="1073"/>
      <c r="DN31" s="1073"/>
      <c r="DO31" s="1073"/>
      <c r="DP31" s="1073"/>
      <c r="DQ31" s="1073"/>
      <c r="DR31" s="1073"/>
      <c r="DS31" s="1073"/>
      <c r="DT31" s="1073"/>
      <c r="DU31" s="1073"/>
      <c r="DV31" s="1073"/>
      <c r="DW31" s="1073"/>
      <c r="DX31" s="1073"/>
      <c r="DY31" s="1073"/>
      <c r="DZ31" s="1073"/>
      <c r="EA31" s="1073"/>
      <c r="EB31" s="1073"/>
      <c r="EC31" s="1073"/>
      <c r="ED31" s="1073"/>
      <c r="EE31" s="1073"/>
      <c r="EF31" s="1073"/>
      <c r="EG31" s="1073"/>
      <c r="EH31" s="1073"/>
      <c r="EI31" s="1073"/>
      <c r="EJ31" s="1073"/>
      <c r="EK31" s="1073"/>
      <c r="EL31" s="1073"/>
      <c r="EM31" s="1073"/>
      <c r="EN31" s="1073"/>
      <c r="EO31" s="1073"/>
      <c r="EP31" s="1073"/>
      <c r="EQ31" s="1073"/>
      <c r="ER31" s="1073"/>
      <c r="ES31" s="1073"/>
      <c r="ET31" s="1073"/>
      <c r="EU31" s="1073"/>
      <c r="EV31" s="1073"/>
      <c r="EW31" s="1073"/>
      <c r="EX31" s="1073"/>
      <c r="EY31" s="1073"/>
      <c r="EZ31" s="1073"/>
      <c r="FA31" s="1073"/>
      <c r="FB31" s="1073"/>
      <c r="FC31" s="1073"/>
      <c r="FD31" s="1073"/>
      <c r="FE31" s="1073"/>
      <c r="FF31" s="1073"/>
      <c r="FG31" s="1073"/>
      <c r="FH31" s="1073"/>
      <c r="FI31" s="1073"/>
      <c r="FJ31" s="1073"/>
      <c r="FK31" s="1073"/>
      <c r="FL31" s="1073"/>
      <c r="FM31" s="1073"/>
      <c r="FN31" s="1073"/>
      <c r="FO31" s="1073"/>
      <c r="FP31" s="1073"/>
      <c r="FQ31" s="1073"/>
      <c r="FR31" s="1073"/>
      <c r="FS31" s="1073"/>
      <c r="FT31" s="1073"/>
      <c r="FU31" s="1073"/>
      <c r="FV31" s="1073"/>
      <c r="FW31" s="1073"/>
      <c r="FX31" s="1073"/>
      <c r="FY31" s="1073"/>
      <c r="FZ31" s="1073"/>
      <c r="GA31" s="1073"/>
      <c r="GB31" s="1073"/>
      <c r="GC31" s="1073"/>
      <c r="GD31" s="1073"/>
      <c r="GE31" s="1073"/>
      <c r="GF31" s="1073"/>
      <c r="GG31" s="1073"/>
      <c r="GH31" s="1073"/>
      <c r="GI31" s="1073"/>
      <c r="GJ31" s="1073"/>
      <c r="GK31" s="1073"/>
      <c r="GL31" s="1073"/>
      <c r="GM31" s="1073"/>
      <c r="GN31" s="1073"/>
      <c r="GO31" s="1073"/>
      <c r="GP31" s="1073"/>
      <c r="GQ31" s="1073"/>
      <c r="GR31" s="1073"/>
      <c r="GS31" s="1073"/>
      <c r="GT31" s="1073"/>
      <c r="GU31" s="1073"/>
      <c r="GV31" s="1073"/>
      <c r="GW31" s="1073"/>
      <c r="GX31" s="1073"/>
      <c r="GY31" s="1073"/>
      <c r="GZ31" s="1073"/>
      <c r="HA31" s="1073"/>
      <c r="HB31" s="1073"/>
      <c r="HC31" s="1073"/>
      <c r="HD31" s="1073"/>
      <c r="HE31" s="1073"/>
      <c r="HF31" s="1073"/>
      <c r="HG31" s="1073"/>
      <c r="HH31" s="1073"/>
      <c r="HI31" s="1073"/>
      <c r="HJ31" s="1073"/>
      <c r="HK31" s="1073"/>
      <c r="HL31" s="1073"/>
      <c r="HM31" s="1073"/>
      <c r="HN31" s="1073"/>
      <c r="HO31" s="1073"/>
      <c r="HP31" s="1073"/>
      <c r="HQ31" s="1073"/>
      <c r="HR31" s="1073"/>
      <c r="HS31" s="1073"/>
      <c r="HT31" s="1073"/>
      <c r="HU31" s="1073"/>
      <c r="HV31" s="1073"/>
      <c r="HW31" s="1073"/>
      <c r="HX31" s="1073"/>
      <c r="HY31" s="1073"/>
      <c r="HZ31" s="1073"/>
      <c r="IA31" s="1073"/>
      <c r="IB31" s="1073"/>
      <c r="IC31" s="1073"/>
      <c r="ID31" s="1073"/>
      <c r="IE31" s="1073"/>
      <c r="IF31" s="1073"/>
      <c r="IG31" s="1073"/>
      <c r="IH31" s="1073"/>
      <c r="II31" s="1073"/>
      <c r="IJ31" s="1073"/>
      <c r="IK31" s="1073"/>
      <c r="IL31" s="1073"/>
      <c r="IM31" s="1073"/>
      <c r="IN31" s="1073"/>
      <c r="IO31" s="1073"/>
      <c r="IP31" s="1073"/>
      <c r="IQ31" s="1073"/>
      <c r="IR31" s="1073"/>
      <c r="IS31" s="1073"/>
      <c r="IT31" s="1073"/>
      <c r="IU31" s="1073"/>
      <c r="IV31" s="1073"/>
      <c r="IW31" s="1073"/>
      <c r="IX31" s="1073"/>
      <c r="IY31" s="1073"/>
      <c r="IZ31" s="1073"/>
      <c r="JA31" s="1073"/>
      <c r="JB31" s="1073"/>
      <c r="JC31" s="1073"/>
      <c r="JD31" s="1073"/>
      <c r="JE31" s="1073"/>
      <c r="JF31" s="1073"/>
      <c r="JG31" s="1073"/>
      <c r="JH31" s="1073"/>
      <c r="JI31" s="1073"/>
      <c r="JJ31" s="1073"/>
      <c r="JK31" s="1073"/>
      <c r="JL31" s="1073"/>
      <c r="JM31" s="1073"/>
      <c r="JN31" s="1073"/>
      <c r="JO31" s="1073"/>
      <c r="JP31" s="1073"/>
      <c r="JQ31" s="1073"/>
      <c r="JR31" s="1073"/>
      <c r="JS31" s="1073"/>
      <c r="JT31" s="1073"/>
      <c r="JU31" s="1073"/>
      <c r="JV31" s="1073"/>
      <c r="JW31" s="1073"/>
      <c r="JX31" s="1073"/>
      <c r="JY31" s="1073"/>
      <c r="JZ31" s="1073"/>
      <c r="KA31" s="1073"/>
      <c r="KB31" s="1073"/>
      <c r="KC31" s="1073"/>
      <c r="KD31" s="1073"/>
      <c r="KE31" s="1073"/>
      <c r="KF31" s="1073"/>
      <c r="KG31" s="1073"/>
      <c r="KH31" s="1073"/>
      <c r="KI31" s="1073"/>
      <c r="KJ31" s="1073"/>
      <c r="KK31" s="1073"/>
      <c r="KL31" s="1073"/>
      <c r="KM31" s="1073"/>
      <c r="KN31" s="1073"/>
      <c r="KO31" s="1073"/>
      <c r="KP31" s="1073"/>
      <c r="KQ31" s="1073"/>
      <c r="KR31" s="1073"/>
      <c r="KS31" s="1073"/>
      <c r="KT31" s="1073"/>
      <c r="KU31" s="1073"/>
      <c r="KV31" s="1073"/>
      <c r="KW31" s="1073"/>
      <c r="KX31" s="1073"/>
      <c r="KY31" s="1073"/>
      <c r="KZ31" s="1073"/>
      <c r="LA31" s="1073"/>
      <c r="LB31" s="1073"/>
      <c r="LC31" s="1073"/>
      <c r="LD31" s="1073"/>
      <c r="LE31" s="1073"/>
      <c r="LF31" s="1073"/>
      <c r="LG31" s="1073"/>
      <c r="LH31" s="1073"/>
      <c r="LI31" s="1073"/>
      <c r="LJ31" s="1073"/>
      <c r="LK31" s="1073"/>
      <c r="LL31" s="1073"/>
      <c r="LM31" s="1073"/>
      <c r="LN31" s="1073"/>
      <c r="LO31" s="1073"/>
      <c r="LP31" s="1073"/>
      <c r="LQ31" s="1073"/>
      <c r="LR31" s="1073"/>
      <c r="LS31" s="1073"/>
      <c r="LT31" s="1073"/>
      <c r="LU31" s="1073"/>
      <c r="LV31" s="1073"/>
      <c r="LW31" s="1073"/>
      <c r="LX31" s="1073"/>
      <c r="LY31" s="1073"/>
      <c r="LZ31" s="1073"/>
      <c r="MA31" s="1073"/>
      <c r="MB31" s="1073"/>
      <c r="MC31" s="1073"/>
      <c r="MD31" s="1073"/>
      <c r="ME31" s="1073"/>
      <c r="MF31" s="1073"/>
      <c r="MG31" s="1073"/>
      <c r="MH31" s="1073"/>
      <c r="MI31" s="1073"/>
      <c r="MJ31" s="1073"/>
      <c r="MK31" s="1073"/>
      <c r="ML31" s="1073"/>
      <c r="MM31" s="1073"/>
      <c r="MN31" s="1073"/>
      <c r="MO31" s="1073"/>
      <c r="MP31" s="1073"/>
      <c r="MQ31" s="1073"/>
      <c r="MR31" s="1073"/>
      <c r="MS31" s="1073"/>
      <c r="MT31" s="1073"/>
      <c r="MU31" s="1073"/>
      <c r="MV31" s="1073"/>
      <c r="MW31" s="1073"/>
      <c r="MX31" s="1073"/>
      <c r="MY31" s="1073"/>
      <c r="MZ31" s="1073"/>
      <c r="NA31" s="1073"/>
      <c r="NB31" s="1073"/>
      <c r="NC31" s="1073"/>
      <c r="ND31" s="1073"/>
      <c r="NE31" s="1073"/>
      <c r="NF31" s="1073"/>
      <c r="NG31" s="1073"/>
      <c r="NH31" s="1073"/>
      <c r="NI31" s="1073"/>
      <c r="NJ31" s="1073"/>
      <c r="NK31" s="1073"/>
      <c r="NL31" s="1073"/>
      <c r="NM31" s="1073"/>
      <c r="NN31" s="1073"/>
      <c r="NO31" s="1073"/>
      <c r="NP31" s="1073"/>
      <c r="NQ31" s="1073"/>
      <c r="NR31" s="1073"/>
      <c r="NS31" s="1073"/>
      <c r="NT31" s="1073"/>
      <c r="NU31" s="1073"/>
      <c r="NV31" s="1073"/>
      <c r="NW31" s="1073"/>
      <c r="NX31" s="1073"/>
      <c r="NY31" s="1073"/>
      <c r="NZ31" s="1073"/>
      <c r="OA31" s="1073"/>
      <c r="OB31" s="1073"/>
      <c r="OC31" s="1073"/>
      <c r="OD31" s="1073"/>
      <c r="OE31" s="1073"/>
      <c r="OF31" s="1073"/>
      <c r="OG31" s="1073"/>
      <c r="OH31" s="1073"/>
      <c r="OI31" s="1073"/>
      <c r="OJ31" s="1073"/>
      <c r="OK31" s="1073"/>
      <c r="OL31" s="1073"/>
      <c r="OM31" s="1073"/>
      <c r="ON31" s="1073"/>
      <c r="OO31" s="1073"/>
      <c r="OP31" s="1073"/>
      <c r="OQ31" s="1073"/>
      <c r="OR31" s="1073"/>
      <c r="OS31" s="1073"/>
      <c r="OT31" s="1073"/>
      <c r="OU31" s="1073"/>
      <c r="OV31" s="1073"/>
      <c r="OW31" s="1073"/>
      <c r="OX31" s="1073"/>
      <c r="OY31" s="1073"/>
      <c r="OZ31" s="1073"/>
      <c r="PA31" s="1073"/>
      <c r="PB31" s="1073"/>
      <c r="PC31" s="1073"/>
      <c r="PD31" s="1073"/>
      <c r="PE31" s="1073"/>
      <c r="PF31" s="1073"/>
      <c r="PG31" s="1073"/>
      <c r="PH31" s="1073"/>
      <c r="PI31" s="1073"/>
      <c r="PJ31" s="1073"/>
      <c r="PK31" s="1073"/>
      <c r="PL31" s="1073"/>
      <c r="PM31" s="1073"/>
      <c r="PN31" s="1073"/>
      <c r="PO31" s="1073"/>
      <c r="PP31" s="1073"/>
      <c r="PQ31" s="1073"/>
      <c r="PR31" s="1073"/>
      <c r="PS31" s="1073"/>
      <c r="PT31" s="1073"/>
      <c r="PU31" s="1073"/>
      <c r="PV31" s="1073"/>
      <c r="PW31" s="1073"/>
      <c r="PX31" s="1073"/>
      <c r="PY31" s="1073"/>
      <c r="PZ31" s="1073"/>
      <c r="QA31" s="1073"/>
      <c r="QB31" s="1073"/>
      <c r="QC31" s="1073"/>
      <c r="QD31" s="1073"/>
      <c r="QE31" s="1073"/>
      <c r="QF31" s="1073"/>
      <c r="QG31" s="1073"/>
      <c r="QH31" s="1073"/>
      <c r="QI31" s="1073"/>
      <c r="QJ31" s="1073"/>
      <c r="QK31" s="1073"/>
      <c r="QL31" s="1073"/>
      <c r="QM31" s="1073"/>
      <c r="QN31" s="1073"/>
      <c r="QO31" s="1073"/>
      <c r="QP31" s="1073"/>
      <c r="QQ31" s="1073"/>
      <c r="QR31" s="1073"/>
      <c r="QS31" s="1073"/>
      <c r="QT31" s="1073"/>
      <c r="QU31" s="1073"/>
      <c r="QV31" s="1073"/>
      <c r="QW31" s="1073"/>
      <c r="QX31" s="1073"/>
      <c r="QY31" s="1073"/>
      <c r="QZ31" s="1073"/>
      <c r="RA31" s="1073"/>
      <c r="RB31" s="1073"/>
      <c r="RC31" s="1073"/>
      <c r="RD31" s="1073"/>
      <c r="RE31" s="1073"/>
      <c r="RF31" s="1073"/>
      <c r="RG31" s="1073"/>
      <c r="RH31" s="1073"/>
      <c r="RI31" s="1073"/>
      <c r="RJ31" s="1073"/>
      <c r="RK31" s="1073"/>
      <c r="RL31" s="1073"/>
      <c r="RM31" s="1073"/>
      <c r="RN31" s="1073"/>
      <c r="RO31" s="1073"/>
      <c r="RP31" s="1073"/>
      <c r="RQ31" s="1073"/>
      <c r="RR31" s="1073"/>
      <c r="RS31" s="1073"/>
      <c r="RT31" s="1073"/>
      <c r="RU31" s="1073"/>
      <c r="RV31" s="1073"/>
      <c r="RW31" s="1073"/>
      <c r="RX31" s="1073"/>
      <c r="RY31" s="1073"/>
      <c r="RZ31" s="1073"/>
      <c r="SA31" s="1073"/>
      <c r="SB31" s="1073"/>
      <c r="SC31" s="1073"/>
      <c r="SD31" s="1073"/>
      <c r="SE31" s="1073"/>
      <c r="SF31" s="1073"/>
      <c r="SG31" s="1073"/>
      <c r="SH31" s="1073"/>
      <c r="SI31" s="1073"/>
      <c r="SJ31" s="1073"/>
      <c r="SK31" s="1073"/>
      <c r="SL31" s="1073"/>
      <c r="SM31" s="1073"/>
      <c r="SN31" s="1073"/>
      <c r="SO31" s="1073"/>
      <c r="SP31" s="1073"/>
      <c r="SQ31" s="1073"/>
      <c r="SR31" s="1073"/>
      <c r="SS31" s="1073"/>
      <c r="ST31" s="1073"/>
      <c r="SU31" s="1073"/>
      <c r="SV31" s="1073"/>
      <c r="SW31" s="1073"/>
      <c r="SX31" s="1073"/>
      <c r="SY31" s="1073"/>
      <c r="SZ31" s="1073"/>
      <c r="TA31" s="1073"/>
      <c r="TB31" s="1073"/>
      <c r="TC31" s="1073"/>
      <c r="TD31" s="1073"/>
      <c r="TE31" s="1073"/>
      <c r="TF31" s="1073"/>
      <c r="TG31" s="1073"/>
      <c r="TH31" s="1073"/>
      <c r="TI31" s="1073"/>
      <c r="TJ31" s="1073"/>
      <c r="TK31" s="1073"/>
      <c r="TL31" s="1073"/>
      <c r="TM31" s="1073"/>
      <c r="TN31" s="1073"/>
      <c r="TO31" s="1073"/>
      <c r="TP31" s="1073"/>
      <c r="TQ31" s="1073"/>
      <c r="TR31" s="1073"/>
      <c r="TS31" s="1073"/>
      <c r="TT31" s="1073"/>
      <c r="TU31" s="1073"/>
      <c r="TV31" s="1073"/>
      <c r="TW31" s="1073"/>
      <c r="TX31" s="1073"/>
      <c r="TY31" s="1073"/>
      <c r="TZ31" s="1073"/>
      <c r="UA31" s="1073"/>
      <c r="UB31" s="1073"/>
      <c r="UC31" s="1073"/>
      <c r="UD31" s="1073"/>
      <c r="UE31" s="1073"/>
      <c r="UF31" s="1073"/>
      <c r="UG31" s="1073"/>
      <c r="UH31" s="1073"/>
      <c r="UI31" s="1073"/>
      <c r="UJ31" s="1073"/>
      <c r="UK31" s="1073"/>
      <c r="UL31" s="1073"/>
      <c r="UM31" s="1073"/>
      <c r="UN31" s="1073"/>
      <c r="UO31" s="1073"/>
      <c r="UP31" s="1073"/>
      <c r="UQ31" s="1073"/>
      <c r="UR31" s="1073"/>
      <c r="US31" s="1073"/>
      <c r="UT31" s="1073"/>
      <c r="UU31" s="1073"/>
      <c r="UV31" s="1073"/>
      <c r="UW31" s="1073"/>
      <c r="UX31" s="1073"/>
      <c r="UY31" s="1073"/>
      <c r="UZ31" s="1073"/>
      <c r="VA31" s="1073"/>
      <c r="VB31" s="1073"/>
      <c r="VC31" s="1073"/>
      <c r="VD31" s="1073"/>
      <c r="VE31" s="1073"/>
      <c r="VF31" s="1073"/>
      <c r="VG31" s="1073"/>
      <c r="VH31" s="1073"/>
      <c r="VI31" s="1073"/>
      <c r="VJ31" s="1073"/>
      <c r="VK31" s="1073"/>
      <c r="VL31" s="1073"/>
      <c r="VM31" s="1073"/>
      <c r="VN31" s="1073"/>
      <c r="VO31" s="1073"/>
      <c r="VP31" s="1073"/>
      <c r="VQ31" s="1073"/>
      <c r="VR31" s="1073"/>
      <c r="VS31" s="1073"/>
      <c r="VT31" s="1073"/>
      <c r="VU31" s="1073"/>
      <c r="VV31" s="1073"/>
      <c r="VW31" s="1073"/>
      <c r="VX31" s="1073"/>
      <c r="VY31" s="1073"/>
      <c r="VZ31" s="1073"/>
      <c r="WA31" s="1073"/>
      <c r="WB31" s="1073"/>
      <c r="WC31" s="1073"/>
      <c r="WD31" s="1073"/>
      <c r="WE31" s="1073"/>
      <c r="WF31" s="1073"/>
      <c r="WG31" s="1073"/>
      <c r="WH31" s="1073"/>
      <c r="WI31" s="1073"/>
      <c r="WJ31" s="1073"/>
      <c r="WK31" s="1073"/>
      <c r="WL31" s="1073"/>
      <c r="WM31" s="1073"/>
      <c r="WN31" s="1073"/>
      <c r="WO31" s="1073"/>
      <c r="WP31" s="1073"/>
      <c r="WQ31" s="1073"/>
      <c r="WR31" s="1073"/>
      <c r="WS31" s="1073"/>
      <c r="WT31" s="1073"/>
      <c r="WU31" s="1073"/>
      <c r="WV31" s="1073"/>
      <c r="WW31" s="1073"/>
      <c r="WX31" s="1073"/>
      <c r="WY31" s="1073"/>
      <c r="WZ31" s="1073"/>
      <c r="XA31" s="1073"/>
      <c r="XB31" s="1073"/>
      <c r="XC31" s="1073"/>
      <c r="XD31" s="1073"/>
      <c r="XE31" s="1073"/>
      <c r="XF31" s="1073"/>
      <c r="XG31" s="1073"/>
      <c r="XH31" s="1073"/>
      <c r="XI31" s="1073"/>
      <c r="XJ31" s="1073"/>
      <c r="XK31" s="1073"/>
      <c r="XL31" s="1073"/>
      <c r="XM31" s="1073"/>
      <c r="XN31" s="1073"/>
      <c r="XO31" s="1073"/>
      <c r="XP31" s="1073"/>
      <c r="XQ31" s="1073"/>
      <c r="XR31" s="1073"/>
      <c r="XS31" s="1073"/>
      <c r="XT31" s="1073"/>
      <c r="XU31" s="1073"/>
      <c r="XV31" s="1073"/>
      <c r="XW31" s="1073"/>
      <c r="XX31" s="1073"/>
      <c r="XY31" s="1073"/>
      <c r="XZ31" s="1073"/>
      <c r="YA31" s="1073"/>
      <c r="YB31" s="1073"/>
      <c r="YC31" s="1073"/>
      <c r="YD31" s="1073"/>
      <c r="YE31" s="1073"/>
      <c r="YF31" s="1073"/>
      <c r="YG31" s="1073"/>
      <c r="YH31" s="1073"/>
      <c r="YI31" s="1073"/>
      <c r="YJ31" s="1073"/>
      <c r="YK31" s="1073"/>
      <c r="YL31" s="1073"/>
      <c r="YM31" s="1073"/>
      <c r="YN31" s="1073"/>
      <c r="YO31" s="1073"/>
      <c r="YP31" s="1073"/>
      <c r="YQ31" s="1073"/>
      <c r="YR31" s="1073"/>
      <c r="YS31" s="1073"/>
      <c r="YT31" s="1073"/>
      <c r="YU31" s="1073"/>
      <c r="YV31" s="1073"/>
      <c r="YW31" s="1073"/>
      <c r="YX31" s="1073"/>
      <c r="YY31" s="1073"/>
      <c r="YZ31" s="1073"/>
      <c r="ZA31" s="1073"/>
      <c r="ZB31" s="1073"/>
      <c r="ZC31" s="1073"/>
      <c r="ZD31" s="1073"/>
      <c r="ZE31" s="1073"/>
      <c r="ZF31" s="1073"/>
      <c r="ZG31" s="1073"/>
      <c r="ZH31" s="1073"/>
      <c r="ZI31" s="1073"/>
      <c r="ZJ31" s="1073"/>
      <c r="ZK31" s="1073"/>
      <c r="ZL31" s="1073"/>
      <c r="ZM31" s="1073"/>
      <c r="ZN31" s="1073"/>
      <c r="ZO31" s="1073"/>
      <c r="ZP31" s="1073"/>
      <c r="ZQ31" s="1073"/>
      <c r="ZR31" s="1073"/>
      <c r="ZS31" s="1073"/>
      <c r="ZT31" s="1073"/>
      <c r="ZU31" s="1073"/>
      <c r="ZV31" s="1073"/>
      <c r="ZW31" s="1073"/>
      <c r="ZX31" s="1073"/>
      <c r="ZY31" s="1073"/>
      <c r="ZZ31" s="1073"/>
      <c r="AAA31" s="1073"/>
      <c r="AAB31" s="1073"/>
      <c r="AAC31" s="1073"/>
      <c r="AAD31" s="1073"/>
      <c r="AAE31" s="1073"/>
      <c r="AAF31" s="1073"/>
      <c r="AAG31" s="1073"/>
      <c r="AAH31" s="1073"/>
      <c r="AAI31" s="1073"/>
      <c r="AAJ31" s="1073"/>
      <c r="AAK31" s="1073"/>
      <c r="AAL31" s="1073"/>
      <c r="AAM31" s="1073"/>
      <c r="AAN31" s="1073"/>
      <c r="AAO31" s="1073"/>
      <c r="AAP31" s="1073"/>
      <c r="AAQ31" s="1073"/>
      <c r="AAR31" s="1073"/>
      <c r="AAS31" s="1073"/>
      <c r="AAT31" s="1073"/>
      <c r="AAU31" s="1073"/>
      <c r="AAV31" s="1073"/>
      <c r="AAW31" s="1073"/>
      <c r="AAX31" s="1073"/>
      <c r="AAY31" s="1073"/>
      <c r="AAZ31" s="1073"/>
      <c r="ABA31" s="1073"/>
      <c r="ABB31" s="1073"/>
      <c r="ABC31" s="1073"/>
      <c r="ABD31" s="1073"/>
      <c r="ABE31" s="1073"/>
      <c r="ABF31" s="1073"/>
      <c r="ABG31" s="1073"/>
      <c r="ABH31" s="1073"/>
      <c r="ABI31" s="1073"/>
      <c r="ABJ31" s="1073"/>
      <c r="ABK31" s="1073"/>
      <c r="ABL31" s="1073"/>
      <c r="ABM31" s="1073"/>
      <c r="ABN31" s="1073"/>
      <c r="ABO31" s="1073"/>
      <c r="ABP31" s="1073"/>
      <c r="ABQ31" s="1073"/>
      <c r="ABR31" s="1073"/>
      <c r="ABS31" s="1073"/>
      <c r="ABT31" s="1073"/>
      <c r="ABU31" s="1073"/>
      <c r="ABV31" s="1073"/>
      <c r="ABW31" s="1073"/>
      <c r="ABX31" s="1073"/>
      <c r="ABY31" s="1073"/>
      <c r="ABZ31" s="1073"/>
      <c r="ACA31" s="1073"/>
      <c r="ACB31" s="1073"/>
      <c r="ACC31" s="1073"/>
      <c r="ACD31" s="1073"/>
      <c r="ACE31" s="1073"/>
      <c r="ACF31" s="1073"/>
      <c r="ACG31" s="1073"/>
      <c r="ACH31" s="1073"/>
      <c r="ACI31" s="1073"/>
      <c r="ACJ31" s="1073"/>
      <c r="ACK31" s="1073"/>
      <c r="ACL31" s="1073"/>
      <c r="ACM31" s="1073"/>
      <c r="ACN31" s="1073"/>
      <c r="ACO31" s="1073"/>
      <c r="ACP31" s="1073"/>
      <c r="ACQ31" s="1073"/>
      <c r="ACR31" s="1073"/>
      <c r="ACS31" s="1073"/>
      <c r="ACT31" s="1073"/>
      <c r="ACU31" s="1073"/>
      <c r="ACV31" s="1073"/>
      <c r="ACW31" s="1073"/>
      <c r="ACX31" s="1073"/>
      <c r="ACY31" s="1073"/>
      <c r="ACZ31" s="1073"/>
      <c r="ADA31" s="1073"/>
      <c r="ADB31" s="1073"/>
      <c r="ADC31" s="1073"/>
      <c r="ADD31" s="1073"/>
      <c r="ADE31" s="1073"/>
      <c r="ADF31" s="1073"/>
      <c r="ADG31" s="1073"/>
      <c r="ADH31" s="1073"/>
      <c r="ADI31" s="1073"/>
      <c r="ADJ31" s="1073"/>
      <c r="ADK31" s="1073"/>
      <c r="ADL31" s="1073"/>
      <c r="ADM31" s="1073"/>
      <c r="ADN31" s="1073"/>
      <c r="ADO31" s="1073"/>
      <c r="ADP31" s="1073"/>
      <c r="ADQ31" s="1073"/>
      <c r="ADR31" s="1073"/>
      <c r="ADS31" s="1073"/>
      <c r="ADT31" s="1073"/>
      <c r="ADU31" s="1073"/>
      <c r="ADV31" s="1073"/>
      <c r="ADW31" s="1073"/>
      <c r="ADX31" s="1073"/>
      <c r="ADY31" s="1073"/>
      <c r="ADZ31" s="1073"/>
      <c r="AEA31" s="1073"/>
      <c r="AEB31" s="1073"/>
      <c r="AEC31" s="1073"/>
      <c r="AED31" s="1073"/>
      <c r="AEE31" s="1073"/>
      <c r="AEF31" s="1073"/>
      <c r="AEG31" s="1073"/>
      <c r="AEH31" s="1073"/>
      <c r="AEI31" s="1073"/>
      <c r="AEJ31" s="1073"/>
      <c r="AEK31" s="1073"/>
      <c r="AEL31" s="1073"/>
      <c r="AEM31" s="1073"/>
      <c r="AEN31" s="1073"/>
      <c r="AEO31" s="1073"/>
      <c r="AEP31" s="1073"/>
      <c r="AEQ31" s="1073"/>
      <c r="AER31" s="1073"/>
      <c r="AES31" s="1073"/>
      <c r="AET31" s="1073"/>
      <c r="AEU31" s="1073"/>
      <c r="AEV31" s="1073"/>
      <c r="AEW31" s="1073"/>
      <c r="AEX31" s="1073"/>
      <c r="AEY31" s="1073"/>
      <c r="AEZ31" s="1073"/>
      <c r="AFA31" s="1073"/>
      <c r="AFB31" s="1073"/>
      <c r="AFC31" s="1073"/>
      <c r="AFD31" s="1073"/>
      <c r="AFE31" s="1073"/>
      <c r="AFF31" s="1073"/>
      <c r="AFG31" s="1073"/>
      <c r="AFH31" s="1073"/>
      <c r="AFI31" s="1073"/>
      <c r="AFJ31" s="1073"/>
      <c r="AFK31" s="1073"/>
      <c r="AFL31" s="1073"/>
      <c r="AFM31" s="1073"/>
      <c r="AFN31" s="1073"/>
      <c r="AFO31" s="1073"/>
      <c r="AFP31" s="1073"/>
      <c r="AFQ31" s="1073"/>
      <c r="AFR31" s="1073"/>
      <c r="AFS31" s="1073"/>
      <c r="AFT31" s="1073"/>
      <c r="AFU31" s="1073"/>
      <c r="AFV31" s="1073"/>
      <c r="AFW31" s="1073"/>
      <c r="AFX31" s="1073"/>
      <c r="AFY31" s="1073"/>
      <c r="AFZ31" s="1073"/>
      <c r="AGA31" s="1073"/>
      <c r="AGB31" s="1073"/>
      <c r="AGC31" s="1073"/>
      <c r="AGD31" s="1073"/>
      <c r="AGE31" s="1073"/>
      <c r="AGF31" s="1073"/>
      <c r="AGG31" s="1073"/>
      <c r="AGH31" s="1073"/>
      <c r="AGI31" s="1073"/>
      <c r="AGJ31" s="1073"/>
      <c r="AGK31" s="1073"/>
      <c r="AGL31" s="1073"/>
      <c r="AGM31" s="1073"/>
      <c r="AGN31" s="1073"/>
      <c r="AGO31" s="1073"/>
      <c r="AGP31" s="1073"/>
      <c r="AGQ31" s="1073"/>
      <c r="AGR31" s="1073"/>
      <c r="AGS31" s="1073"/>
      <c r="AGT31" s="1073"/>
      <c r="AGU31" s="1073"/>
      <c r="AGV31" s="1073"/>
      <c r="AGW31" s="1073"/>
      <c r="AGX31" s="1073"/>
      <c r="AGY31" s="1073"/>
      <c r="AGZ31" s="1073"/>
      <c r="AHA31" s="1073"/>
      <c r="AHB31" s="1073"/>
      <c r="AHC31" s="1073"/>
      <c r="AHD31" s="1073"/>
      <c r="AHE31" s="1073"/>
      <c r="AHF31" s="1073"/>
      <c r="AHG31" s="1073"/>
      <c r="AHH31" s="1073"/>
      <c r="AHI31" s="1073"/>
      <c r="AHJ31" s="1073"/>
      <c r="AHK31" s="1073"/>
      <c r="AHL31" s="1073"/>
      <c r="AHM31" s="1073"/>
      <c r="AHN31" s="1073"/>
      <c r="AHO31" s="1073"/>
      <c r="AHP31" s="1073"/>
      <c r="AHQ31" s="1073"/>
      <c r="AHR31" s="1073"/>
      <c r="AHS31" s="1073"/>
      <c r="AHT31" s="1073"/>
      <c r="AHU31" s="1073"/>
      <c r="AHV31" s="1073"/>
      <c r="AHW31" s="1073"/>
      <c r="AHX31" s="1073"/>
      <c r="AHY31" s="1073"/>
      <c r="AHZ31" s="1073"/>
      <c r="AIA31" s="1073"/>
      <c r="AIB31" s="1073"/>
      <c r="AIC31" s="1073"/>
      <c r="AID31" s="1073"/>
      <c r="AIE31" s="1073"/>
      <c r="AIF31" s="1073"/>
      <c r="AIG31" s="1073"/>
      <c r="AIH31" s="1073"/>
      <c r="AII31" s="1073"/>
      <c r="AIJ31" s="1073"/>
      <c r="AIK31" s="1073"/>
      <c r="AIL31" s="1073"/>
      <c r="AIM31" s="1073"/>
      <c r="AIN31" s="1073"/>
      <c r="AIO31" s="1073"/>
      <c r="AIP31" s="1073"/>
      <c r="AIQ31" s="1073"/>
      <c r="AIR31" s="1073"/>
      <c r="AIS31" s="1073"/>
      <c r="AIT31" s="1073"/>
      <c r="AIU31" s="1073"/>
      <c r="AIV31" s="1073"/>
      <c r="AIW31" s="1073"/>
      <c r="AIX31" s="1073"/>
      <c r="AIY31" s="1073"/>
      <c r="AIZ31" s="1073"/>
      <c r="AJA31" s="1073"/>
      <c r="AJB31" s="1073"/>
      <c r="AJC31" s="1073"/>
      <c r="AJD31" s="1073"/>
      <c r="AJE31" s="1073"/>
      <c r="AJF31" s="1073"/>
      <c r="AJG31" s="1073"/>
      <c r="AJH31" s="1073"/>
      <c r="AJI31" s="1073"/>
      <c r="AJJ31" s="1073"/>
      <c r="AJK31" s="1073"/>
      <c r="AJL31" s="1073"/>
      <c r="AJM31" s="1073"/>
      <c r="AJN31" s="1073"/>
      <c r="AJO31" s="1073"/>
      <c r="AJP31" s="1073"/>
      <c r="AJQ31" s="1073"/>
      <c r="AJR31" s="1073"/>
      <c r="AJS31" s="1073"/>
      <c r="AJT31" s="1073"/>
      <c r="AJU31" s="1073"/>
      <c r="AJV31" s="1073"/>
      <c r="AJW31" s="1073"/>
      <c r="AJX31" s="1073"/>
      <c r="AJY31" s="1073"/>
      <c r="AJZ31" s="1073"/>
      <c r="AKA31" s="1073"/>
      <c r="AKB31" s="1073"/>
      <c r="AKC31" s="1073"/>
      <c r="AKD31" s="1073"/>
      <c r="AKE31" s="1073"/>
      <c r="AKF31" s="1073"/>
      <c r="AKG31" s="1073"/>
      <c r="AKH31" s="1073"/>
      <c r="AKI31" s="1073"/>
      <c r="AKJ31" s="1073"/>
      <c r="AKK31" s="1073"/>
      <c r="AKL31" s="1073"/>
      <c r="AKM31" s="1073"/>
      <c r="AKN31" s="1073"/>
      <c r="AKO31" s="1073"/>
      <c r="AKP31" s="1073"/>
      <c r="AKQ31" s="1073"/>
      <c r="AKR31" s="1073"/>
      <c r="AKS31" s="1073"/>
      <c r="AKT31" s="1073"/>
      <c r="AKU31" s="1073"/>
      <c r="AKV31" s="1073"/>
      <c r="AKW31" s="1073"/>
      <c r="AKX31" s="1073"/>
      <c r="AKY31" s="1073"/>
      <c r="AKZ31" s="1073"/>
      <c r="ALA31" s="1073"/>
      <c r="ALB31" s="1073"/>
      <c r="ALC31" s="1073"/>
      <c r="ALD31" s="1073"/>
      <c r="ALE31" s="1073"/>
      <c r="ALF31" s="1073"/>
      <c r="ALG31" s="1073"/>
      <c r="ALH31" s="1073"/>
      <c r="ALI31" s="1073"/>
      <c r="ALJ31" s="1073"/>
      <c r="ALK31" s="1073"/>
      <c r="ALL31" s="1073"/>
      <c r="ALM31" s="1073"/>
      <c r="ALN31" s="1073"/>
      <c r="ALO31" s="1073"/>
      <c r="ALP31" s="1073"/>
      <c r="ALQ31" s="1073"/>
      <c r="ALR31" s="1073"/>
      <c r="ALS31" s="1073"/>
      <c r="ALT31" s="1073"/>
      <c r="ALU31" s="1073"/>
      <c r="ALV31" s="1073"/>
      <c r="ALW31" s="1073"/>
      <c r="ALX31" s="1073"/>
      <c r="ALY31" s="1073"/>
      <c r="ALZ31" s="1073"/>
      <c r="AMA31" s="1073"/>
      <c r="AMB31" s="1073"/>
      <c r="AMC31" s="1073"/>
      <c r="AMD31" s="1073"/>
      <c r="AME31" s="1073"/>
      <c r="AMF31" s="1073"/>
      <c r="AMG31" s="1073"/>
      <c r="AMH31" s="1073"/>
      <c r="AMI31" s="1073"/>
      <c r="AMJ31" s="1073"/>
      <c r="AMK31" s="1073"/>
      <c r="AML31" s="1073"/>
      <c r="AMM31" s="1073"/>
      <c r="AMN31" s="1073"/>
      <c r="AMO31" s="1073"/>
      <c r="AMP31" s="1073"/>
      <c r="AMQ31" s="1073"/>
      <c r="AMR31" s="1073"/>
      <c r="AMS31" s="1073"/>
      <c r="AMT31" s="1073"/>
      <c r="AMU31" s="1073"/>
      <c r="AMV31" s="1073"/>
      <c r="AMW31" s="1073"/>
      <c r="AMX31" s="1073"/>
      <c r="AMY31" s="1073"/>
      <c r="AMZ31" s="1073"/>
      <c r="ANA31" s="1073"/>
      <c r="ANB31" s="1073"/>
      <c r="ANC31" s="1073"/>
      <c r="AND31" s="1073"/>
      <c r="ANE31" s="1073"/>
      <c r="ANF31" s="1073"/>
      <c r="ANG31" s="1073"/>
      <c r="ANH31" s="1073"/>
      <c r="ANI31" s="1073"/>
      <c r="ANJ31" s="1073"/>
      <c r="ANK31" s="1073"/>
      <c r="ANL31" s="1073"/>
      <c r="ANM31" s="1073"/>
      <c r="ANN31" s="1073"/>
      <c r="ANO31" s="1073"/>
      <c r="ANP31" s="1073"/>
      <c r="ANQ31" s="1073"/>
      <c r="ANR31" s="1073"/>
      <c r="ANS31" s="1073"/>
      <c r="ANT31" s="1073"/>
      <c r="ANU31" s="1073"/>
      <c r="ANV31" s="1073"/>
      <c r="ANW31" s="1073"/>
      <c r="ANX31" s="1073"/>
      <c r="ANY31" s="1073"/>
      <c r="ANZ31" s="1073"/>
      <c r="AOA31" s="1073"/>
      <c r="AOB31" s="1073"/>
      <c r="AOC31" s="1073"/>
      <c r="AOD31" s="1073"/>
      <c r="AOE31" s="1073"/>
      <c r="AOF31" s="1073"/>
      <c r="AOG31" s="1073"/>
      <c r="AOH31" s="1073"/>
      <c r="AOI31" s="1073"/>
      <c r="AOJ31" s="1073"/>
      <c r="AOK31" s="1073"/>
      <c r="AOL31" s="1073"/>
      <c r="AOM31" s="1073"/>
      <c r="AON31" s="1073"/>
      <c r="AOO31" s="1073"/>
      <c r="AOP31" s="1073"/>
      <c r="AOQ31" s="1073"/>
      <c r="AOR31" s="1073"/>
      <c r="AOS31" s="1073"/>
      <c r="AOT31" s="1073"/>
      <c r="AOU31" s="1073"/>
      <c r="AOV31" s="1073"/>
      <c r="AOW31" s="1073"/>
      <c r="AOX31" s="1073"/>
      <c r="AOY31" s="1073"/>
      <c r="AOZ31" s="1073"/>
      <c r="APA31" s="1073"/>
      <c r="APB31" s="1073"/>
      <c r="APC31" s="1073"/>
      <c r="APD31" s="1073"/>
      <c r="APE31" s="1073"/>
      <c r="APF31" s="1073"/>
      <c r="APG31" s="1073"/>
      <c r="APH31" s="1073"/>
      <c r="API31" s="1073"/>
      <c r="APJ31" s="1073"/>
      <c r="APK31" s="1073"/>
      <c r="APL31" s="1073"/>
      <c r="APM31" s="1073"/>
      <c r="APN31" s="1073"/>
      <c r="APO31" s="1073"/>
      <c r="APP31" s="1073"/>
      <c r="APQ31" s="1073"/>
      <c r="APR31" s="1073"/>
      <c r="APS31" s="1073"/>
      <c r="APT31" s="1073"/>
      <c r="APU31" s="1073"/>
      <c r="APV31" s="1073"/>
      <c r="APW31" s="1073"/>
      <c r="APX31" s="1073"/>
      <c r="APY31" s="1073"/>
      <c r="APZ31" s="1073"/>
      <c r="AQA31" s="1073"/>
      <c r="AQB31" s="1073"/>
      <c r="AQC31" s="1073"/>
      <c r="AQD31" s="1073"/>
      <c r="AQE31" s="1073"/>
      <c r="AQF31" s="1073"/>
      <c r="AQG31" s="1073"/>
      <c r="AQH31" s="1073"/>
      <c r="AQI31" s="1073"/>
      <c r="AQJ31" s="1073"/>
      <c r="AQK31" s="1073"/>
      <c r="AQL31" s="1073"/>
      <c r="AQM31" s="1073"/>
      <c r="AQN31" s="1073"/>
      <c r="AQO31" s="1073"/>
      <c r="AQP31" s="1073"/>
      <c r="AQQ31" s="1073"/>
      <c r="AQR31" s="1073"/>
      <c r="AQS31" s="1073"/>
      <c r="AQT31" s="1073"/>
      <c r="AQU31" s="1073"/>
      <c r="AQV31" s="1073"/>
      <c r="AQW31" s="1073"/>
      <c r="AQX31" s="1073"/>
      <c r="AQY31" s="1073"/>
      <c r="AQZ31" s="1073"/>
      <c r="ARA31" s="1073"/>
      <c r="ARB31" s="1073"/>
      <c r="ARC31" s="1073"/>
      <c r="ARD31" s="1073"/>
      <c r="ARE31" s="1073"/>
      <c r="ARF31" s="1073"/>
      <c r="ARG31" s="1073"/>
      <c r="ARH31" s="1073"/>
      <c r="ARI31" s="1073"/>
      <c r="ARJ31" s="1073"/>
      <c r="ARK31" s="1073"/>
      <c r="ARL31" s="1073"/>
      <c r="ARM31" s="1073"/>
      <c r="ARN31" s="1073"/>
      <c r="ARO31" s="1073"/>
      <c r="ARP31" s="1073"/>
      <c r="ARQ31" s="1073"/>
      <c r="ARR31" s="1073"/>
      <c r="ARS31" s="1073"/>
      <c r="ART31" s="1073"/>
      <c r="ARU31" s="1073"/>
      <c r="ARV31" s="1073"/>
      <c r="ARW31" s="1073"/>
      <c r="ARX31" s="1073"/>
      <c r="ARY31" s="1073"/>
      <c r="ARZ31" s="1073"/>
      <c r="ASA31" s="1073"/>
      <c r="ASB31" s="1073"/>
      <c r="ASC31" s="1073"/>
      <c r="ASD31" s="1073"/>
      <c r="ASE31" s="1073"/>
      <c r="ASF31" s="1073"/>
      <c r="ASG31" s="1073"/>
      <c r="ASH31" s="1073"/>
      <c r="ASI31" s="1073"/>
      <c r="ASJ31" s="1073"/>
      <c r="ASK31" s="1073"/>
      <c r="ASL31" s="1073"/>
      <c r="ASM31" s="1073"/>
      <c r="ASN31" s="1073"/>
      <c r="ASO31" s="1073"/>
      <c r="ASP31" s="1073"/>
      <c r="ASQ31" s="1073"/>
      <c r="ASR31" s="1073"/>
      <c r="ASS31" s="1073"/>
      <c r="AST31" s="1073"/>
      <c r="ASU31" s="1073"/>
      <c r="ASV31" s="1073"/>
      <c r="ASW31" s="1073"/>
      <c r="ASX31" s="1073"/>
      <c r="ASY31" s="1073"/>
      <c r="ASZ31" s="1073"/>
      <c r="ATA31" s="1073"/>
      <c r="ATB31" s="1073"/>
      <c r="ATC31" s="1073"/>
      <c r="ATD31" s="1073"/>
      <c r="ATE31" s="1073"/>
      <c r="ATF31" s="1073"/>
      <c r="ATG31" s="1073"/>
      <c r="ATH31" s="1073"/>
      <c r="ATI31" s="1073"/>
      <c r="ATJ31" s="1073"/>
      <c r="ATK31" s="1073"/>
      <c r="ATL31" s="1073"/>
      <c r="ATM31" s="1073"/>
      <c r="ATN31" s="1073"/>
      <c r="ATO31" s="1073"/>
      <c r="ATP31" s="1073"/>
      <c r="ATQ31" s="1073"/>
      <c r="ATR31" s="1073"/>
      <c r="ATS31" s="1073"/>
      <c r="ATT31" s="1073"/>
      <c r="ATU31" s="1073"/>
      <c r="ATV31" s="1073"/>
      <c r="ATW31" s="1073"/>
      <c r="ATX31" s="1073"/>
      <c r="ATY31" s="1073"/>
      <c r="ATZ31" s="1073"/>
      <c r="AUA31" s="1073"/>
      <c r="AUB31" s="1073"/>
      <c r="AUC31" s="1073"/>
      <c r="AUD31" s="1073"/>
      <c r="AUE31" s="1073"/>
      <c r="AUF31" s="1073"/>
      <c r="AUG31" s="1073"/>
      <c r="AUH31" s="1073"/>
      <c r="AUI31" s="1073"/>
      <c r="AUJ31" s="1073"/>
      <c r="AUK31" s="1073"/>
      <c r="AUL31" s="1073"/>
      <c r="AUM31" s="1073"/>
      <c r="AUN31" s="1073"/>
      <c r="AUO31" s="1073"/>
      <c r="AUP31" s="1073"/>
      <c r="AUQ31" s="1073"/>
      <c r="AUR31" s="1073"/>
      <c r="AUS31" s="1073"/>
      <c r="AUT31" s="1073"/>
      <c r="AUU31" s="1073"/>
      <c r="AUV31" s="1073"/>
      <c r="AUW31" s="1073"/>
      <c r="AUX31" s="1073"/>
      <c r="AUY31" s="1073"/>
      <c r="AUZ31" s="1073"/>
      <c r="AVA31" s="1073"/>
      <c r="AVB31" s="1073"/>
      <c r="AVC31" s="1073"/>
      <c r="AVD31" s="1073"/>
      <c r="AVE31" s="1073"/>
      <c r="AVF31" s="1073"/>
      <c r="AVG31" s="1073"/>
      <c r="AVH31" s="1073"/>
      <c r="AVI31" s="1073"/>
      <c r="AVJ31" s="1073"/>
      <c r="AVK31" s="1073"/>
      <c r="AVL31" s="1073"/>
      <c r="AVM31" s="1073"/>
      <c r="AVN31" s="1073"/>
      <c r="AVO31" s="1073"/>
      <c r="AVP31" s="1073"/>
      <c r="AVQ31" s="1073"/>
      <c r="AVR31" s="1073"/>
      <c r="AVS31" s="1073"/>
      <c r="AVT31" s="1073"/>
      <c r="AVU31" s="1073"/>
      <c r="AVV31" s="1073"/>
      <c r="AVW31" s="1073"/>
      <c r="AVX31" s="1073"/>
      <c r="AVY31" s="1073"/>
      <c r="AVZ31" s="1073"/>
      <c r="AWA31" s="1073"/>
      <c r="AWB31" s="1073"/>
      <c r="AWC31" s="1073"/>
      <c r="AWD31" s="1073"/>
      <c r="AWE31" s="1073"/>
      <c r="AWF31" s="1073"/>
      <c r="AWG31" s="1073"/>
      <c r="AWH31" s="1073"/>
      <c r="AWI31" s="1073"/>
      <c r="AWJ31" s="1073"/>
      <c r="AWK31" s="1073"/>
      <c r="AWL31" s="1073"/>
      <c r="AWM31" s="1073"/>
      <c r="AWN31" s="1073"/>
      <c r="AWO31" s="1073"/>
      <c r="AWP31" s="1073"/>
      <c r="AWQ31" s="1073"/>
      <c r="AWR31" s="1073"/>
      <c r="AWS31" s="1073"/>
      <c r="AWT31" s="1073"/>
      <c r="AWU31" s="1073"/>
      <c r="AWV31" s="1073"/>
      <c r="AWW31" s="1073"/>
      <c r="AWX31" s="1073"/>
      <c r="AWY31" s="1073"/>
      <c r="AWZ31" s="1073"/>
      <c r="AXA31" s="1073"/>
      <c r="AXB31" s="1073"/>
      <c r="AXC31" s="1073"/>
      <c r="AXD31" s="1073"/>
      <c r="AXE31" s="1073"/>
      <c r="AXF31" s="1073"/>
      <c r="AXG31" s="1073"/>
      <c r="AXH31" s="1073"/>
      <c r="AXI31" s="1073"/>
      <c r="AXJ31" s="1073"/>
      <c r="AXK31" s="1073"/>
      <c r="AXL31" s="1073"/>
      <c r="AXM31" s="1073"/>
      <c r="AXN31" s="1073"/>
      <c r="AXO31" s="1073"/>
      <c r="AXP31" s="1073"/>
      <c r="AXQ31" s="1073"/>
      <c r="AXR31" s="1073"/>
      <c r="AXS31" s="1073"/>
      <c r="AXT31" s="1073"/>
      <c r="AXU31" s="1073"/>
      <c r="AXV31" s="1073"/>
      <c r="AXW31" s="1073"/>
      <c r="AXX31" s="1073"/>
      <c r="AXY31" s="1073"/>
      <c r="AXZ31" s="1073"/>
      <c r="AYA31" s="1073"/>
      <c r="AYB31" s="1073"/>
      <c r="AYC31" s="1073"/>
      <c r="AYD31" s="1073"/>
      <c r="AYE31" s="1073"/>
      <c r="AYF31" s="1073"/>
      <c r="AYG31" s="1073"/>
      <c r="AYH31" s="1073"/>
      <c r="AYI31" s="1073"/>
      <c r="AYJ31" s="1073"/>
      <c r="AYK31" s="1073"/>
      <c r="AYL31" s="1073"/>
      <c r="AYM31" s="1073"/>
      <c r="AYN31" s="1073"/>
      <c r="AYO31" s="1073"/>
      <c r="AYP31" s="1073"/>
      <c r="AYQ31" s="1073"/>
      <c r="AYR31" s="1073"/>
      <c r="AYS31" s="1073"/>
      <c r="AYT31" s="1073"/>
      <c r="AYU31" s="1073"/>
      <c r="AYV31" s="1073"/>
      <c r="AYW31" s="1073"/>
      <c r="AYX31" s="1073"/>
      <c r="AYY31" s="1073"/>
      <c r="AYZ31" s="1073"/>
      <c r="AZA31" s="1073"/>
      <c r="AZB31" s="1073"/>
      <c r="AZC31" s="1073"/>
      <c r="AZD31" s="1073"/>
      <c r="AZE31" s="1073"/>
      <c r="AZF31" s="1073"/>
      <c r="AZG31" s="1073"/>
      <c r="AZH31" s="1073"/>
      <c r="AZI31" s="1073"/>
      <c r="AZJ31" s="1073"/>
      <c r="AZK31" s="1073"/>
      <c r="AZL31" s="1073"/>
      <c r="AZM31" s="1073"/>
      <c r="AZN31" s="1073"/>
      <c r="AZO31" s="1073"/>
      <c r="AZP31" s="1073"/>
      <c r="AZQ31" s="1073"/>
      <c r="AZR31" s="1073"/>
      <c r="AZS31" s="1073"/>
      <c r="AZT31" s="1073"/>
      <c r="AZU31" s="1073"/>
      <c r="AZV31" s="1073"/>
      <c r="AZW31" s="1073"/>
      <c r="AZX31" s="1073"/>
      <c r="AZY31" s="1073"/>
      <c r="AZZ31" s="1073"/>
      <c r="BAA31" s="1073"/>
      <c r="BAB31" s="1073"/>
      <c r="BAC31" s="1073"/>
      <c r="BAD31" s="1073"/>
      <c r="BAE31" s="1073"/>
      <c r="BAF31" s="1073"/>
      <c r="BAG31" s="1073"/>
      <c r="BAH31" s="1073"/>
      <c r="BAI31" s="1073"/>
      <c r="BAJ31" s="1073"/>
      <c r="BAK31" s="1073"/>
      <c r="BAL31" s="1073"/>
      <c r="BAM31" s="1073"/>
      <c r="BAN31" s="1073"/>
      <c r="BAO31" s="1073"/>
      <c r="BAP31" s="1073"/>
      <c r="BAQ31" s="1073"/>
      <c r="BAR31" s="1073"/>
      <c r="BAS31" s="1073"/>
      <c r="BAT31" s="1073"/>
      <c r="BAU31" s="1073"/>
      <c r="BAV31" s="1073"/>
      <c r="BAW31" s="1073"/>
      <c r="BAX31" s="1073"/>
      <c r="BAY31" s="1073"/>
      <c r="BAZ31" s="1073"/>
      <c r="BBA31" s="1073"/>
      <c r="BBB31" s="1073"/>
      <c r="BBC31" s="1073"/>
      <c r="BBD31" s="1073"/>
      <c r="BBE31" s="1073"/>
      <c r="BBF31" s="1073"/>
      <c r="BBG31" s="1073"/>
      <c r="BBH31" s="1073"/>
      <c r="BBI31" s="1073"/>
      <c r="BBJ31" s="1073"/>
      <c r="BBK31" s="1073"/>
      <c r="BBL31" s="1073"/>
      <c r="BBM31" s="1073"/>
      <c r="BBN31" s="1073"/>
      <c r="BBO31" s="1073"/>
      <c r="BBP31" s="1073"/>
      <c r="BBQ31" s="1073"/>
      <c r="BBR31" s="1073"/>
      <c r="BBS31" s="1073"/>
      <c r="BBT31" s="1073"/>
      <c r="BBU31" s="1073"/>
      <c r="BBV31" s="1073"/>
      <c r="BBW31" s="1073"/>
      <c r="BBX31" s="1073"/>
      <c r="BBY31" s="1073"/>
      <c r="BBZ31" s="1073"/>
      <c r="BCA31" s="1073"/>
      <c r="BCB31" s="1073"/>
      <c r="BCC31" s="1073"/>
      <c r="BCD31" s="1073"/>
      <c r="BCE31" s="1073"/>
      <c r="BCF31" s="1073"/>
      <c r="BCG31" s="1073"/>
      <c r="BCH31" s="1073"/>
      <c r="BCI31" s="1073"/>
      <c r="BCJ31" s="1073"/>
      <c r="BCK31" s="1073"/>
      <c r="BCL31" s="1073"/>
      <c r="BCM31" s="1073"/>
      <c r="BCN31" s="1073"/>
      <c r="BCO31" s="1073"/>
      <c r="BCP31" s="1073"/>
      <c r="BCQ31" s="1073"/>
      <c r="BCR31" s="1073"/>
      <c r="BCS31" s="1073"/>
      <c r="BCT31" s="1073"/>
      <c r="BCU31" s="1073"/>
      <c r="BCV31" s="1073"/>
      <c r="BCW31" s="1073"/>
      <c r="BCX31" s="1073"/>
      <c r="BCY31" s="1073"/>
      <c r="BCZ31" s="1073"/>
      <c r="BDA31" s="1073"/>
      <c r="BDB31" s="1073"/>
      <c r="BDC31" s="1073"/>
      <c r="BDD31" s="1073"/>
      <c r="BDE31" s="1073"/>
      <c r="BDF31" s="1073"/>
      <c r="BDG31" s="1073"/>
      <c r="BDH31" s="1073"/>
      <c r="BDI31" s="1073"/>
      <c r="BDJ31" s="1073"/>
      <c r="BDK31" s="1073"/>
      <c r="BDL31" s="1073"/>
      <c r="BDM31" s="1073"/>
      <c r="BDN31" s="1073"/>
      <c r="BDO31" s="1073"/>
      <c r="BDP31" s="1073"/>
      <c r="BDQ31" s="1073"/>
      <c r="BDR31" s="1073"/>
      <c r="BDS31" s="1073"/>
      <c r="BDT31" s="1073"/>
      <c r="BDU31" s="1073"/>
      <c r="BDV31" s="1073"/>
      <c r="BDW31" s="1073"/>
      <c r="BDX31" s="1073"/>
      <c r="BDY31" s="1073"/>
      <c r="BDZ31" s="1073"/>
      <c r="BEA31" s="1073"/>
      <c r="BEB31" s="1073"/>
      <c r="BEC31" s="1073"/>
      <c r="BED31" s="1073"/>
      <c r="BEE31" s="1073"/>
      <c r="BEF31" s="1073"/>
      <c r="BEG31" s="1073"/>
      <c r="BEH31" s="1073"/>
      <c r="BEI31" s="1073"/>
      <c r="BEJ31" s="1073"/>
      <c r="BEK31" s="1073"/>
      <c r="BEL31" s="1073"/>
      <c r="BEM31" s="1073"/>
      <c r="BEN31" s="1073"/>
      <c r="BEO31" s="1073"/>
      <c r="BEP31" s="1073"/>
      <c r="BEQ31" s="1073"/>
      <c r="BER31" s="1073"/>
      <c r="BES31" s="1073"/>
      <c r="BET31" s="1073"/>
      <c r="BEU31" s="1073"/>
      <c r="BEV31" s="1073"/>
      <c r="BEW31" s="1073"/>
      <c r="BEX31" s="1073"/>
      <c r="BEY31" s="1073"/>
      <c r="BEZ31" s="1073"/>
      <c r="BFA31" s="1073"/>
      <c r="BFB31" s="1073"/>
      <c r="BFC31" s="1073"/>
      <c r="BFD31" s="1073"/>
      <c r="BFE31" s="1073"/>
      <c r="BFF31" s="1073"/>
      <c r="BFG31" s="1073"/>
      <c r="BFH31" s="1073"/>
      <c r="BFI31" s="1073"/>
      <c r="BFJ31" s="1073"/>
      <c r="BFK31" s="1073"/>
      <c r="BFL31" s="1073"/>
      <c r="BFM31" s="1073"/>
      <c r="BFN31" s="1073"/>
      <c r="BFO31" s="1073"/>
      <c r="BFP31" s="1073"/>
      <c r="BFQ31" s="1073"/>
      <c r="BFR31" s="1073"/>
      <c r="BFS31" s="1073"/>
      <c r="BFT31" s="1073"/>
      <c r="BFU31" s="1073"/>
      <c r="BFV31" s="1073"/>
      <c r="BFW31" s="1073"/>
      <c r="BFX31" s="1073"/>
      <c r="BFY31" s="1073"/>
      <c r="BFZ31" s="1073"/>
      <c r="BGA31" s="1073"/>
      <c r="BGB31" s="1073"/>
      <c r="BGC31" s="1073"/>
      <c r="BGD31" s="1073"/>
      <c r="BGE31" s="1073"/>
      <c r="BGF31" s="1073"/>
      <c r="BGG31" s="1073"/>
      <c r="BGH31" s="1073"/>
      <c r="BGI31" s="1073"/>
      <c r="BGJ31" s="1073"/>
      <c r="BGK31" s="1073"/>
      <c r="BGL31" s="1073"/>
      <c r="BGM31" s="1073"/>
      <c r="BGN31" s="1073"/>
      <c r="BGO31" s="1073"/>
      <c r="BGP31" s="1073"/>
      <c r="BGQ31" s="1073"/>
      <c r="BGR31" s="1073"/>
      <c r="BGS31" s="1073"/>
      <c r="BGT31" s="1073"/>
      <c r="BGU31" s="1073"/>
      <c r="BGV31" s="1073"/>
      <c r="BGW31" s="1073"/>
      <c r="BGX31" s="1073"/>
      <c r="BGY31" s="1073"/>
      <c r="BGZ31" s="1073"/>
      <c r="BHA31" s="1073"/>
      <c r="BHB31" s="1073"/>
      <c r="BHC31" s="1073"/>
      <c r="BHD31" s="1073"/>
      <c r="BHE31" s="1073"/>
      <c r="BHF31" s="1073"/>
      <c r="BHG31" s="1073"/>
      <c r="BHH31" s="1073"/>
      <c r="BHI31" s="1073"/>
      <c r="BHJ31" s="1073"/>
      <c r="BHK31" s="1073"/>
      <c r="BHL31" s="1073"/>
      <c r="BHM31" s="1073"/>
      <c r="BHN31" s="1073"/>
      <c r="BHO31" s="1073"/>
      <c r="BHP31" s="1073"/>
      <c r="BHQ31" s="1073"/>
      <c r="BHR31" s="1073"/>
      <c r="BHS31" s="1073"/>
      <c r="BHT31" s="1073"/>
      <c r="BHU31" s="1073"/>
      <c r="BHV31" s="1073"/>
      <c r="BHW31" s="1073"/>
      <c r="BHX31" s="1073"/>
      <c r="BHY31" s="1073"/>
      <c r="BHZ31" s="1073"/>
      <c r="BIA31" s="1073"/>
      <c r="BIB31" s="1073"/>
      <c r="BIC31" s="1073"/>
      <c r="BID31" s="1073"/>
      <c r="BIE31" s="1073"/>
      <c r="BIF31" s="1073"/>
      <c r="BIG31" s="1073"/>
      <c r="BIH31" s="1073"/>
      <c r="BII31" s="1073"/>
      <c r="BIJ31" s="1073"/>
      <c r="BIK31" s="1073"/>
      <c r="BIL31" s="1073"/>
      <c r="BIM31" s="1073"/>
      <c r="BIN31" s="1073"/>
      <c r="BIO31" s="1073"/>
      <c r="BIP31" s="1073"/>
      <c r="BIQ31" s="1073"/>
      <c r="BIR31" s="1073"/>
      <c r="BIS31" s="1073"/>
      <c r="BIT31" s="1073"/>
      <c r="BIU31" s="1073"/>
      <c r="BIV31" s="1073"/>
      <c r="BIW31" s="1073"/>
      <c r="BIX31" s="1073"/>
      <c r="BIY31" s="1073"/>
      <c r="BIZ31" s="1073"/>
      <c r="BJA31" s="1073"/>
      <c r="BJB31" s="1073"/>
      <c r="BJC31" s="1073"/>
      <c r="BJD31" s="1073"/>
      <c r="BJE31" s="1073"/>
      <c r="BJF31" s="1073"/>
      <c r="BJG31" s="1073"/>
      <c r="BJH31" s="1073"/>
      <c r="BJI31" s="1073"/>
      <c r="BJJ31" s="1073"/>
      <c r="BJK31" s="1073"/>
      <c r="BJL31" s="1073"/>
      <c r="BJM31" s="1073"/>
      <c r="BJN31" s="1073"/>
      <c r="BJO31" s="1073"/>
      <c r="BJP31" s="1073"/>
      <c r="BJQ31" s="1073"/>
      <c r="BJR31" s="1073"/>
      <c r="BJS31" s="1073"/>
      <c r="BJT31" s="1073"/>
      <c r="BJU31" s="1073"/>
      <c r="BJV31" s="1073"/>
      <c r="BJW31" s="1073"/>
      <c r="BJX31" s="1073"/>
      <c r="BJY31" s="1073"/>
      <c r="BJZ31" s="1073"/>
      <c r="BKA31" s="1073"/>
      <c r="BKB31" s="1073"/>
      <c r="BKC31" s="1073"/>
      <c r="BKD31" s="1073"/>
      <c r="BKE31" s="1073"/>
      <c r="BKF31" s="1073"/>
      <c r="BKG31" s="1073"/>
      <c r="BKH31" s="1073"/>
      <c r="BKI31" s="1073"/>
      <c r="BKJ31" s="1073"/>
      <c r="BKK31" s="1073"/>
      <c r="BKL31" s="1073"/>
      <c r="BKM31" s="1073"/>
      <c r="BKN31" s="1073"/>
      <c r="BKO31" s="1073"/>
      <c r="BKP31" s="1073"/>
      <c r="BKQ31" s="1073"/>
      <c r="BKR31" s="1073"/>
      <c r="BKS31" s="1073"/>
      <c r="BKT31" s="1073"/>
      <c r="BKU31" s="1073"/>
      <c r="BKV31" s="1073"/>
      <c r="BKW31" s="1073"/>
      <c r="BKX31" s="1073"/>
      <c r="BKY31" s="1073"/>
      <c r="BKZ31" s="1073"/>
      <c r="BLA31" s="1073"/>
      <c r="BLB31" s="1073"/>
      <c r="BLC31" s="1073"/>
      <c r="BLD31" s="1073"/>
      <c r="BLE31" s="1073"/>
      <c r="BLF31" s="1073"/>
      <c r="BLG31" s="1073"/>
      <c r="BLH31" s="1073"/>
      <c r="BLI31" s="1073"/>
      <c r="BLJ31" s="1073"/>
      <c r="BLK31" s="1073"/>
      <c r="BLL31" s="1073"/>
      <c r="BLM31" s="1073"/>
      <c r="BLN31" s="1073"/>
      <c r="BLO31" s="1073"/>
      <c r="BLP31" s="1073"/>
      <c r="BLQ31" s="1073"/>
      <c r="BLR31" s="1073"/>
      <c r="BLS31" s="1073"/>
      <c r="BLT31" s="1073"/>
      <c r="BLU31" s="1073"/>
      <c r="BLV31" s="1073"/>
      <c r="BLW31" s="1073"/>
      <c r="BLX31" s="1073"/>
      <c r="BLY31" s="1073"/>
      <c r="BLZ31" s="1073"/>
      <c r="BMA31" s="1073"/>
      <c r="BMB31" s="1073"/>
      <c r="BMC31" s="1073"/>
      <c r="BMD31" s="1073"/>
      <c r="BME31" s="1073"/>
      <c r="BMF31" s="1073"/>
      <c r="BMG31" s="1073"/>
      <c r="BMH31" s="1073"/>
      <c r="BMI31" s="1073"/>
      <c r="BMJ31" s="1073"/>
      <c r="BMK31" s="1073"/>
      <c r="BML31" s="1073"/>
      <c r="BMM31" s="1073"/>
      <c r="BMN31" s="1073"/>
      <c r="BMO31" s="1073"/>
      <c r="BMP31" s="1073"/>
      <c r="BMQ31" s="1073"/>
      <c r="BMR31" s="1073"/>
      <c r="BMS31" s="1073"/>
      <c r="BMT31" s="1073"/>
      <c r="BMU31" s="1073"/>
      <c r="BMV31" s="1073"/>
      <c r="BMW31" s="1073"/>
      <c r="BMX31" s="1073"/>
      <c r="BMY31" s="1073"/>
      <c r="BMZ31" s="1073"/>
      <c r="BNA31" s="1073"/>
      <c r="BNB31" s="1073"/>
      <c r="BNC31" s="1073"/>
      <c r="BND31" s="1073"/>
      <c r="BNE31" s="1073"/>
      <c r="BNF31" s="1073"/>
      <c r="BNG31" s="1073"/>
      <c r="BNH31" s="1073"/>
      <c r="BNI31" s="1073"/>
      <c r="BNJ31" s="1073"/>
      <c r="BNK31" s="1073"/>
      <c r="BNL31" s="1073"/>
      <c r="BNM31" s="1073"/>
      <c r="BNN31" s="1073"/>
      <c r="BNO31" s="1073"/>
      <c r="BNP31" s="1073"/>
      <c r="BNQ31" s="1073"/>
      <c r="BNR31" s="1073"/>
      <c r="BNS31" s="1073"/>
      <c r="BNT31" s="1073"/>
      <c r="BNU31" s="1073"/>
      <c r="BNV31" s="1073"/>
      <c r="BNW31" s="1073"/>
      <c r="BNX31" s="1073"/>
      <c r="BNY31" s="1073"/>
      <c r="BNZ31" s="1073"/>
      <c r="BOA31" s="1073"/>
      <c r="BOB31" s="1073"/>
      <c r="BOC31" s="1073"/>
      <c r="BOD31" s="1073"/>
      <c r="BOE31" s="1073"/>
      <c r="BOF31" s="1073"/>
      <c r="BOG31" s="1073"/>
      <c r="BOH31" s="1073"/>
      <c r="BOI31" s="1073"/>
      <c r="BOJ31" s="1073"/>
      <c r="BOK31" s="1073"/>
      <c r="BOL31" s="1073"/>
      <c r="BOM31" s="1073"/>
      <c r="BON31" s="1073"/>
      <c r="BOO31" s="1073"/>
      <c r="BOP31" s="1073"/>
      <c r="BOQ31" s="1073"/>
      <c r="BOR31" s="1073"/>
      <c r="BOS31" s="1073"/>
      <c r="BOT31" s="1073"/>
      <c r="BOU31" s="1073"/>
      <c r="BOV31" s="1073"/>
      <c r="BOW31" s="1073"/>
      <c r="BOX31" s="1073"/>
      <c r="BOY31" s="1073"/>
      <c r="BOZ31" s="1073"/>
      <c r="BPA31" s="1073"/>
      <c r="BPB31" s="1073"/>
      <c r="BPC31" s="1073"/>
      <c r="BPD31" s="1073"/>
      <c r="BPE31" s="1073"/>
      <c r="BPF31" s="1073"/>
      <c r="BPG31" s="1073"/>
      <c r="BPH31" s="1073"/>
      <c r="BPI31" s="1073"/>
      <c r="BPJ31" s="1073"/>
      <c r="BPK31" s="1073"/>
      <c r="BPL31" s="1073"/>
      <c r="BPM31" s="1073"/>
      <c r="BPN31" s="1073"/>
      <c r="BPO31" s="1073"/>
      <c r="BPP31" s="1073"/>
      <c r="BPQ31" s="1073"/>
      <c r="BPR31" s="1073"/>
      <c r="BPS31" s="1073"/>
      <c r="BPT31" s="1073"/>
      <c r="BPU31" s="1073"/>
      <c r="BPV31" s="1073"/>
      <c r="BPW31" s="1073"/>
      <c r="BPX31" s="1073"/>
      <c r="BPY31" s="1073"/>
      <c r="BPZ31" s="1073"/>
      <c r="BQA31" s="1073"/>
      <c r="BQB31" s="1073"/>
      <c r="BQC31" s="1073"/>
      <c r="BQD31" s="1073"/>
      <c r="BQE31" s="1073"/>
      <c r="BQF31" s="1073"/>
      <c r="BQG31" s="1073"/>
      <c r="BQH31" s="1073"/>
      <c r="BQI31" s="1073"/>
      <c r="BQJ31" s="1073"/>
      <c r="BQK31" s="1073"/>
      <c r="BQL31" s="1073"/>
      <c r="BQM31" s="1073"/>
      <c r="BQN31" s="1073"/>
      <c r="BQO31" s="1073"/>
      <c r="BQP31" s="1073"/>
      <c r="BQQ31" s="1073"/>
      <c r="BQR31" s="1073"/>
      <c r="BQS31" s="1073"/>
      <c r="BQT31" s="1073"/>
      <c r="BQU31" s="1073"/>
      <c r="BQV31" s="1073"/>
      <c r="BQW31" s="1073"/>
      <c r="BQX31" s="1073"/>
      <c r="BQY31" s="1073"/>
      <c r="BQZ31" s="1073"/>
      <c r="BRA31" s="1073"/>
      <c r="BRB31" s="1073"/>
      <c r="BRC31" s="1073"/>
      <c r="BRD31" s="1073"/>
      <c r="BRE31" s="1073"/>
      <c r="BRF31" s="1073"/>
      <c r="BRG31" s="1073"/>
      <c r="BRH31" s="1073"/>
      <c r="BRI31" s="1073"/>
      <c r="BRJ31" s="1073"/>
      <c r="BRK31" s="1073"/>
      <c r="BRL31" s="1073"/>
      <c r="BRM31" s="1073"/>
      <c r="BRN31" s="1073"/>
      <c r="BRO31" s="1073"/>
      <c r="BRP31" s="1073"/>
      <c r="BRQ31" s="1073"/>
      <c r="BRR31" s="1073"/>
      <c r="BRS31" s="1073"/>
      <c r="BRT31" s="1073"/>
      <c r="BRU31" s="1073"/>
      <c r="BRV31" s="1073"/>
      <c r="BRW31" s="1073"/>
      <c r="BRX31" s="1073"/>
      <c r="BRY31" s="1073"/>
      <c r="BRZ31" s="1073"/>
      <c r="BSA31" s="1073"/>
      <c r="BSB31" s="1073"/>
      <c r="BSC31" s="1073"/>
      <c r="BSD31" s="1073"/>
      <c r="BSE31" s="1073"/>
      <c r="BSF31" s="1073"/>
      <c r="BSG31" s="1073"/>
      <c r="BSH31" s="1073"/>
      <c r="BSI31" s="1073"/>
      <c r="BSJ31" s="1073"/>
      <c r="BSK31" s="1073"/>
      <c r="BSL31" s="1073"/>
      <c r="BSM31" s="1073"/>
      <c r="BSN31" s="1073"/>
      <c r="BSO31" s="1073"/>
      <c r="BSP31" s="1073"/>
      <c r="BSQ31" s="1073"/>
      <c r="BSR31" s="1073"/>
      <c r="BSS31" s="1073"/>
      <c r="BST31" s="1073"/>
      <c r="BSU31" s="1073"/>
      <c r="BSV31" s="1073"/>
      <c r="BSW31" s="1073"/>
      <c r="BSX31" s="1073"/>
      <c r="BSY31" s="1073"/>
      <c r="BSZ31" s="1073"/>
      <c r="BTA31" s="1073"/>
      <c r="BTB31" s="1073"/>
      <c r="BTC31" s="1073"/>
      <c r="BTD31" s="1073"/>
      <c r="BTE31" s="1073"/>
      <c r="BTF31" s="1073"/>
      <c r="BTG31" s="1073"/>
      <c r="BTH31" s="1073"/>
      <c r="BTI31" s="1073"/>
      <c r="BTJ31" s="1073"/>
      <c r="BTK31" s="1073"/>
      <c r="BTL31" s="1073"/>
      <c r="BTM31" s="1073"/>
      <c r="BTN31" s="1073"/>
      <c r="BTO31" s="1073"/>
      <c r="BTP31" s="1073"/>
      <c r="BTQ31" s="1073"/>
      <c r="BTR31" s="1073"/>
      <c r="BTS31" s="1073"/>
      <c r="BTT31" s="1073"/>
      <c r="BTU31" s="1073"/>
      <c r="BTV31" s="1073"/>
      <c r="BTW31" s="1073"/>
      <c r="BTX31" s="1073"/>
      <c r="BTY31" s="1073"/>
      <c r="BTZ31" s="1073"/>
      <c r="BUA31" s="1073"/>
      <c r="BUB31" s="1073"/>
      <c r="BUC31" s="1073"/>
      <c r="BUD31" s="1073"/>
      <c r="BUE31" s="1073"/>
      <c r="BUF31" s="1073"/>
      <c r="BUG31" s="1073"/>
      <c r="BUH31" s="1073"/>
      <c r="BUI31" s="1073"/>
      <c r="BUJ31" s="1073"/>
      <c r="BUK31" s="1073"/>
      <c r="BUL31" s="1073"/>
      <c r="BUM31" s="1073"/>
      <c r="BUN31" s="1073"/>
      <c r="BUO31" s="1073"/>
      <c r="BUP31" s="1073"/>
      <c r="BUQ31" s="1073"/>
      <c r="BUR31" s="1073"/>
      <c r="BUS31" s="1073"/>
      <c r="BUT31" s="1073"/>
      <c r="BUU31" s="1073"/>
      <c r="BUV31" s="1073"/>
      <c r="BUW31" s="1073"/>
      <c r="BUX31" s="1073"/>
      <c r="BUY31" s="1073"/>
      <c r="BUZ31" s="1073"/>
      <c r="BVA31" s="1073"/>
      <c r="BVB31" s="1073"/>
      <c r="BVC31" s="1073"/>
      <c r="BVD31" s="1073"/>
      <c r="BVE31" s="1073"/>
      <c r="BVF31" s="1073"/>
      <c r="BVG31" s="1073"/>
      <c r="BVH31" s="1073"/>
      <c r="BVI31" s="1073"/>
      <c r="BVJ31" s="1073"/>
      <c r="BVK31" s="1073"/>
      <c r="BVL31" s="1073"/>
      <c r="BVM31" s="1073"/>
      <c r="BVN31" s="1073"/>
      <c r="BVO31" s="1073"/>
      <c r="BVP31" s="1073"/>
      <c r="BVQ31" s="1073"/>
      <c r="BVR31" s="1073"/>
      <c r="BVS31" s="1073"/>
      <c r="BVT31" s="1073"/>
      <c r="BVU31" s="1073"/>
      <c r="BVV31" s="1073"/>
      <c r="BVW31" s="1073"/>
      <c r="BVX31" s="1073"/>
      <c r="BVY31" s="1073"/>
      <c r="BVZ31" s="1073"/>
      <c r="BWA31" s="1073"/>
      <c r="BWB31" s="1073"/>
      <c r="BWC31" s="1073"/>
      <c r="BWD31" s="1073"/>
      <c r="BWE31" s="1073"/>
      <c r="BWF31" s="1073"/>
      <c r="BWG31" s="1073"/>
      <c r="BWH31" s="1073"/>
      <c r="BWI31" s="1073"/>
      <c r="BWJ31" s="1073"/>
      <c r="BWK31" s="1073"/>
      <c r="BWL31" s="1073"/>
      <c r="BWM31" s="1073"/>
      <c r="BWN31" s="1073"/>
      <c r="BWO31" s="1073"/>
      <c r="BWP31" s="1073"/>
      <c r="BWQ31" s="1073"/>
      <c r="BWR31" s="1073"/>
      <c r="BWS31" s="1073"/>
      <c r="BWT31" s="1073"/>
      <c r="BWU31" s="1073"/>
      <c r="BWV31" s="1073"/>
      <c r="BWW31" s="1073"/>
      <c r="BWX31" s="1073"/>
      <c r="BWY31" s="1073"/>
      <c r="BWZ31" s="1073"/>
      <c r="BXA31" s="1073"/>
      <c r="BXB31" s="1073"/>
      <c r="BXC31" s="1073"/>
      <c r="BXD31" s="1073"/>
      <c r="BXE31" s="1073"/>
      <c r="BXF31" s="1073"/>
      <c r="BXG31" s="1073"/>
      <c r="BXH31" s="1073"/>
      <c r="BXI31" s="1073"/>
      <c r="BXJ31" s="1073"/>
      <c r="BXK31" s="1073"/>
      <c r="BXL31" s="1073"/>
      <c r="BXM31" s="1073"/>
      <c r="BXN31" s="1073"/>
      <c r="BXO31" s="1073"/>
      <c r="BXP31" s="1073"/>
      <c r="BXQ31" s="1073"/>
      <c r="BXR31" s="1073"/>
      <c r="BXS31" s="1073"/>
      <c r="BXT31" s="1073"/>
      <c r="BXU31" s="1073"/>
      <c r="BXV31" s="1073"/>
      <c r="BXW31" s="1073"/>
      <c r="BXX31" s="1073"/>
      <c r="BXY31" s="1073"/>
      <c r="BXZ31" s="1073"/>
      <c r="BYA31" s="1073"/>
      <c r="BYB31" s="1073"/>
      <c r="BYC31" s="1073"/>
      <c r="BYD31" s="1073"/>
      <c r="BYE31" s="1073"/>
      <c r="BYF31" s="1073"/>
      <c r="BYG31" s="1073"/>
      <c r="BYH31" s="1073"/>
      <c r="BYI31" s="1073"/>
      <c r="BYJ31" s="1073"/>
      <c r="BYK31" s="1073"/>
      <c r="BYL31" s="1073"/>
      <c r="BYM31" s="1073"/>
      <c r="BYN31" s="1073"/>
      <c r="BYO31" s="1073"/>
      <c r="BYP31" s="1073"/>
      <c r="BYQ31" s="1073"/>
      <c r="BYR31" s="1073"/>
      <c r="BYS31" s="1073"/>
      <c r="BYT31" s="1073"/>
      <c r="BYU31" s="1073"/>
      <c r="BYV31" s="1073"/>
      <c r="BYW31" s="1073"/>
      <c r="BYX31" s="1073"/>
      <c r="BYY31" s="1073"/>
      <c r="BYZ31" s="1073"/>
      <c r="BZA31" s="1073"/>
      <c r="BZB31" s="1073"/>
      <c r="BZC31" s="1073"/>
      <c r="BZD31" s="1073"/>
      <c r="BZE31" s="1073"/>
      <c r="BZF31" s="1073"/>
      <c r="BZG31" s="1073"/>
      <c r="BZH31" s="1073"/>
      <c r="BZI31" s="1073"/>
      <c r="BZJ31" s="1073"/>
      <c r="BZK31" s="1073"/>
      <c r="BZL31" s="1073"/>
      <c r="BZM31" s="1073"/>
      <c r="BZN31" s="1073"/>
      <c r="BZO31" s="1073"/>
      <c r="BZP31" s="1073"/>
      <c r="BZQ31" s="1073"/>
      <c r="BZR31" s="1073"/>
      <c r="BZS31" s="1073"/>
      <c r="BZT31" s="1073"/>
      <c r="BZU31" s="1073"/>
      <c r="BZV31" s="1073"/>
      <c r="BZW31" s="1073"/>
      <c r="BZX31" s="1073"/>
      <c r="BZY31" s="1073"/>
      <c r="BZZ31" s="1073"/>
      <c r="CAA31" s="1073"/>
      <c r="CAB31" s="1073"/>
      <c r="CAC31" s="1073"/>
      <c r="CAD31" s="1073"/>
      <c r="CAE31" s="1073"/>
      <c r="CAF31" s="1073"/>
      <c r="CAG31" s="1073"/>
      <c r="CAH31" s="1073"/>
      <c r="CAI31" s="1073"/>
      <c r="CAJ31" s="1073"/>
      <c r="CAK31" s="1073"/>
      <c r="CAL31" s="1073"/>
      <c r="CAM31" s="1073"/>
      <c r="CAN31" s="1073"/>
      <c r="CAO31" s="1073"/>
      <c r="CAP31" s="1073"/>
      <c r="CAQ31" s="1073"/>
      <c r="CAR31" s="1073"/>
      <c r="CAS31" s="1073"/>
      <c r="CAT31" s="1073"/>
      <c r="CAU31" s="1073"/>
      <c r="CAV31" s="1073"/>
      <c r="CAW31" s="1073"/>
      <c r="CAX31" s="1073"/>
      <c r="CAY31" s="1073"/>
      <c r="CAZ31" s="1073"/>
      <c r="CBA31" s="1073"/>
      <c r="CBB31" s="1073"/>
      <c r="CBC31" s="1073"/>
      <c r="CBD31" s="1073"/>
      <c r="CBE31" s="1073"/>
      <c r="CBF31" s="1073"/>
      <c r="CBG31" s="1073"/>
      <c r="CBH31" s="1073"/>
      <c r="CBI31" s="1073"/>
      <c r="CBJ31" s="1073"/>
      <c r="CBK31" s="1073"/>
      <c r="CBL31" s="1073"/>
      <c r="CBM31" s="1073"/>
      <c r="CBN31" s="1073"/>
      <c r="CBO31" s="1073"/>
      <c r="CBP31" s="1073"/>
      <c r="CBQ31" s="1073"/>
      <c r="CBR31" s="1073"/>
      <c r="CBS31" s="1073"/>
      <c r="CBT31" s="1073"/>
      <c r="CBU31" s="1073"/>
      <c r="CBV31" s="1073"/>
      <c r="CBW31" s="1073"/>
      <c r="CBX31" s="1073"/>
      <c r="CBY31" s="1073"/>
      <c r="CBZ31" s="1073"/>
      <c r="CCA31" s="1073"/>
      <c r="CCB31" s="1073"/>
      <c r="CCC31" s="1073"/>
      <c r="CCD31" s="1073"/>
      <c r="CCE31" s="1073"/>
      <c r="CCF31" s="1073"/>
      <c r="CCG31" s="1073"/>
      <c r="CCH31" s="1073"/>
      <c r="CCI31" s="1073"/>
      <c r="CCJ31" s="1073"/>
      <c r="CCK31" s="1073"/>
      <c r="CCL31" s="1073"/>
      <c r="CCM31" s="1073"/>
      <c r="CCN31" s="1073"/>
      <c r="CCO31" s="1073"/>
      <c r="CCP31" s="1073"/>
      <c r="CCQ31" s="1073"/>
      <c r="CCR31" s="1073"/>
      <c r="CCS31" s="1073"/>
      <c r="CCT31" s="1073"/>
      <c r="CCU31" s="1073"/>
      <c r="CCV31" s="1073"/>
      <c r="CCW31" s="1073"/>
      <c r="CCX31" s="1073"/>
      <c r="CCY31" s="1073"/>
      <c r="CCZ31" s="1073"/>
      <c r="CDA31" s="1073"/>
      <c r="CDB31" s="1073"/>
      <c r="CDC31" s="1073"/>
      <c r="CDD31" s="1073"/>
      <c r="CDE31" s="1073"/>
      <c r="CDF31" s="1073"/>
      <c r="CDG31" s="1073"/>
      <c r="CDH31" s="1073"/>
      <c r="CDI31" s="1073"/>
      <c r="CDJ31" s="1073"/>
      <c r="CDK31" s="1073"/>
      <c r="CDL31" s="1073"/>
      <c r="CDM31" s="1073"/>
      <c r="CDN31" s="1073"/>
      <c r="CDO31" s="1073"/>
      <c r="CDP31" s="1073"/>
      <c r="CDQ31" s="1073"/>
      <c r="CDR31" s="1073"/>
      <c r="CDS31" s="1073"/>
      <c r="CDT31" s="1073"/>
      <c r="CDU31" s="1073"/>
      <c r="CDV31" s="1073"/>
      <c r="CDW31" s="1073"/>
      <c r="CDX31" s="1073"/>
      <c r="CDY31" s="1073"/>
      <c r="CDZ31" s="1073"/>
      <c r="CEA31" s="1073"/>
      <c r="CEB31" s="1073"/>
      <c r="CEC31" s="1073"/>
      <c r="CED31" s="1073"/>
      <c r="CEE31" s="1073"/>
      <c r="CEF31" s="1073"/>
      <c r="CEG31" s="1073"/>
      <c r="CEH31" s="1073"/>
      <c r="CEI31" s="1073"/>
      <c r="CEJ31" s="1073"/>
      <c r="CEK31" s="1073"/>
      <c r="CEL31" s="1073"/>
      <c r="CEM31" s="1073"/>
      <c r="CEN31" s="1073"/>
      <c r="CEO31" s="1073"/>
      <c r="CEP31" s="1073"/>
      <c r="CEQ31" s="1073"/>
      <c r="CER31" s="1073"/>
      <c r="CES31" s="1073"/>
      <c r="CET31" s="1073"/>
      <c r="CEU31" s="1073"/>
      <c r="CEV31" s="1073"/>
      <c r="CEW31" s="1073"/>
      <c r="CEX31" s="1073"/>
      <c r="CEY31" s="1073"/>
      <c r="CEZ31" s="1073"/>
      <c r="CFA31" s="1073"/>
      <c r="CFB31" s="1073"/>
      <c r="CFC31" s="1073"/>
      <c r="CFD31" s="1073"/>
      <c r="CFE31" s="1073"/>
      <c r="CFF31" s="1073"/>
      <c r="CFG31" s="1073"/>
      <c r="CFH31" s="1073"/>
      <c r="CFI31" s="1073"/>
      <c r="CFJ31" s="1073"/>
      <c r="CFK31" s="1073"/>
      <c r="CFL31" s="1073"/>
      <c r="CFM31" s="1073"/>
      <c r="CFN31" s="1073"/>
      <c r="CFO31" s="1073"/>
      <c r="CFP31" s="1073"/>
      <c r="CFQ31" s="1073"/>
      <c r="CFR31" s="1073"/>
      <c r="CFS31" s="1073"/>
      <c r="CFT31" s="1073"/>
      <c r="CFU31" s="1073"/>
      <c r="CFV31" s="1073"/>
      <c r="CFW31" s="1073"/>
      <c r="CFX31" s="1073"/>
      <c r="CFY31" s="1073"/>
      <c r="CFZ31" s="1073"/>
      <c r="CGA31" s="1073"/>
      <c r="CGB31" s="1073"/>
      <c r="CGC31" s="1073"/>
      <c r="CGD31" s="1073"/>
      <c r="CGE31" s="1073"/>
      <c r="CGF31" s="1073"/>
      <c r="CGG31" s="1073"/>
      <c r="CGH31" s="1073"/>
      <c r="CGI31" s="1073"/>
      <c r="CGJ31" s="1073"/>
      <c r="CGK31" s="1073"/>
      <c r="CGL31" s="1073"/>
      <c r="CGM31" s="1073"/>
      <c r="CGN31" s="1073"/>
      <c r="CGO31" s="1073"/>
      <c r="CGP31" s="1073"/>
      <c r="CGQ31" s="1073"/>
      <c r="CGR31" s="1073"/>
      <c r="CGS31" s="1073"/>
      <c r="CGT31" s="1073"/>
      <c r="CGU31" s="1073"/>
      <c r="CGV31" s="1073"/>
      <c r="CGW31" s="1073"/>
      <c r="CGX31" s="1073"/>
      <c r="CGY31" s="1073"/>
      <c r="CGZ31" s="1073"/>
      <c r="CHA31" s="1073"/>
      <c r="CHB31" s="1073"/>
      <c r="CHC31" s="1073"/>
      <c r="CHD31" s="1073"/>
      <c r="CHE31" s="1073"/>
      <c r="CHF31" s="1073"/>
      <c r="CHG31" s="1073"/>
      <c r="CHH31" s="1073"/>
      <c r="CHI31" s="1073"/>
      <c r="CHJ31" s="1073"/>
      <c r="CHK31" s="1073"/>
      <c r="CHL31" s="1073"/>
      <c r="CHM31" s="1073"/>
      <c r="CHN31" s="1073"/>
      <c r="CHO31" s="1073"/>
      <c r="CHP31" s="1073"/>
      <c r="CHQ31" s="1073"/>
      <c r="CHR31" s="1073"/>
      <c r="CHS31" s="1073"/>
      <c r="CHT31" s="1073"/>
      <c r="CHU31" s="1073"/>
      <c r="CHV31" s="1073"/>
      <c r="CHW31" s="1073"/>
      <c r="CHX31" s="1073"/>
      <c r="CHY31" s="1073"/>
      <c r="CHZ31" s="1073"/>
      <c r="CIA31" s="1073"/>
      <c r="CIB31" s="1073"/>
      <c r="CIC31" s="1073"/>
      <c r="CID31" s="1073"/>
      <c r="CIE31" s="1073"/>
      <c r="CIF31" s="1073"/>
      <c r="CIG31" s="1073"/>
      <c r="CIH31" s="1073"/>
      <c r="CII31" s="1073"/>
      <c r="CIJ31" s="1073"/>
      <c r="CIK31" s="1073"/>
      <c r="CIL31" s="1073"/>
      <c r="CIM31" s="1073"/>
      <c r="CIN31" s="1073"/>
      <c r="CIO31" s="1073"/>
      <c r="CIP31" s="1073"/>
      <c r="CIQ31" s="1073"/>
      <c r="CIR31" s="1073"/>
      <c r="CIS31" s="1073"/>
      <c r="CIT31" s="1073"/>
      <c r="CIU31" s="1073"/>
      <c r="CIV31" s="1073"/>
      <c r="CIW31" s="1073"/>
      <c r="CIX31" s="1073"/>
      <c r="CIY31" s="1073"/>
      <c r="CIZ31" s="1073"/>
      <c r="CJA31" s="1073"/>
      <c r="CJB31" s="1073"/>
      <c r="CJC31" s="1073"/>
      <c r="CJD31" s="1073"/>
      <c r="CJE31" s="1073"/>
      <c r="CJF31" s="1073"/>
      <c r="CJG31" s="1073"/>
      <c r="CJH31" s="1073"/>
      <c r="CJI31" s="1073"/>
      <c r="CJJ31" s="1073"/>
      <c r="CJK31" s="1073"/>
      <c r="CJL31" s="1073"/>
      <c r="CJM31" s="1073"/>
      <c r="CJN31" s="1073"/>
      <c r="CJO31" s="1073"/>
      <c r="CJP31" s="1073"/>
      <c r="CJQ31" s="1073"/>
      <c r="CJR31" s="1073"/>
      <c r="CJS31" s="1073"/>
      <c r="CJT31" s="1073"/>
      <c r="CJU31" s="1073"/>
      <c r="CJV31" s="1073"/>
      <c r="CJW31" s="1073"/>
      <c r="CJX31" s="1073"/>
      <c r="CJY31" s="1073"/>
      <c r="CJZ31" s="1073"/>
      <c r="CKA31" s="1073"/>
      <c r="CKB31" s="1073"/>
      <c r="CKC31" s="1073"/>
      <c r="CKD31" s="1073"/>
      <c r="CKE31" s="1073"/>
      <c r="CKF31" s="1073"/>
      <c r="CKG31" s="1073"/>
      <c r="CKH31" s="1073"/>
      <c r="CKI31" s="1073"/>
      <c r="CKJ31" s="1073"/>
      <c r="CKK31" s="1073"/>
      <c r="CKL31" s="1073"/>
      <c r="CKM31" s="1073"/>
      <c r="CKN31" s="1073"/>
      <c r="CKO31" s="1073"/>
      <c r="CKP31" s="1073"/>
      <c r="CKQ31" s="1073"/>
      <c r="CKR31" s="1073"/>
      <c r="CKS31" s="1073"/>
      <c r="CKT31" s="1073"/>
      <c r="CKU31" s="1073"/>
      <c r="CKV31" s="1073"/>
      <c r="CKW31" s="1073"/>
      <c r="CKX31" s="1073"/>
      <c r="CKY31" s="1073"/>
      <c r="CKZ31" s="1073"/>
      <c r="CLA31" s="1073"/>
      <c r="CLB31" s="1073"/>
      <c r="CLC31" s="1073"/>
      <c r="CLD31" s="1073"/>
      <c r="CLE31" s="1073"/>
      <c r="CLF31" s="1073"/>
      <c r="CLG31" s="1073"/>
      <c r="CLH31" s="1073"/>
      <c r="CLI31" s="1073"/>
      <c r="CLJ31" s="1073"/>
      <c r="CLK31" s="1073"/>
      <c r="CLL31" s="1073"/>
      <c r="CLM31" s="1073"/>
      <c r="CLN31" s="1073"/>
      <c r="CLO31" s="1073"/>
      <c r="CLP31" s="1073"/>
      <c r="CLQ31" s="1073"/>
      <c r="CLR31" s="1073"/>
      <c r="CLS31" s="1073"/>
      <c r="CLT31" s="1073"/>
      <c r="CLU31" s="1073"/>
      <c r="CLV31" s="1073"/>
      <c r="CLW31" s="1073"/>
      <c r="CLX31" s="1073"/>
      <c r="CLY31" s="1073"/>
      <c r="CLZ31" s="1073"/>
      <c r="CMA31" s="1073"/>
      <c r="CMB31" s="1073"/>
      <c r="CMC31" s="1073"/>
      <c r="CMD31" s="1073"/>
      <c r="CME31" s="1073"/>
      <c r="CMF31" s="1073"/>
      <c r="CMG31" s="1073"/>
      <c r="CMH31" s="1073"/>
      <c r="CMI31" s="1073"/>
      <c r="CMJ31" s="1073"/>
      <c r="CMK31" s="1073"/>
      <c r="CML31" s="1073"/>
      <c r="CMM31" s="1073"/>
      <c r="CMN31" s="1073"/>
      <c r="CMO31" s="1073"/>
      <c r="CMP31" s="1073"/>
      <c r="CMQ31" s="1073"/>
      <c r="CMR31" s="1073"/>
      <c r="CMS31" s="1073"/>
      <c r="CMT31" s="1073"/>
      <c r="CMU31" s="1073"/>
      <c r="CMV31" s="1073"/>
      <c r="CMW31" s="1073"/>
      <c r="CMX31" s="1073"/>
      <c r="CMY31" s="1073"/>
      <c r="CMZ31" s="1073"/>
      <c r="CNA31" s="1073"/>
      <c r="CNB31" s="1073"/>
      <c r="CNC31" s="1073"/>
      <c r="CND31" s="1073"/>
      <c r="CNE31" s="1073"/>
      <c r="CNF31" s="1073"/>
      <c r="CNG31" s="1073"/>
      <c r="CNH31" s="1073"/>
      <c r="CNI31" s="1073"/>
      <c r="CNJ31" s="1073"/>
      <c r="CNK31" s="1073"/>
      <c r="CNL31" s="1073"/>
      <c r="CNM31" s="1073"/>
      <c r="CNN31" s="1073"/>
      <c r="CNO31" s="1073"/>
      <c r="CNP31" s="1073"/>
      <c r="CNQ31" s="1073"/>
      <c r="CNR31" s="1073"/>
      <c r="CNS31" s="1073"/>
      <c r="CNT31" s="1073"/>
      <c r="CNU31" s="1073"/>
      <c r="CNV31" s="1073"/>
      <c r="CNW31" s="1073"/>
      <c r="CNX31" s="1073"/>
      <c r="CNY31" s="1073"/>
      <c r="CNZ31" s="1073"/>
      <c r="COA31" s="1073"/>
      <c r="COB31" s="1073"/>
      <c r="COC31" s="1073"/>
      <c r="COD31" s="1073"/>
      <c r="COE31" s="1073"/>
      <c r="COF31" s="1073"/>
      <c r="COG31" s="1073"/>
      <c r="COH31" s="1073"/>
      <c r="COI31" s="1073"/>
      <c r="COJ31" s="1073"/>
      <c r="COK31" s="1073"/>
      <c r="COL31" s="1073"/>
      <c r="COM31" s="1073"/>
      <c r="CON31" s="1073"/>
      <c r="COO31" s="1073"/>
      <c r="COP31" s="1073"/>
      <c r="COQ31" s="1073"/>
      <c r="COR31" s="1073"/>
      <c r="COS31" s="1073"/>
      <c r="COT31" s="1073"/>
      <c r="COU31" s="1073"/>
      <c r="COV31" s="1073"/>
      <c r="COW31" s="1073"/>
      <c r="COX31" s="1073"/>
      <c r="COY31" s="1073"/>
      <c r="COZ31" s="1073"/>
      <c r="CPA31" s="1073"/>
      <c r="CPB31" s="1073"/>
      <c r="CPC31" s="1073"/>
      <c r="CPD31" s="1073"/>
      <c r="CPE31" s="1073"/>
      <c r="CPF31" s="1073"/>
      <c r="CPG31" s="1073"/>
      <c r="CPH31" s="1073"/>
      <c r="CPI31" s="1073"/>
      <c r="CPJ31" s="1073"/>
      <c r="CPK31" s="1073"/>
      <c r="CPL31" s="1073"/>
      <c r="CPM31" s="1073"/>
      <c r="CPN31" s="1073"/>
      <c r="CPO31" s="1073"/>
      <c r="CPP31" s="1073"/>
      <c r="CPQ31" s="1073"/>
      <c r="CPR31" s="1073"/>
      <c r="CPS31" s="1073"/>
      <c r="CPT31" s="1073"/>
      <c r="CPU31" s="1073"/>
      <c r="CPV31" s="1073"/>
      <c r="CPW31" s="1073"/>
      <c r="CPX31" s="1073"/>
      <c r="CPY31" s="1073"/>
      <c r="CPZ31" s="1073"/>
      <c r="CQA31" s="1073"/>
      <c r="CQB31" s="1073"/>
      <c r="CQC31" s="1073"/>
      <c r="CQD31" s="1073"/>
      <c r="CQE31" s="1073"/>
      <c r="CQF31" s="1073"/>
      <c r="CQG31" s="1073"/>
      <c r="CQH31" s="1073"/>
      <c r="CQI31" s="1073"/>
      <c r="CQJ31" s="1073"/>
      <c r="CQK31" s="1073"/>
      <c r="CQL31" s="1073"/>
      <c r="CQM31" s="1073"/>
      <c r="CQN31" s="1073"/>
      <c r="CQO31" s="1073"/>
      <c r="CQP31" s="1073"/>
      <c r="CQQ31" s="1073"/>
      <c r="CQR31" s="1073"/>
      <c r="CQS31" s="1073"/>
      <c r="CQT31" s="1073"/>
      <c r="CQU31" s="1073"/>
      <c r="CQV31" s="1073"/>
      <c r="CQW31" s="1073"/>
      <c r="CQX31" s="1073"/>
      <c r="CQY31" s="1073"/>
      <c r="CQZ31" s="1073"/>
      <c r="CRA31" s="1073"/>
      <c r="CRB31" s="1073"/>
      <c r="CRC31" s="1073"/>
      <c r="CRD31" s="1073"/>
      <c r="CRE31" s="1073"/>
      <c r="CRF31" s="1073"/>
      <c r="CRG31" s="1073"/>
      <c r="CRH31" s="1073"/>
      <c r="CRI31" s="1073"/>
      <c r="CRJ31" s="1073"/>
      <c r="CRK31" s="1073"/>
      <c r="CRL31" s="1073"/>
      <c r="CRM31" s="1073"/>
      <c r="CRN31" s="1073"/>
      <c r="CRO31" s="1073"/>
      <c r="CRP31" s="1073"/>
      <c r="CRQ31" s="1073"/>
      <c r="CRR31" s="1073"/>
      <c r="CRS31" s="1073"/>
      <c r="CRT31" s="1073"/>
      <c r="CRU31" s="1073"/>
      <c r="CRV31" s="1073"/>
      <c r="CRW31" s="1073"/>
      <c r="CRX31" s="1073"/>
      <c r="CRY31" s="1073"/>
      <c r="CRZ31" s="1073"/>
      <c r="CSA31" s="1073"/>
      <c r="CSB31" s="1073"/>
      <c r="CSC31" s="1073"/>
      <c r="CSD31" s="1073"/>
      <c r="CSE31" s="1073"/>
      <c r="CSF31" s="1073"/>
      <c r="CSG31" s="1073"/>
      <c r="CSH31" s="1073"/>
      <c r="CSI31" s="1073"/>
      <c r="CSJ31" s="1073"/>
      <c r="CSK31" s="1073"/>
      <c r="CSL31" s="1073"/>
      <c r="CSM31" s="1073"/>
      <c r="CSN31" s="1073"/>
      <c r="CSO31" s="1073"/>
      <c r="CSP31" s="1073"/>
      <c r="CSQ31" s="1073"/>
      <c r="CSR31" s="1073"/>
      <c r="CSS31" s="1073"/>
      <c r="CST31" s="1073"/>
      <c r="CSU31" s="1073"/>
      <c r="CSV31" s="1073"/>
      <c r="CSW31" s="1073"/>
      <c r="CSX31" s="1073"/>
      <c r="CSY31" s="1073"/>
      <c r="CSZ31" s="1073"/>
      <c r="CTA31" s="1073"/>
      <c r="CTB31" s="1073"/>
      <c r="CTC31" s="1073"/>
      <c r="CTD31" s="1073"/>
      <c r="CTE31" s="1073"/>
      <c r="CTF31" s="1073"/>
      <c r="CTG31" s="1073"/>
      <c r="CTH31" s="1073"/>
      <c r="CTI31" s="1073"/>
      <c r="CTJ31" s="1073"/>
      <c r="CTK31" s="1073"/>
      <c r="CTL31" s="1073"/>
      <c r="CTM31" s="1073"/>
      <c r="CTN31" s="1073"/>
      <c r="CTO31" s="1073"/>
      <c r="CTP31" s="1073"/>
      <c r="CTQ31" s="1073"/>
      <c r="CTR31" s="1073"/>
      <c r="CTS31" s="1073"/>
      <c r="CTT31" s="1073"/>
      <c r="CTU31" s="1073"/>
      <c r="CTV31" s="1073"/>
      <c r="CTW31" s="1073"/>
      <c r="CTX31" s="1073"/>
      <c r="CTY31" s="1073"/>
      <c r="CTZ31" s="1073"/>
      <c r="CUA31" s="1073"/>
      <c r="CUB31" s="1073"/>
      <c r="CUC31" s="1073"/>
      <c r="CUD31" s="1073"/>
      <c r="CUE31" s="1073"/>
      <c r="CUF31" s="1073"/>
      <c r="CUG31" s="1073"/>
      <c r="CUH31" s="1073"/>
      <c r="CUI31" s="1073"/>
      <c r="CUJ31" s="1073"/>
      <c r="CUK31" s="1073"/>
      <c r="CUL31" s="1073"/>
      <c r="CUM31" s="1073"/>
      <c r="CUN31" s="1073"/>
      <c r="CUO31" s="1073"/>
      <c r="CUP31" s="1073"/>
      <c r="CUQ31" s="1073"/>
      <c r="CUR31" s="1073"/>
      <c r="CUS31" s="1073"/>
      <c r="CUT31" s="1073"/>
      <c r="CUU31" s="1073"/>
      <c r="CUV31" s="1073"/>
      <c r="CUW31" s="1073"/>
      <c r="CUX31" s="1073"/>
      <c r="CUY31" s="1073"/>
      <c r="CUZ31" s="1073"/>
      <c r="CVA31" s="1073"/>
      <c r="CVB31" s="1073"/>
      <c r="CVC31" s="1073"/>
      <c r="CVD31" s="1073"/>
      <c r="CVE31" s="1073"/>
      <c r="CVF31" s="1073"/>
      <c r="CVG31" s="1073"/>
      <c r="CVH31" s="1073"/>
      <c r="CVI31" s="1073"/>
      <c r="CVJ31" s="1073"/>
      <c r="CVK31" s="1073"/>
      <c r="CVL31" s="1073"/>
      <c r="CVM31" s="1073"/>
      <c r="CVN31" s="1073"/>
      <c r="CVO31" s="1073"/>
      <c r="CVP31" s="1073"/>
      <c r="CVQ31" s="1073"/>
      <c r="CVR31" s="1073"/>
      <c r="CVS31" s="1073"/>
      <c r="CVT31" s="1073"/>
      <c r="CVU31" s="1073"/>
      <c r="CVV31" s="1073"/>
      <c r="CVW31" s="1073"/>
      <c r="CVX31" s="1073"/>
      <c r="CVY31" s="1073"/>
      <c r="CVZ31" s="1073"/>
      <c r="CWA31" s="1073"/>
      <c r="CWB31" s="1073"/>
      <c r="CWC31" s="1073"/>
      <c r="CWD31" s="1073"/>
      <c r="CWE31" s="1073"/>
      <c r="CWF31" s="1073"/>
      <c r="CWG31" s="1073"/>
      <c r="CWH31" s="1073"/>
      <c r="CWI31" s="1073"/>
      <c r="CWJ31" s="1073"/>
      <c r="CWK31" s="1073"/>
      <c r="CWL31" s="1073"/>
      <c r="CWM31" s="1073"/>
      <c r="CWN31" s="1073"/>
      <c r="CWO31" s="1073"/>
      <c r="CWP31" s="1073"/>
      <c r="CWQ31" s="1073"/>
      <c r="CWR31" s="1073"/>
      <c r="CWS31" s="1073"/>
      <c r="CWT31" s="1073"/>
      <c r="CWU31" s="1073"/>
      <c r="CWV31" s="1073"/>
      <c r="CWW31" s="1073"/>
      <c r="CWX31" s="1073"/>
      <c r="CWY31" s="1073"/>
      <c r="CWZ31" s="1073"/>
      <c r="CXA31" s="1073"/>
      <c r="CXB31" s="1073"/>
      <c r="CXC31" s="1073"/>
      <c r="CXD31" s="1073"/>
      <c r="CXE31" s="1073"/>
      <c r="CXF31" s="1073"/>
      <c r="CXG31" s="1073"/>
      <c r="CXH31" s="1073"/>
      <c r="CXI31" s="1073"/>
      <c r="CXJ31" s="1073"/>
      <c r="CXK31" s="1073"/>
      <c r="CXL31" s="1073"/>
      <c r="CXM31" s="1073"/>
      <c r="CXN31" s="1073"/>
      <c r="CXO31" s="1073"/>
      <c r="CXP31" s="1073"/>
      <c r="CXQ31" s="1073"/>
      <c r="CXR31" s="1073"/>
      <c r="CXS31" s="1073"/>
      <c r="CXT31" s="1073"/>
      <c r="CXU31" s="1073"/>
      <c r="CXV31" s="1073"/>
      <c r="CXW31" s="1073"/>
      <c r="CXX31" s="1073"/>
      <c r="CXY31" s="1073"/>
      <c r="CXZ31" s="1073"/>
      <c r="CYA31" s="1073"/>
      <c r="CYB31" s="1073"/>
      <c r="CYC31" s="1073"/>
      <c r="CYD31" s="1073"/>
      <c r="CYE31" s="1073"/>
      <c r="CYF31" s="1073"/>
      <c r="CYG31" s="1073"/>
      <c r="CYH31" s="1073"/>
      <c r="CYI31" s="1073"/>
      <c r="CYJ31" s="1073"/>
      <c r="CYK31" s="1073"/>
      <c r="CYL31" s="1073"/>
      <c r="CYM31" s="1073"/>
      <c r="CYN31" s="1073"/>
      <c r="CYO31" s="1073"/>
      <c r="CYP31" s="1073"/>
      <c r="CYQ31" s="1073"/>
      <c r="CYR31" s="1073"/>
      <c r="CYS31" s="1073"/>
      <c r="CYT31" s="1073"/>
      <c r="CYU31" s="1073"/>
      <c r="CYV31" s="1073"/>
      <c r="CYW31" s="1073"/>
      <c r="CYX31" s="1073"/>
      <c r="CYY31" s="1073"/>
      <c r="CYZ31" s="1073"/>
      <c r="CZA31" s="1073"/>
      <c r="CZB31" s="1073"/>
      <c r="CZC31" s="1073"/>
      <c r="CZD31" s="1073"/>
      <c r="CZE31" s="1073"/>
      <c r="CZF31" s="1073"/>
      <c r="CZG31" s="1073"/>
      <c r="CZH31" s="1073"/>
      <c r="CZI31" s="1073"/>
      <c r="CZJ31" s="1073"/>
      <c r="CZK31" s="1073"/>
      <c r="CZL31" s="1073"/>
      <c r="CZM31" s="1073"/>
      <c r="CZN31" s="1073"/>
      <c r="CZO31" s="1073"/>
      <c r="CZP31" s="1073"/>
      <c r="CZQ31" s="1073"/>
      <c r="CZR31" s="1073"/>
      <c r="CZS31" s="1073"/>
      <c r="CZT31" s="1073"/>
      <c r="CZU31" s="1073"/>
      <c r="CZV31" s="1073"/>
      <c r="CZW31" s="1073"/>
      <c r="CZX31" s="1073"/>
      <c r="CZY31" s="1073"/>
      <c r="CZZ31" s="1073"/>
      <c r="DAA31" s="1073"/>
      <c r="DAB31" s="1073"/>
      <c r="DAC31" s="1073"/>
      <c r="DAD31" s="1073"/>
      <c r="DAE31" s="1073"/>
      <c r="DAF31" s="1073"/>
      <c r="DAG31" s="1073"/>
      <c r="DAH31" s="1073"/>
      <c r="DAI31" s="1073"/>
      <c r="DAJ31" s="1073"/>
      <c r="DAK31" s="1073"/>
      <c r="DAL31" s="1073"/>
      <c r="DAM31" s="1073"/>
      <c r="DAN31" s="1073"/>
      <c r="DAO31" s="1073"/>
      <c r="DAP31" s="1073"/>
      <c r="DAQ31" s="1073"/>
      <c r="DAR31" s="1073"/>
      <c r="DAS31" s="1073"/>
      <c r="DAT31" s="1073"/>
      <c r="DAU31" s="1073"/>
      <c r="DAV31" s="1073"/>
      <c r="DAW31" s="1073"/>
      <c r="DAX31" s="1073"/>
      <c r="DAY31" s="1073"/>
      <c r="DAZ31" s="1073"/>
      <c r="DBA31" s="1073"/>
      <c r="DBB31" s="1073"/>
      <c r="DBC31" s="1073"/>
      <c r="DBD31" s="1073"/>
      <c r="DBE31" s="1073"/>
      <c r="DBF31" s="1073"/>
      <c r="DBG31" s="1073"/>
      <c r="DBH31" s="1073"/>
      <c r="DBI31" s="1073"/>
      <c r="DBJ31" s="1073"/>
      <c r="DBK31" s="1073"/>
      <c r="DBL31" s="1073"/>
      <c r="DBM31" s="1073"/>
      <c r="DBN31" s="1073"/>
      <c r="DBO31" s="1073"/>
      <c r="DBP31" s="1073"/>
      <c r="DBQ31" s="1073"/>
      <c r="DBR31" s="1073"/>
      <c r="DBS31" s="1073"/>
      <c r="DBT31" s="1073"/>
      <c r="DBU31" s="1073"/>
      <c r="DBV31" s="1073"/>
      <c r="DBW31" s="1073"/>
      <c r="DBX31" s="1073"/>
      <c r="DBY31" s="1073"/>
      <c r="DBZ31" s="1073"/>
      <c r="DCA31" s="1073"/>
      <c r="DCB31" s="1073"/>
      <c r="DCC31" s="1073"/>
      <c r="DCD31" s="1073"/>
      <c r="DCE31" s="1073"/>
      <c r="DCF31" s="1073"/>
      <c r="DCG31" s="1073"/>
      <c r="DCH31" s="1073"/>
      <c r="DCI31" s="1073"/>
      <c r="DCJ31" s="1073"/>
      <c r="DCK31" s="1073"/>
      <c r="DCL31" s="1073"/>
      <c r="DCM31" s="1073"/>
      <c r="DCN31" s="1073"/>
      <c r="DCO31" s="1073"/>
      <c r="DCP31" s="1073"/>
      <c r="DCQ31" s="1073"/>
      <c r="DCR31" s="1073"/>
      <c r="DCS31" s="1073"/>
      <c r="DCT31" s="1073"/>
      <c r="DCU31" s="1073"/>
      <c r="DCV31" s="1073"/>
      <c r="DCW31" s="1073"/>
      <c r="DCX31" s="1073"/>
      <c r="DCY31" s="1073"/>
      <c r="DCZ31" s="1073"/>
      <c r="DDA31" s="1073"/>
      <c r="DDB31" s="1073"/>
      <c r="DDC31" s="1073"/>
      <c r="DDD31" s="1073"/>
      <c r="DDE31" s="1073"/>
      <c r="DDF31" s="1073"/>
      <c r="DDG31" s="1073"/>
      <c r="DDH31" s="1073"/>
      <c r="DDI31" s="1073"/>
      <c r="DDJ31" s="1073"/>
      <c r="DDK31" s="1073"/>
      <c r="DDL31" s="1073"/>
      <c r="DDM31" s="1073"/>
      <c r="DDN31" s="1073"/>
      <c r="DDO31" s="1073"/>
      <c r="DDP31" s="1073"/>
      <c r="DDQ31" s="1073"/>
      <c r="DDR31" s="1073"/>
      <c r="DDS31" s="1073"/>
      <c r="DDT31" s="1073"/>
      <c r="DDU31" s="1073"/>
      <c r="DDV31" s="1073"/>
      <c r="DDW31" s="1073"/>
      <c r="DDX31" s="1073"/>
      <c r="DDY31" s="1073"/>
      <c r="DDZ31" s="1073"/>
      <c r="DEA31" s="1073"/>
      <c r="DEB31" s="1073"/>
      <c r="DEC31" s="1073"/>
      <c r="DED31" s="1073"/>
      <c r="DEE31" s="1073"/>
      <c r="DEF31" s="1073"/>
      <c r="DEG31" s="1073"/>
      <c r="DEH31" s="1073"/>
      <c r="DEI31" s="1073"/>
      <c r="DEJ31" s="1073"/>
      <c r="DEK31" s="1073"/>
      <c r="DEL31" s="1073"/>
      <c r="DEM31" s="1073"/>
      <c r="DEN31" s="1073"/>
      <c r="DEO31" s="1073"/>
      <c r="DEP31" s="1073"/>
      <c r="DEQ31" s="1073"/>
      <c r="DER31" s="1073"/>
      <c r="DES31" s="1073"/>
      <c r="DET31" s="1073"/>
      <c r="DEU31" s="1073"/>
      <c r="DEV31" s="1073"/>
      <c r="DEW31" s="1073"/>
      <c r="DEX31" s="1073"/>
      <c r="DEY31" s="1073"/>
      <c r="DEZ31" s="1073"/>
      <c r="DFA31" s="1073"/>
      <c r="DFB31" s="1073"/>
      <c r="DFC31" s="1073"/>
      <c r="DFD31" s="1073"/>
      <c r="DFE31" s="1073"/>
      <c r="DFF31" s="1073"/>
      <c r="DFG31" s="1073"/>
      <c r="DFH31" s="1073"/>
      <c r="DFI31" s="1073"/>
      <c r="DFJ31" s="1073"/>
      <c r="DFK31" s="1073"/>
      <c r="DFL31" s="1073"/>
      <c r="DFM31" s="1073"/>
      <c r="DFN31" s="1073"/>
      <c r="DFO31" s="1073"/>
      <c r="DFP31" s="1073"/>
      <c r="DFQ31" s="1073"/>
      <c r="DFR31" s="1073"/>
      <c r="DFS31" s="1073"/>
      <c r="DFT31" s="1073"/>
      <c r="DFU31" s="1073"/>
      <c r="DFV31" s="1073"/>
      <c r="DFW31" s="1073"/>
      <c r="DFX31" s="1073"/>
      <c r="DFY31" s="1073"/>
      <c r="DFZ31" s="1073"/>
      <c r="DGA31" s="1073"/>
      <c r="DGB31" s="1073"/>
      <c r="DGC31" s="1073"/>
      <c r="DGD31" s="1073"/>
      <c r="DGE31" s="1073"/>
      <c r="DGF31" s="1073"/>
      <c r="DGG31" s="1073"/>
      <c r="DGH31" s="1073"/>
      <c r="DGI31" s="1073"/>
      <c r="DGJ31" s="1073"/>
      <c r="DGK31" s="1073"/>
      <c r="DGL31" s="1073"/>
      <c r="DGM31" s="1073"/>
      <c r="DGN31" s="1073"/>
      <c r="DGO31" s="1073"/>
      <c r="DGP31" s="1073"/>
      <c r="DGQ31" s="1073"/>
      <c r="DGR31" s="1073"/>
      <c r="DGS31" s="1073"/>
      <c r="DGT31" s="1073"/>
      <c r="DGU31" s="1073"/>
      <c r="DGV31" s="1073"/>
      <c r="DGW31" s="1073"/>
      <c r="DGX31" s="1073"/>
      <c r="DGY31" s="1073"/>
      <c r="DGZ31" s="1073"/>
      <c r="DHA31" s="1073"/>
      <c r="DHB31" s="1073"/>
      <c r="DHC31" s="1073"/>
      <c r="DHD31" s="1073"/>
      <c r="DHE31" s="1073"/>
      <c r="DHF31" s="1073"/>
      <c r="DHG31" s="1073"/>
      <c r="DHH31" s="1073"/>
      <c r="DHI31" s="1073"/>
      <c r="DHJ31" s="1073"/>
      <c r="DHK31" s="1073"/>
      <c r="DHL31" s="1073"/>
      <c r="DHM31" s="1073"/>
      <c r="DHN31" s="1073"/>
      <c r="DHO31" s="1073"/>
      <c r="DHP31" s="1073"/>
      <c r="DHQ31" s="1073"/>
      <c r="DHR31" s="1073"/>
      <c r="DHS31" s="1073"/>
      <c r="DHT31" s="1073"/>
      <c r="DHU31" s="1073"/>
      <c r="DHV31" s="1073"/>
      <c r="DHW31" s="1073"/>
      <c r="DHX31" s="1073"/>
      <c r="DHY31" s="1073"/>
      <c r="DHZ31" s="1073"/>
      <c r="DIA31" s="1073"/>
      <c r="DIB31" s="1073"/>
      <c r="DIC31" s="1073"/>
      <c r="DID31" s="1073"/>
      <c r="DIE31" s="1073"/>
      <c r="DIF31" s="1073"/>
      <c r="DIG31" s="1073"/>
      <c r="DIH31" s="1073"/>
      <c r="DII31" s="1073"/>
      <c r="DIJ31" s="1073"/>
      <c r="DIK31" s="1073"/>
      <c r="DIL31" s="1073"/>
      <c r="DIM31" s="1073"/>
      <c r="DIN31" s="1073"/>
      <c r="DIO31" s="1073"/>
      <c r="DIP31" s="1073"/>
      <c r="DIQ31" s="1073"/>
      <c r="DIR31" s="1073"/>
      <c r="DIS31" s="1073"/>
      <c r="DIT31" s="1073"/>
      <c r="DIU31" s="1073"/>
      <c r="DIV31" s="1073"/>
      <c r="DIW31" s="1073"/>
      <c r="DIX31" s="1073"/>
      <c r="DIY31" s="1073"/>
      <c r="DIZ31" s="1073"/>
      <c r="DJA31" s="1073"/>
      <c r="DJB31" s="1073"/>
      <c r="DJC31" s="1073"/>
      <c r="DJD31" s="1073"/>
      <c r="DJE31" s="1073"/>
      <c r="DJF31" s="1073"/>
      <c r="DJG31" s="1073"/>
      <c r="DJH31" s="1073"/>
      <c r="DJI31" s="1073"/>
      <c r="DJJ31" s="1073"/>
      <c r="DJK31" s="1073"/>
      <c r="DJL31" s="1073"/>
      <c r="DJM31" s="1073"/>
      <c r="DJN31" s="1073"/>
      <c r="DJO31" s="1073"/>
      <c r="DJP31" s="1073"/>
      <c r="DJQ31" s="1073"/>
      <c r="DJR31" s="1073"/>
      <c r="DJS31" s="1073"/>
      <c r="DJT31" s="1073"/>
      <c r="DJU31" s="1073"/>
      <c r="DJV31" s="1073"/>
      <c r="DJW31" s="1073"/>
      <c r="DJX31" s="1073"/>
      <c r="DJY31" s="1073"/>
      <c r="DJZ31" s="1073"/>
      <c r="DKA31" s="1073"/>
      <c r="DKB31" s="1073"/>
      <c r="DKC31" s="1073"/>
      <c r="DKD31" s="1073"/>
      <c r="DKE31" s="1073"/>
      <c r="DKF31" s="1073"/>
      <c r="DKG31" s="1073"/>
      <c r="DKH31" s="1073"/>
      <c r="DKI31" s="1073"/>
      <c r="DKJ31" s="1073"/>
      <c r="DKK31" s="1073"/>
      <c r="DKL31" s="1073"/>
      <c r="DKM31" s="1073"/>
      <c r="DKN31" s="1073"/>
      <c r="DKO31" s="1073"/>
      <c r="DKP31" s="1073"/>
      <c r="DKQ31" s="1073"/>
      <c r="DKR31" s="1073"/>
      <c r="DKS31" s="1073"/>
      <c r="DKT31" s="1073"/>
      <c r="DKU31" s="1073"/>
      <c r="DKV31" s="1073"/>
      <c r="DKW31" s="1073"/>
      <c r="DKX31" s="1073"/>
      <c r="DKY31" s="1073"/>
      <c r="DKZ31" s="1073"/>
      <c r="DLA31" s="1073"/>
      <c r="DLB31" s="1073"/>
      <c r="DLC31" s="1073"/>
      <c r="DLD31" s="1073"/>
      <c r="DLE31" s="1073"/>
      <c r="DLF31" s="1073"/>
      <c r="DLG31" s="1073"/>
      <c r="DLH31" s="1073"/>
      <c r="DLI31" s="1073"/>
      <c r="DLJ31" s="1073"/>
      <c r="DLK31" s="1073"/>
      <c r="DLL31" s="1073"/>
      <c r="DLM31" s="1073"/>
      <c r="DLN31" s="1073"/>
      <c r="DLO31" s="1073"/>
      <c r="DLP31" s="1073"/>
      <c r="DLQ31" s="1073"/>
      <c r="DLR31" s="1073"/>
      <c r="DLS31" s="1073"/>
      <c r="DLT31" s="1073"/>
      <c r="DLU31" s="1073"/>
      <c r="DLV31" s="1073"/>
      <c r="DLW31" s="1073"/>
      <c r="DLX31" s="1073"/>
      <c r="DLY31" s="1073"/>
      <c r="DLZ31" s="1073"/>
      <c r="DMA31" s="1073"/>
      <c r="DMB31" s="1073"/>
      <c r="DMC31" s="1073"/>
      <c r="DMD31" s="1073"/>
      <c r="DME31" s="1073"/>
      <c r="DMF31" s="1073"/>
      <c r="DMG31" s="1073"/>
      <c r="DMH31" s="1073"/>
      <c r="DMI31" s="1073"/>
      <c r="DMJ31" s="1073"/>
      <c r="DMK31" s="1073"/>
      <c r="DML31" s="1073"/>
      <c r="DMM31" s="1073"/>
      <c r="DMN31" s="1073"/>
      <c r="DMO31" s="1073"/>
      <c r="DMP31" s="1073"/>
      <c r="DMQ31" s="1073"/>
      <c r="DMR31" s="1073"/>
      <c r="DMS31" s="1073"/>
      <c r="DMT31" s="1073"/>
      <c r="DMU31" s="1073"/>
      <c r="DMV31" s="1073"/>
      <c r="DMW31" s="1073"/>
      <c r="DMX31" s="1073"/>
      <c r="DMY31" s="1073"/>
      <c r="DMZ31" s="1073"/>
      <c r="DNA31" s="1073"/>
      <c r="DNB31" s="1073"/>
      <c r="DNC31" s="1073"/>
      <c r="DND31" s="1073"/>
      <c r="DNE31" s="1073"/>
      <c r="DNF31" s="1073"/>
      <c r="DNG31" s="1073"/>
      <c r="DNH31" s="1073"/>
      <c r="DNI31" s="1073"/>
      <c r="DNJ31" s="1073"/>
      <c r="DNK31" s="1073"/>
      <c r="DNL31" s="1073"/>
      <c r="DNM31" s="1073"/>
      <c r="DNN31" s="1073"/>
      <c r="DNO31" s="1073"/>
      <c r="DNP31" s="1073"/>
      <c r="DNQ31" s="1073"/>
      <c r="DNR31" s="1073"/>
      <c r="DNS31" s="1073"/>
      <c r="DNT31" s="1073"/>
      <c r="DNU31" s="1073"/>
      <c r="DNV31" s="1073"/>
      <c r="DNW31" s="1073"/>
      <c r="DNX31" s="1073"/>
      <c r="DNY31" s="1073"/>
      <c r="DNZ31" s="1073"/>
      <c r="DOA31" s="1073"/>
      <c r="DOB31" s="1073"/>
      <c r="DOC31" s="1073"/>
      <c r="DOD31" s="1073"/>
      <c r="DOE31" s="1073"/>
      <c r="DOF31" s="1073"/>
      <c r="DOG31" s="1073"/>
      <c r="DOH31" s="1073"/>
      <c r="DOI31" s="1073"/>
      <c r="DOJ31" s="1073"/>
      <c r="DOK31" s="1073"/>
      <c r="DOL31" s="1073"/>
      <c r="DOM31" s="1073"/>
      <c r="DON31" s="1073"/>
      <c r="DOO31" s="1073"/>
      <c r="DOP31" s="1073"/>
      <c r="DOQ31" s="1073"/>
      <c r="DOR31" s="1073"/>
      <c r="DOS31" s="1073"/>
      <c r="DOT31" s="1073"/>
      <c r="DOU31" s="1073"/>
      <c r="DOV31" s="1073"/>
      <c r="DOW31" s="1073"/>
      <c r="DOX31" s="1073"/>
      <c r="DOY31" s="1073"/>
      <c r="DOZ31" s="1073"/>
      <c r="DPA31" s="1073"/>
      <c r="DPB31" s="1073"/>
      <c r="DPC31" s="1073"/>
      <c r="DPD31" s="1073"/>
      <c r="DPE31" s="1073"/>
      <c r="DPF31" s="1073"/>
      <c r="DPG31" s="1073"/>
      <c r="DPH31" s="1073"/>
      <c r="DPI31" s="1073"/>
      <c r="DPJ31" s="1073"/>
      <c r="DPK31" s="1073"/>
      <c r="DPL31" s="1073"/>
      <c r="DPM31" s="1073"/>
      <c r="DPN31" s="1073"/>
      <c r="DPO31" s="1073"/>
      <c r="DPP31" s="1073"/>
      <c r="DPQ31" s="1073"/>
      <c r="DPR31" s="1073"/>
      <c r="DPS31" s="1073"/>
      <c r="DPT31" s="1073"/>
      <c r="DPU31" s="1073"/>
      <c r="DPV31" s="1073"/>
      <c r="DPW31" s="1073"/>
      <c r="DPX31" s="1073"/>
      <c r="DPY31" s="1073"/>
      <c r="DPZ31" s="1073"/>
      <c r="DQA31" s="1073"/>
      <c r="DQB31" s="1073"/>
      <c r="DQC31" s="1073"/>
      <c r="DQD31" s="1073"/>
      <c r="DQE31" s="1073"/>
      <c r="DQF31" s="1073"/>
      <c r="DQG31" s="1073"/>
      <c r="DQH31" s="1073"/>
      <c r="DQI31" s="1073"/>
      <c r="DQJ31" s="1073"/>
      <c r="DQK31" s="1073"/>
      <c r="DQL31" s="1073"/>
      <c r="DQM31" s="1073"/>
      <c r="DQN31" s="1073"/>
      <c r="DQO31" s="1073"/>
      <c r="DQP31" s="1073"/>
      <c r="DQQ31" s="1073"/>
      <c r="DQR31" s="1073"/>
      <c r="DQS31" s="1073"/>
      <c r="DQT31" s="1073"/>
      <c r="DQU31" s="1073"/>
      <c r="DQV31" s="1073"/>
      <c r="DQW31" s="1073"/>
      <c r="DQX31" s="1073"/>
      <c r="DQY31" s="1073"/>
      <c r="DQZ31" s="1073"/>
      <c r="DRA31" s="1073"/>
      <c r="DRB31" s="1073"/>
      <c r="DRC31" s="1073"/>
      <c r="DRD31" s="1073"/>
      <c r="DRE31" s="1073"/>
      <c r="DRF31" s="1073"/>
      <c r="DRG31" s="1073"/>
      <c r="DRH31" s="1073"/>
      <c r="DRI31" s="1073"/>
      <c r="DRJ31" s="1073"/>
      <c r="DRK31" s="1073"/>
      <c r="DRL31" s="1073"/>
      <c r="DRM31" s="1073"/>
      <c r="DRN31" s="1073"/>
      <c r="DRO31" s="1073"/>
      <c r="DRP31" s="1073"/>
      <c r="DRQ31" s="1073"/>
      <c r="DRR31" s="1073"/>
      <c r="DRS31" s="1073"/>
      <c r="DRT31" s="1073"/>
      <c r="DRU31" s="1073"/>
      <c r="DRV31" s="1073"/>
      <c r="DRW31" s="1073"/>
      <c r="DRX31" s="1073"/>
      <c r="DRY31" s="1073"/>
      <c r="DRZ31" s="1073"/>
      <c r="DSA31" s="1073"/>
      <c r="DSB31" s="1073"/>
      <c r="DSC31" s="1073"/>
      <c r="DSD31" s="1073"/>
      <c r="DSE31" s="1073"/>
      <c r="DSF31" s="1073"/>
      <c r="DSG31" s="1073"/>
      <c r="DSH31" s="1073"/>
      <c r="DSI31" s="1073"/>
      <c r="DSJ31" s="1073"/>
      <c r="DSK31" s="1073"/>
      <c r="DSL31" s="1073"/>
      <c r="DSM31" s="1073"/>
      <c r="DSN31" s="1073"/>
      <c r="DSO31" s="1073"/>
      <c r="DSP31" s="1073"/>
      <c r="DSQ31" s="1073"/>
      <c r="DSR31" s="1073"/>
      <c r="DSS31" s="1073"/>
      <c r="DST31" s="1073"/>
      <c r="DSU31" s="1073"/>
      <c r="DSV31" s="1073"/>
      <c r="DSW31" s="1073"/>
      <c r="DSX31" s="1073"/>
      <c r="DSY31" s="1073"/>
      <c r="DSZ31" s="1073"/>
      <c r="DTA31" s="1073"/>
      <c r="DTB31" s="1073"/>
      <c r="DTC31" s="1073"/>
      <c r="DTD31" s="1073"/>
      <c r="DTE31" s="1073"/>
      <c r="DTF31" s="1073"/>
      <c r="DTG31" s="1073"/>
      <c r="DTH31" s="1073"/>
      <c r="DTI31" s="1073"/>
      <c r="DTJ31" s="1073"/>
      <c r="DTK31" s="1073"/>
      <c r="DTL31" s="1073"/>
      <c r="DTM31" s="1073"/>
      <c r="DTN31" s="1073"/>
      <c r="DTO31" s="1073"/>
      <c r="DTP31" s="1073"/>
      <c r="DTQ31" s="1073"/>
      <c r="DTR31" s="1073"/>
      <c r="DTS31" s="1073"/>
      <c r="DTT31" s="1073"/>
      <c r="DTU31" s="1073"/>
      <c r="DTV31" s="1073"/>
      <c r="DTW31" s="1073"/>
      <c r="DTX31" s="1073"/>
      <c r="DTY31" s="1073"/>
      <c r="DTZ31" s="1073"/>
      <c r="DUA31" s="1073"/>
      <c r="DUB31" s="1073"/>
      <c r="DUC31" s="1073"/>
      <c r="DUD31" s="1073"/>
      <c r="DUE31" s="1073"/>
      <c r="DUF31" s="1073"/>
      <c r="DUG31" s="1073"/>
      <c r="DUH31" s="1073"/>
      <c r="DUI31" s="1073"/>
      <c r="DUJ31" s="1073"/>
      <c r="DUK31" s="1073"/>
      <c r="DUL31" s="1073"/>
      <c r="DUM31" s="1073"/>
      <c r="DUN31" s="1073"/>
      <c r="DUO31" s="1073"/>
      <c r="DUP31" s="1073"/>
      <c r="DUQ31" s="1073"/>
      <c r="DUR31" s="1073"/>
      <c r="DUS31" s="1073"/>
      <c r="DUT31" s="1073"/>
      <c r="DUU31" s="1073"/>
      <c r="DUV31" s="1073"/>
      <c r="DUW31" s="1073"/>
      <c r="DUX31" s="1073"/>
      <c r="DUY31" s="1073"/>
      <c r="DUZ31" s="1073"/>
      <c r="DVA31" s="1073"/>
      <c r="DVB31" s="1073"/>
      <c r="DVC31" s="1073"/>
      <c r="DVD31" s="1073"/>
      <c r="DVE31" s="1073"/>
      <c r="DVF31" s="1073"/>
      <c r="DVG31" s="1073"/>
      <c r="DVH31" s="1073"/>
      <c r="DVI31" s="1073"/>
      <c r="DVJ31" s="1073"/>
      <c r="DVK31" s="1073"/>
      <c r="DVL31" s="1073"/>
      <c r="DVM31" s="1073"/>
      <c r="DVN31" s="1073"/>
      <c r="DVO31" s="1073"/>
      <c r="DVP31" s="1073"/>
      <c r="DVQ31" s="1073"/>
      <c r="DVR31" s="1073"/>
      <c r="DVS31" s="1073"/>
      <c r="DVT31" s="1073"/>
      <c r="DVU31" s="1073"/>
      <c r="DVV31" s="1073"/>
      <c r="DVW31" s="1073"/>
      <c r="DVX31" s="1073"/>
      <c r="DVY31" s="1073"/>
      <c r="DVZ31" s="1073"/>
      <c r="DWA31" s="1073"/>
      <c r="DWB31" s="1073"/>
      <c r="DWC31" s="1073"/>
      <c r="DWD31" s="1073"/>
      <c r="DWE31" s="1073"/>
      <c r="DWF31" s="1073"/>
      <c r="DWG31" s="1073"/>
      <c r="DWH31" s="1073"/>
      <c r="DWI31" s="1073"/>
      <c r="DWJ31" s="1073"/>
      <c r="DWK31" s="1073"/>
      <c r="DWL31" s="1073"/>
      <c r="DWM31" s="1073"/>
      <c r="DWN31" s="1073"/>
      <c r="DWO31" s="1073"/>
      <c r="DWP31" s="1073"/>
      <c r="DWQ31" s="1073"/>
      <c r="DWR31" s="1073"/>
      <c r="DWS31" s="1073"/>
      <c r="DWT31" s="1073"/>
      <c r="DWU31" s="1073"/>
      <c r="DWV31" s="1073"/>
      <c r="DWW31" s="1073"/>
      <c r="DWX31" s="1073"/>
      <c r="DWY31" s="1073"/>
      <c r="DWZ31" s="1073"/>
      <c r="DXA31" s="1073"/>
      <c r="DXB31" s="1073"/>
      <c r="DXC31" s="1073"/>
      <c r="DXD31" s="1073"/>
      <c r="DXE31" s="1073"/>
      <c r="DXF31" s="1073"/>
      <c r="DXG31" s="1073"/>
      <c r="DXH31" s="1073"/>
      <c r="DXI31" s="1073"/>
      <c r="DXJ31" s="1073"/>
      <c r="DXK31" s="1073"/>
      <c r="DXL31" s="1073"/>
      <c r="DXM31" s="1073"/>
      <c r="DXN31" s="1073"/>
      <c r="DXO31" s="1073"/>
      <c r="DXP31" s="1073"/>
      <c r="DXQ31" s="1073"/>
      <c r="DXR31" s="1073"/>
      <c r="DXS31" s="1073"/>
      <c r="DXT31" s="1073"/>
      <c r="DXU31" s="1073"/>
      <c r="DXV31" s="1073"/>
      <c r="DXW31" s="1073"/>
      <c r="DXX31" s="1073"/>
      <c r="DXY31" s="1073"/>
      <c r="DXZ31" s="1073"/>
      <c r="DYA31" s="1073"/>
      <c r="DYB31" s="1073"/>
      <c r="DYC31" s="1073"/>
      <c r="DYD31" s="1073"/>
      <c r="DYE31" s="1073"/>
      <c r="DYF31" s="1073"/>
      <c r="DYG31" s="1073"/>
      <c r="DYH31" s="1073"/>
      <c r="DYI31" s="1073"/>
      <c r="DYJ31" s="1073"/>
      <c r="DYK31" s="1073"/>
      <c r="DYL31" s="1073"/>
      <c r="DYM31" s="1073"/>
      <c r="DYN31" s="1073"/>
      <c r="DYO31" s="1073"/>
      <c r="DYP31" s="1073"/>
      <c r="DYQ31" s="1073"/>
      <c r="DYR31" s="1073"/>
      <c r="DYS31" s="1073"/>
      <c r="DYT31" s="1073"/>
      <c r="DYU31" s="1073"/>
      <c r="DYV31" s="1073"/>
      <c r="DYW31" s="1073"/>
      <c r="DYX31" s="1073"/>
      <c r="DYY31" s="1073"/>
      <c r="DYZ31" s="1073"/>
      <c r="DZA31" s="1073"/>
      <c r="DZB31" s="1073"/>
      <c r="DZC31" s="1073"/>
      <c r="DZD31" s="1073"/>
      <c r="DZE31" s="1073"/>
      <c r="DZF31" s="1073"/>
      <c r="DZG31" s="1073"/>
      <c r="DZH31" s="1073"/>
      <c r="DZI31" s="1073"/>
      <c r="DZJ31" s="1073"/>
      <c r="DZK31" s="1073"/>
      <c r="DZL31" s="1073"/>
      <c r="DZM31" s="1073"/>
      <c r="DZN31" s="1073"/>
      <c r="DZO31" s="1073"/>
      <c r="DZP31" s="1073"/>
      <c r="DZQ31" s="1073"/>
      <c r="DZR31" s="1073"/>
      <c r="DZS31" s="1073"/>
      <c r="DZT31" s="1073"/>
      <c r="DZU31" s="1073"/>
      <c r="DZV31" s="1073"/>
      <c r="DZW31" s="1073"/>
      <c r="DZX31" s="1073"/>
      <c r="DZY31" s="1073"/>
      <c r="DZZ31" s="1073"/>
      <c r="EAA31" s="1073"/>
      <c r="EAB31" s="1073"/>
      <c r="EAC31" s="1073"/>
      <c r="EAD31" s="1073"/>
      <c r="EAE31" s="1073"/>
      <c r="EAF31" s="1073"/>
      <c r="EAG31" s="1073"/>
      <c r="EAH31" s="1073"/>
      <c r="EAI31" s="1073"/>
      <c r="EAJ31" s="1073"/>
      <c r="EAK31" s="1073"/>
      <c r="EAL31" s="1073"/>
      <c r="EAM31" s="1073"/>
      <c r="EAN31" s="1073"/>
      <c r="EAO31" s="1073"/>
      <c r="EAP31" s="1073"/>
      <c r="EAQ31" s="1073"/>
      <c r="EAR31" s="1073"/>
      <c r="EAS31" s="1073"/>
      <c r="EAT31" s="1073"/>
      <c r="EAU31" s="1073"/>
      <c r="EAV31" s="1073"/>
      <c r="EAW31" s="1073"/>
      <c r="EAX31" s="1073"/>
      <c r="EAY31" s="1073"/>
      <c r="EAZ31" s="1073"/>
      <c r="EBA31" s="1073"/>
      <c r="EBB31" s="1073"/>
      <c r="EBC31" s="1073"/>
      <c r="EBD31" s="1073"/>
      <c r="EBE31" s="1073"/>
      <c r="EBF31" s="1073"/>
      <c r="EBG31" s="1073"/>
      <c r="EBH31" s="1073"/>
      <c r="EBI31" s="1073"/>
      <c r="EBJ31" s="1073"/>
      <c r="EBK31" s="1073"/>
      <c r="EBL31" s="1073"/>
      <c r="EBM31" s="1073"/>
      <c r="EBN31" s="1073"/>
      <c r="EBO31" s="1073"/>
      <c r="EBP31" s="1073"/>
      <c r="EBQ31" s="1073"/>
      <c r="EBR31" s="1073"/>
      <c r="EBS31" s="1073"/>
      <c r="EBT31" s="1073"/>
      <c r="EBU31" s="1073"/>
      <c r="EBV31" s="1073"/>
      <c r="EBW31" s="1073"/>
      <c r="EBX31" s="1073"/>
      <c r="EBY31" s="1073"/>
      <c r="EBZ31" s="1073"/>
      <c r="ECA31" s="1073"/>
      <c r="ECB31" s="1073"/>
      <c r="ECC31" s="1073"/>
      <c r="ECD31" s="1073"/>
      <c r="ECE31" s="1073"/>
      <c r="ECF31" s="1073"/>
      <c r="ECG31" s="1073"/>
      <c r="ECH31" s="1073"/>
      <c r="ECI31" s="1073"/>
      <c r="ECJ31" s="1073"/>
      <c r="ECK31" s="1073"/>
      <c r="ECL31" s="1073"/>
      <c r="ECM31" s="1073"/>
      <c r="ECN31" s="1073"/>
      <c r="ECO31" s="1073"/>
      <c r="ECP31" s="1073"/>
      <c r="ECQ31" s="1073"/>
      <c r="ECR31" s="1073"/>
      <c r="ECS31" s="1073"/>
      <c r="ECT31" s="1073"/>
      <c r="ECU31" s="1073"/>
      <c r="ECV31" s="1073"/>
      <c r="ECW31" s="1073"/>
      <c r="ECX31" s="1073"/>
      <c r="ECY31" s="1073"/>
      <c r="ECZ31" s="1073"/>
      <c r="EDA31" s="1073"/>
      <c r="EDB31" s="1073"/>
      <c r="EDC31" s="1073"/>
      <c r="EDD31" s="1073"/>
      <c r="EDE31" s="1073"/>
      <c r="EDF31" s="1073"/>
      <c r="EDG31" s="1073"/>
      <c r="EDH31" s="1073"/>
      <c r="EDI31" s="1073"/>
      <c r="EDJ31" s="1073"/>
      <c r="EDK31" s="1073"/>
      <c r="EDL31" s="1073"/>
      <c r="EDM31" s="1073"/>
      <c r="EDN31" s="1073"/>
      <c r="EDO31" s="1073"/>
      <c r="EDP31" s="1073"/>
      <c r="EDQ31" s="1073"/>
      <c r="EDR31" s="1073"/>
      <c r="EDS31" s="1073"/>
      <c r="EDT31" s="1073"/>
      <c r="EDU31" s="1073"/>
      <c r="EDV31" s="1073"/>
      <c r="EDW31" s="1073"/>
      <c r="EDX31" s="1073"/>
      <c r="EDY31" s="1073"/>
      <c r="EDZ31" s="1073"/>
      <c r="EEA31" s="1073"/>
      <c r="EEB31" s="1073"/>
      <c r="EEC31" s="1073"/>
      <c r="EED31" s="1073"/>
      <c r="EEE31" s="1073"/>
      <c r="EEF31" s="1073"/>
      <c r="EEG31" s="1073"/>
      <c r="EEH31" s="1073"/>
      <c r="EEI31" s="1073"/>
      <c r="EEJ31" s="1073"/>
      <c r="EEK31" s="1073"/>
      <c r="EEL31" s="1073"/>
      <c r="EEM31" s="1073"/>
      <c r="EEN31" s="1073"/>
      <c r="EEO31" s="1073"/>
      <c r="EEP31" s="1073"/>
      <c r="EEQ31" s="1073"/>
      <c r="EER31" s="1073"/>
      <c r="EES31" s="1073"/>
      <c r="EET31" s="1073"/>
      <c r="EEU31" s="1073"/>
      <c r="EEV31" s="1073"/>
      <c r="EEW31" s="1073"/>
      <c r="EEX31" s="1073"/>
      <c r="EEY31" s="1073"/>
      <c r="EEZ31" s="1073"/>
      <c r="EFA31" s="1073"/>
      <c r="EFB31" s="1073"/>
      <c r="EFC31" s="1073"/>
      <c r="EFD31" s="1073"/>
      <c r="EFE31" s="1073"/>
      <c r="EFF31" s="1073"/>
      <c r="EFG31" s="1073"/>
      <c r="EFH31" s="1073"/>
      <c r="EFI31" s="1073"/>
      <c r="EFJ31" s="1073"/>
      <c r="EFK31" s="1073"/>
      <c r="EFL31" s="1073"/>
      <c r="EFM31" s="1073"/>
      <c r="EFN31" s="1073"/>
      <c r="EFO31" s="1073"/>
      <c r="EFP31" s="1073"/>
      <c r="EFQ31" s="1073"/>
      <c r="EFR31" s="1073"/>
      <c r="EFS31" s="1073"/>
      <c r="EFT31" s="1073"/>
      <c r="EFU31" s="1073"/>
      <c r="EFV31" s="1073"/>
      <c r="EFW31" s="1073"/>
      <c r="EFX31" s="1073"/>
      <c r="EFY31" s="1073"/>
      <c r="EFZ31" s="1073"/>
      <c r="EGA31" s="1073"/>
      <c r="EGB31" s="1073"/>
      <c r="EGC31" s="1073"/>
      <c r="EGD31" s="1073"/>
      <c r="EGE31" s="1073"/>
      <c r="EGF31" s="1073"/>
      <c r="EGG31" s="1073"/>
      <c r="EGH31" s="1073"/>
      <c r="EGI31" s="1073"/>
      <c r="EGJ31" s="1073"/>
      <c r="EGK31" s="1073"/>
      <c r="EGL31" s="1073"/>
      <c r="EGM31" s="1073"/>
      <c r="EGN31" s="1073"/>
      <c r="EGO31" s="1073"/>
      <c r="EGP31" s="1073"/>
      <c r="EGQ31" s="1073"/>
      <c r="EGR31" s="1073"/>
      <c r="EGS31" s="1073"/>
      <c r="EGT31" s="1073"/>
      <c r="EGU31" s="1073"/>
      <c r="EGV31" s="1073"/>
      <c r="EGW31" s="1073"/>
      <c r="EGX31" s="1073"/>
      <c r="EGY31" s="1073"/>
      <c r="EGZ31" s="1073"/>
      <c r="EHA31" s="1073"/>
      <c r="EHB31" s="1073"/>
      <c r="EHC31" s="1073"/>
      <c r="EHD31" s="1073"/>
      <c r="EHE31" s="1073"/>
      <c r="EHF31" s="1073"/>
      <c r="EHG31" s="1073"/>
      <c r="EHH31" s="1073"/>
      <c r="EHI31" s="1073"/>
      <c r="EHJ31" s="1073"/>
      <c r="EHK31" s="1073"/>
      <c r="EHL31" s="1073"/>
      <c r="EHM31" s="1073"/>
      <c r="EHN31" s="1073"/>
      <c r="EHO31" s="1073"/>
      <c r="EHP31" s="1073"/>
      <c r="EHQ31" s="1073"/>
      <c r="EHR31" s="1073"/>
      <c r="EHS31" s="1073"/>
      <c r="EHT31" s="1073"/>
      <c r="EHU31" s="1073"/>
      <c r="EHV31" s="1073"/>
      <c r="EHW31" s="1073"/>
      <c r="EHX31" s="1073"/>
      <c r="EHY31" s="1073"/>
      <c r="EHZ31" s="1073"/>
      <c r="EIA31" s="1073"/>
      <c r="EIB31" s="1073"/>
      <c r="EIC31" s="1073"/>
      <c r="EID31" s="1073"/>
      <c r="EIE31" s="1073"/>
      <c r="EIF31" s="1073"/>
      <c r="EIG31" s="1073"/>
      <c r="EIH31" s="1073"/>
      <c r="EII31" s="1073"/>
      <c r="EIJ31" s="1073"/>
      <c r="EIK31" s="1073"/>
      <c r="EIL31" s="1073"/>
      <c r="EIM31" s="1073"/>
      <c r="EIN31" s="1073"/>
      <c r="EIO31" s="1073"/>
      <c r="EIP31" s="1073"/>
      <c r="EIQ31" s="1073"/>
      <c r="EIR31" s="1073"/>
      <c r="EIS31" s="1073"/>
      <c r="EIT31" s="1073"/>
      <c r="EIU31" s="1073"/>
      <c r="EIV31" s="1073"/>
      <c r="EIW31" s="1073"/>
      <c r="EIX31" s="1073"/>
      <c r="EIY31" s="1073"/>
      <c r="EIZ31" s="1073"/>
      <c r="EJA31" s="1073"/>
      <c r="EJB31" s="1073"/>
      <c r="EJC31" s="1073"/>
      <c r="EJD31" s="1073"/>
      <c r="EJE31" s="1073"/>
      <c r="EJF31" s="1073"/>
      <c r="EJG31" s="1073"/>
      <c r="EJH31" s="1073"/>
      <c r="EJI31" s="1073"/>
      <c r="EJJ31" s="1073"/>
      <c r="EJK31" s="1073"/>
      <c r="EJL31" s="1073"/>
      <c r="EJM31" s="1073"/>
      <c r="EJN31" s="1073"/>
      <c r="EJO31" s="1073"/>
      <c r="EJP31" s="1073"/>
      <c r="EJQ31" s="1073"/>
      <c r="EJR31" s="1073"/>
      <c r="EJS31" s="1073"/>
      <c r="EJT31" s="1073"/>
      <c r="EJU31" s="1073"/>
      <c r="EJV31" s="1073"/>
      <c r="EJW31" s="1073"/>
      <c r="EJX31" s="1073"/>
      <c r="EJY31" s="1073"/>
      <c r="EJZ31" s="1073"/>
      <c r="EKA31" s="1073"/>
      <c r="EKB31" s="1073"/>
      <c r="EKC31" s="1073"/>
      <c r="EKD31" s="1073"/>
      <c r="EKE31" s="1073"/>
      <c r="EKF31" s="1073"/>
      <c r="EKG31" s="1073"/>
      <c r="EKH31" s="1073"/>
      <c r="EKI31" s="1073"/>
      <c r="EKJ31" s="1073"/>
      <c r="EKK31" s="1073"/>
      <c r="EKL31" s="1073"/>
      <c r="EKM31" s="1073"/>
      <c r="EKN31" s="1073"/>
      <c r="EKO31" s="1073"/>
      <c r="EKP31" s="1073"/>
      <c r="EKQ31" s="1073"/>
      <c r="EKR31" s="1073"/>
      <c r="EKS31" s="1073"/>
      <c r="EKT31" s="1073"/>
      <c r="EKU31" s="1073"/>
      <c r="EKV31" s="1073"/>
      <c r="EKW31" s="1073"/>
      <c r="EKX31" s="1073"/>
      <c r="EKY31" s="1073"/>
      <c r="EKZ31" s="1073"/>
      <c r="ELA31" s="1073"/>
      <c r="ELB31" s="1073"/>
      <c r="ELC31" s="1073"/>
      <c r="ELD31" s="1073"/>
      <c r="ELE31" s="1073"/>
      <c r="ELF31" s="1073"/>
      <c r="ELG31" s="1073"/>
      <c r="ELH31" s="1073"/>
      <c r="ELI31" s="1073"/>
      <c r="ELJ31" s="1073"/>
      <c r="ELK31" s="1073"/>
      <c r="ELL31" s="1073"/>
      <c r="ELM31" s="1073"/>
      <c r="ELN31" s="1073"/>
      <c r="ELO31" s="1073"/>
      <c r="ELP31" s="1073"/>
      <c r="ELQ31" s="1073"/>
      <c r="ELR31" s="1073"/>
      <c r="ELS31" s="1073"/>
      <c r="ELT31" s="1073"/>
      <c r="ELU31" s="1073"/>
      <c r="ELV31" s="1073"/>
      <c r="ELW31" s="1073"/>
      <c r="ELX31" s="1073"/>
      <c r="ELY31" s="1073"/>
      <c r="ELZ31" s="1073"/>
      <c r="EMA31" s="1073"/>
      <c r="EMB31" s="1073"/>
      <c r="EMC31" s="1073"/>
      <c r="EMD31" s="1073"/>
      <c r="EME31" s="1073"/>
      <c r="EMF31" s="1073"/>
      <c r="EMG31" s="1073"/>
      <c r="EMH31" s="1073"/>
      <c r="EMI31" s="1073"/>
      <c r="EMJ31" s="1073"/>
      <c r="EMK31" s="1073"/>
      <c r="EML31" s="1073"/>
      <c r="EMM31" s="1073"/>
      <c r="EMN31" s="1073"/>
      <c r="EMO31" s="1073"/>
      <c r="EMP31" s="1073"/>
      <c r="EMQ31" s="1073"/>
      <c r="EMR31" s="1073"/>
      <c r="EMS31" s="1073"/>
      <c r="EMT31" s="1073"/>
      <c r="EMU31" s="1073"/>
      <c r="EMV31" s="1073"/>
      <c r="EMW31" s="1073"/>
      <c r="EMX31" s="1073"/>
      <c r="EMY31" s="1073"/>
      <c r="EMZ31" s="1073"/>
      <c r="ENA31" s="1073"/>
      <c r="ENB31" s="1073"/>
      <c r="ENC31" s="1073"/>
      <c r="END31" s="1073"/>
      <c r="ENE31" s="1073"/>
      <c r="ENF31" s="1073"/>
      <c r="ENG31" s="1073"/>
      <c r="ENH31" s="1073"/>
      <c r="ENI31" s="1073"/>
      <c r="ENJ31" s="1073"/>
      <c r="ENK31" s="1073"/>
      <c r="ENL31" s="1073"/>
      <c r="ENM31" s="1073"/>
      <c r="ENN31" s="1073"/>
      <c r="ENO31" s="1073"/>
      <c r="ENP31" s="1073"/>
      <c r="ENQ31" s="1073"/>
      <c r="ENR31" s="1073"/>
      <c r="ENS31" s="1073"/>
      <c r="ENT31" s="1073"/>
      <c r="ENU31" s="1073"/>
      <c r="ENV31" s="1073"/>
      <c r="ENW31" s="1073"/>
      <c r="ENX31" s="1073"/>
      <c r="ENY31" s="1073"/>
      <c r="ENZ31" s="1073"/>
      <c r="EOA31" s="1073"/>
      <c r="EOB31" s="1073"/>
      <c r="EOC31" s="1073"/>
      <c r="EOD31" s="1073"/>
      <c r="EOE31" s="1073"/>
      <c r="EOF31" s="1073"/>
      <c r="EOG31" s="1073"/>
      <c r="EOH31" s="1073"/>
      <c r="EOI31" s="1073"/>
      <c r="EOJ31" s="1073"/>
      <c r="EOK31" s="1073"/>
      <c r="EOL31" s="1073"/>
      <c r="EOM31" s="1073"/>
      <c r="EON31" s="1073"/>
      <c r="EOO31" s="1073"/>
      <c r="EOP31" s="1073"/>
      <c r="EOQ31" s="1073"/>
      <c r="EOR31" s="1073"/>
      <c r="EOS31" s="1073"/>
      <c r="EOT31" s="1073"/>
      <c r="EOU31" s="1073"/>
      <c r="EOV31" s="1073"/>
      <c r="EOW31" s="1073"/>
      <c r="EOX31" s="1073"/>
      <c r="EOY31" s="1073"/>
      <c r="EOZ31" s="1073"/>
      <c r="EPA31" s="1073"/>
      <c r="EPB31" s="1073"/>
      <c r="EPC31" s="1073"/>
      <c r="EPD31" s="1073"/>
      <c r="EPE31" s="1073"/>
      <c r="EPF31" s="1073"/>
      <c r="EPG31" s="1073"/>
      <c r="EPH31" s="1073"/>
      <c r="EPI31" s="1073"/>
      <c r="EPJ31" s="1073"/>
      <c r="EPK31" s="1073"/>
      <c r="EPL31" s="1073"/>
      <c r="EPM31" s="1073"/>
      <c r="EPN31" s="1073"/>
      <c r="EPO31" s="1073"/>
      <c r="EPP31" s="1073"/>
      <c r="EPQ31" s="1073"/>
      <c r="EPR31" s="1073"/>
      <c r="EPS31" s="1073"/>
      <c r="EPT31" s="1073"/>
      <c r="EPU31" s="1073"/>
      <c r="EPV31" s="1073"/>
      <c r="EPW31" s="1073"/>
      <c r="EPX31" s="1073"/>
      <c r="EPY31" s="1073"/>
      <c r="EPZ31" s="1073"/>
      <c r="EQA31" s="1073"/>
      <c r="EQB31" s="1073"/>
      <c r="EQC31" s="1073"/>
      <c r="EQD31" s="1073"/>
      <c r="EQE31" s="1073"/>
      <c r="EQF31" s="1073"/>
      <c r="EQG31" s="1073"/>
      <c r="EQH31" s="1073"/>
      <c r="EQI31" s="1073"/>
      <c r="EQJ31" s="1073"/>
      <c r="EQK31" s="1073"/>
      <c r="EQL31" s="1073"/>
      <c r="EQM31" s="1073"/>
      <c r="EQN31" s="1073"/>
      <c r="EQO31" s="1073"/>
      <c r="EQP31" s="1073"/>
      <c r="EQQ31" s="1073"/>
      <c r="EQR31" s="1073"/>
      <c r="EQS31" s="1073"/>
      <c r="EQT31" s="1073"/>
      <c r="EQU31" s="1073"/>
      <c r="EQV31" s="1073"/>
      <c r="EQW31" s="1073"/>
      <c r="EQX31" s="1073"/>
      <c r="EQY31" s="1073"/>
      <c r="EQZ31" s="1073"/>
      <c r="ERA31" s="1073"/>
      <c r="ERB31" s="1073"/>
      <c r="ERC31" s="1073"/>
      <c r="ERD31" s="1073"/>
      <c r="ERE31" s="1073"/>
      <c r="ERF31" s="1073"/>
      <c r="ERG31" s="1073"/>
      <c r="ERH31" s="1073"/>
      <c r="ERI31" s="1073"/>
      <c r="ERJ31" s="1073"/>
      <c r="ERK31" s="1073"/>
      <c r="ERL31" s="1073"/>
      <c r="ERM31" s="1073"/>
      <c r="ERN31" s="1073"/>
      <c r="ERO31" s="1073"/>
      <c r="ERP31" s="1073"/>
      <c r="ERQ31" s="1073"/>
      <c r="ERR31" s="1073"/>
      <c r="ERS31" s="1073"/>
      <c r="ERT31" s="1073"/>
      <c r="ERU31" s="1073"/>
      <c r="ERV31" s="1073"/>
      <c r="ERW31" s="1073"/>
      <c r="ERX31" s="1073"/>
      <c r="ERY31" s="1073"/>
      <c r="ERZ31" s="1073"/>
      <c r="ESA31" s="1073"/>
      <c r="ESB31" s="1073"/>
      <c r="ESC31" s="1073"/>
      <c r="ESD31" s="1073"/>
      <c r="ESE31" s="1073"/>
      <c r="ESF31" s="1073"/>
      <c r="ESG31" s="1073"/>
      <c r="ESH31" s="1073"/>
      <c r="ESI31" s="1073"/>
      <c r="ESJ31" s="1073"/>
      <c r="ESK31" s="1073"/>
      <c r="ESL31" s="1073"/>
      <c r="ESM31" s="1073"/>
      <c r="ESN31" s="1073"/>
      <c r="ESO31" s="1073"/>
      <c r="ESP31" s="1073"/>
      <c r="ESQ31" s="1073"/>
      <c r="ESR31" s="1073"/>
      <c r="ESS31" s="1073"/>
      <c r="EST31" s="1073"/>
      <c r="ESU31" s="1073"/>
      <c r="ESV31" s="1073"/>
      <c r="ESW31" s="1073"/>
      <c r="ESX31" s="1073"/>
      <c r="ESY31" s="1073"/>
      <c r="ESZ31" s="1073"/>
      <c r="ETA31" s="1073"/>
      <c r="ETB31" s="1073"/>
      <c r="ETC31" s="1073"/>
      <c r="ETD31" s="1073"/>
      <c r="ETE31" s="1073"/>
      <c r="ETF31" s="1073"/>
      <c r="ETG31" s="1073"/>
      <c r="ETH31" s="1073"/>
      <c r="ETI31" s="1073"/>
      <c r="ETJ31" s="1073"/>
      <c r="ETK31" s="1073"/>
      <c r="ETL31" s="1073"/>
      <c r="ETM31" s="1073"/>
      <c r="ETN31" s="1073"/>
      <c r="ETO31" s="1073"/>
      <c r="ETP31" s="1073"/>
      <c r="ETQ31" s="1073"/>
      <c r="ETR31" s="1073"/>
      <c r="ETS31" s="1073"/>
      <c r="ETT31" s="1073"/>
      <c r="ETU31" s="1073"/>
      <c r="ETV31" s="1073"/>
      <c r="ETW31" s="1073"/>
      <c r="ETX31" s="1073"/>
      <c r="ETY31" s="1073"/>
      <c r="ETZ31" s="1073"/>
      <c r="EUA31" s="1073"/>
      <c r="EUB31" s="1073"/>
      <c r="EUC31" s="1073"/>
      <c r="EUD31" s="1073"/>
      <c r="EUE31" s="1073"/>
      <c r="EUF31" s="1073"/>
      <c r="EUG31" s="1073"/>
      <c r="EUH31" s="1073"/>
      <c r="EUI31" s="1073"/>
      <c r="EUJ31" s="1073"/>
      <c r="EUK31" s="1073"/>
      <c r="EUL31" s="1073"/>
      <c r="EUM31" s="1073"/>
      <c r="EUN31" s="1073"/>
      <c r="EUO31" s="1073"/>
      <c r="EUP31" s="1073"/>
      <c r="EUQ31" s="1073"/>
      <c r="EUR31" s="1073"/>
      <c r="EUS31" s="1073"/>
      <c r="EUT31" s="1073"/>
      <c r="EUU31" s="1073"/>
      <c r="EUV31" s="1073"/>
      <c r="EUW31" s="1073"/>
      <c r="EUX31" s="1073"/>
      <c r="EUY31" s="1073"/>
      <c r="EUZ31" s="1073"/>
      <c r="EVA31" s="1073"/>
      <c r="EVB31" s="1073"/>
      <c r="EVC31" s="1073"/>
      <c r="EVD31" s="1073"/>
      <c r="EVE31" s="1073"/>
      <c r="EVF31" s="1073"/>
      <c r="EVG31" s="1073"/>
      <c r="EVH31" s="1073"/>
      <c r="EVI31" s="1073"/>
      <c r="EVJ31" s="1073"/>
      <c r="EVK31" s="1073"/>
      <c r="EVL31" s="1073"/>
      <c r="EVM31" s="1073"/>
      <c r="EVN31" s="1073"/>
      <c r="EVO31" s="1073"/>
      <c r="EVP31" s="1073"/>
      <c r="EVQ31" s="1073"/>
      <c r="EVR31" s="1073"/>
      <c r="EVS31" s="1073"/>
      <c r="EVT31" s="1073"/>
      <c r="EVU31" s="1073"/>
      <c r="EVV31" s="1073"/>
      <c r="EVW31" s="1073"/>
      <c r="EVX31" s="1073"/>
      <c r="EVY31" s="1073"/>
      <c r="EVZ31" s="1073"/>
      <c r="EWA31" s="1073"/>
      <c r="EWB31" s="1073"/>
      <c r="EWC31" s="1073"/>
      <c r="EWD31" s="1073"/>
      <c r="EWE31" s="1073"/>
      <c r="EWF31" s="1073"/>
      <c r="EWG31" s="1073"/>
      <c r="EWH31" s="1073"/>
      <c r="EWI31" s="1073"/>
      <c r="EWJ31" s="1073"/>
      <c r="EWK31" s="1073"/>
      <c r="EWL31" s="1073"/>
      <c r="EWM31" s="1073"/>
      <c r="EWN31" s="1073"/>
      <c r="EWO31" s="1073"/>
      <c r="EWP31" s="1073"/>
      <c r="EWQ31" s="1073"/>
      <c r="EWR31" s="1073"/>
      <c r="EWS31" s="1073"/>
      <c r="EWT31" s="1073"/>
      <c r="EWU31" s="1073"/>
      <c r="EWV31" s="1073"/>
      <c r="EWW31" s="1073"/>
      <c r="EWX31" s="1073"/>
      <c r="EWY31" s="1073"/>
      <c r="EWZ31" s="1073"/>
      <c r="EXA31" s="1073"/>
      <c r="EXB31" s="1073"/>
      <c r="EXC31" s="1073"/>
      <c r="EXD31" s="1073"/>
      <c r="EXE31" s="1073"/>
      <c r="EXF31" s="1073"/>
      <c r="EXG31" s="1073"/>
      <c r="EXH31" s="1073"/>
      <c r="EXI31" s="1073"/>
      <c r="EXJ31" s="1073"/>
      <c r="EXK31" s="1073"/>
      <c r="EXL31" s="1073"/>
      <c r="EXM31" s="1073"/>
      <c r="EXN31" s="1073"/>
      <c r="EXO31" s="1073"/>
      <c r="EXP31" s="1073"/>
      <c r="EXQ31" s="1073"/>
      <c r="EXR31" s="1073"/>
      <c r="EXS31" s="1073"/>
      <c r="EXT31" s="1073"/>
      <c r="EXU31" s="1073"/>
      <c r="EXV31" s="1073"/>
      <c r="EXW31" s="1073"/>
      <c r="EXX31" s="1073"/>
      <c r="EXY31" s="1073"/>
      <c r="EXZ31" s="1073"/>
      <c r="EYA31" s="1073"/>
      <c r="EYB31" s="1073"/>
      <c r="EYC31" s="1073"/>
      <c r="EYD31" s="1073"/>
      <c r="EYE31" s="1073"/>
      <c r="EYF31" s="1073"/>
      <c r="EYG31" s="1073"/>
      <c r="EYH31" s="1073"/>
      <c r="EYI31" s="1073"/>
      <c r="EYJ31" s="1073"/>
      <c r="EYK31" s="1073"/>
      <c r="EYL31" s="1073"/>
      <c r="EYM31" s="1073"/>
      <c r="EYN31" s="1073"/>
      <c r="EYO31" s="1073"/>
      <c r="EYP31" s="1073"/>
      <c r="EYQ31" s="1073"/>
      <c r="EYR31" s="1073"/>
      <c r="EYS31" s="1073"/>
      <c r="EYT31" s="1073"/>
      <c r="EYU31" s="1073"/>
      <c r="EYV31" s="1073"/>
      <c r="EYW31" s="1073"/>
      <c r="EYX31" s="1073"/>
      <c r="EYY31" s="1073"/>
      <c r="EYZ31" s="1073"/>
      <c r="EZA31" s="1073"/>
      <c r="EZB31" s="1073"/>
      <c r="EZC31" s="1073"/>
      <c r="EZD31" s="1073"/>
      <c r="EZE31" s="1073"/>
      <c r="EZF31" s="1073"/>
      <c r="EZG31" s="1073"/>
      <c r="EZH31" s="1073"/>
      <c r="EZI31" s="1073"/>
      <c r="EZJ31" s="1073"/>
      <c r="EZK31" s="1073"/>
      <c r="EZL31" s="1073"/>
      <c r="EZM31" s="1073"/>
      <c r="EZN31" s="1073"/>
      <c r="EZO31" s="1073"/>
      <c r="EZP31" s="1073"/>
      <c r="EZQ31" s="1073"/>
      <c r="EZR31" s="1073"/>
      <c r="EZS31" s="1073"/>
      <c r="EZT31" s="1073"/>
      <c r="EZU31" s="1073"/>
      <c r="EZV31" s="1073"/>
      <c r="EZW31" s="1073"/>
      <c r="EZX31" s="1073"/>
      <c r="EZY31" s="1073"/>
      <c r="EZZ31" s="1073"/>
      <c r="FAA31" s="1073"/>
      <c r="FAB31" s="1073"/>
      <c r="FAC31" s="1073"/>
      <c r="FAD31" s="1073"/>
      <c r="FAE31" s="1073"/>
      <c r="FAF31" s="1073"/>
      <c r="FAG31" s="1073"/>
      <c r="FAH31" s="1073"/>
      <c r="FAI31" s="1073"/>
      <c r="FAJ31" s="1073"/>
      <c r="FAK31" s="1073"/>
      <c r="FAL31" s="1073"/>
      <c r="FAM31" s="1073"/>
      <c r="FAN31" s="1073"/>
      <c r="FAO31" s="1073"/>
      <c r="FAP31" s="1073"/>
      <c r="FAQ31" s="1073"/>
      <c r="FAR31" s="1073"/>
      <c r="FAS31" s="1073"/>
      <c r="FAT31" s="1073"/>
      <c r="FAU31" s="1073"/>
      <c r="FAV31" s="1073"/>
      <c r="FAW31" s="1073"/>
      <c r="FAX31" s="1073"/>
      <c r="FAY31" s="1073"/>
      <c r="FAZ31" s="1073"/>
      <c r="FBA31" s="1073"/>
      <c r="FBB31" s="1073"/>
      <c r="FBC31" s="1073"/>
      <c r="FBD31" s="1073"/>
      <c r="FBE31" s="1073"/>
      <c r="FBF31" s="1073"/>
      <c r="FBG31" s="1073"/>
      <c r="FBH31" s="1073"/>
      <c r="FBI31" s="1073"/>
      <c r="FBJ31" s="1073"/>
      <c r="FBK31" s="1073"/>
      <c r="FBL31" s="1073"/>
      <c r="FBM31" s="1073"/>
      <c r="FBN31" s="1073"/>
      <c r="FBO31" s="1073"/>
      <c r="FBP31" s="1073"/>
      <c r="FBQ31" s="1073"/>
      <c r="FBR31" s="1073"/>
      <c r="FBS31" s="1073"/>
      <c r="FBT31" s="1073"/>
      <c r="FBU31" s="1073"/>
      <c r="FBV31" s="1073"/>
      <c r="FBW31" s="1073"/>
      <c r="FBX31" s="1073"/>
      <c r="FBY31" s="1073"/>
      <c r="FBZ31" s="1073"/>
      <c r="FCA31" s="1073"/>
      <c r="FCB31" s="1073"/>
      <c r="FCC31" s="1073"/>
      <c r="FCD31" s="1073"/>
      <c r="FCE31" s="1073"/>
      <c r="FCF31" s="1073"/>
      <c r="FCG31" s="1073"/>
      <c r="FCH31" s="1073"/>
      <c r="FCI31" s="1073"/>
      <c r="FCJ31" s="1073"/>
      <c r="FCK31" s="1073"/>
      <c r="FCL31" s="1073"/>
      <c r="FCM31" s="1073"/>
      <c r="FCN31" s="1073"/>
      <c r="FCO31" s="1073"/>
      <c r="FCP31" s="1073"/>
      <c r="FCQ31" s="1073"/>
      <c r="FCR31" s="1073"/>
      <c r="FCS31" s="1073"/>
      <c r="FCT31" s="1073"/>
      <c r="FCU31" s="1073"/>
      <c r="FCV31" s="1073"/>
      <c r="FCW31" s="1073"/>
      <c r="FCX31" s="1073"/>
      <c r="FCY31" s="1073"/>
      <c r="FCZ31" s="1073"/>
      <c r="FDA31" s="1073"/>
      <c r="FDB31" s="1073"/>
      <c r="FDC31" s="1073"/>
      <c r="FDD31" s="1073"/>
      <c r="FDE31" s="1073"/>
      <c r="FDF31" s="1073"/>
      <c r="FDG31" s="1073"/>
      <c r="FDH31" s="1073"/>
      <c r="FDI31" s="1073"/>
      <c r="FDJ31" s="1073"/>
      <c r="FDK31" s="1073"/>
      <c r="FDL31" s="1073"/>
      <c r="FDM31" s="1073"/>
      <c r="FDN31" s="1073"/>
      <c r="FDO31" s="1073"/>
      <c r="FDP31" s="1073"/>
      <c r="FDQ31" s="1073"/>
      <c r="FDR31" s="1073"/>
      <c r="FDS31" s="1073"/>
      <c r="FDT31" s="1073"/>
      <c r="FDU31" s="1073"/>
      <c r="FDV31" s="1073"/>
      <c r="FDW31" s="1073"/>
      <c r="FDX31" s="1073"/>
      <c r="FDY31" s="1073"/>
      <c r="FDZ31" s="1073"/>
      <c r="FEA31" s="1073"/>
      <c r="FEB31" s="1073"/>
      <c r="FEC31" s="1073"/>
      <c r="FED31" s="1073"/>
      <c r="FEE31" s="1073"/>
      <c r="FEF31" s="1073"/>
      <c r="FEG31" s="1073"/>
      <c r="FEH31" s="1073"/>
      <c r="FEI31" s="1073"/>
      <c r="FEJ31" s="1073"/>
      <c r="FEK31" s="1073"/>
      <c r="FEL31" s="1073"/>
      <c r="FEM31" s="1073"/>
      <c r="FEN31" s="1073"/>
      <c r="FEO31" s="1073"/>
      <c r="FEP31" s="1073"/>
      <c r="FEQ31" s="1073"/>
      <c r="FER31" s="1073"/>
      <c r="FES31" s="1073"/>
      <c r="FET31" s="1073"/>
      <c r="FEU31" s="1073"/>
      <c r="FEV31" s="1073"/>
      <c r="FEW31" s="1073"/>
      <c r="FEX31" s="1073"/>
      <c r="FEY31" s="1073"/>
      <c r="FEZ31" s="1073"/>
      <c r="FFA31" s="1073"/>
      <c r="FFB31" s="1073"/>
      <c r="FFC31" s="1073"/>
      <c r="FFD31" s="1073"/>
      <c r="FFE31" s="1073"/>
      <c r="FFF31" s="1073"/>
      <c r="FFG31" s="1073"/>
      <c r="FFH31" s="1073"/>
      <c r="FFI31" s="1073"/>
      <c r="FFJ31" s="1073"/>
      <c r="FFK31" s="1073"/>
      <c r="FFL31" s="1073"/>
      <c r="FFM31" s="1073"/>
      <c r="FFN31" s="1073"/>
      <c r="FFO31" s="1073"/>
      <c r="FFP31" s="1073"/>
      <c r="FFQ31" s="1073"/>
      <c r="FFR31" s="1073"/>
      <c r="FFS31" s="1073"/>
      <c r="FFT31" s="1073"/>
      <c r="FFU31" s="1073"/>
      <c r="FFV31" s="1073"/>
      <c r="FFW31" s="1073"/>
      <c r="FFX31" s="1073"/>
      <c r="FFY31" s="1073"/>
      <c r="FFZ31" s="1073"/>
      <c r="FGA31" s="1073"/>
      <c r="FGB31" s="1073"/>
      <c r="FGC31" s="1073"/>
      <c r="FGD31" s="1073"/>
      <c r="FGE31" s="1073"/>
      <c r="FGF31" s="1073"/>
      <c r="FGG31" s="1073"/>
      <c r="FGH31" s="1073"/>
      <c r="FGI31" s="1073"/>
      <c r="FGJ31" s="1073"/>
      <c r="FGK31" s="1073"/>
      <c r="FGL31" s="1073"/>
      <c r="FGM31" s="1073"/>
      <c r="FGN31" s="1073"/>
      <c r="FGO31" s="1073"/>
      <c r="FGP31" s="1073"/>
      <c r="FGQ31" s="1073"/>
      <c r="FGR31" s="1073"/>
      <c r="FGS31" s="1073"/>
      <c r="FGT31" s="1073"/>
      <c r="FGU31" s="1073"/>
      <c r="FGV31" s="1073"/>
      <c r="FGW31" s="1073"/>
      <c r="FGX31" s="1073"/>
      <c r="FGY31" s="1073"/>
      <c r="FGZ31" s="1073"/>
      <c r="FHA31" s="1073"/>
      <c r="FHB31" s="1073"/>
      <c r="FHC31" s="1073"/>
      <c r="FHD31" s="1073"/>
      <c r="FHE31" s="1073"/>
      <c r="FHF31" s="1073"/>
      <c r="FHG31" s="1073"/>
      <c r="FHH31" s="1073"/>
      <c r="FHI31" s="1073"/>
      <c r="FHJ31" s="1073"/>
      <c r="FHK31" s="1073"/>
      <c r="FHL31" s="1073"/>
      <c r="FHM31" s="1073"/>
      <c r="FHN31" s="1073"/>
      <c r="FHO31" s="1073"/>
      <c r="FHP31" s="1073"/>
      <c r="FHQ31" s="1073"/>
      <c r="FHR31" s="1073"/>
      <c r="FHS31" s="1073"/>
      <c r="FHT31" s="1073"/>
      <c r="FHU31" s="1073"/>
      <c r="FHV31" s="1073"/>
      <c r="FHW31" s="1073"/>
      <c r="FHX31" s="1073"/>
      <c r="FHY31" s="1073"/>
      <c r="FHZ31" s="1073"/>
      <c r="FIA31" s="1073"/>
      <c r="FIB31" s="1073"/>
      <c r="FIC31" s="1073"/>
      <c r="FID31" s="1073"/>
      <c r="FIE31" s="1073"/>
      <c r="FIF31" s="1073"/>
      <c r="FIG31" s="1073"/>
      <c r="FIH31" s="1073"/>
      <c r="FII31" s="1073"/>
      <c r="FIJ31" s="1073"/>
      <c r="FIK31" s="1073"/>
      <c r="FIL31" s="1073"/>
      <c r="FIM31" s="1073"/>
      <c r="FIN31" s="1073"/>
      <c r="FIO31" s="1073"/>
      <c r="FIP31" s="1073"/>
      <c r="FIQ31" s="1073"/>
      <c r="FIR31" s="1073"/>
      <c r="FIS31" s="1073"/>
      <c r="FIT31" s="1073"/>
      <c r="FIU31" s="1073"/>
      <c r="FIV31" s="1073"/>
      <c r="FIW31" s="1073"/>
      <c r="FIX31" s="1073"/>
      <c r="FIY31" s="1073"/>
      <c r="FIZ31" s="1073"/>
      <c r="FJA31" s="1073"/>
      <c r="FJB31" s="1073"/>
      <c r="FJC31" s="1073"/>
      <c r="FJD31" s="1073"/>
      <c r="FJE31" s="1073"/>
      <c r="FJF31" s="1073"/>
      <c r="FJG31" s="1073"/>
      <c r="FJH31" s="1073"/>
      <c r="FJI31" s="1073"/>
      <c r="FJJ31" s="1073"/>
      <c r="FJK31" s="1073"/>
      <c r="FJL31" s="1073"/>
      <c r="FJM31" s="1073"/>
      <c r="FJN31" s="1073"/>
      <c r="FJO31" s="1073"/>
      <c r="FJP31" s="1073"/>
      <c r="FJQ31" s="1073"/>
      <c r="FJR31" s="1073"/>
      <c r="FJS31" s="1073"/>
      <c r="FJT31" s="1073"/>
      <c r="FJU31" s="1073"/>
      <c r="FJV31" s="1073"/>
      <c r="FJW31" s="1073"/>
      <c r="FJX31" s="1073"/>
      <c r="FJY31" s="1073"/>
      <c r="FJZ31" s="1073"/>
      <c r="FKA31" s="1073"/>
      <c r="FKB31" s="1073"/>
      <c r="FKC31" s="1073"/>
      <c r="FKD31" s="1073"/>
      <c r="FKE31" s="1073"/>
      <c r="FKF31" s="1073"/>
      <c r="FKG31" s="1073"/>
      <c r="FKH31" s="1073"/>
      <c r="FKI31" s="1073"/>
      <c r="FKJ31" s="1073"/>
      <c r="FKK31" s="1073"/>
      <c r="FKL31" s="1073"/>
      <c r="FKM31" s="1073"/>
      <c r="FKN31" s="1073"/>
      <c r="FKO31" s="1073"/>
      <c r="FKP31" s="1073"/>
      <c r="FKQ31" s="1073"/>
      <c r="FKR31" s="1073"/>
      <c r="FKS31" s="1073"/>
      <c r="FKT31" s="1073"/>
      <c r="FKU31" s="1073"/>
      <c r="FKV31" s="1073"/>
      <c r="FKW31" s="1073"/>
      <c r="FKX31" s="1073"/>
      <c r="FKY31" s="1073"/>
      <c r="FKZ31" s="1073"/>
      <c r="FLA31" s="1073"/>
      <c r="FLB31" s="1073"/>
      <c r="FLC31" s="1073"/>
      <c r="FLD31" s="1073"/>
      <c r="FLE31" s="1073"/>
      <c r="FLF31" s="1073"/>
      <c r="FLG31" s="1073"/>
      <c r="FLH31" s="1073"/>
      <c r="FLI31" s="1073"/>
      <c r="FLJ31" s="1073"/>
      <c r="FLK31" s="1073"/>
      <c r="FLL31" s="1073"/>
      <c r="FLM31" s="1073"/>
      <c r="FLN31" s="1073"/>
      <c r="FLO31" s="1073"/>
      <c r="FLP31" s="1073"/>
      <c r="FLQ31" s="1073"/>
      <c r="FLR31" s="1073"/>
      <c r="FLS31" s="1073"/>
      <c r="FLT31" s="1073"/>
      <c r="FLU31" s="1073"/>
      <c r="FLV31" s="1073"/>
      <c r="FLW31" s="1073"/>
      <c r="FLX31" s="1073"/>
      <c r="FLY31" s="1073"/>
      <c r="FLZ31" s="1073"/>
      <c r="FMA31" s="1073"/>
      <c r="FMB31" s="1073"/>
      <c r="FMC31" s="1073"/>
      <c r="FMD31" s="1073"/>
      <c r="FME31" s="1073"/>
      <c r="FMF31" s="1073"/>
      <c r="FMG31" s="1073"/>
      <c r="FMH31" s="1073"/>
      <c r="FMI31" s="1073"/>
      <c r="FMJ31" s="1073"/>
      <c r="FMK31" s="1073"/>
      <c r="FML31" s="1073"/>
      <c r="FMM31" s="1073"/>
      <c r="FMN31" s="1073"/>
      <c r="FMO31" s="1073"/>
      <c r="FMP31" s="1073"/>
      <c r="FMQ31" s="1073"/>
      <c r="FMR31" s="1073"/>
      <c r="FMS31" s="1073"/>
      <c r="FMT31" s="1073"/>
      <c r="FMU31" s="1073"/>
      <c r="FMV31" s="1073"/>
      <c r="FMW31" s="1073"/>
      <c r="FMX31" s="1073"/>
      <c r="FMY31" s="1073"/>
      <c r="FMZ31" s="1073"/>
      <c r="FNA31" s="1073"/>
      <c r="FNB31" s="1073"/>
      <c r="FNC31" s="1073"/>
      <c r="FND31" s="1073"/>
      <c r="FNE31" s="1073"/>
      <c r="FNF31" s="1073"/>
      <c r="FNG31" s="1073"/>
      <c r="FNH31" s="1073"/>
      <c r="FNI31" s="1073"/>
      <c r="FNJ31" s="1073"/>
      <c r="FNK31" s="1073"/>
      <c r="FNL31" s="1073"/>
      <c r="FNM31" s="1073"/>
      <c r="FNN31" s="1073"/>
      <c r="FNO31" s="1073"/>
      <c r="FNP31" s="1073"/>
      <c r="FNQ31" s="1073"/>
      <c r="FNR31" s="1073"/>
      <c r="FNS31" s="1073"/>
      <c r="FNT31" s="1073"/>
      <c r="FNU31" s="1073"/>
      <c r="FNV31" s="1073"/>
      <c r="FNW31" s="1073"/>
      <c r="FNX31" s="1073"/>
      <c r="FNY31" s="1073"/>
      <c r="FNZ31" s="1073"/>
      <c r="FOA31" s="1073"/>
      <c r="FOB31" s="1073"/>
      <c r="FOC31" s="1073"/>
      <c r="FOD31" s="1073"/>
      <c r="FOE31" s="1073"/>
      <c r="FOF31" s="1073"/>
      <c r="FOG31" s="1073"/>
      <c r="FOH31" s="1073"/>
      <c r="FOI31" s="1073"/>
      <c r="FOJ31" s="1073"/>
      <c r="FOK31" s="1073"/>
      <c r="FOL31" s="1073"/>
      <c r="FOM31" s="1073"/>
      <c r="FON31" s="1073"/>
      <c r="FOO31" s="1073"/>
      <c r="FOP31" s="1073"/>
      <c r="FOQ31" s="1073"/>
      <c r="FOR31" s="1073"/>
      <c r="FOS31" s="1073"/>
      <c r="FOT31" s="1073"/>
      <c r="FOU31" s="1073"/>
      <c r="FOV31" s="1073"/>
      <c r="FOW31" s="1073"/>
      <c r="FOX31" s="1073"/>
      <c r="FOY31" s="1073"/>
      <c r="FOZ31" s="1073"/>
      <c r="FPA31" s="1073"/>
      <c r="FPB31" s="1073"/>
      <c r="FPC31" s="1073"/>
      <c r="FPD31" s="1073"/>
      <c r="FPE31" s="1073"/>
      <c r="FPF31" s="1073"/>
      <c r="FPG31" s="1073"/>
      <c r="FPH31" s="1073"/>
      <c r="FPI31" s="1073"/>
      <c r="FPJ31" s="1073"/>
      <c r="FPK31" s="1073"/>
      <c r="FPL31" s="1073"/>
      <c r="FPM31" s="1073"/>
      <c r="FPN31" s="1073"/>
      <c r="FPO31" s="1073"/>
      <c r="FPP31" s="1073"/>
      <c r="FPQ31" s="1073"/>
      <c r="FPR31" s="1073"/>
      <c r="FPS31" s="1073"/>
      <c r="FPT31" s="1073"/>
      <c r="FPU31" s="1073"/>
      <c r="FPV31" s="1073"/>
      <c r="FPW31" s="1073"/>
      <c r="FPX31" s="1073"/>
      <c r="FPY31" s="1073"/>
      <c r="FPZ31" s="1073"/>
      <c r="FQA31" s="1073"/>
      <c r="FQB31" s="1073"/>
      <c r="FQC31" s="1073"/>
      <c r="FQD31" s="1073"/>
      <c r="FQE31" s="1073"/>
      <c r="FQF31" s="1073"/>
      <c r="FQG31" s="1073"/>
      <c r="FQH31" s="1073"/>
      <c r="FQI31" s="1073"/>
      <c r="FQJ31" s="1073"/>
      <c r="FQK31" s="1073"/>
      <c r="FQL31" s="1073"/>
      <c r="FQM31" s="1073"/>
      <c r="FQN31" s="1073"/>
      <c r="FQO31" s="1073"/>
      <c r="FQP31" s="1073"/>
      <c r="FQQ31" s="1073"/>
      <c r="FQR31" s="1073"/>
      <c r="FQS31" s="1073"/>
      <c r="FQT31" s="1073"/>
      <c r="FQU31" s="1073"/>
      <c r="FQV31" s="1073"/>
      <c r="FQW31" s="1073"/>
      <c r="FQX31" s="1073"/>
      <c r="FQY31" s="1073"/>
      <c r="FQZ31" s="1073"/>
      <c r="FRA31" s="1073"/>
      <c r="FRB31" s="1073"/>
      <c r="FRC31" s="1073"/>
      <c r="FRD31" s="1073"/>
      <c r="FRE31" s="1073"/>
      <c r="FRF31" s="1073"/>
      <c r="FRG31" s="1073"/>
      <c r="FRH31" s="1073"/>
      <c r="FRI31" s="1073"/>
      <c r="FRJ31" s="1073"/>
      <c r="FRK31" s="1073"/>
      <c r="FRL31" s="1073"/>
      <c r="FRM31" s="1073"/>
      <c r="FRN31" s="1073"/>
      <c r="FRO31" s="1073"/>
      <c r="FRP31" s="1073"/>
      <c r="FRQ31" s="1073"/>
      <c r="FRR31" s="1073"/>
      <c r="FRS31" s="1073"/>
      <c r="FRT31" s="1073"/>
      <c r="FRU31" s="1073"/>
      <c r="FRV31" s="1073"/>
      <c r="FRW31" s="1073"/>
      <c r="FRX31" s="1073"/>
      <c r="FRY31" s="1073"/>
      <c r="FRZ31" s="1073"/>
      <c r="FSA31" s="1073"/>
      <c r="FSB31" s="1073"/>
      <c r="FSC31" s="1073"/>
      <c r="FSD31" s="1073"/>
      <c r="FSE31" s="1073"/>
      <c r="FSF31" s="1073"/>
      <c r="FSG31" s="1073"/>
      <c r="FSH31" s="1073"/>
      <c r="FSI31" s="1073"/>
      <c r="FSJ31" s="1073"/>
      <c r="FSK31" s="1073"/>
      <c r="FSL31" s="1073"/>
      <c r="FSM31" s="1073"/>
      <c r="FSN31" s="1073"/>
      <c r="FSO31" s="1073"/>
      <c r="FSP31" s="1073"/>
      <c r="FSQ31" s="1073"/>
      <c r="FSR31" s="1073"/>
      <c r="FSS31" s="1073"/>
      <c r="FST31" s="1073"/>
      <c r="FSU31" s="1073"/>
      <c r="FSV31" s="1073"/>
      <c r="FSW31" s="1073"/>
      <c r="FSX31" s="1073"/>
      <c r="FSY31" s="1073"/>
      <c r="FSZ31" s="1073"/>
      <c r="FTA31" s="1073"/>
      <c r="FTB31" s="1073"/>
      <c r="FTC31" s="1073"/>
      <c r="FTD31" s="1073"/>
      <c r="FTE31" s="1073"/>
      <c r="FTF31" s="1073"/>
      <c r="FTG31" s="1073"/>
      <c r="FTH31" s="1073"/>
      <c r="FTI31" s="1073"/>
      <c r="FTJ31" s="1073"/>
      <c r="FTK31" s="1073"/>
      <c r="FTL31" s="1073"/>
      <c r="FTM31" s="1073"/>
      <c r="FTN31" s="1073"/>
      <c r="FTO31" s="1073"/>
      <c r="FTP31" s="1073"/>
      <c r="FTQ31" s="1073"/>
      <c r="FTR31" s="1073"/>
      <c r="FTS31" s="1073"/>
      <c r="FTT31" s="1073"/>
      <c r="FTU31" s="1073"/>
      <c r="FTV31" s="1073"/>
      <c r="FTW31" s="1073"/>
      <c r="FTX31" s="1073"/>
      <c r="FTY31" s="1073"/>
      <c r="FTZ31" s="1073"/>
      <c r="FUA31" s="1073"/>
      <c r="FUB31" s="1073"/>
      <c r="FUC31" s="1073"/>
      <c r="FUD31" s="1073"/>
      <c r="FUE31" s="1073"/>
      <c r="FUF31" s="1073"/>
      <c r="FUG31" s="1073"/>
      <c r="FUH31" s="1073"/>
      <c r="FUI31" s="1073"/>
      <c r="FUJ31" s="1073"/>
      <c r="FUK31" s="1073"/>
      <c r="FUL31" s="1073"/>
      <c r="FUM31" s="1073"/>
      <c r="FUN31" s="1073"/>
      <c r="FUO31" s="1073"/>
      <c r="FUP31" s="1073"/>
      <c r="FUQ31" s="1073"/>
      <c r="FUR31" s="1073"/>
      <c r="FUS31" s="1073"/>
      <c r="FUT31" s="1073"/>
      <c r="FUU31" s="1073"/>
      <c r="FUV31" s="1073"/>
      <c r="FUW31" s="1073"/>
      <c r="FUX31" s="1073"/>
      <c r="FUY31" s="1073"/>
      <c r="FUZ31" s="1073"/>
      <c r="FVA31" s="1073"/>
      <c r="FVB31" s="1073"/>
      <c r="FVC31" s="1073"/>
      <c r="FVD31" s="1073"/>
      <c r="FVE31" s="1073"/>
      <c r="FVF31" s="1073"/>
      <c r="FVG31" s="1073"/>
      <c r="FVH31" s="1073"/>
      <c r="FVI31" s="1073"/>
      <c r="FVJ31" s="1073"/>
      <c r="FVK31" s="1073"/>
      <c r="FVL31" s="1073"/>
      <c r="FVM31" s="1073"/>
      <c r="FVN31" s="1073"/>
      <c r="FVO31" s="1073"/>
      <c r="FVP31" s="1073"/>
      <c r="FVQ31" s="1073"/>
      <c r="FVR31" s="1073"/>
      <c r="FVS31" s="1073"/>
      <c r="FVT31" s="1073"/>
      <c r="FVU31" s="1073"/>
      <c r="FVV31" s="1073"/>
      <c r="FVW31" s="1073"/>
      <c r="FVX31" s="1073"/>
      <c r="FVY31" s="1073"/>
      <c r="FVZ31" s="1073"/>
      <c r="FWA31" s="1073"/>
      <c r="FWB31" s="1073"/>
      <c r="FWC31" s="1073"/>
      <c r="FWD31" s="1073"/>
      <c r="FWE31" s="1073"/>
      <c r="FWF31" s="1073"/>
      <c r="FWG31" s="1073"/>
      <c r="FWH31" s="1073"/>
      <c r="FWI31" s="1073"/>
      <c r="FWJ31" s="1073"/>
      <c r="FWK31" s="1073"/>
      <c r="FWL31" s="1073"/>
      <c r="FWM31" s="1073"/>
      <c r="FWN31" s="1073"/>
      <c r="FWO31" s="1073"/>
      <c r="FWP31" s="1073"/>
      <c r="FWQ31" s="1073"/>
      <c r="FWR31" s="1073"/>
      <c r="FWS31" s="1073"/>
      <c r="FWT31" s="1073"/>
      <c r="FWU31" s="1073"/>
      <c r="FWV31" s="1073"/>
      <c r="FWW31" s="1073"/>
      <c r="FWX31" s="1073"/>
      <c r="FWY31" s="1073"/>
      <c r="FWZ31" s="1073"/>
      <c r="FXA31" s="1073"/>
      <c r="FXB31" s="1073"/>
      <c r="FXC31" s="1073"/>
      <c r="FXD31" s="1073"/>
      <c r="FXE31" s="1073"/>
      <c r="FXF31" s="1073"/>
      <c r="FXG31" s="1073"/>
      <c r="FXH31" s="1073"/>
      <c r="FXI31" s="1073"/>
      <c r="FXJ31" s="1073"/>
      <c r="FXK31" s="1073"/>
      <c r="FXL31" s="1073"/>
      <c r="FXM31" s="1073"/>
      <c r="FXN31" s="1073"/>
      <c r="FXO31" s="1073"/>
      <c r="FXP31" s="1073"/>
      <c r="FXQ31" s="1073"/>
      <c r="FXR31" s="1073"/>
      <c r="FXS31" s="1073"/>
      <c r="FXT31" s="1073"/>
      <c r="FXU31" s="1073"/>
      <c r="FXV31" s="1073"/>
      <c r="FXW31" s="1073"/>
      <c r="FXX31" s="1073"/>
      <c r="FXY31" s="1073"/>
      <c r="FXZ31" s="1073"/>
      <c r="FYA31" s="1073"/>
      <c r="FYB31" s="1073"/>
      <c r="FYC31" s="1073"/>
      <c r="FYD31" s="1073"/>
      <c r="FYE31" s="1073"/>
      <c r="FYF31" s="1073"/>
      <c r="FYG31" s="1073"/>
      <c r="FYH31" s="1073"/>
      <c r="FYI31" s="1073"/>
      <c r="FYJ31" s="1073"/>
      <c r="FYK31" s="1073"/>
      <c r="FYL31" s="1073"/>
      <c r="FYM31" s="1073"/>
      <c r="FYN31" s="1073"/>
      <c r="FYO31" s="1073"/>
      <c r="FYP31" s="1073"/>
      <c r="FYQ31" s="1073"/>
      <c r="FYR31" s="1073"/>
      <c r="FYS31" s="1073"/>
      <c r="FYT31" s="1073"/>
      <c r="FYU31" s="1073"/>
      <c r="FYV31" s="1073"/>
      <c r="FYW31" s="1073"/>
      <c r="FYX31" s="1073"/>
      <c r="FYY31" s="1073"/>
      <c r="FYZ31" s="1073"/>
      <c r="FZA31" s="1073"/>
      <c r="FZB31" s="1073"/>
      <c r="FZC31" s="1073"/>
      <c r="FZD31" s="1073"/>
      <c r="FZE31" s="1073"/>
      <c r="FZF31" s="1073"/>
      <c r="FZG31" s="1073"/>
      <c r="FZH31" s="1073"/>
      <c r="FZI31" s="1073"/>
      <c r="FZJ31" s="1073"/>
      <c r="FZK31" s="1073"/>
      <c r="FZL31" s="1073"/>
      <c r="FZM31" s="1073"/>
      <c r="FZN31" s="1073"/>
      <c r="FZO31" s="1073"/>
      <c r="FZP31" s="1073"/>
      <c r="FZQ31" s="1073"/>
      <c r="FZR31" s="1073"/>
      <c r="FZS31" s="1073"/>
      <c r="FZT31" s="1073"/>
      <c r="FZU31" s="1073"/>
      <c r="FZV31" s="1073"/>
      <c r="FZW31" s="1073"/>
      <c r="FZX31" s="1073"/>
      <c r="FZY31" s="1073"/>
      <c r="FZZ31" s="1073"/>
      <c r="GAA31" s="1073"/>
      <c r="GAB31" s="1073"/>
      <c r="GAC31" s="1073"/>
      <c r="GAD31" s="1073"/>
      <c r="GAE31" s="1073"/>
      <c r="GAF31" s="1073"/>
      <c r="GAG31" s="1073"/>
      <c r="GAH31" s="1073"/>
      <c r="GAI31" s="1073"/>
      <c r="GAJ31" s="1073"/>
      <c r="GAK31" s="1073"/>
      <c r="GAL31" s="1073"/>
      <c r="GAM31" s="1073"/>
      <c r="GAN31" s="1073"/>
      <c r="GAO31" s="1073"/>
      <c r="GAP31" s="1073"/>
      <c r="GAQ31" s="1073"/>
      <c r="GAR31" s="1073"/>
      <c r="GAS31" s="1073"/>
      <c r="GAT31" s="1073"/>
      <c r="GAU31" s="1073"/>
      <c r="GAV31" s="1073"/>
      <c r="GAW31" s="1073"/>
      <c r="GAX31" s="1073"/>
      <c r="GAY31" s="1073"/>
      <c r="GAZ31" s="1073"/>
      <c r="GBA31" s="1073"/>
      <c r="GBB31" s="1073"/>
      <c r="GBC31" s="1073"/>
      <c r="GBD31" s="1073"/>
      <c r="GBE31" s="1073"/>
      <c r="GBF31" s="1073"/>
      <c r="GBG31" s="1073"/>
      <c r="GBH31" s="1073"/>
      <c r="GBI31" s="1073"/>
      <c r="GBJ31" s="1073"/>
      <c r="GBK31" s="1073"/>
      <c r="GBL31" s="1073"/>
      <c r="GBM31" s="1073"/>
      <c r="GBN31" s="1073"/>
      <c r="GBO31" s="1073"/>
      <c r="GBP31" s="1073"/>
      <c r="GBQ31" s="1073"/>
      <c r="GBR31" s="1073"/>
      <c r="GBS31" s="1073"/>
      <c r="GBT31" s="1073"/>
      <c r="GBU31" s="1073"/>
      <c r="GBV31" s="1073"/>
      <c r="GBW31" s="1073"/>
      <c r="GBX31" s="1073"/>
      <c r="GBY31" s="1073"/>
      <c r="GBZ31" s="1073"/>
      <c r="GCA31" s="1073"/>
      <c r="GCB31" s="1073"/>
      <c r="GCC31" s="1073"/>
      <c r="GCD31" s="1073"/>
      <c r="GCE31" s="1073"/>
      <c r="GCF31" s="1073"/>
      <c r="GCG31" s="1073"/>
      <c r="GCH31" s="1073"/>
      <c r="GCI31" s="1073"/>
      <c r="GCJ31" s="1073"/>
      <c r="GCK31" s="1073"/>
      <c r="GCL31" s="1073"/>
      <c r="GCM31" s="1073"/>
      <c r="GCN31" s="1073"/>
      <c r="GCO31" s="1073"/>
      <c r="GCP31" s="1073"/>
      <c r="GCQ31" s="1073"/>
      <c r="GCR31" s="1073"/>
      <c r="GCS31" s="1073"/>
      <c r="GCT31" s="1073"/>
      <c r="GCU31" s="1073"/>
      <c r="GCV31" s="1073"/>
      <c r="GCW31" s="1073"/>
      <c r="GCX31" s="1073"/>
      <c r="GCY31" s="1073"/>
      <c r="GCZ31" s="1073"/>
      <c r="GDA31" s="1073"/>
      <c r="GDB31" s="1073"/>
      <c r="GDC31" s="1073"/>
      <c r="GDD31" s="1073"/>
      <c r="GDE31" s="1073"/>
      <c r="GDF31" s="1073"/>
      <c r="GDG31" s="1073"/>
      <c r="GDH31" s="1073"/>
      <c r="GDI31" s="1073"/>
      <c r="GDJ31" s="1073"/>
      <c r="GDK31" s="1073"/>
      <c r="GDL31" s="1073"/>
      <c r="GDM31" s="1073"/>
      <c r="GDN31" s="1073"/>
      <c r="GDO31" s="1073"/>
      <c r="GDP31" s="1073"/>
      <c r="GDQ31" s="1073"/>
      <c r="GDR31" s="1073"/>
      <c r="GDS31" s="1073"/>
      <c r="GDT31" s="1073"/>
      <c r="GDU31" s="1073"/>
      <c r="GDV31" s="1073"/>
      <c r="GDW31" s="1073"/>
      <c r="GDX31" s="1073"/>
      <c r="GDY31" s="1073"/>
      <c r="GDZ31" s="1073"/>
      <c r="GEA31" s="1073"/>
      <c r="GEB31" s="1073"/>
      <c r="GEC31" s="1073"/>
      <c r="GED31" s="1073"/>
      <c r="GEE31" s="1073"/>
      <c r="GEF31" s="1073"/>
      <c r="GEG31" s="1073"/>
      <c r="GEH31" s="1073"/>
      <c r="GEI31" s="1073"/>
      <c r="GEJ31" s="1073"/>
      <c r="GEK31" s="1073"/>
      <c r="GEL31" s="1073"/>
      <c r="GEM31" s="1073"/>
      <c r="GEN31" s="1073"/>
      <c r="GEO31" s="1073"/>
      <c r="GEP31" s="1073"/>
      <c r="GEQ31" s="1073"/>
      <c r="GER31" s="1073"/>
      <c r="GES31" s="1073"/>
      <c r="GET31" s="1073"/>
      <c r="GEU31" s="1073"/>
      <c r="GEV31" s="1073"/>
      <c r="GEW31" s="1073"/>
      <c r="GEX31" s="1073"/>
      <c r="GEY31" s="1073"/>
      <c r="GEZ31" s="1073"/>
      <c r="GFA31" s="1073"/>
      <c r="GFB31" s="1073"/>
      <c r="GFC31" s="1073"/>
      <c r="GFD31" s="1073"/>
      <c r="GFE31" s="1073"/>
      <c r="GFF31" s="1073"/>
      <c r="GFG31" s="1073"/>
      <c r="GFH31" s="1073"/>
      <c r="GFI31" s="1073"/>
      <c r="GFJ31" s="1073"/>
      <c r="GFK31" s="1073"/>
      <c r="GFL31" s="1073"/>
      <c r="GFM31" s="1073"/>
      <c r="GFN31" s="1073"/>
      <c r="GFO31" s="1073"/>
      <c r="GFP31" s="1073"/>
      <c r="GFQ31" s="1073"/>
      <c r="GFR31" s="1073"/>
      <c r="GFS31" s="1073"/>
      <c r="GFT31" s="1073"/>
      <c r="GFU31" s="1073"/>
      <c r="GFV31" s="1073"/>
      <c r="GFW31" s="1073"/>
      <c r="GFX31" s="1073"/>
      <c r="GFY31" s="1073"/>
      <c r="GFZ31" s="1073"/>
      <c r="GGA31" s="1073"/>
      <c r="GGB31" s="1073"/>
      <c r="GGC31" s="1073"/>
      <c r="GGD31" s="1073"/>
      <c r="GGE31" s="1073"/>
      <c r="GGF31" s="1073"/>
      <c r="GGG31" s="1073"/>
      <c r="GGH31" s="1073"/>
      <c r="GGI31" s="1073"/>
      <c r="GGJ31" s="1073"/>
      <c r="GGK31" s="1073"/>
      <c r="GGL31" s="1073"/>
      <c r="GGM31" s="1073"/>
      <c r="GGN31" s="1073"/>
      <c r="GGO31" s="1073"/>
      <c r="GGP31" s="1073"/>
      <c r="GGQ31" s="1073"/>
      <c r="GGR31" s="1073"/>
      <c r="GGS31" s="1073"/>
      <c r="GGT31" s="1073"/>
      <c r="GGU31" s="1073"/>
      <c r="GGV31" s="1073"/>
      <c r="GGW31" s="1073"/>
      <c r="GGX31" s="1073"/>
      <c r="GGY31" s="1073"/>
      <c r="GGZ31" s="1073"/>
      <c r="GHA31" s="1073"/>
      <c r="GHB31" s="1073"/>
      <c r="GHC31" s="1073"/>
      <c r="GHD31" s="1073"/>
      <c r="GHE31" s="1073"/>
      <c r="GHF31" s="1073"/>
      <c r="GHG31" s="1073"/>
      <c r="GHH31" s="1073"/>
      <c r="GHI31" s="1073"/>
      <c r="GHJ31" s="1073"/>
      <c r="GHK31" s="1073"/>
      <c r="GHL31" s="1073"/>
      <c r="GHM31" s="1073"/>
      <c r="GHN31" s="1073"/>
      <c r="GHO31" s="1073"/>
      <c r="GHP31" s="1073"/>
      <c r="GHQ31" s="1073"/>
      <c r="GHR31" s="1073"/>
      <c r="GHS31" s="1073"/>
      <c r="GHT31" s="1073"/>
      <c r="GHU31" s="1073"/>
      <c r="GHV31" s="1073"/>
      <c r="GHW31" s="1073"/>
      <c r="GHX31" s="1073"/>
      <c r="GHY31" s="1073"/>
      <c r="GHZ31" s="1073"/>
      <c r="GIA31" s="1073"/>
      <c r="GIB31" s="1073"/>
      <c r="GIC31" s="1073"/>
      <c r="GID31" s="1073"/>
      <c r="GIE31" s="1073"/>
      <c r="GIF31" s="1073"/>
      <c r="GIG31" s="1073"/>
      <c r="GIH31" s="1073"/>
      <c r="GII31" s="1073"/>
      <c r="GIJ31" s="1073"/>
      <c r="GIK31" s="1073"/>
      <c r="GIL31" s="1073"/>
      <c r="GIM31" s="1073"/>
      <c r="GIN31" s="1073"/>
      <c r="GIO31" s="1073"/>
      <c r="GIP31" s="1073"/>
      <c r="GIQ31" s="1073"/>
      <c r="GIR31" s="1073"/>
      <c r="GIS31" s="1073"/>
      <c r="GIT31" s="1073"/>
      <c r="GIU31" s="1073"/>
      <c r="GIV31" s="1073"/>
      <c r="GIW31" s="1073"/>
      <c r="GIX31" s="1073"/>
      <c r="GIY31" s="1073"/>
      <c r="GIZ31" s="1073"/>
      <c r="GJA31" s="1073"/>
      <c r="GJB31" s="1073"/>
      <c r="GJC31" s="1073"/>
      <c r="GJD31" s="1073"/>
      <c r="GJE31" s="1073"/>
      <c r="GJF31" s="1073"/>
      <c r="GJG31" s="1073"/>
      <c r="GJH31" s="1073"/>
      <c r="GJI31" s="1073"/>
      <c r="GJJ31" s="1073"/>
      <c r="GJK31" s="1073"/>
      <c r="GJL31" s="1073"/>
      <c r="GJM31" s="1073"/>
      <c r="GJN31" s="1073"/>
      <c r="GJO31" s="1073"/>
      <c r="GJP31" s="1073"/>
      <c r="GJQ31" s="1073"/>
      <c r="GJR31" s="1073"/>
      <c r="GJS31" s="1073"/>
      <c r="GJT31" s="1073"/>
      <c r="GJU31" s="1073"/>
      <c r="GJV31" s="1073"/>
      <c r="GJW31" s="1073"/>
      <c r="GJX31" s="1073"/>
      <c r="GJY31" s="1073"/>
      <c r="GJZ31" s="1073"/>
      <c r="GKA31" s="1073"/>
      <c r="GKB31" s="1073"/>
      <c r="GKC31" s="1073"/>
      <c r="GKD31" s="1073"/>
      <c r="GKE31" s="1073"/>
      <c r="GKF31" s="1073"/>
      <c r="GKG31" s="1073"/>
      <c r="GKH31" s="1073"/>
      <c r="GKI31" s="1073"/>
      <c r="GKJ31" s="1073"/>
      <c r="GKK31" s="1073"/>
      <c r="GKL31" s="1073"/>
      <c r="GKM31" s="1073"/>
      <c r="GKN31" s="1073"/>
      <c r="GKO31" s="1073"/>
      <c r="GKP31" s="1073"/>
      <c r="GKQ31" s="1073"/>
      <c r="GKR31" s="1073"/>
      <c r="GKS31" s="1073"/>
      <c r="GKT31" s="1073"/>
      <c r="GKU31" s="1073"/>
      <c r="GKV31" s="1073"/>
      <c r="GKW31" s="1073"/>
      <c r="GKX31" s="1073"/>
      <c r="GKY31" s="1073"/>
      <c r="GKZ31" s="1073"/>
      <c r="GLA31" s="1073"/>
      <c r="GLB31" s="1073"/>
      <c r="GLC31" s="1073"/>
      <c r="GLD31" s="1073"/>
      <c r="GLE31" s="1073"/>
      <c r="GLF31" s="1073"/>
      <c r="GLG31" s="1073"/>
      <c r="GLH31" s="1073"/>
      <c r="GLI31" s="1073"/>
      <c r="GLJ31" s="1073"/>
      <c r="GLK31" s="1073"/>
      <c r="GLL31" s="1073"/>
      <c r="GLM31" s="1073"/>
      <c r="GLN31" s="1073"/>
      <c r="GLO31" s="1073"/>
      <c r="GLP31" s="1073"/>
      <c r="GLQ31" s="1073"/>
      <c r="GLR31" s="1073"/>
      <c r="GLS31" s="1073"/>
      <c r="GLT31" s="1073"/>
      <c r="GLU31" s="1073"/>
      <c r="GLV31" s="1073"/>
      <c r="GLW31" s="1073"/>
      <c r="GLX31" s="1073"/>
      <c r="GLY31" s="1073"/>
      <c r="GLZ31" s="1073"/>
      <c r="GMA31" s="1073"/>
      <c r="GMB31" s="1073"/>
      <c r="GMC31" s="1073"/>
      <c r="GMD31" s="1073"/>
      <c r="GME31" s="1073"/>
      <c r="GMF31" s="1073"/>
      <c r="GMG31" s="1073"/>
      <c r="GMH31" s="1073"/>
      <c r="GMI31" s="1073"/>
      <c r="GMJ31" s="1073"/>
      <c r="GMK31" s="1073"/>
      <c r="GML31" s="1073"/>
      <c r="GMM31" s="1073"/>
      <c r="GMN31" s="1073"/>
      <c r="GMO31" s="1073"/>
      <c r="GMP31" s="1073"/>
      <c r="GMQ31" s="1073"/>
      <c r="GMR31" s="1073"/>
      <c r="GMS31" s="1073"/>
      <c r="GMT31" s="1073"/>
      <c r="GMU31" s="1073"/>
      <c r="GMV31" s="1073"/>
      <c r="GMW31" s="1073"/>
      <c r="GMX31" s="1073"/>
      <c r="GMY31" s="1073"/>
      <c r="GMZ31" s="1073"/>
      <c r="GNA31" s="1073"/>
      <c r="GNB31" s="1073"/>
      <c r="GNC31" s="1073"/>
      <c r="GND31" s="1073"/>
      <c r="GNE31" s="1073"/>
      <c r="GNF31" s="1073"/>
      <c r="GNG31" s="1073"/>
      <c r="GNH31" s="1073"/>
      <c r="GNI31" s="1073"/>
      <c r="GNJ31" s="1073"/>
      <c r="GNK31" s="1073"/>
      <c r="GNL31" s="1073"/>
      <c r="GNM31" s="1073"/>
      <c r="GNN31" s="1073"/>
      <c r="GNO31" s="1073"/>
      <c r="GNP31" s="1073"/>
      <c r="GNQ31" s="1073"/>
      <c r="GNR31" s="1073"/>
      <c r="GNS31" s="1073"/>
      <c r="GNT31" s="1073"/>
      <c r="GNU31" s="1073"/>
      <c r="GNV31" s="1073"/>
      <c r="GNW31" s="1073"/>
      <c r="GNX31" s="1073"/>
      <c r="GNY31" s="1073"/>
      <c r="GNZ31" s="1073"/>
      <c r="GOA31" s="1073"/>
      <c r="GOB31" s="1073"/>
      <c r="GOC31" s="1073"/>
      <c r="GOD31" s="1073"/>
      <c r="GOE31" s="1073"/>
      <c r="GOF31" s="1073"/>
      <c r="GOG31" s="1073"/>
      <c r="GOH31" s="1073"/>
      <c r="GOI31" s="1073"/>
      <c r="GOJ31" s="1073"/>
      <c r="GOK31" s="1073"/>
      <c r="GOL31" s="1073"/>
      <c r="GOM31" s="1073"/>
      <c r="GON31" s="1073"/>
      <c r="GOO31" s="1073"/>
      <c r="GOP31" s="1073"/>
      <c r="GOQ31" s="1073"/>
      <c r="GOR31" s="1073"/>
      <c r="GOS31" s="1073"/>
      <c r="GOT31" s="1073"/>
      <c r="GOU31" s="1073"/>
      <c r="GOV31" s="1073"/>
      <c r="GOW31" s="1073"/>
      <c r="GOX31" s="1073"/>
      <c r="GOY31" s="1073"/>
      <c r="GOZ31" s="1073"/>
      <c r="GPA31" s="1073"/>
      <c r="GPB31" s="1073"/>
      <c r="GPC31" s="1073"/>
      <c r="GPD31" s="1073"/>
      <c r="GPE31" s="1073"/>
      <c r="GPF31" s="1073"/>
      <c r="GPG31" s="1073"/>
      <c r="GPH31" s="1073"/>
      <c r="GPI31" s="1073"/>
      <c r="GPJ31" s="1073"/>
      <c r="GPK31" s="1073"/>
      <c r="GPL31" s="1073"/>
      <c r="GPM31" s="1073"/>
      <c r="GPN31" s="1073"/>
      <c r="GPO31" s="1073"/>
      <c r="GPP31" s="1073"/>
      <c r="GPQ31" s="1073"/>
      <c r="GPR31" s="1073"/>
      <c r="GPS31" s="1073"/>
      <c r="GPT31" s="1073"/>
      <c r="GPU31" s="1073"/>
      <c r="GPV31" s="1073"/>
      <c r="GPW31" s="1073"/>
      <c r="GPX31" s="1073"/>
      <c r="GPY31" s="1073"/>
      <c r="GPZ31" s="1073"/>
      <c r="GQA31" s="1073"/>
      <c r="GQB31" s="1073"/>
      <c r="GQC31" s="1073"/>
      <c r="GQD31" s="1073"/>
      <c r="GQE31" s="1073"/>
      <c r="GQF31" s="1073"/>
      <c r="GQG31" s="1073"/>
      <c r="GQH31" s="1073"/>
      <c r="GQI31" s="1073"/>
      <c r="GQJ31" s="1073"/>
      <c r="GQK31" s="1073"/>
      <c r="GQL31" s="1073"/>
      <c r="GQM31" s="1073"/>
      <c r="GQN31" s="1073"/>
      <c r="GQO31" s="1073"/>
      <c r="GQP31" s="1073"/>
      <c r="GQQ31" s="1073"/>
      <c r="GQR31" s="1073"/>
      <c r="GQS31" s="1073"/>
      <c r="GQT31" s="1073"/>
      <c r="GQU31" s="1073"/>
      <c r="GQV31" s="1073"/>
      <c r="GQW31" s="1073"/>
      <c r="GQX31" s="1073"/>
      <c r="GQY31" s="1073"/>
      <c r="GQZ31" s="1073"/>
      <c r="GRA31" s="1073"/>
      <c r="GRB31" s="1073"/>
      <c r="GRC31" s="1073"/>
      <c r="GRD31" s="1073"/>
      <c r="GRE31" s="1073"/>
      <c r="GRF31" s="1073"/>
      <c r="GRG31" s="1073"/>
      <c r="GRH31" s="1073"/>
      <c r="GRI31" s="1073"/>
      <c r="GRJ31" s="1073"/>
      <c r="GRK31" s="1073"/>
      <c r="GRL31" s="1073"/>
      <c r="GRM31" s="1073"/>
      <c r="GRN31" s="1073"/>
      <c r="GRO31" s="1073"/>
      <c r="GRP31" s="1073"/>
      <c r="GRQ31" s="1073"/>
      <c r="GRR31" s="1073"/>
      <c r="GRS31" s="1073"/>
      <c r="GRT31" s="1073"/>
      <c r="GRU31" s="1073"/>
      <c r="GRV31" s="1073"/>
      <c r="GRW31" s="1073"/>
      <c r="GRX31" s="1073"/>
      <c r="GRY31" s="1073"/>
      <c r="GRZ31" s="1073"/>
      <c r="GSA31" s="1073"/>
      <c r="GSB31" s="1073"/>
      <c r="GSC31" s="1073"/>
      <c r="GSD31" s="1073"/>
      <c r="GSE31" s="1073"/>
      <c r="GSF31" s="1073"/>
      <c r="GSG31" s="1073"/>
      <c r="GSH31" s="1073"/>
      <c r="GSI31" s="1073"/>
      <c r="GSJ31" s="1073"/>
      <c r="GSK31" s="1073"/>
      <c r="GSL31" s="1073"/>
      <c r="GSM31" s="1073"/>
      <c r="GSN31" s="1073"/>
      <c r="GSO31" s="1073"/>
      <c r="GSP31" s="1073"/>
      <c r="GSQ31" s="1073"/>
      <c r="GSR31" s="1073"/>
      <c r="GSS31" s="1073"/>
      <c r="GST31" s="1073"/>
      <c r="GSU31" s="1073"/>
      <c r="GSV31" s="1073"/>
      <c r="GSW31" s="1073"/>
      <c r="GSX31" s="1073"/>
      <c r="GSY31" s="1073"/>
      <c r="GSZ31" s="1073"/>
      <c r="GTA31" s="1073"/>
      <c r="GTB31" s="1073"/>
      <c r="GTC31" s="1073"/>
      <c r="GTD31" s="1073"/>
      <c r="GTE31" s="1073"/>
      <c r="GTF31" s="1073"/>
      <c r="GTG31" s="1073"/>
      <c r="GTH31" s="1073"/>
      <c r="GTI31" s="1073"/>
      <c r="GTJ31" s="1073"/>
      <c r="GTK31" s="1073"/>
      <c r="GTL31" s="1073"/>
      <c r="GTM31" s="1073"/>
      <c r="GTN31" s="1073"/>
      <c r="GTO31" s="1073"/>
      <c r="GTP31" s="1073"/>
      <c r="GTQ31" s="1073"/>
      <c r="GTR31" s="1073"/>
      <c r="GTS31" s="1073"/>
      <c r="GTT31" s="1073"/>
      <c r="GTU31" s="1073"/>
      <c r="GTV31" s="1073"/>
      <c r="GTW31" s="1073"/>
      <c r="GTX31" s="1073"/>
      <c r="GTY31" s="1073"/>
      <c r="GTZ31" s="1073"/>
      <c r="GUA31" s="1073"/>
      <c r="GUB31" s="1073"/>
      <c r="GUC31" s="1073"/>
      <c r="GUD31" s="1073"/>
      <c r="GUE31" s="1073"/>
      <c r="GUF31" s="1073"/>
      <c r="GUG31" s="1073"/>
      <c r="GUH31" s="1073"/>
      <c r="GUI31" s="1073"/>
      <c r="GUJ31" s="1073"/>
      <c r="GUK31" s="1073"/>
      <c r="GUL31" s="1073"/>
      <c r="GUM31" s="1073"/>
      <c r="GUN31" s="1073"/>
      <c r="GUO31" s="1073"/>
      <c r="GUP31" s="1073"/>
      <c r="GUQ31" s="1073"/>
      <c r="GUR31" s="1073"/>
      <c r="GUS31" s="1073"/>
      <c r="GUT31" s="1073"/>
      <c r="GUU31" s="1073"/>
      <c r="GUV31" s="1073"/>
      <c r="GUW31" s="1073"/>
      <c r="GUX31" s="1073"/>
      <c r="GUY31" s="1073"/>
      <c r="GUZ31" s="1073"/>
      <c r="GVA31" s="1073"/>
      <c r="GVB31" s="1073"/>
      <c r="GVC31" s="1073"/>
      <c r="GVD31" s="1073"/>
      <c r="GVE31" s="1073"/>
      <c r="GVF31" s="1073"/>
      <c r="GVG31" s="1073"/>
      <c r="GVH31" s="1073"/>
      <c r="GVI31" s="1073"/>
      <c r="GVJ31" s="1073"/>
      <c r="GVK31" s="1073"/>
      <c r="GVL31" s="1073"/>
      <c r="GVM31" s="1073"/>
      <c r="GVN31" s="1073"/>
      <c r="GVO31" s="1073"/>
      <c r="GVP31" s="1073"/>
      <c r="GVQ31" s="1073"/>
      <c r="GVR31" s="1073"/>
      <c r="GVS31" s="1073"/>
      <c r="GVT31" s="1073"/>
      <c r="GVU31" s="1073"/>
      <c r="GVV31" s="1073"/>
      <c r="GVW31" s="1073"/>
      <c r="GVX31" s="1073"/>
      <c r="GVY31" s="1073"/>
      <c r="GVZ31" s="1073"/>
      <c r="GWA31" s="1073"/>
      <c r="GWB31" s="1073"/>
      <c r="GWC31" s="1073"/>
      <c r="GWD31" s="1073"/>
      <c r="GWE31" s="1073"/>
      <c r="GWF31" s="1073"/>
      <c r="GWG31" s="1073"/>
      <c r="GWH31" s="1073"/>
      <c r="GWI31" s="1073"/>
      <c r="GWJ31" s="1073"/>
      <c r="GWK31" s="1073"/>
      <c r="GWL31" s="1073"/>
      <c r="GWM31" s="1073"/>
      <c r="GWN31" s="1073"/>
      <c r="GWO31" s="1073"/>
      <c r="GWP31" s="1073"/>
      <c r="GWQ31" s="1073"/>
      <c r="GWR31" s="1073"/>
      <c r="GWS31" s="1073"/>
      <c r="GWT31" s="1073"/>
      <c r="GWU31" s="1073"/>
      <c r="GWV31" s="1073"/>
      <c r="GWW31" s="1073"/>
      <c r="GWX31" s="1073"/>
      <c r="GWY31" s="1073"/>
      <c r="GWZ31" s="1073"/>
      <c r="GXA31" s="1073"/>
      <c r="GXB31" s="1073"/>
      <c r="GXC31" s="1073"/>
      <c r="GXD31" s="1073"/>
      <c r="GXE31" s="1073"/>
      <c r="GXF31" s="1073"/>
      <c r="GXG31" s="1073"/>
      <c r="GXH31" s="1073"/>
      <c r="GXI31" s="1073"/>
      <c r="GXJ31" s="1073"/>
      <c r="GXK31" s="1073"/>
      <c r="GXL31" s="1073"/>
      <c r="GXM31" s="1073"/>
      <c r="GXN31" s="1073"/>
      <c r="GXO31" s="1073"/>
      <c r="GXP31" s="1073"/>
      <c r="GXQ31" s="1073"/>
      <c r="GXR31" s="1073"/>
      <c r="GXS31" s="1073"/>
      <c r="GXT31" s="1073"/>
      <c r="GXU31" s="1073"/>
      <c r="GXV31" s="1073"/>
      <c r="GXW31" s="1073"/>
      <c r="GXX31" s="1073"/>
      <c r="GXY31" s="1073"/>
      <c r="GXZ31" s="1073"/>
      <c r="GYA31" s="1073"/>
      <c r="GYB31" s="1073"/>
      <c r="GYC31" s="1073"/>
      <c r="GYD31" s="1073"/>
      <c r="GYE31" s="1073"/>
      <c r="GYF31" s="1073"/>
      <c r="GYG31" s="1073"/>
      <c r="GYH31" s="1073"/>
      <c r="GYI31" s="1073"/>
      <c r="GYJ31" s="1073"/>
      <c r="GYK31" s="1073"/>
      <c r="GYL31" s="1073"/>
      <c r="GYM31" s="1073"/>
      <c r="GYN31" s="1073"/>
      <c r="GYO31" s="1073"/>
      <c r="GYP31" s="1073"/>
      <c r="GYQ31" s="1073"/>
      <c r="GYR31" s="1073"/>
      <c r="GYS31" s="1073"/>
      <c r="GYT31" s="1073"/>
      <c r="GYU31" s="1073"/>
      <c r="GYV31" s="1073"/>
      <c r="GYW31" s="1073"/>
      <c r="GYX31" s="1073"/>
      <c r="GYY31" s="1073"/>
      <c r="GYZ31" s="1073"/>
      <c r="GZA31" s="1073"/>
      <c r="GZB31" s="1073"/>
      <c r="GZC31" s="1073"/>
      <c r="GZD31" s="1073"/>
      <c r="GZE31" s="1073"/>
      <c r="GZF31" s="1073"/>
      <c r="GZG31" s="1073"/>
      <c r="GZH31" s="1073"/>
      <c r="GZI31" s="1073"/>
      <c r="GZJ31" s="1073"/>
      <c r="GZK31" s="1073"/>
      <c r="GZL31" s="1073"/>
      <c r="GZM31" s="1073"/>
      <c r="GZN31" s="1073"/>
      <c r="GZO31" s="1073"/>
      <c r="GZP31" s="1073"/>
      <c r="GZQ31" s="1073"/>
      <c r="GZR31" s="1073"/>
      <c r="GZS31" s="1073"/>
      <c r="GZT31" s="1073"/>
      <c r="GZU31" s="1073"/>
      <c r="GZV31" s="1073"/>
      <c r="GZW31" s="1073"/>
      <c r="GZX31" s="1073"/>
      <c r="GZY31" s="1073"/>
      <c r="GZZ31" s="1073"/>
      <c r="HAA31" s="1073"/>
      <c r="HAB31" s="1073"/>
      <c r="HAC31" s="1073"/>
      <c r="HAD31" s="1073"/>
      <c r="HAE31" s="1073"/>
      <c r="HAF31" s="1073"/>
      <c r="HAG31" s="1073"/>
      <c r="HAH31" s="1073"/>
      <c r="HAI31" s="1073"/>
      <c r="HAJ31" s="1073"/>
      <c r="HAK31" s="1073"/>
      <c r="HAL31" s="1073"/>
      <c r="HAM31" s="1073"/>
      <c r="HAN31" s="1073"/>
      <c r="HAO31" s="1073"/>
      <c r="HAP31" s="1073"/>
      <c r="HAQ31" s="1073"/>
      <c r="HAR31" s="1073"/>
      <c r="HAS31" s="1073"/>
      <c r="HAT31" s="1073"/>
      <c r="HAU31" s="1073"/>
      <c r="HAV31" s="1073"/>
      <c r="HAW31" s="1073"/>
      <c r="HAX31" s="1073"/>
      <c r="HAY31" s="1073"/>
      <c r="HAZ31" s="1073"/>
      <c r="HBA31" s="1073"/>
      <c r="HBB31" s="1073"/>
      <c r="HBC31" s="1073"/>
      <c r="HBD31" s="1073"/>
      <c r="HBE31" s="1073"/>
      <c r="HBF31" s="1073"/>
      <c r="HBG31" s="1073"/>
      <c r="HBH31" s="1073"/>
      <c r="HBI31" s="1073"/>
      <c r="HBJ31" s="1073"/>
      <c r="HBK31" s="1073"/>
      <c r="HBL31" s="1073"/>
      <c r="HBM31" s="1073"/>
      <c r="HBN31" s="1073"/>
      <c r="HBO31" s="1073"/>
      <c r="HBP31" s="1073"/>
      <c r="HBQ31" s="1073"/>
      <c r="HBR31" s="1073"/>
      <c r="HBS31" s="1073"/>
      <c r="HBT31" s="1073"/>
      <c r="HBU31" s="1073"/>
      <c r="HBV31" s="1073"/>
      <c r="HBW31" s="1073"/>
      <c r="HBX31" s="1073"/>
      <c r="HBY31" s="1073"/>
      <c r="HBZ31" s="1073"/>
      <c r="HCA31" s="1073"/>
      <c r="HCB31" s="1073"/>
      <c r="HCC31" s="1073"/>
      <c r="HCD31" s="1073"/>
      <c r="HCE31" s="1073"/>
      <c r="HCF31" s="1073"/>
      <c r="HCG31" s="1073"/>
      <c r="HCH31" s="1073"/>
      <c r="HCI31" s="1073"/>
      <c r="HCJ31" s="1073"/>
      <c r="HCK31" s="1073"/>
      <c r="HCL31" s="1073"/>
      <c r="HCM31" s="1073"/>
      <c r="HCN31" s="1073"/>
      <c r="HCO31" s="1073"/>
      <c r="HCP31" s="1073"/>
      <c r="HCQ31" s="1073"/>
      <c r="HCR31" s="1073"/>
      <c r="HCS31" s="1073"/>
      <c r="HCT31" s="1073"/>
      <c r="HCU31" s="1073"/>
      <c r="HCV31" s="1073"/>
      <c r="HCW31" s="1073"/>
      <c r="HCX31" s="1073"/>
      <c r="HCY31" s="1073"/>
      <c r="HCZ31" s="1073"/>
      <c r="HDA31" s="1073"/>
      <c r="HDB31" s="1073"/>
      <c r="HDC31" s="1073"/>
      <c r="HDD31" s="1073"/>
      <c r="HDE31" s="1073"/>
      <c r="HDF31" s="1073"/>
      <c r="HDG31" s="1073"/>
      <c r="HDH31" s="1073"/>
      <c r="HDI31" s="1073"/>
      <c r="HDJ31" s="1073"/>
      <c r="HDK31" s="1073"/>
      <c r="HDL31" s="1073"/>
      <c r="HDM31" s="1073"/>
      <c r="HDN31" s="1073"/>
      <c r="HDO31" s="1073"/>
      <c r="HDP31" s="1073"/>
      <c r="HDQ31" s="1073"/>
      <c r="HDR31" s="1073"/>
      <c r="HDS31" s="1073"/>
      <c r="HDT31" s="1073"/>
      <c r="HDU31" s="1073"/>
      <c r="HDV31" s="1073"/>
      <c r="HDW31" s="1073"/>
      <c r="HDX31" s="1073"/>
      <c r="HDY31" s="1073"/>
      <c r="HDZ31" s="1073"/>
      <c r="HEA31" s="1073"/>
      <c r="HEB31" s="1073"/>
      <c r="HEC31" s="1073"/>
      <c r="HED31" s="1073"/>
      <c r="HEE31" s="1073"/>
      <c r="HEF31" s="1073"/>
      <c r="HEG31" s="1073"/>
      <c r="HEH31" s="1073"/>
      <c r="HEI31" s="1073"/>
      <c r="HEJ31" s="1073"/>
      <c r="HEK31" s="1073"/>
      <c r="HEL31" s="1073"/>
      <c r="HEM31" s="1073"/>
      <c r="HEN31" s="1073"/>
      <c r="HEO31" s="1073"/>
      <c r="HEP31" s="1073"/>
      <c r="HEQ31" s="1073"/>
      <c r="HER31" s="1073"/>
      <c r="HES31" s="1073"/>
      <c r="HET31" s="1073"/>
      <c r="HEU31" s="1073"/>
      <c r="HEV31" s="1073"/>
      <c r="HEW31" s="1073"/>
      <c r="HEX31" s="1073"/>
      <c r="HEY31" s="1073"/>
      <c r="HEZ31" s="1073"/>
      <c r="HFA31" s="1073"/>
      <c r="HFB31" s="1073"/>
      <c r="HFC31" s="1073"/>
      <c r="HFD31" s="1073"/>
      <c r="HFE31" s="1073"/>
      <c r="HFF31" s="1073"/>
      <c r="HFG31" s="1073"/>
      <c r="HFH31" s="1073"/>
      <c r="HFI31" s="1073"/>
      <c r="HFJ31" s="1073"/>
      <c r="HFK31" s="1073"/>
      <c r="HFL31" s="1073"/>
      <c r="HFM31" s="1073"/>
      <c r="HFN31" s="1073"/>
      <c r="HFO31" s="1073"/>
      <c r="HFP31" s="1073"/>
      <c r="HFQ31" s="1073"/>
      <c r="HFR31" s="1073"/>
      <c r="HFS31" s="1073"/>
      <c r="HFT31" s="1073"/>
      <c r="HFU31" s="1073"/>
      <c r="HFV31" s="1073"/>
      <c r="HFW31" s="1073"/>
      <c r="HFX31" s="1073"/>
      <c r="HFY31" s="1073"/>
      <c r="HFZ31" s="1073"/>
      <c r="HGA31" s="1073"/>
      <c r="HGB31" s="1073"/>
      <c r="HGC31" s="1073"/>
      <c r="HGD31" s="1073"/>
      <c r="HGE31" s="1073"/>
      <c r="HGF31" s="1073"/>
      <c r="HGG31" s="1073"/>
      <c r="HGH31" s="1073"/>
      <c r="HGI31" s="1073"/>
      <c r="HGJ31" s="1073"/>
      <c r="HGK31" s="1073"/>
      <c r="HGL31" s="1073"/>
      <c r="HGM31" s="1073"/>
      <c r="HGN31" s="1073"/>
      <c r="HGO31" s="1073"/>
      <c r="HGP31" s="1073"/>
      <c r="HGQ31" s="1073"/>
      <c r="HGR31" s="1073"/>
      <c r="HGS31" s="1073"/>
      <c r="HGT31" s="1073"/>
      <c r="HGU31" s="1073"/>
      <c r="HGV31" s="1073"/>
      <c r="HGW31" s="1073"/>
      <c r="HGX31" s="1073"/>
      <c r="HGY31" s="1073"/>
      <c r="HGZ31" s="1073"/>
      <c r="HHA31" s="1073"/>
      <c r="HHB31" s="1073"/>
      <c r="HHC31" s="1073"/>
      <c r="HHD31" s="1073"/>
      <c r="HHE31" s="1073"/>
      <c r="HHF31" s="1073"/>
      <c r="HHG31" s="1073"/>
      <c r="HHH31" s="1073"/>
      <c r="HHI31" s="1073"/>
      <c r="HHJ31" s="1073"/>
      <c r="HHK31" s="1073"/>
      <c r="HHL31" s="1073"/>
      <c r="HHM31" s="1073"/>
      <c r="HHN31" s="1073"/>
      <c r="HHO31" s="1073"/>
      <c r="HHP31" s="1073"/>
      <c r="HHQ31" s="1073"/>
      <c r="HHR31" s="1073"/>
      <c r="HHS31" s="1073"/>
      <c r="HHT31" s="1073"/>
      <c r="HHU31" s="1073"/>
      <c r="HHV31" s="1073"/>
      <c r="HHW31" s="1073"/>
      <c r="HHX31" s="1073"/>
      <c r="HHY31" s="1073"/>
      <c r="HHZ31" s="1073"/>
      <c r="HIA31" s="1073"/>
      <c r="HIB31" s="1073"/>
      <c r="HIC31" s="1073"/>
      <c r="HID31" s="1073"/>
      <c r="HIE31" s="1073"/>
      <c r="HIF31" s="1073"/>
      <c r="HIG31" s="1073"/>
      <c r="HIH31" s="1073"/>
      <c r="HII31" s="1073"/>
      <c r="HIJ31" s="1073"/>
      <c r="HIK31" s="1073"/>
      <c r="HIL31" s="1073"/>
      <c r="HIM31" s="1073"/>
      <c r="HIN31" s="1073"/>
      <c r="HIO31" s="1073"/>
      <c r="HIP31" s="1073"/>
      <c r="HIQ31" s="1073"/>
      <c r="HIR31" s="1073"/>
      <c r="HIS31" s="1073"/>
      <c r="HIT31" s="1073"/>
      <c r="HIU31" s="1073"/>
      <c r="HIV31" s="1073"/>
      <c r="HIW31" s="1073"/>
      <c r="HIX31" s="1073"/>
      <c r="HIY31" s="1073"/>
      <c r="HIZ31" s="1073"/>
      <c r="HJA31" s="1073"/>
      <c r="HJB31" s="1073"/>
      <c r="HJC31" s="1073"/>
      <c r="HJD31" s="1073"/>
      <c r="HJE31" s="1073"/>
      <c r="HJF31" s="1073"/>
      <c r="HJG31" s="1073"/>
      <c r="HJH31" s="1073"/>
      <c r="HJI31" s="1073"/>
      <c r="HJJ31" s="1073"/>
      <c r="HJK31" s="1073"/>
      <c r="HJL31" s="1073"/>
      <c r="HJM31" s="1073"/>
      <c r="HJN31" s="1073"/>
      <c r="HJO31" s="1073"/>
      <c r="HJP31" s="1073"/>
      <c r="HJQ31" s="1073"/>
      <c r="HJR31" s="1073"/>
      <c r="HJS31" s="1073"/>
      <c r="HJT31" s="1073"/>
      <c r="HJU31" s="1073"/>
      <c r="HJV31" s="1073"/>
      <c r="HJW31" s="1073"/>
      <c r="HJX31" s="1073"/>
      <c r="HJY31" s="1073"/>
      <c r="HJZ31" s="1073"/>
      <c r="HKA31" s="1073"/>
      <c r="HKB31" s="1073"/>
      <c r="HKC31" s="1073"/>
      <c r="HKD31" s="1073"/>
      <c r="HKE31" s="1073"/>
      <c r="HKF31" s="1073"/>
      <c r="HKG31" s="1073"/>
      <c r="HKH31" s="1073"/>
      <c r="HKI31" s="1073"/>
      <c r="HKJ31" s="1073"/>
      <c r="HKK31" s="1073"/>
      <c r="HKL31" s="1073"/>
      <c r="HKM31" s="1073"/>
      <c r="HKN31" s="1073"/>
      <c r="HKO31" s="1073"/>
      <c r="HKP31" s="1073"/>
      <c r="HKQ31" s="1073"/>
      <c r="HKR31" s="1073"/>
      <c r="HKS31" s="1073"/>
      <c r="HKT31" s="1073"/>
      <c r="HKU31" s="1073"/>
      <c r="HKV31" s="1073"/>
      <c r="HKW31" s="1073"/>
      <c r="HKX31" s="1073"/>
      <c r="HKY31" s="1073"/>
      <c r="HKZ31" s="1073"/>
      <c r="HLA31" s="1073"/>
      <c r="HLB31" s="1073"/>
      <c r="HLC31" s="1073"/>
      <c r="HLD31" s="1073"/>
      <c r="HLE31" s="1073"/>
      <c r="HLF31" s="1073"/>
      <c r="HLG31" s="1073"/>
      <c r="HLH31" s="1073"/>
      <c r="HLI31" s="1073"/>
      <c r="HLJ31" s="1073"/>
      <c r="HLK31" s="1073"/>
      <c r="HLL31" s="1073"/>
      <c r="HLM31" s="1073"/>
      <c r="HLN31" s="1073"/>
      <c r="HLO31" s="1073"/>
      <c r="HLP31" s="1073"/>
      <c r="HLQ31" s="1073"/>
      <c r="HLR31" s="1073"/>
      <c r="HLS31" s="1073"/>
      <c r="HLT31" s="1073"/>
      <c r="HLU31" s="1073"/>
      <c r="HLV31" s="1073"/>
      <c r="HLW31" s="1073"/>
      <c r="HLX31" s="1073"/>
      <c r="HLY31" s="1073"/>
      <c r="HLZ31" s="1073"/>
      <c r="HMA31" s="1073"/>
      <c r="HMB31" s="1073"/>
      <c r="HMC31" s="1073"/>
      <c r="HMD31" s="1073"/>
      <c r="HME31" s="1073"/>
      <c r="HMF31" s="1073"/>
      <c r="HMG31" s="1073"/>
      <c r="HMH31" s="1073"/>
      <c r="HMI31" s="1073"/>
      <c r="HMJ31" s="1073"/>
      <c r="HMK31" s="1073"/>
      <c r="HML31" s="1073"/>
      <c r="HMM31" s="1073"/>
      <c r="HMN31" s="1073"/>
      <c r="HMO31" s="1073"/>
      <c r="HMP31" s="1073"/>
      <c r="HMQ31" s="1073"/>
      <c r="HMR31" s="1073"/>
      <c r="HMS31" s="1073"/>
      <c r="HMT31" s="1073"/>
      <c r="HMU31" s="1073"/>
      <c r="HMV31" s="1073"/>
      <c r="HMW31" s="1073"/>
      <c r="HMX31" s="1073"/>
      <c r="HMY31" s="1073"/>
      <c r="HMZ31" s="1073"/>
      <c r="HNA31" s="1073"/>
      <c r="HNB31" s="1073"/>
      <c r="HNC31" s="1073"/>
      <c r="HND31" s="1073"/>
      <c r="HNE31" s="1073"/>
      <c r="HNF31" s="1073"/>
      <c r="HNG31" s="1073"/>
      <c r="HNH31" s="1073"/>
      <c r="HNI31" s="1073"/>
      <c r="HNJ31" s="1073"/>
      <c r="HNK31" s="1073"/>
      <c r="HNL31" s="1073"/>
      <c r="HNM31" s="1073"/>
      <c r="HNN31" s="1073"/>
      <c r="HNO31" s="1073"/>
      <c r="HNP31" s="1073"/>
      <c r="HNQ31" s="1073"/>
      <c r="HNR31" s="1073"/>
      <c r="HNS31" s="1073"/>
      <c r="HNT31" s="1073"/>
      <c r="HNU31" s="1073"/>
      <c r="HNV31" s="1073"/>
      <c r="HNW31" s="1073"/>
      <c r="HNX31" s="1073"/>
      <c r="HNY31" s="1073"/>
      <c r="HNZ31" s="1073"/>
      <c r="HOA31" s="1073"/>
      <c r="HOB31" s="1073"/>
      <c r="HOC31" s="1073"/>
      <c r="HOD31" s="1073"/>
      <c r="HOE31" s="1073"/>
      <c r="HOF31" s="1073"/>
      <c r="HOG31" s="1073"/>
      <c r="HOH31" s="1073"/>
      <c r="HOI31" s="1073"/>
      <c r="HOJ31" s="1073"/>
      <c r="HOK31" s="1073"/>
      <c r="HOL31" s="1073"/>
      <c r="HOM31" s="1073"/>
      <c r="HON31" s="1073"/>
      <c r="HOO31" s="1073"/>
      <c r="HOP31" s="1073"/>
      <c r="HOQ31" s="1073"/>
      <c r="HOR31" s="1073"/>
      <c r="HOS31" s="1073"/>
      <c r="HOT31" s="1073"/>
      <c r="HOU31" s="1073"/>
      <c r="HOV31" s="1073"/>
      <c r="HOW31" s="1073"/>
      <c r="HOX31" s="1073"/>
      <c r="HOY31" s="1073"/>
      <c r="HOZ31" s="1073"/>
      <c r="HPA31" s="1073"/>
      <c r="HPB31" s="1073"/>
      <c r="HPC31" s="1073"/>
      <c r="HPD31" s="1073"/>
      <c r="HPE31" s="1073"/>
      <c r="HPF31" s="1073"/>
      <c r="HPG31" s="1073"/>
      <c r="HPH31" s="1073"/>
      <c r="HPI31" s="1073"/>
      <c r="HPJ31" s="1073"/>
      <c r="HPK31" s="1073"/>
      <c r="HPL31" s="1073"/>
      <c r="HPM31" s="1073"/>
      <c r="HPN31" s="1073"/>
      <c r="HPO31" s="1073"/>
      <c r="HPP31" s="1073"/>
      <c r="HPQ31" s="1073"/>
      <c r="HPR31" s="1073"/>
      <c r="HPS31" s="1073"/>
      <c r="HPT31" s="1073"/>
      <c r="HPU31" s="1073"/>
      <c r="HPV31" s="1073"/>
      <c r="HPW31" s="1073"/>
      <c r="HPX31" s="1073"/>
      <c r="HPY31" s="1073"/>
      <c r="HPZ31" s="1073"/>
      <c r="HQA31" s="1073"/>
      <c r="HQB31" s="1073"/>
      <c r="HQC31" s="1073"/>
      <c r="HQD31" s="1073"/>
      <c r="HQE31" s="1073"/>
      <c r="HQF31" s="1073"/>
      <c r="HQG31" s="1073"/>
      <c r="HQH31" s="1073"/>
      <c r="HQI31" s="1073"/>
      <c r="HQJ31" s="1073"/>
      <c r="HQK31" s="1073"/>
      <c r="HQL31" s="1073"/>
      <c r="HQM31" s="1073"/>
      <c r="HQN31" s="1073"/>
      <c r="HQO31" s="1073"/>
      <c r="HQP31" s="1073"/>
      <c r="HQQ31" s="1073"/>
      <c r="HQR31" s="1073"/>
      <c r="HQS31" s="1073"/>
      <c r="HQT31" s="1073"/>
      <c r="HQU31" s="1073"/>
      <c r="HQV31" s="1073"/>
      <c r="HQW31" s="1073"/>
      <c r="HQX31" s="1073"/>
      <c r="HQY31" s="1073"/>
      <c r="HQZ31" s="1073"/>
      <c r="HRA31" s="1073"/>
      <c r="HRB31" s="1073"/>
      <c r="HRC31" s="1073"/>
      <c r="HRD31" s="1073"/>
      <c r="HRE31" s="1073"/>
      <c r="HRF31" s="1073"/>
      <c r="HRG31" s="1073"/>
      <c r="HRH31" s="1073"/>
      <c r="HRI31" s="1073"/>
      <c r="HRJ31" s="1073"/>
      <c r="HRK31" s="1073"/>
      <c r="HRL31" s="1073"/>
      <c r="HRM31" s="1073"/>
      <c r="HRN31" s="1073"/>
      <c r="HRO31" s="1073"/>
      <c r="HRP31" s="1073"/>
      <c r="HRQ31" s="1073"/>
      <c r="HRR31" s="1073"/>
      <c r="HRS31" s="1073"/>
      <c r="HRT31" s="1073"/>
      <c r="HRU31" s="1073"/>
      <c r="HRV31" s="1073"/>
      <c r="HRW31" s="1073"/>
      <c r="HRX31" s="1073"/>
      <c r="HRY31" s="1073"/>
      <c r="HRZ31" s="1073"/>
      <c r="HSA31" s="1073"/>
      <c r="HSB31" s="1073"/>
      <c r="HSC31" s="1073"/>
      <c r="HSD31" s="1073"/>
      <c r="HSE31" s="1073"/>
      <c r="HSF31" s="1073"/>
      <c r="HSG31" s="1073"/>
      <c r="HSH31" s="1073"/>
      <c r="HSI31" s="1073"/>
      <c r="HSJ31" s="1073"/>
      <c r="HSK31" s="1073"/>
      <c r="HSL31" s="1073"/>
      <c r="HSM31" s="1073"/>
      <c r="HSN31" s="1073"/>
      <c r="HSO31" s="1073"/>
      <c r="HSP31" s="1073"/>
      <c r="HSQ31" s="1073"/>
      <c r="HSR31" s="1073"/>
      <c r="HSS31" s="1073"/>
      <c r="HST31" s="1073"/>
      <c r="HSU31" s="1073"/>
      <c r="HSV31" s="1073"/>
      <c r="HSW31" s="1073"/>
      <c r="HSX31" s="1073"/>
      <c r="HSY31" s="1073"/>
      <c r="HSZ31" s="1073"/>
      <c r="HTA31" s="1073"/>
      <c r="HTB31" s="1073"/>
      <c r="HTC31" s="1073"/>
      <c r="HTD31" s="1073"/>
      <c r="HTE31" s="1073"/>
      <c r="HTF31" s="1073"/>
      <c r="HTG31" s="1073"/>
      <c r="HTH31" s="1073"/>
      <c r="HTI31" s="1073"/>
      <c r="HTJ31" s="1073"/>
      <c r="HTK31" s="1073"/>
      <c r="HTL31" s="1073"/>
      <c r="HTM31" s="1073"/>
      <c r="HTN31" s="1073"/>
      <c r="HTO31" s="1073"/>
      <c r="HTP31" s="1073"/>
      <c r="HTQ31" s="1073"/>
      <c r="HTR31" s="1073"/>
      <c r="HTS31" s="1073"/>
      <c r="HTT31" s="1073"/>
      <c r="HTU31" s="1073"/>
      <c r="HTV31" s="1073"/>
      <c r="HTW31" s="1073"/>
      <c r="HTX31" s="1073"/>
      <c r="HTY31" s="1073"/>
      <c r="HTZ31" s="1073"/>
      <c r="HUA31" s="1073"/>
      <c r="HUB31" s="1073"/>
      <c r="HUC31" s="1073"/>
      <c r="HUD31" s="1073"/>
      <c r="HUE31" s="1073"/>
      <c r="HUF31" s="1073"/>
      <c r="HUG31" s="1073"/>
      <c r="HUH31" s="1073"/>
      <c r="HUI31" s="1073"/>
      <c r="HUJ31" s="1073"/>
      <c r="HUK31" s="1073"/>
      <c r="HUL31" s="1073"/>
      <c r="HUM31" s="1073"/>
      <c r="HUN31" s="1073"/>
      <c r="HUO31" s="1073"/>
      <c r="HUP31" s="1073"/>
      <c r="HUQ31" s="1073"/>
      <c r="HUR31" s="1073"/>
      <c r="HUS31" s="1073"/>
      <c r="HUT31" s="1073"/>
      <c r="HUU31" s="1073"/>
      <c r="HUV31" s="1073"/>
      <c r="HUW31" s="1073"/>
      <c r="HUX31" s="1073"/>
      <c r="HUY31" s="1073"/>
      <c r="HUZ31" s="1073"/>
      <c r="HVA31" s="1073"/>
      <c r="HVB31" s="1073"/>
      <c r="HVC31" s="1073"/>
      <c r="HVD31" s="1073"/>
      <c r="HVE31" s="1073"/>
      <c r="HVF31" s="1073"/>
      <c r="HVG31" s="1073"/>
      <c r="HVH31" s="1073"/>
      <c r="HVI31" s="1073"/>
      <c r="HVJ31" s="1073"/>
      <c r="HVK31" s="1073"/>
      <c r="HVL31" s="1073"/>
      <c r="HVM31" s="1073"/>
      <c r="HVN31" s="1073"/>
      <c r="HVO31" s="1073"/>
      <c r="HVP31" s="1073"/>
      <c r="HVQ31" s="1073"/>
      <c r="HVR31" s="1073"/>
      <c r="HVS31" s="1073"/>
      <c r="HVT31" s="1073"/>
      <c r="HVU31" s="1073"/>
      <c r="HVV31" s="1073"/>
      <c r="HVW31" s="1073"/>
      <c r="HVX31" s="1073"/>
      <c r="HVY31" s="1073"/>
      <c r="HVZ31" s="1073"/>
      <c r="HWA31" s="1073"/>
      <c r="HWB31" s="1073"/>
      <c r="HWC31" s="1073"/>
      <c r="HWD31" s="1073"/>
      <c r="HWE31" s="1073"/>
      <c r="HWF31" s="1073"/>
      <c r="HWG31" s="1073"/>
      <c r="HWH31" s="1073"/>
      <c r="HWI31" s="1073"/>
      <c r="HWJ31" s="1073"/>
      <c r="HWK31" s="1073"/>
      <c r="HWL31" s="1073"/>
      <c r="HWM31" s="1073"/>
      <c r="HWN31" s="1073"/>
      <c r="HWO31" s="1073"/>
      <c r="HWP31" s="1073"/>
      <c r="HWQ31" s="1073"/>
      <c r="HWR31" s="1073"/>
      <c r="HWS31" s="1073"/>
      <c r="HWT31" s="1073"/>
      <c r="HWU31" s="1073"/>
      <c r="HWV31" s="1073"/>
      <c r="HWW31" s="1073"/>
      <c r="HWX31" s="1073"/>
      <c r="HWY31" s="1073"/>
      <c r="HWZ31" s="1073"/>
      <c r="HXA31" s="1073"/>
      <c r="HXB31" s="1073"/>
      <c r="HXC31" s="1073"/>
      <c r="HXD31" s="1073"/>
      <c r="HXE31" s="1073"/>
      <c r="HXF31" s="1073"/>
      <c r="HXG31" s="1073"/>
      <c r="HXH31" s="1073"/>
      <c r="HXI31" s="1073"/>
      <c r="HXJ31" s="1073"/>
      <c r="HXK31" s="1073"/>
      <c r="HXL31" s="1073"/>
      <c r="HXM31" s="1073"/>
      <c r="HXN31" s="1073"/>
      <c r="HXO31" s="1073"/>
      <c r="HXP31" s="1073"/>
      <c r="HXQ31" s="1073"/>
      <c r="HXR31" s="1073"/>
      <c r="HXS31" s="1073"/>
      <c r="HXT31" s="1073"/>
      <c r="HXU31" s="1073"/>
      <c r="HXV31" s="1073"/>
      <c r="HXW31" s="1073"/>
      <c r="HXX31" s="1073"/>
      <c r="HXY31" s="1073"/>
      <c r="HXZ31" s="1073"/>
      <c r="HYA31" s="1073"/>
      <c r="HYB31" s="1073"/>
      <c r="HYC31" s="1073"/>
      <c r="HYD31" s="1073"/>
      <c r="HYE31" s="1073"/>
      <c r="HYF31" s="1073"/>
      <c r="HYG31" s="1073"/>
      <c r="HYH31" s="1073"/>
      <c r="HYI31" s="1073"/>
      <c r="HYJ31" s="1073"/>
      <c r="HYK31" s="1073"/>
      <c r="HYL31" s="1073"/>
      <c r="HYM31" s="1073"/>
      <c r="HYN31" s="1073"/>
      <c r="HYO31" s="1073"/>
      <c r="HYP31" s="1073"/>
      <c r="HYQ31" s="1073"/>
      <c r="HYR31" s="1073"/>
      <c r="HYS31" s="1073"/>
      <c r="HYT31" s="1073"/>
      <c r="HYU31" s="1073"/>
      <c r="HYV31" s="1073"/>
      <c r="HYW31" s="1073"/>
      <c r="HYX31" s="1073"/>
      <c r="HYY31" s="1073"/>
      <c r="HYZ31" s="1073"/>
      <c r="HZA31" s="1073"/>
      <c r="HZB31" s="1073"/>
      <c r="HZC31" s="1073"/>
      <c r="HZD31" s="1073"/>
      <c r="HZE31" s="1073"/>
      <c r="HZF31" s="1073"/>
      <c r="HZG31" s="1073"/>
      <c r="HZH31" s="1073"/>
      <c r="HZI31" s="1073"/>
      <c r="HZJ31" s="1073"/>
      <c r="HZK31" s="1073"/>
      <c r="HZL31" s="1073"/>
      <c r="HZM31" s="1073"/>
      <c r="HZN31" s="1073"/>
      <c r="HZO31" s="1073"/>
      <c r="HZP31" s="1073"/>
      <c r="HZQ31" s="1073"/>
      <c r="HZR31" s="1073"/>
      <c r="HZS31" s="1073"/>
      <c r="HZT31" s="1073"/>
      <c r="HZU31" s="1073"/>
      <c r="HZV31" s="1073"/>
      <c r="HZW31" s="1073"/>
      <c r="HZX31" s="1073"/>
      <c r="HZY31" s="1073"/>
      <c r="HZZ31" s="1073"/>
      <c r="IAA31" s="1073"/>
      <c r="IAB31" s="1073"/>
      <c r="IAC31" s="1073"/>
      <c r="IAD31" s="1073"/>
      <c r="IAE31" s="1073"/>
      <c r="IAF31" s="1073"/>
      <c r="IAG31" s="1073"/>
      <c r="IAH31" s="1073"/>
      <c r="IAI31" s="1073"/>
      <c r="IAJ31" s="1073"/>
      <c r="IAK31" s="1073"/>
      <c r="IAL31" s="1073"/>
      <c r="IAM31" s="1073"/>
      <c r="IAN31" s="1073"/>
      <c r="IAO31" s="1073"/>
      <c r="IAP31" s="1073"/>
      <c r="IAQ31" s="1073"/>
      <c r="IAR31" s="1073"/>
      <c r="IAS31" s="1073"/>
      <c r="IAT31" s="1073"/>
      <c r="IAU31" s="1073"/>
      <c r="IAV31" s="1073"/>
      <c r="IAW31" s="1073"/>
      <c r="IAX31" s="1073"/>
      <c r="IAY31" s="1073"/>
      <c r="IAZ31" s="1073"/>
      <c r="IBA31" s="1073"/>
      <c r="IBB31" s="1073"/>
      <c r="IBC31" s="1073"/>
      <c r="IBD31" s="1073"/>
      <c r="IBE31" s="1073"/>
      <c r="IBF31" s="1073"/>
      <c r="IBG31" s="1073"/>
      <c r="IBH31" s="1073"/>
      <c r="IBI31" s="1073"/>
      <c r="IBJ31" s="1073"/>
      <c r="IBK31" s="1073"/>
      <c r="IBL31" s="1073"/>
      <c r="IBM31" s="1073"/>
      <c r="IBN31" s="1073"/>
      <c r="IBO31" s="1073"/>
      <c r="IBP31" s="1073"/>
      <c r="IBQ31" s="1073"/>
      <c r="IBR31" s="1073"/>
      <c r="IBS31" s="1073"/>
      <c r="IBT31" s="1073"/>
      <c r="IBU31" s="1073"/>
      <c r="IBV31" s="1073"/>
      <c r="IBW31" s="1073"/>
      <c r="IBX31" s="1073"/>
      <c r="IBY31" s="1073"/>
      <c r="IBZ31" s="1073"/>
      <c r="ICA31" s="1073"/>
      <c r="ICB31" s="1073"/>
      <c r="ICC31" s="1073"/>
      <c r="ICD31" s="1073"/>
      <c r="ICE31" s="1073"/>
      <c r="ICF31" s="1073"/>
      <c r="ICG31" s="1073"/>
      <c r="ICH31" s="1073"/>
      <c r="ICI31" s="1073"/>
      <c r="ICJ31" s="1073"/>
      <c r="ICK31" s="1073"/>
      <c r="ICL31" s="1073"/>
      <c r="ICM31" s="1073"/>
      <c r="ICN31" s="1073"/>
      <c r="ICO31" s="1073"/>
      <c r="ICP31" s="1073"/>
      <c r="ICQ31" s="1073"/>
      <c r="ICR31" s="1073"/>
      <c r="ICS31" s="1073"/>
      <c r="ICT31" s="1073"/>
      <c r="ICU31" s="1073"/>
      <c r="ICV31" s="1073"/>
      <c r="ICW31" s="1073"/>
      <c r="ICX31" s="1073"/>
      <c r="ICY31" s="1073"/>
      <c r="ICZ31" s="1073"/>
      <c r="IDA31" s="1073"/>
      <c r="IDB31" s="1073"/>
      <c r="IDC31" s="1073"/>
      <c r="IDD31" s="1073"/>
      <c r="IDE31" s="1073"/>
      <c r="IDF31" s="1073"/>
      <c r="IDG31" s="1073"/>
      <c r="IDH31" s="1073"/>
      <c r="IDI31" s="1073"/>
      <c r="IDJ31" s="1073"/>
      <c r="IDK31" s="1073"/>
      <c r="IDL31" s="1073"/>
      <c r="IDM31" s="1073"/>
      <c r="IDN31" s="1073"/>
      <c r="IDO31" s="1073"/>
      <c r="IDP31" s="1073"/>
      <c r="IDQ31" s="1073"/>
      <c r="IDR31" s="1073"/>
      <c r="IDS31" s="1073"/>
      <c r="IDT31" s="1073"/>
      <c r="IDU31" s="1073"/>
      <c r="IDV31" s="1073"/>
      <c r="IDW31" s="1073"/>
      <c r="IDX31" s="1073"/>
      <c r="IDY31" s="1073"/>
      <c r="IDZ31" s="1073"/>
      <c r="IEA31" s="1073"/>
      <c r="IEB31" s="1073"/>
      <c r="IEC31" s="1073"/>
      <c r="IED31" s="1073"/>
      <c r="IEE31" s="1073"/>
      <c r="IEF31" s="1073"/>
      <c r="IEG31" s="1073"/>
      <c r="IEH31" s="1073"/>
      <c r="IEI31" s="1073"/>
      <c r="IEJ31" s="1073"/>
      <c r="IEK31" s="1073"/>
      <c r="IEL31" s="1073"/>
      <c r="IEM31" s="1073"/>
      <c r="IEN31" s="1073"/>
      <c r="IEO31" s="1073"/>
      <c r="IEP31" s="1073"/>
      <c r="IEQ31" s="1073"/>
      <c r="IER31" s="1073"/>
      <c r="IES31" s="1073"/>
      <c r="IET31" s="1073"/>
      <c r="IEU31" s="1073"/>
      <c r="IEV31" s="1073"/>
      <c r="IEW31" s="1073"/>
      <c r="IEX31" s="1073"/>
      <c r="IEY31" s="1073"/>
      <c r="IEZ31" s="1073"/>
      <c r="IFA31" s="1073"/>
      <c r="IFB31" s="1073"/>
      <c r="IFC31" s="1073"/>
      <c r="IFD31" s="1073"/>
      <c r="IFE31" s="1073"/>
      <c r="IFF31" s="1073"/>
      <c r="IFG31" s="1073"/>
      <c r="IFH31" s="1073"/>
      <c r="IFI31" s="1073"/>
      <c r="IFJ31" s="1073"/>
      <c r="IFK31" s="1073"/>
      <c r="IFL31" s="1073"/>
      <c r="IFM31" s="1073"/>
      <c r="IFN31" s="1073"/>
      <c r="IFO31" s="1073"/>
      <c r="IFP31" s="1073"/>
      <c r="IFQ31" s="1073"/>
      <c r="IFR31" s="1073"/>
      <c r="IFS31" s="1073"/>
      <c r="IFT31" s="1073"/>
      <c r="IFU31" s="1073"/>
      <c r="IFV31" s="1073"/>
      <c r="IFW31" s="1073"/>
      <c r="IFX31" s="1073"/>
      <c r="IFY31" s="1073"/>
      <c r="IFZ31" s="1073"/>
      <c r="IGA31" s="1073"/>
      <c r="IGB31" s="1073"/>
      <c r="IGC31" s="1073"/>
      <c r="IGD31" s="1073"/>
      <c r="IGE31" s="1073"/>
      <c r="IGF31" s="1073"/>
      <c r="IGG31" s="1073"/>
      <c r="IGH31" s="1073"/>
      <c r="IGI31" s="1073"/>
      <c r="IGJ31" s="1073"/>
      <c r="IGK31" s="1073"/>
      <c r="IGL31" s="1073"/>
      <c r="IGM31" s="1073"/>
      <c r="IGN31" s="1073"/>
      <c r="IGO31" s="1073"/>
      <c r="IGP31" s="1073"/>
      <c r="IGQ31" s="1073"/>
      <c r="IGR31" s="1073"/>
      <c r="IGS31" s="1073"/>
      <c r="IGT31" s="1073"/>
      <c r="IGU31" s="1073"/>
      <c r="IGV31" s="1073"/>
      <c r="IGW31" s="1073"/>
      <c r="IGX31" s="1073"/>
      <c r="IGY31" s="1073"/>
      <c r="IGZ31" s="1073"/>
      <c r="IHA31" s="1073"/>
      <c r="IHB31" s="1073"/>
      <c r="IHC31" s="1073"/>
      <c r="IHD31" s="1073"/>
      <c r="IHE31" s="1073"/>
      <c r="IHF31" s="1073"/>
      <c r="IHG31" s="1073"/>
      <c r="IHH31" s="1073"/>
      <c r="IHI31" s="1073"/>
      <c r="IHJ31" s="1073"/>
      <c r="IHK31" s="1073"/>
      <c r="IHL31" s="1073"/>
      <c r="IHM31" s="1073"/>
      <c r="IHN31" s="1073"/>
      <c r="IHO31" s="1073"/>
      <c r="IHP31" s="1073"/>
      <c r="IHQ31" s="1073"/>
      <c r="IHR31" s="1073"/>
      <c r="IHS31" s="1073"/>
      <c r="IHT31" s="1073"/>
      <c r="IHU31" s="1073"/>
      <c r="IHV31" s="1073"/>
      <c r="IHW31" s="1073"/>
      <c r="IHX31" s="1073"/>
      <c r="IHY31" s="1073"/>
      <c r="IHZ31" s="1073"/>
      <c r="IIA31" s="1073"/>
      <c r="IIB31" s="1073"/>
      <c r="IIC31" s="1073"/>
      <c r="IID31" s="1073"/>
      <c r="IIE31" s="1073"/>
      <c r="IIF31" s="1073"/>
      <c r="IIG31" s="1073"/>
      <c r="IIH31" s="1073"/>
      <c r="III31" s="1073"/>
      <c r="IIJ31" s="1073"/>
      <c r="IIK31" s="1073"/>
      <c r="IIL31" s="1073"/>
      <c r="IIM31" s="1073"/>
      <c r="IIN31" s="1073"/>
      <c r="IIO31" s="1073"/>
      <c r="IIP31" s="1073"/>
      <c r="IIQ31" s="1073"/>
      <c r="IIR31" s="1073"/>
      <c r="IIS31" s="1073"/>
      <c r="IIT31" s="1073"/>
      <c r="IIU31" s="1073"/>
      <c r="IIV31" s="1073"/>
      <c r="IIW31" s="1073"/>
      <c r="IIX31" s="1073"/>
      <c r="IIY31" s="1073"/>
      <c r="IIZ31" s="1073"/>
      <c r="IJA31" s="1073"/>
      <c r="IJB31" s="1073"/>
      <c r="IJC31" s="1073"/>
      <c r="IJD31" s="1073"/>
      <c r="IJE31" s="1073"/>
      <c r="IJF31" s="1073"/>
      <c r="IJG31" s="1073"/>
      <c r="IJH31" s="1073"/>
      <c r="IJI31" s="1073"/>
      <c r="IJJ31" s="1073"/>
      <c r="IJK31" s="1073"/>
      <c r="IJL31" s="1073"/>
      <c r="IJM31" s="1073"/>
      <c r="IJN31" s="1073"/>
      <c r="IJO31" s="1073"/>
      <c r="IJP31" s="1073"/>
      <c r="IJQ31" s="1073"/>
      <c r="IJR31" s="1073"/>
      <c r="IJS31" s="1073"/>
      <c r="IJT31" s="1073"/>
      <c r="IJU31" s="1073"/>
      <c r="IJV31" s="1073"/>
      <c r="IJW31" s="1073"/>
      <c r="IJX31" s="1073"/>
      <c r="IJY31" s="1073"/>
      <c r="IJZ31" s="1073"/>
      <c r="IKA31" s="1073"/>
      <c r="IKB31" s="1073"/>
      <c r="IKC31" s="1073"/>
      <c r="IKD31" s="1073"/>
      <c r="IKE31" s="1073"/>
      <c r="IKF31" s="1073"/>
      <c r="IKG31" s="1073"/>
      <c r="IKH31" s="1073"/>
      <c r="IKI31" s="1073"/>
      <c r="IKJ31" s="1073"/>
      <c r="IKK31" s="1073"/>
      <c r="IKL31" s="1073"/>
      <c r="IKM31" s="1073"/>
      <c r="IKN31" s="1073"/>
      <c r="IKO31" s="1073"/>
      <c r="IKP31" s="1073"/>
      <c r="IKQ31" s="1073"/>
      <c r="IKR31" s="1073"/>
      <c r="IKS31" s="1073"/>
      <c r="IKT31" s="1073"/>
      <c r="IKU31" s="1073"/>
      <c r="IKV31" s="1073"/>
      <c r="IKW31" s="1073"/>
      <c r="IKX31" s="1073"/>
      <c r="IKY31" s="1073"/>
      <c r="IKZ31" s="1073"/>
      <c r="ILA31" s="1073"/>
      <c r="ILB31" s="1073"/>
      <c r="ILC31" s="1073"/>
      <c r="ILD31" s="1073"/>
      <c r="ILE31" s="1073"/>
      <c r="ILF31" s="1073"/>
      <c r="ILG31" s="1073"/>
      <c r="ILH31" s="1073"/>
      <c r="ILI31" s="1073"/>
      <c r="ILJ31" s="1073"/>
      <c r="ILK31" s="1073"/>
      <c r="ILL31" s="1073"/>
      <c r="ILM31" s="1073"/>
      <c r="ILN31" s="1073"/>
      <c r="ILO31" s="1073"/>
      <c r="ILP31" s="1073"/>
      <c r="ILQ31" s="1073"/>
      <c r="ILR31" s="1073"/>
      <c r="ILS31" s="1073"/>
      <c r="ILT31" s="1073"/>
      <c r="ILU31" s="1073"/>
      <c r="ILV31" s="1073"/>
      <c r="ILW31" s="1073"/>
      <c r="ILX31" s="1073"/>
      <c r="ILY31" s="1073"/>
      <c r="ILZ31" s="1073"/>
      <c r="IMA31" s="1073"/>
      <c r="IMB31" s="1073"/>
      <c r="IMC31" s="1073"/>
      <c r="IMD31" s="1073"/>
      <c r="IME31" s="1073"/>
      <c r="IMF31" s="1073"/>
      <c r="IMG31" s="1073"/>
      <c r="IMH31" s="1073"/>
      <c r="IMI31" s="1073"/>
      <c r="IMJ31" s="1073"/>
      <c r="IMK31" s="1073"/>
      <c r="IML31" s="1073"/>
      <c r="IMM31" s="1073"/>
      <c r="IMN31" s="1073"/>
      <c r="IMO31" s="1073"/>
      <c r="IMP31" s="1073"/>
      <c r="IMQ31" s="1073"/>
      <c r="IMR31" s="1073"/>
      <c r="IMS31" s="1073"/>
      <c r="IMT31" s="1073"/>
      <c r="IMU31" s="1073"/>
      <c r="IMV31" s="1073"/>
      <c r="IMW31" s="1073"/>
      <c r="IMX31" s="1073"/>
      <c r="IMY31" s="1073"/>
      <c r="IMZ31" s="1073"/>
      <c r="INA31" s="1073"/>
      <c r="INB31" s="1073"/>
      <c r="INC31" s="1073"/>
      <c r="IND31" s="1073"/>
      <c r="INE31" s="1073"/>
      <c r="INF31" s="1073"/>
      <c r="ING31" s="1073"/>
      <c r="INH31" s="1073"/>
      <c r="INI31" s="1073"/>
      <c r="INJ31" s="1073"/>
      <c r="INK31" s="1073"/>
      <c r="INL31" s="1073"/>
      <c r="INM31" s="1073"/>
      <c r="INN31" s="1073"/>
      <c r="INO31" s="1073"/>
      <c r="INP31" s="1073"/>
      <c r="INQ31" s="1073"/>
      <c r="INR31" s="1073"/>
      <c r="INS31" s="1073"/>
      <c r="INT31" s="1073"/>
      <c r="INU31" s="1073"/>
      <c r="INV31" s="1073"/>
      <c r="INW31" s="1073"/>
      <c r="INX31" s="1073"/>
      <c r="INY31" s="1073"/>
      <c r="INZ31" s="1073"/>
      <c r="IOA31" s="1073"/>
      <c r="IOB31" s="1073"/>
      <c r="IOC31" s="1073"/>
      <c r="IOD31" s="1073"/>
      <c r="IOE31" s="1073"/>
      <c r="IOF31" s="1073"/>
      <c r="IOG31" s="1073"/>
      <c r="IOH31" s="1073"/>
      <c r="IOI31" s="1073"/>
      <c r="IOJ31" s="1073"/>
      <c r="IOK31" s="1073"/>
      <c r="IOL31" s="1073"/>
      <c r="IOM31" s="1073"/>
      <c r="ION31" s="1073"/>
      <c r="IOO31" s="1073"/>
      <c r="IOP31" s="1073"/>
      <c r="IOQ31" s="1073"/>
      <c r="IOR31" s="1073"/>
      <c r="IOS31" s="1073"/>
      <c r="IOT31" s="1073"/>
      <c r="IOU31" s="1073"/>
      <c r="IOV31" s="1073"/>
      <c r="IOW31" s="1073"/>
      <c r="IOX31" s="1073"/>
      <c r="IOY31" s="1073"/>
      <c r="IOZ31" s="1073"/>
      <c r="IPA31" s="1073"/>
      <c r="IPB31" s="1073"/>
      <c r="IPC31" s="1073"/>
      <c r="IPD31" s="1073"/>
      <c r="IPE31" s="1073"/>
      <c r="IPF31" s="1073"/>
      <c r="IPG31" s="1073"/>
      <c r="IPH31" s="1073"/>
      <c r="IPI31" s="1073"/>
      <c r="IPJ31" s="1073"/>
      <c r="IPK31" s="1073"/>
      <c r="IPL31" s="1073"/>
      <c r="IPM31" s="1073"/>
      <c r="IPN31" s="1073"/>
      <c r="IPO31" s="1073"/>
      <c r="IPP31" s="1073"/>
      <c r="IPQ31" s="1073"/>
      <c r="IPR31" s="1073"/>
      <c r="IPS31" s="1073"/>
      <c r="IPT31" s="1073"/>
      <c r="IPU31" s="1073"/>
      <c r="IPV31" s="1073"/>
      <c r="IPW31" s="1073"/>
      <c r="IPX31" s="1073"/>
      <c r="IPY31" s="1073"/>
      <c r="IPZ31" s="1073"/>
      <c r="IQA31" s="1073"/>
      <c r="IQB31" s="1073"/>
      <c r="IQC31" s="1073"/>
      <c r="IQD31" s="1073"/>
      <c r="IQE31" s="1073"/>
      <c r="IQF31" s="1073"/>
      <c r="IQG31" s="1073"/>
      <c r="IQH31" s="1073"/>
      <c r="IQI31" s="1073"/>
      <c r="IQJ31" s="1073"/>
      <c r="IQK31" s="1073"/>
      <c r="IQL31" s="1073"/>
      <c r="IQM31" s="1073"/>
      <c r="IQN31" s="1073"/>
      <c r="IQO31" s="1073"/>
      <c r="IQP31" s="1073"/>
      <c r="IQQ31" s="1073"/>
      <c r="IQR31" s="1073"/>
      <c r="IQS31" s="1073"/>
      <c r="IQT31" s="1073"/>
      <c r="IQU31" s="1073"/>
      <c r="IQV31" s="1073"/>
      <c r="IQW31" s="1073"/>
      <c r="IQX31" s="1073"/>
      <c r="IQY31" s="1073"/>
      <c r="IQZ31" s="1073"/>
      <c r="IRA31" s="1073"/>
      <c r="IRB31" s="1073"/>
      <c r="IRC31" s="1073"/>
      <c r="IRD31" s="1073"/>
      <c r="IRE31" s="1073"/>
      <c r="IRF31" s="1073"/>
      <c r="IRG31" s="1073"/>
      <c r="IRH31" s="1073"/>
      <c r="IRI31" s="1073"/>
      <c r="IRJ31" s="1073"/>
      <c r="IRK31" s="1073"/>
      <c r="IRL31" s="1073"/>
      <c r="IRM31" s="1073"/>
      <c r="IRN31" s="1073"/>
      <c r="IRO31" s="1073"/>
      <c r="IRP31" s="1073"/>
      <c r="IRQ31" s="1073"/>
      <c r="IRR31" s="1073"/>
      <c r="IRS31" s="1073"/>
      <c r="IRT31" s="1073"/>
      <c r="IRU31" s="1073"/>
      <c r="IRV31" s="1073"/>
      <c r="IRW31" s="1073"/>
      <c r="IRX31" s="1073"/>
      <c r="IRY31" s="1073"/>
      <c r="IRZ31" s="1073"/>
      <c r="ISA31" s="1073"/>
      <c r="ISB31" s="1073"/>
      <c r="ISC31" s="1073"/>
      <c r="ISD31" s="1073"/>
      <c r="ISE31" s="1073"/>
      <c r="ISF31" s="1073"/>
      <c r="ISG31" s="1073"/>
      <c r="ISH31" s="1073"/>
      <c r="ISI31" s="1073"/>
      <c r="ISJ31" s="1073"/>
      <c r="ISK31" s="1073"/>
      <c r="ISL31" s="1073"/>
      <c r="ISM31" s="1073"/>
      <c r="ISN31" s="1073"/>
      <c r="ISO31" s="1073"/>
      <c r="ISP31" s="1073"/>
      <c r="ISQ31" s="1073"/>
      <c r="ISR31" s="1073"/>
      <c r="ISS31" s="1073"/>
      <c r="IST31" s="1073"/>
      <c r="ISU31" s="1073"/>
      <c r="ISV31" s="1073"/>
      <c r="ISW31" s="1073"/>
      <c r="ISX31" s="1073"/>
      <c r="ISY31" s="1073"/>
      <c r="ISZ31" s="1073"/>
      <c r="ITA31" s="1073"/>
      <c r="ITB31" s="1073"/>
      <c r="ITC31" s="1073"/>
      <c r="ITD31" s="1073"/>
      <c r="ITE31" s="1073"/>
      <c r="ITF31" s="1073"/>
      <c r="ITG31" s="1073"/>
      <c r="ITH31" s="1073"/>
      <c r="ITI31" s="1073"/>
      <c r="ITJ31" s="1073"/>
      <c r="ITK31" s="1073"/>
      <c r="ITL31" s="1073"/>
      <c r="ITM31" s="1073"/>
      <c r="ITN31" s="1073"/>
      <c r="ITO31" s="1073"/>
      <c r="ITP31" s="1073"/>
      <c r="ITQ31" s="1073"/>
      <c r="ITR31" s="1073"/>
      <c r="ITS31" s="1073"/>
      <c r="ITT31" s="1073"/>
      <c r="ITU31" s="1073"/>
      <c r="ITV31" s="1073"/>
      <c r="ITW31" s="1073"/>
      <c r="ITX31" s="1073"/>
      <c r="ITY31" s="1073"/>
      <c r="ITZ31" s="1073"/>
      <c r="IUA31" s="1073"/>
      <c r="IUB31" s="1073"/>
      <c r="IUC31" s="1073"/>
      <c r="IUD31" s="1073"/>
      <c r="IUE31" s="1073"/>
      <c r="IUF31" s="1073"/>
      <c r="IUG31" s="1073"/>
      <c r="IUH31" s="1073"/>
      <c r="IUI31" s="1073"/>
      <c r="IUJ31" s="1073"/>
      <c r="IUK31" s="1073"/>
      <c r="IUL31" s="1073"/>
      <c r="IUM31" s="1073"/>
      <c r="IUN31" s="1073"/>
      <c r="IUO31" s="1073"/>
      <c r="IUP31" s="1073"/>
      <c r="IUQ31" s="1073"/>
      <c r="IUR31" s="1073"/>
      <c r="IUS31" s="1073"/>
      <c r="IUT31" s="1073"/>
      <c r="IUU31" s="1073"/>
      <c r="IUV31" s="1073"/>
      <c r="IUW31" s="1073"/>
      <c r="IUX31" s="1073"/>
      <c r="IUY31" s="1073"/>
      <c r="IUZ31" s="1073"/>
      <c r="IVA31" s="1073"/>
      <c r="IVB31" s="1073"/>
      <c r="IVC31" s="1073"/>
      <c r="IVD31" s="1073"/>
      <c r="IVE31" s="1073"/>
      <c r="IVF31" s="1073"/>
      <c r="IVG31" s="1073"/>
      <c r="IVH31" s="1073"/>
      <c r="IVI31" s="1073"/>
      <c r="IVJ31" s="1073"/>
      <c r="IVK31" s="1073"/>
      <c r="IVL31" s="1073"/>
      <c r="IVM31" s="1073"/>
      <c r="IVN31" s="1073"/>
      <c r="IVO31" s="1073"/>
      <c r="IVP31" s="1073"/>
      <c r="IVQ31" s="1073"/>
      <c r="IVR31" s="1073"/>
      <c r="IVS31" s="1073"/>
      <c r="IVT31" s="1073"/>
      <c r="IVU31" s="1073"/>
      <c r="IVV31" s="1073"/>
      <c r="IVW31" s="1073"/>
      <c r="IVX31" s="1073"/>
      <c r="IVY31" s="1073"/>
      <c r="IVZ31" s="1073"/>
      <c r="IWA31" s="1073"/>
      <c r="IWB31" s="1073"/>
      <c r="IWC31" s="1073"/>
      <c r="IWD31" s="1073"/>
      <c r="IWE31" s="1073"/>
      <c r="IWF31" s="1073"/>
      <c r="IWG31" s="1073"/>
      <c r="IWH31" s="1073"/>
      <c r="IWI31" s="1073"/>
      <c r="IWJ31" s="1073"/>
      <c r="IWK31" s="1073"/>
      <c r="IWL31" s="1073"/>
      <c r="IWM31" s="1073"/>
      <c r="IWN31" s="1073"/>
      <c r="IWO31" s="1073"/>
      <c r="IWP31" s="1073"/>
      <c r="IWQ31" s="1073"/>
      <c r="IWR31" s="1073"/>
      <c r="IWS31" s="1073"/>
      <c r="IWT31" s="1073"/>
      <c r="IWU31" s="1073"/>
      <c r="IWV31" s="1073"/>
      <c r="IWW31" s="1073"/>
      <c r="IWX31" s="1073"/>
      <c r="IWY31" s="1073"/>
      <c r="IWZ31" s="1073"/>
      <c r="IXA31" s="1073"/>
      <c r="IXB31" s="1073"/>
      <c r="IXC31" s="1073"/>
      <c r="IXD31" s="1073"/>
      <c r="IXE31" s="1073"/>
      <c r="IXF31" s="1073"/>
      <c r="IXG31" s="1073"/>
      <c r="IXH31" s="1073"/>
      <c r="IXI31" s="1073"/>
      <c r="IXJ31" s="1073"/>
      <c r="IXK31" s="1073"/>
      <c r="IXL31" s="1073"/>
      <c r="IXM31" s="1073"/>
      <c r="IXN31" s="1073"/>
      <c r="IXO31" s="1073"/>
      <c r="IXP31" s="1073"/>
      <c r="IXQ31" s="1073"/>
      <c r="IXR31" s="1073"/>
      <c r="IXS31" s="1073"/>
      <c r="IXT31" s="1073"/>
      <c r="IXU31" s="1073"/>
      <c r="IXV31" s="1073"/>
      <c r="IXW31" s="1073"/>
      <c r="IXX31" s="1073"/>
      <c r="IXY31" s="1073"/>
      <c r="IXZ31" s="1073"/>
      <c r="IYA31" s="1073"/>
      <c r="IYB31" s="1073"/>
      <c r="IYC31" s="1073"/>
      <c r="IYD31" s="1073"/>
      <c r="IYE31" s="1073"/>
      <c r="IYF31" s="1073"/>
      <c r="IYG31" s="1073"/>
      <c r="IYH31" s="1073"/>
      <c r="IYI31" s="1073"/>
      <c r="IYJ31" s="1073"/>
      <c r="IYK31" s="1073"/>
      <c r="IYL31" s="1073"/>
      <c r="IYM31" s="1073"/>
      <c r="IYN31" s="1073"/>
      <c r="IYO31" s="1073"/>
      <c r="IYP31" s="1073"/>
      <c r="IYQ31" s="1073"/>
      <c r="IYR31" s="1073"/>
      <c r="IYS31" s="1073"/>
      <c r="IYT31" s="1073"/>
      <c r="IYU31" s="1073"/>
      <c r="IYV31" s="1073"/>
      <c r="IYW31" s="1073"/>
      <c r="IYX31" s="1073"/>
      <c r="IYY31" s="1073"/>
      <c r="IYZ31" s="1073"/>
      <c r="IZA31" s="1073"/>
      <c r="IZB31" s="1073"/>
      <c r="IZC31" s="1073"/>
      <c r="IZD31" s="1073"/>
      <c r="IZE31" s="1073"/>
      <c r="IZF31" s="1073"/>
      <c r="IZG31" s="1073"/>
      <c r="IZH31" s="1073"/>
      <c r="IZI31" s="1073"/>
      <c r="IZJ31" s="1073"/>
      <c r="IZK31" s="1073"/>
      <c r="IZL31" s="1073"/>
      <c r="IZM31" s="1073"/>
      <c r="IZN31" s="1073"/>
      <c r="IZO31" s="1073"/>
      <c r="IZP31" s="1073"/>
      <c r="IZQ31" s="1073"/>
      <c r="IZR31" s="1073"/>
      <c r="IZS31" s="1073"/>
      <c r="IZT31" s="1073"/>
      <c r="IZU31" s="1073"/>
      <c r="IZV31" s="1073"/>
      <c r="IZW31" s="1073"/>
      <c r="IZX31" s="1073"/>
      <c r="IZY31" s="1073"/>
      <c r="IZZ31" s="1073"/>
      <c r="JAA31" s="1073"/>
      <c r="JAB31" s="1073"/>
      <c r="JAC31" s="1073"/>
      <c r="JAD31" s="1073"/>
      <c r="JAE31" s="1073"/>
      <c r="JAF31" s="1073"/>
      <c r="JAG31" s="1073"/>
      <c r="JAH31" s="1073"/>
      <c r="JAI31" s="1073"/>
      <c r="JAJ31" s="1073"/>
      <c r="JAK31" s="1073"/>
      <c r="JAL31" s="1073"/>
      <c r="JAM31" s="1073"/>
      <c r="JAN31" s="1073"/>
      <c r="JAO31" s="1073"/>
      <c r="JAP31" s="1073"/>
      <c r="JAQ31" s="1073"/>
      <c r="JAR31" s="1073"/>
      <c r="JAS31" s="1073"/>
      <c r="JAT31" s="1073"/>
      <c r="JAU31" s="1073"/>
      <c r="JAV31" s="1073"/>
      <c r="JAW31" s="1073"/>
      <c r="JAX31" s="1073"/>
      <c r="JAY31" s="1073"/>
      <c r="JAZ31" s="1073"/>
      <c r="JBA31" s="1073"/>
      <c r="JBB31" s="1073"/>
      <c r="JBC31" s="1073"/>
      <c r="JBD31" s="1073"/>
      <c r="JBE31" s="1073"/>
      <c r="JBF31" s="1073"/>
      <c r="JBG31" s="1073"/>
      <c r="JBH31" s="1073"/>
      <c r="JBI31" s="1073"/>
      <c r="JBJ31" s="1073"/>
      <c r="JBK31" s="1073"/>
      <c r="JBL31" s="1073"/>
      <c r="JBM31" s="1073"/>
      <c r="JBN31" s="1073"/>
      <c r="JBO31" s="1073"/>
      <c r="JBP31" s="1073"/>
      <c r="JBQ31" s="1073"/>
      <c r="JBR31" s="1073"/>
      <c r="JBS31" s="1073"/>
      <c r="JBT31" s="1073"/>
      <c r="JBU31" s="1073"/>
      <c r="JBV31" s="1073"/>
      <c r="JBW31" s="1073"/>
      <c r="JBX31" s="1073"/>
      <c r="JBY31" s="1073"/>
      <c r="JBZ31" s="1073"/>
      <c r="JCA31" s="1073"/>
      <c r="JCB31" s="1073"/>
      <c r="JCC31" s="1073"/>
      <c r="JCD31" s="1073"/>
      <c r="JCE31" s="1073"/>
      <c r="JCF31" s="1073"/>
      <c r="JCG31" s="1073"/>
      <c r="JCH31" s="1073"/>
      <c r="JCI31" s="1073"/>
      <c r="JCJ31" s="1073"/>
      <c r="JCK31" s="1073"/>
      <c r="JCL31" s="1073"/>
      <c r="JCM31" s="1073"/>
      <c r="JCN31" s="1073"/>
      <c r="JCO31" s="1073"/>
      <c r="JCP31" s="1073"/>
      <c r="JCQ31" s="1073"/>
      <c r="JCR31" s="1073"/>
      <c r="JCS31" s="1073"/>
      <c r="JCT31" s="1073"/>
      <c r="JCU31" s="1073"/>
      <c r="JCV31" s="1073"/>
      <c r="JCW31" s="1073"/>
      <c r="JCX31" s="1073"/>
      <c r="JCY31" s="1073"/>
      <c r="JCZ31" s="1073"/>
      <c r="JDA31" s="1073"/>
      <c r="JDB31" s="1073"/>
      <c r="JDC31" s="1073"/>
      <c r="JDD31" s="1073"/>
      <c r="JDE31" s="1073"/>
      <c r="JDF31" s="1073"/>
      <c r="JDG31" s="1073"/>
      <c r="JDH31" s="1073"/>
      <c r="JDI31" s="1073"/>
      <c r="JDJ31" s="1073"/>
      <c r="JDK31" s="1073"/>
      <c r="JDL31" s="1073"/>
      <c r="JDM31" s="1073"/>
      <c r="JDN31" s="1073"/>
      <c r="JDO31" s="1073"/>
      <c r="JDP31" s="1073"/>
      <c r="JDQ31" s="1073"/>
      <c r="JDR31" s="1073"/>
      <c r="JDS31" s="1073"/>
      <c r="JDT31" s="1073"/>
      <c r="JDU31" s="1073"/>
      <c r="JDV31" s="1073"/>
      <c r="JDW31" s="1073"/>
      <c r="JDX31" s="1073"/>
      <c r="JDY31" s="1073"/>
      <c r="JDZ31" s="1073"/>
      <c r="JEA31" s="1073"/>
      <c r="JEB31" s="1073"/>
      <c r="JEC31" s="1073"/>
      <c r="JED31" s="1073"/>
      <c r="JEE31" s="1073"/>
      <c r="JEF31" s="1073"/>
      <c r="JEG31" s="1073"/>
      <c r="JEH31" s="1073"/>
      <c r="JEI31" s="1073"/>
      <c r="JEJ31" s="1073"/>
      <c r="JEK31" s="1073"/>
      <c r="JEL31" s="1073"/>
      <c r="JEM31" s="1073"/>
      <c r="JEN31" s="1073"/>
      <c r="JEO31" s="1073"/>
      <c r="JEP31" s="1073"/>
      <c r="JEQ31" s="1073"/>
      <c r="JER31" s="1073"/>
      <c r="JES31" s="1073"/>
      <c r="JET31" s="1073"/>
      <c r="JEU31" s="1073"/>
      <c r="JEV31" s="1073"/>
      <c r="JEW31" s="1073"/>
      <c r="JEX31" s="1073"/>
      <c r="JEY31" s="1073"/>
      <c r="JEZ31" s="1073"/>
      <c r="JFA31" s="1073"/>
      <c r="JFB31" s="1073"/>
      <c r="JFC31" s="1073"/>
      <c r="JFD31" s="1073"/>
      <c r="JFE31" s="1073"/>
      <c r="JFF31" s="1073"/>
      <c r="JFG31" s="1073"/>
      <c r="JFH31" s="1073"/>
      <c r="JFI31" s="1073"/>
      <c r="JFJ31" s="1073"/>
      <c r="JFK31" s="1073"/>
      <c r="JFL31" s="1073"/>
      <c r="JFM31" s="1073"/>
      <c r="JFN31" s="1073"/>
      <c r="JFO31" s="1073"/>
      <c r="JFP31" s="1073"/>
      <c r="JFQ31" s="1073"/>
      <c r="JFR31" s="1073"/>
      <c r="JFS31" s="1073"/>
      <c r="JFT31" s="1073"/>
      <c r="JFU31" s="1073"/>
      <c r="JFV31" s="1073"/>
      <c r="JFW31" s="1073"/>
      <c r="JFX31" s="1073"/>
      <c r="JFY31" s="1073"/>
      <c r="JFZ31" s="1073"/>
      <c r="JGA31" s="1073"/>
      <c r="JGB31" s="1073"/>
      <c r="JGC31" s="1073"/>
      <c r="JGD31" s="1073"/>
      <c r="JGE31" s="1073"/>
      <c r="JGF31" s="1073"/>
      <c r="JGG31" s="1073"/>
      <c r="JGH31" s="1073"/>
      <c r="JGI31" s="1073"/>
      <c r="JGJ31" s="1073"/>
      <c r="JGK31" s="1073"/>
      <c r="JGL31" s="1073"/>
      <c r="JGM31" s="1073"/>
      <c r="JGN31" s="1073"/>
      <c r="JGO31" s="1073"/>
      <c r="JGP31" s="1073"/>
      <c r="JGQ31" s="1073"/>
      <c r="JGR31" s="1073"/>
      <c r="JGS31" s="1073"/>
      <c r="JGT31" s="1073"/>
      <c r="JGU31" s="1073"/>
      <c r="JGV31" s="1073"/>
      <c r="JGW31" s="1073"/>
      <c r="JGX31" s="1073"/>
      <c r="JGY31" s="1073"/>
      <c r="JGZ31" s="1073"/>
      <c r="JHA31" s="1073"/>
      <c r="JHB31" s="1073"/>
      <c r="JHC31" s="1073"/>
      <c r="JHD31" s="1073"/>
      <c r="JHE31" s="1073"/>
      <c r="JHF31" s="1073"/>
      <c r="JHG31" s="1073"/>
      <c r="JHH31" s="1073"/>
      <c r="JHI31" s="1073"/>
      <c r="JHJ31" s="1073"/>
      <c r="JHK31" s="1073"/>
      <c r="JHL31" s="1073"/>
      <c r="JHM31" s="1073"/>
      <c r="JHN31" s="1073"/>
      <c r="JHO31" s="1073"/>
      <c r="JHP31" s="1073"/>
      <c r="JHQ31" s="1073"/>
      <c r="JHR31" s="1073"/>
      <c r="JHS31" s="1073"/>
      <c r="JHT31" s="1073"/>
      <c r="JHU31" s="1073"/>
      <c r="JHV31" s="1073"/>
      <c r="JHW31" s="1073"/>
      <c r="JHX31" s="1073"/>
      <c r="JHY31" s="1073"/>
      <c r="JHZ31" s="1073"/>
      <c r="JIA31" s="1073"/>
      <c r="JIB31" s="1073"/>
      <c r="JIC31" s="1073"/>
      <c r="JID31" s="1073"/>
      <c r="JIE31" s="1073"/>
      <c r="JIF31" s="1073"/>
      <c r="JIG31" s="1073"/>
      <c r="JIH31" s="1073"/>
      <c r="JII31" s="1073"/>
      <c r="JIJ31" s="1073"/>
      <c r="JIK31" s="1073"/>
      <c r="JIL31" s="1073"/>
      <c r="JIM31" s="1073"/>
      <c r="JIN31" s="1073"/>
      <c r="JIO31" s="1073"/>
      <c r="JIP31" s="1073"/>
      <c r="JIQ31" s="1073"/>
      <c r="JIR31" s="1073"/>
      <c r="JIS31" s="1073"/>
      <c r="JIT31" s="1073"/>
      <c r="JIU31" s="1073"/>
      <c r="JIV31" s="1073"/>
      <c r="JIW31" s="1073"/>
      <c r="JIX31" s="1073"/>
      <c r="JIY31" s="1073"/>
      <c r="JIZ31" s="1073"/>
      <c r="JJA31" s="1073"/>
      <c r="JJB31" s="1073"/>
      <c r="JJC31" s="1073"/>
      <c r="JJD31" s="1073"/>
      <c r="JJE31" s="1073"/>
      <c r="JJF31" s="1073"/>
      <c r="JJG31" s="1073"/>
      <c r="JJH31" s="1073"/>
      <c r="JJI31" s="1073"/>
      <c r="JJJ31" s="1073"/>
      <c r="JJK31" s="1073"/>
      <c r="JJL31" s="1073"/>
      <c r="JJM31" s="1073"/>
      <c r="JJN31" s="1073"/>
      <c r="JJO31" s="1073"/>
      <c r="JJP31" s="1073"/>
      <c r="JJQ31" s="1073"/>
      <c r="JJR31" s="1073"/>
      <c r="JJS31" s="1073"/>
      <c r="JJT31" s="1073"/>
      <c r="JJU31" s="1073"/>
      <c r="JJV31" s="1073"/>
      <c r="JJW31" s="1073"/>
      <c r="JJX31" s="1073"/>
      <c r="JJY31" s="1073"/>
      <c r="JJZ31" s="1073"/>
      <c r="JKA31" s="1073"/>
      <c r="JKB31" s="1073"/>
      <c r="JKC31" s="1073"/>
      <c r="JKD31" s="1073"/>
      <c r="JKE31" s="1073"/>
      <c r="JKF31" s="1073"/>
      <c r="JKG31" s="1073"/>
      <c r="JKH31" s="1073"/>
      <c r="JKI31" s="1073"/>
      <c r="JKJ31" s="1073"/>
      <c r="JKK31" s="1073"/>
      <c r="JKL31" s="1073"/>
      <c r="JKM31" s="1073"/>
      <c r="JKN31" s="1073"/>
      <c r="JKO31" s="1073"/>
      <c r="JKP31" s="1073"/>
      <c r="JKQ31" s="1073"/>
      <c r="JKR31" s="1073"/>
      <c r="JKS31" s="1073"/>
      <c r="JKT31" s="1073"/>
      <c r="JKU31" s="1073"/>
      <c r="JKV31" s="1073"/>
      <c r="JKW31" s="1073"/>
      <c r="JKX31" s="1073"/>
      <c r="JKY31" s="1073"/>
      <c r="JKZ31" s="1073"/>
      <c r="JLA31" s="1073"/>
      <c r="JLB31" s="1073"/>
      <c r="JLC31" s="1073"/>
      <c r="JLD31" s="1073"/>
      <c r="JLE31" s="1073"/>
      <c r="JLF31" s="1073"/>
      <c r="JLG31" s="1073"/>
      <c r="JLH31" s="1073"/>
      <c r="JLI31" s="1073"/>
      <c r="JLJ31" s="1073"/>
      <c r="JLK31" s="1073"/>
      <c r="JLL31" s="1073"/>
      <c r="JLM31" s="1073"/>
      <c r="JLN31" s="1073"/>
      <c r="JLO31" s="1073"/>
      <c r="JLP31" s="1073"/>
      <c r="JLQ31" s="1073"/>
      <c r="JLR31" s="1073"/>
      <c r="JLS31" s="1073"/>
      <c r="JLT31" s="1073"/>
      <c r="JLU31" s="1073"/>
      <c r="JLV31" s="1073"/>
      <c r="JLW31" s="1073"/>
      <c r="JLX31" s="1073"/>
      <c r="JLY31" s="1073"/>
      <c r="JLZ31" s="1073"/>
      <c r="JMA31" s="1073"/>
      <c r="JMB31" s="1073"/>
      <c r="JMC31" s="1073"/>
      <c r="JMD31" s="1073"/>
      <c r="JME31" s="1073"/>
      <c r="JMF31" s="1073"/>
      <c r="JMG31" s="1073"/>
      <c r="JMH31" s="1073"/>
      <c r="JMI31" s="1073"/>
      <c r="JMJ31" s="1073"/>
      <c r="JMK31" s="1073"/>
      <c r="JML31" s="1073"/>
      <c r="JMM31" s="1073"/>
      <c r="JMN31" s="1073"/>
      <c r="JMO31" s="1073"/>
      <c r="JMP31" s="1073"/>
      <c r="JMQ31" s="1073"/>
      <c r="JMR31" s="1073"/>
      <c r="JMS31" s="1073"/>
      <c r="JMT31" s="1073"/>
      <c r="JMU31" s="1073"/>
      <c r="JMV31" s="1073"/>
      <c r="JMW31" s="1073"/>
      <c r="JMX31" s="1073"/>
      <c r="JMY31" s="1073"/>
      <c r="JMZ31" s="1073"/>
      <c r="JNA31" s="1073"/>
      <c r="JNB31" s="1073"/>
      <c r="JNC31" s="1073"/>
      <c r="JND31" s="1073"/>
      <c r="JNE31" s="1073"/>
      <c r="JNF31" s="1073"/>
      <c r="JNG31" s="1073"/>
      <c r="JNH31" s="1073"/>
      <c r="JNI31" s="1073"/>
      <c r="JNJ31" s="1073"/>
      <c r="JNK31" s="1073"/>
      <c r="JNL31" s="1073"/>
      <c r="JNM31" s="1073"/>
      <c r="JNN31" s="1073"/>
      <c r="JNO31" s="1073"/>
      <c r="JNP31" s="1073"/>
      <c r="JNQ31" s="1073"/>
      <c r="JNR31" s="1073"/>
      <c r="JNS31" s="1073"/>
      <c r="JNT31" s="1073"/>
      <c r="JNU31" s="1073"/>
      <c r="JNV31" s="1073"/>
      <c r="JNW31" s="1073"/>
      <c r="JNX31" s="1073"/>
      <c r="JNY31" s="1073"/>
      <c r="JNZ31" s="1073"/>
      <c r="JOA31" s="1073"/>
      <c r="JOB31" s="1073"/>
      <c r="JOC31" s="1073"/>
      <c r="JOD31" s="1073"/>
      <c r="JOE31" s="1073"/>
      <c r="JOF31" s="1073"/>
      <c r="JOG31" s="1073"/>
      <c r="JOH31" s="1073"/>
      <c r="JOI31" s="1073"/>
      <c r="JOJ31" s="1073"/>
      <c r="JOK31" s="1073"/>
      <c r="JOL31" s="1073"/>
      <c r="JOM31" s="1073"/>
      <c r="JON31" s="1073"/>
      <c r="JOO31" s="1073"/>
      <c r="JOP31" s="1073"/>
      <c r="JOQ31" s="1073"/>
      <c r="JOR31" s="1073"/>
      <c r="JOS31" s="1073"/>
      <c r="JOT31" s="1073"/>
      <c r="JOU31" s="1073"/>
      <c r="JOV31" s="1073"/>
      <c r="JOW31" s="1073"/>
      <c r="JOX31" s="1073"/>
      <c r="JOY31" s="1073"/>
      <c r="JOZ31" s="1073"/>
      <c r="JPA31" s="1073"/>
      <c r="JPB31" s="1073"/>
      <c r="JPC31" s="1073"/>
      <c r="JPD31" s="1073"/>
      <c r="JPE31" s="1073"/>
      <c r="JPF31" s="1073"/>
      <c r="JPG31" s="1073"/>
      <c r="JPH31" s="1073"/>
      <c r="JPI31" s="1073"/>
      <c r="JPJ31" s="1073"/>
      <c r="JPK31" s="1073"/>
      <c r="JPL31" s="1073"/>
      <c r="JPM31" s="1073"/>
      <c r="JPN31" s="1073"/>
      <c r="JPO31" s="1073"/>
      <c r="JPP31" s="1073"/>
      <c r="JPQ31" s="1073"/>
      <c r="JPR31" s="1073"/>
      <c r="JPS31" s="1073"/>
      <c r="JPT31" s="1073"/>
      <c r="JPU31" s="1073"/>
      <c r="JPV31" s="1073"/>
      <c r="JPW31" s="1073"/>
      <c r="JPX31" s="1073"/>
      <c r="JPY31" s="1073"/>
      <c r="JPZ31" s="1073"/>
      <c r="JQA31" s="1073"/>
      <c r="JQB31" s="1073"/>
      <c r="JQC31" s="1073"/>
      <c r="JQD31" s="1073"/>
      <c r="JQE31" s="1073"/>
      <c r="JQF31" s="1073"/>
      <c r="JQG31" s="1073"/>
      <c r="JQH31" s="1073"/>
      <c r="JQI31" s="1073"/>
      <c r="JQJ31" s="1073"/>
      <c r="JQK31" s="1073"/>
      <c r="JQL31" s="1073"/>
      <c r="JQM31" s="1073"/>
      <c r="JQN31" s="1073"/>
      <c r="JQO31" s="1073"/>
      <c r="JQP31" s="1073"/>
      <c r="JQQ31" s="1073"/>
      <c r="JQR31" s="1073"/>
      <c r="JQS31" s="1073"/>
      <c r="JQT31" s="1073"/>
      <c r="JQU31" s="1073"/>
      <c r="JQV31" s="1073"/>
      <c r="JQW31" s="1073"/>
      <c r="JQX31" s="1073"/>
      <c r="JQY31" s="1073"/>
      <c r="JQZ31" s="1073"/>
      <c r="JRA31" s="1073"/>
      <c r="JRB31" s="1073"/>
      <c r="JRC31" s="1073"/>
      <c r="JRD31" s="1073"/>
      <c r="JRE31" s="1073"/>
      <c r="JRF31" s="1073"/>
      <c r="JRG31" s="1073"/>
      <c r="JRH31" s="1073"/>
      <c r="JRI31" s="1073"/>
      <c r="JRJ31" s="1073"/>
      <c r="JRK31" s="1073"/>
      <c r="JRL31" s="1073"/>
      <c r="JRM31" s="1073"/>
      <c r="JRN31" s="1073"/>
      <c r="JRO31" s="1073"/>
      <c r="JRP31" s="1073"/>
      <c r="JRQ31" s="1073"/>
      <c r="JRR31" s="1073"/>
      <c r="JRS31" s="1073"/>
      <c r="JRT31" s="1073"/>
      <c r="JRU31" s="1073"/>
      <c r="JRV31" s="1073"/>
      <c r="JRW31" s="1073"/>
      <c r="JRX31" s="1073"/>
      <c r="JRY31" s="1073"/>
      <c r="JRZ31" s="1073"/>
      <c r="JSA31" s="1073"/>
      <c r="JSB31" s="1073"/>
      <c r="JSC31" s="1073"/>
      <c r="JSD31" s="1073"/>
      <c r="JSE31" s="1073"/>
      <c r="JSF31" s="1073"/>
      <c r="JSG31" s="1073"/>
      <c r="JSH31" s="1073"/>
      <c r="JSI31" s="1073"/>
      <c r="JSJ31" s="1073"/>
      <c r="JSK31" s="1073"/>
      <c r="JSL31" s="1073"/>
      <c r="JSM31" s="1073"/>
      <c r="JSN31" s="1073"/>
      <c r="JSO31" s="1073"/>
      <c r="JSP31" s="1073"/>
      <c r="JSQ31" s="1073"/>
      <c r="JSR31" s="1073"/>
      <c r="JSS31" s="1073"/>
      <c r="JST31" s="1073"/>
      <c r="JSU31" s="1073"/>
      <c r="JSV31" s="1073"/>
      <c r="JSW31" s="1073"/>
      <c r="JSX31" s="1073"/>
      <c r="JSY31" s="1073"/>
      <c r="JSZ31" s="1073"/>
      <c r="JTA31" s="1073"/>
      <c r="JTB31" s="1073"/>
      <c r="JTC31" s="1073"/>
      <c r="JTD31" s="1073"/>
      <c r="JTE31" s="1073"/>
      <c r="JTF31" s="1073"/>
      <c r="JTG31" s="1073"/>
      <c r="JTH31" s="1073"/>
      <c r="JTI31" s="1073"/>
      <c r="JTJ31" s="1073"/>
      <c r="JTK31" s="1073"/>
      <c r="JTL31" s="1073"/>
      <c r="JTM31" s="1073"/>
      <c r="JTN31" s="1073"/>
      <c r="JTO31" s="1073"/>
      <c r="JTP31" s="1073"/>
      <c r="JTQ31" s="1073"/>
      <c r="JTR31" s="1073"/>
      <c r="JTS31" s="1073"/>
      <c r="JTT31" s="1073"/>
      <c r="JTU31" s="1073"/>
      <c r="JTV31" s="1073"/>
      <c r="JTW31" s="1073"/>
      <c r="JTX31" s="1073"/>
      <c r="JTY31" s="1073"/>
      <c r="JTZ31" s="1073"/>
      <c r="JUA31" s="1073"/>
      <c r="JUB31" s="1073"/>
      <c r="JUC31" s="1073"/>
      <c r="JUD31" s="1073"/>
      <c r="JUE31" s="1073"/>
      <c r="JUF31" s="1073"/>
      <c r="JUG31" s="1073"/>
      <c r="JUH31" s="1073"/>
      <c r="JUI31" s="1073"/>
      <c r="JUJ31" s="1073"/>
      <c r="JUK31" s="1073"/>
      <c r="JUL31" s="1073"/>
      <c r="JUM31" s="1073"/>
      <c r="JUN31" s="1073"/>
      <c r="JUO31" s="1073"/>
      <c r="JUP31" s="1073"/>
      <c r="JUQ31" s="1073"/>
      <c r="JUR31" s="1073"/>
      <c r="JUS31" s="1073"/>
      <c r="JUT31" s="1073"/>
      <c r="JUU31" s="1073"/>
      <c r="JUV31" s="1073"/>
      <c r="JUW31" s="1073"/>
      <c r="JUX31" s="1073"/>
      <c r="JUY31" s="1073"/>
      <c r="JUZ31" s="1073"/>
      <c r="JVA31" s="1073"/>
      <c r="JVB31" s="1073"/>
      <c r="JVC31" s="1073"/>
      <c r="JVD31" s="1073"/>
      <c r="JVE31" s="1073"/>
      <c r="JVF31" s="1073"/>
      <c r="JVG31" s="1073"/>
      <c r="JVH31" s="1073"/>
      <c r="JVI31" s="1073"/>
      <c r="JVJ31" s="1073"/>
      <c r="JVK31" s="1073"/>
      <c r="JVL31" s="1073"/>
      <c r="JVM31" s="1073"/>
      <c r="JVN31" s="1073"/>
      <c r="JVO31" s="1073"/>
      <c r="JVP31" s="1073"/>
      <c r="JVQ31" s="1073"/>
      <c r="JVR31" s="1073"/>
      <c r="JVS31" s="1073"/>
      <c r="JVT31" s="1073"/>
      <c r="JVU31" s="1073"/>
      <c r="JVV31" s="1073"/>
      <c r="JVW31" s="1073"/>
      <c r="JVX31" s="1073"/>
      <c r="JVY31" s="1073"/>
      <c r="JVZ31" s="1073"/>
      <c r="JWA31" s="1073"/>
      <c r="JWB31" s="1073"/>
      <c r="JWC31" s="1073"/>
      <c r="JWD31" s="1073"/>
      <c r="JWE31" s="1073"/>
      <c r="JWF31" s="1073"/>
      <c r="JWG31" s="1073"/>
      <c r="JWH31" s="1073"/>
      <c r="JWI31" s="1073"/>
      <c r="JWJ31" s="1073"/>
      <c r="JWK31" s="1073"/>
      <c r="JWL31" s="1073"/>
      <c r="JWM31" s="1073"/>
      <c r="JWN31" s="1073"/>
      <c r="JWO31" s="1073"/>
      <c r="JWP31" s="1073"/>
      <c r="JWQ31" s="1073"/>
      <c r="JWR31" s="1073"/>
      <c r="JWS31" s="1073"/>
      <c r="JWT31" s="1073"/>
      <c r="JWU31" s="1073"/>
      <c r="JWV31" s="1073"/>
      <c r="JWW31" s="1073"/>
      <c r="JWX31" s="1073"/>
      <c r="JWY31" s="1073"/>
      <c r="JWZ31" s="1073"/>
      <c r="JXA31" s="1073"/>
      <c r="JXB31" s="1073"/>
      <c r="JXC31" s="1073"/>
      <c r="JXD31" s="1073"/>
      <c r="JXE31" s="1073"/>
      <c r="JXF31" s="1073"/>
      <c r="JXG31" s="1073"/>
      <c r="JXH31" s="1073"/>
      <c r="JXI31" s="1073"/>
      <c r="JXJ31" s="1073"/>
      <c r="JXK31" s="1073"/>
      <c r="JXL31" s="1073"/>
      <c r="JXM31" s="1073"/>
      <c r="JXN31" s="1073"/>
      <c r="JXO31" s="1073"/>
      <c r="JXP31" s="1073"/>
      <c r="JXQ31" s="1073"/>
      <c r="JXR31" s="1073"/>
      <c r="JXS31" s="1073"/>
      <c r="JXT31" s="1073"/>
      <c r="JXU31" s="1073"/>
      <c r="JXV31" s="1073"/>
      <c r="JXW31" s="1073"/>
      <c r="JXX31" s="1073"/>
      <c r="JXY31" s="1073"/>
      <c r="JXZ31" s="1073"/>
      <c r="JYA31" s="1073"/>
      <c r="JYB31" s="1073"/>
      <c r="JYC31" s="1073"/>
      <c r="JYD31" s="1073"/>
      <c r="JYE31" s="1073"/>
      <c r="JYF31" s="1073"/>
      <c r="JYG31" s="1073"/>
      <c r="JYH31" s="1073"/>
      <c r="JYI31" s="1073"/>
      <c r="JYJ31" s="1073"/>
      <c r="JYK31" s="1073"/>
      <c r="JYL31" s="1073"/>
      <c r="JYM31" s="1073"/>
      <c r="JYN31" s="1073"/>
      <c r="JYO31" s="1073"/>
      <c r="JYP31" s="1073"/>
      <c r="JYQ31" s="1073"/>
      <c r="JYR31" s="1073"/>
      <c r="JYS31" s="1073"/>
      <c r="JYT31" s="1073"/>
      <c r="JYU31" s="1073"/>
      <c r="JYV31" s="1073"/>
      <c r="JYW31" s="1073"/>
      <c r="JYX31" s="1073"/>
      <c r="JYY31" s="1073"/>
      <c r="JYZ31" s="1073"/>
      <c r="JZA31" s="1073"/>
      <c r="JZB31" s="1073"/>
      <c r="JZC31" s="1073"/>
      <c r="JZD31" s="1073"/>
      <c r="JZE31" s="1073"/>
      <c r="JZF31" s="1073"/>
      <c r="JZG31" s="1073"/>
      <c r="JZH31" s="1073"/>
      <c r="JZI31" s="1073"/>
      <c r="JZJ31" s="1073"/>
      <c r="JZK31" s="1073"/>
      <c r="JZL31" s="1073"/>
      <c r="JZM31" s="1073"/>
      <c r="JZN31" s="1073"/>
      <c r="JZO31" s="1073"/>
      <c r="JZP31" s="1073"/>
      <c r="JZQ31" s="1073"/>
      <c r="JZR31" s="1073"/>
      <c r="JZS31" s="1073"/>
      <c r="JZT31" s="1073"/>
      <c r="JZU31" s="1073"/>
      <c r="JZV31" s="1073"/>
      <c r="JZW31" s="1073"/>
      <c r="JZX31" s="1073"/>
      <c r="JZY31" s="1073"/>
      <c r="JZZ31" s="1073"/>
      <c r="KAA31" s="1073"/>
      <c r="KAB31" s="1073"/>
      <c r="KAC31" s="1073"/>
      <c r="KAD31" s="1073"/>
      <c r="KAE31" s="1073"/>
      <c r="KAF31" s="1073"/>
      <c r="KAG31" s="1073"/>
      <c r="KAH31" s="1073"/>
      <c r="KAI31" s="1073"/>
      <c r="KAJ31" s="1073"/>
      <c r="KAK31" s="1073"/>
      <c r="KAL31" s="1073"/>
      <c r="KAM31" s="1073"/>
      <c r="KAN31" s="1073"/>
      <c r="KAO31" s="1073"/>
      <c r="KAP31" s="1073"/>
      <c r="KAQ31" s="1073"/>
      <c r="KAR31" s="1073"/>
      <c r="KAS31" s="1073"/>
      <c r="KAT31" s="1073"/>
      <c r="KAU31" s="1073"/>
      <c r="KAV31" s="1073"/>
      <c r="KAW31" s="1073"/>
      <c r="KAX31" s="1073"/>
      <c r="KAY31" s="1073"/>
      <c r="KAZ31" s="1073"/>
      <c r="KBA31" s="1073"/>
      <c r="KBB31" s="1073"/>
      <c r="KBC31" s="1073"/>
      <c r="KBD31" s="1073"/>
      <c r="KBE31" s="1073"/>
      <c r="KBF31" s="1073"/>
      <c r="KBG31" s="1073"/>
      <c r="KBH31" s="1073"/>
      <c r="KBI31" s="1073"/>
      <c r="KBJ31" s="1073"/>
      <c r="KBK31" s="1073"/>
      <c r="KBL31" s="1073"/>
      <c r="KBM31" s="1073"/>
      <c r="KBN31" s="1073"/>
      <c r="KBO31" s="1073"/>
      <c r="KBP31" s="1073"/>
      <c r="KBQ31" s="1073"/>
      <c r="KBR31" s="1073"/>
      <c r="KBS31" s="1073"/>
      <c r="KBT31" s="1073"/>
      <c r="KBU31" s="1073"/>
      <c r="KBV31" s="1073"/>
      <c r="KBW31" s="1073"/>
      <c r="KBX31" s="1073"/>
      <c r="KBY31" s="1073"/>
      <c r="KBZ31" s="1073"/>
      <c r="KCA31" s="1073"/>
      <c r="KCB31" s="1073"/>
      <c r="KCC31" s="1073"/>
      <c r="KCD31" s="1073"/>
      <c r="KCE31" s="1073"/>
      <c r="KCF31" s="1073"/>
      <c r="KCG31" s="1073"/>
      <c r="KCH31" s="1073"/>
      <c r="KCI31" s="1073"/>
      <c r="KCJ31" s="1073"/>
      <c r="KCK31" s="1073"/>
      <c r="KCL31" s="1073"/>
      <c r="KCM31" s="1073"/>
      <c r="KCN31" s="1073"/>
      <c r="KCO31" s="1073"/>
      <c r="KCP31" s="1073"/>
      <c r="KCQ31" s="1073"/>
      <c r="KCR31" s="1073"/>
      <c r="KCS31" s="1073"/>
      <c r="KCT31" s="1073"/>
      <c r="KCU31" s="1073"/>
      <c r="KCV31" s="1073"/>
      <c r="KCW31" s="1073"/>
      <c r="KCX31" s="1073"/>
      <c r="KCY31" s="1073"/>
      <c r="KCZ31" s="1073"/>
      <c r="KDA31" s="1073"/>
      <c r="KDB31" s="1073"/>
      <c r="KDC31" s="1073"/>
      <c r="KDD31" s="1073"/>
      <c r="KDE31" s="1073"/>
      <c r="KDF31" s="1073"/>
      <c r="KDG31" s="1073"/>
      <c r="KDH31" s="1073"/>
      <c r="KDI31" s="1073"/>
      <c r="KDJ31" s="1073"/>
      <c r="KDK31" s="1073"/>
      <c r="KDL31" s="1073"/>
      <c r="KDM31" s="1073"/>
      <c r="KDN31" s="1073"/>
      <c r="KDO31" s="1073"/>
      <c r="KDP31" s="1073"/>
      <c r="KDQ31" s="1073"/>
      <c r="KDR31" s="1073"/>
      <c r="KDS31" s="1073"/>
      <c r="KDT31" s="1073"/>
      <c r="KDU31" s="1073"/>
      <c r="KDV31" s="1073"/>
      <c r="KDW31" s="1073"/>
      <c r="KDX31" s="1073"/>
      <c r="KDY31" s="1073"/>
      <c r="KDZ31" s="1073"/>
      <c r="KEA31" s="1073"/>
      <c r="KEB31" s="1073"/>
      <c r="KEC31" s="1073"/>
      <c r="KED31" s="1073"/>
      <c r="KEE31" s="1073"/>
      <c r="KEF31" s="1073"/>
      <c r="KEG31" s="1073"/>
      <c r="KEH31" s="1073"/>
      <c r="KEI31" s="1073"/>
      <c r="KEJ31" s="1073"/>
      <c r="KEK31" s="1073"/>
      <c r="KEL31" s="1073"/>
      <c r="KEM31" s="1073"/>
      <c r="KEN31" s="1073"/>
      <c r="KEO31" s="1073"/>
      <c r="KEP31" s="1073"/>
      <c r="KEQ31" s="1073"/>
      <c r="KER31" s="1073"/>
      <c r="KES31" s="1073"/>
      <c r="KET31" s="1073"/>
      <c r="KEU31" s="1073"/>
      <c r="KEV31" s="1073"/>
      <c r="KEW31" s="1073"/>
      <c r="KEX31" s="1073"/>
      <c r="KEY31" s="1073"/>
      <c r="KEZ31" s="1073"/>
      <c r="KFA31" s="1073"/>
      <c r="KFB31" s="1073"/>
      <c r="KFC31" s="1073"/>
      <c r="KFD31" s="1073"/>
      <c r="KFE31" s="1073"/>
      <c r="KFF31" s="1073"/>
      <c r="KFG31" s="1073"/>
      <c r="KFH31" s="1073"/>
      <c r="KFI31" s="1073"/>
      <c r="KFJ31" s="1073"/>
      <c r="KFK31" s="1073"/>
      <c r="KFL31" s="1073"/>
      <c r="KFM31" s="1073"/>
      <c r="KFN31" s="1073"/>
      <c r="KFO31" s="1073"/>
      <c r="KFP31" s="1073"/>
      <c r="KFQ31" s="1073"/>
      <c r="KFR31" s="1073"/>
      <c r="KFS31" s="1073"/>
      <c r="KFT31" s="1073"/>
      <c r="KFU31" s="1073"/>
      <c r="KFV31" s="1073"/>
      <c r="KFW31" s="1073"/>
      <c r="KFX31" s="1073"/>
      <c r="KFY31" s="1073"/>
      <c r="KFZ31" s="1073"/>
      <c r="KGA31" s="1073"/>
      <c r="KGB31" s="1073"/>
      <c r="KGC31" s="1073"/>
      <c r="KGD31" s="1073"/>
      <c r="KGE31" s="1073"/>
      <c r="KGF31" s="1073"/>
      <c r="KGG31" s="1073"/>
      <c r="KGH31" s="1073"/>
      <c r="KGI31" s="1073"/>
      <c r="KGJ31" s="1073"/>
      <c r="KGK31" s="1073"/>
      <c r="KGL31" s="1073"/>
      <c r="KGM31" s="1073"/>
      <c r="KGN31" s="1073"/>
      <c r="KGO31" s="1073"/>
      <c r="KGP31" s="1073"/>
      <c r="KGQ31" s="1073"/>
      <c r="KGR31" s="1073"/>
      <c r="KGS31" s="1073"/>
      <c r="KGT31" s="1073"/>
      <c r="KGU31" s="1073"/>
      <c r="KGV31" s="1073"/>
      <c r="KGW31" s="1073"/>
      <c r="KGX31" s="1073"/>
      <c r="KGY31" s="1073"/>
      <c r="KGZ31" s="1073"/>
      <c r="KHA31" s="1073"/>
      <c r="KHB31" s="1073"/>
      <c r="KHC31" s="1073"/>
      <c r="KHD31" s="1073"/>
      <c r="KHE31" s="1073"/>
      <c r="KHF31" s="1073"/>
      <c r="KHG31" s="1073"/>
      <c r="KHH31" s="1073"/>
      <c r="KHI31" s="1073"/>
      <c r="KHJ31" s="1073"/>
      <c r="KHK31" s="1073"/>
      <c r="KHL31" s="1073"/>
      <c r="KHM31" s="1073"/>
      <c r="KHN31" s="1073"/>
      <c r="KHO31" s="1073"/>
      <c r="KHP31" s="1073"/>
      <c r="KHQ31" s="1073"/>
      <c r="KHR31" s="1073"/>
      <c r="KHS31" s="1073"/>
      <c r="KHT31" s="1073"/>
      <c r="KHU31" s="1073"/>
      <c r="KHV31" s="1073"/>
      <c r="KHW31" s="1073"/>
      <c r="KHX31" s="1073"/>
      <c r="KHY31" s="1073"/>
      <c r="KHZ31" s="1073"/>
      <c r="KIA31" s="1073"/>
      <c r="KIB31" s="1073"/>
      <c r="KIC31" s="1073"/>
      <c r="KID31" s="1073"/>
      <c r="KIE31" s="1073"/>
      <c r="KIF31" s="1073"/>
      <c r="KIG31" s="1073"/>
      <c r="KIH31" s="1073"/>
      <c r="KII31" s="1073"/>
      <c r="KIJ31" s="1073"/>
      <c r="KIK31" s="1073"/>
      <c r="KIL31" s="1073"/>
      <c r="KIM31" s="1073"/>
      <c r="KIN31" s="1073"/>
      <c r="KIO31" s="1073"/>
      <c r="KIP31" s="1073"/>
      <c r="KIQ31" s="1073"/>
      <c r="KIR31" s="1073"/>
      <c r="KIS31" s="1073"/>
      <c r="KIT31" s="1073"/>
      <c r="KIU31" s="1073"/>
      <c r="KIV31" s="1073"/>
      <c r="KIW31" s="1073"/>
      <c r="KIX31" s="1073"/>
      <c r="KIY31" s="1073"/>
      <c r="KIZ31" s="1073"/>
      <c r="KJA31" s="1073"/>
      <c r="KJB31" s="1073"/>
      <c r="KJC31" s="1073"/>
      <c r="KJD31" s="1073"/>
      <c r="KJE31" s="1073"/>
      <c r="KJF31" s="1073"/>
      <c r="KJG31" s="1073"/>
      <c r="KJH31" s="1073"/>
      <c r="KJI31" s="1073"/>
      <c r="KJJ31" s="1073"/>
      <c r="KJK31" s="1073"/>
      <c r="KJL31" s="1073"/>
      <c r="KJM31" s="1073"/>
      <c r="KJN31" s="1073"/>
      <c r="KJO31" s="1073"/>
      <c r="KJP31" s="1073"/>
      <c r="KJQ31" s="1073"/>
      <c r="KJR31" s="1073"/>
      <c r="KJS31" s="1073"/>
      <c r="KJT31" s="1073"/>
      <c r="KJU31" s="1073"/>
      <c r="KJV31" s="1073"/>
      <c r="KJW31" s="1073"/>
      <c r="KJX31" s="1073"/>
      <c r="KJY31" s="1073"/>
      <c r="KJZ31" s="1073"/>
      <c r="KKA31" s="1073"/>
      <c r="KKB31" s="1073"/>
      <c r="KKC31" s="1073"/>
      <c r="KKD31" s="1073"/>
      <c r="KKE31" s="1073"/>
      <c r="KKF31" s="1073"/>
      <c r="KKG31" s="1073"/>
      <c r="KKH31" s="1073"/>
      <c r="KKI31" s="1073"/>
      <c r="KKJ31" s="1073"/>
      <c r="KKK31" s="1073"/>
      <c r="KKL31" s="1073"/>
      <c r="KKM31" s="1073"/>
      <c r="KKN31" s="1073"/>
      <c r="KKO31" s="1073"/>
      <c r="KKP31" s="1073"/>
      <c r="KKQ31" s="1073"/>
      <c r="KKR31" s="1073"/>
      <c r="KKS31" s="1073"/>
      <c r="KKT31" s="1073"/>
      <c r="KKU31" s="1073"/>
      <c r="KKV31" s="1073"/>
      <c r="KKW31" s="1073"/>
      <c r="KKX31" s="1073"/>
      <c r="KKY31" s="1073"/>
      <c r="KKZ31" s="1073"/>
      <c r="KLA31" s="1073"/>
      <c r="KLB31" s="1073"/>
      <c r="KLC31" s="1073"/>
      <c r="KLD31" s="1073"/>
      <c r="KLE31" s="1073"/>
      <c r="KLF31" s="1073"/>
      <c r="KLG31" s="1073"/>
      <c r="KLH31" s="1073"/>
      <c r="KLI31" s="1073"/>
      <c r="KLJ31" s="1073"/>
      <c r="KLK31" s="1073"/>
      <c r="KLL31" s="1073"/>
      <c r="KLM31" s="1073"/>
      <c r="KLN31" s="1073"/>
      <c r="KLO31" s="1073"/>
      <c r="KLP31" s="1073"/>
      <c r="KLQ31" s="1073"/>
      <c r="KLR31" s="1073"/>
      <c r="KLS31" s="1073"/>
      <c r="KLT31" s="1073"/>
      <c r="KLU31" s="1073"/>
      <c r="KLV31" s="1073"/>
      <c r="KLW31" s="1073"/>
      <c r="KLX31" s="1073"/>
      <c r="KLY31" s="1073"/>
      <c r="KLZ31" s="1073"/>
      <c r="KMA31" s="1073"/>
      <c r="KMB31" s="1073"/>
      <c r="KMC31" s="1073"/>
      <c r="KMD31" s="1073"/>
      <c r="KME31" s="1073"/>
      <c r="KMF31" s="1073"/>
      <c r="KMG31" s="1073"/>
      <c r="KMH31" s="1073"/>
      <c r="KMI31" s="1073"/>
      <c r="KMJ31" s="1073"/>
      <c r="KMK31" s="1073"/>
      <c r="KML31" s="1073"/>
      <c r="KMM31" s="1073"/>
      <c r="KMN31" s="1073"/>
      <c r="KMO31" s="1073"/>
      <c r="KMP31" s="1073"/>
      <c r="KMQ31" s="1073"/>
      <c r="KMR31" s="1073"/>
      <c r="KMS31" s="1073"/>
      <c r="KMT31" s="1073"/>
      <c r="KMU31" s="1073"/>
      <c r="KMV31" s="1073"/>
      <c r="KMW31" s="1073"/>
      <c r="KMX31" s="1073"/>
      <c r="KMY31" s="1073"/>
      <c r="KMZ31" s="1073"/>
      <c r="KNA31" s="1073"/>
      <c r="KNB31" s="1073"/>
      <c r="KNC31" s="1073"/>
      <c r="KND31" s="1073"/>
      <c r="KNE31" s="1073"/>
      <c r="KNF31" s="1073"/>
      <c r="KNG31" s="1073"/>
      <c r="KNH31" s="1073"/>
      <c r="KNI31" s="1073"/>
      <c r="KNJ31" s="1073"/>
      <c r="KNK31" s="1073"/>
      <c r="KNL31" s="1073"/>
      <c r="KNM31" s="1073"/>
      <c r="KNN31" s="1073"/>
      <c r="KNO31" s="1073"/>
      <c r="KNP31" s="1073"/>
      <c r="KNQ31" s="1073"/>
      <c r="KNR31" s="1073"/>
      <c r="KNS31" s="1073"/>
      <c r="KNT31" s="1073"/>
      <c r="KNU31" s="1073"/>
      <c r="KNV31" s="1073"/>
      <c r="KNW31" s="1073"/>
      <c r="KNX31" s="1073"/>
      <c r="KNY31" s="1073"/>
      <c r="KNZ31" s="1073"/>
      <c r="KOA31" s="1073"/>
      <c r="KOB31" s="1073"/>
      <c r="KOC31" s="1073"/>
      <c r="KOD31" s="1073"/>
      <c r="KOE31" s="1073"/>
      <c r="KOF31" s="1073"/>
      <c r="KOG31" s="1073"/>
      <c r="KOH31" s="1073"/>
      <c r="KOI31" s="1073"/>
      <c r="KOJ31" s="1073"/>
      <c r="KOK31" s="1073"/>
      <c r="KOL31" s="1073"/>
      <c r="KOM31" s="1073"/>
      <c r="KON31" s="1073"/>
      <c r="KOO31" s="1073"/>
      <c r="KOP31" s="1073"/>
      <c r="KOQ31" s="1073"/>
      <c r="KOR31" s="1073"/>
      <c r="KOS31" s="1073"/>
      <c r="KOT31" s="1073"/>
      <c r="KOU31" s="1073"/>
      <c r="KOV31" s="1073"/>
      <c r="KOW31" s="1073"/>
      <c r="KOX31" s="1073"/>
      <c r="KOY31" s="1073"/>
      <c r="KOZ31" s="1073"/>
      <c r="KPA31" s="1073"/>
      <c r="KPB31" s="1073"/>
      <c r="KPC31" s="1073"/>
      <c r="KPD31" s="1073"/>
      <c r="KPE31" s="1073"/>
      <c r="KPF31" s="1073"/>
      <c r="KPG31" s="1073"/>
      <c r="KPH31" s="1073"/>
      <c r="KPI31" s="1073"/>
      <c r="KPJ31" s="1073"/>
      <c r="KPK31" s="1073"/>
      <c r="KPL31" s="1073"/>
      <c r="KPM31" s="1073"/>
      <c r="KPN31" s="1073"/>
      <c r="KPO31" s="1073"/>
      <c r="KPP31" s="1073"/>
      <c r="KPQ31" s="1073"/>
      <c r="KPR31" s="1073"/>
      <c r="KPS31" s="1073"/>
      <c r="KPT31" s="1073"/>
      <c r="KPU31" s="1073"/>
      <c r="KPV31" s="1073"/>
      <c r="KPW31" s="1073"/>
      <c r="KPX31" s="1073"/>
      <c r="KPY31" s="1073"/>
      <c r="KPZ31" s="1073"/>
      <c r="KQA31" s="1073"/>
      <c r="KQB31" s="1073"/>
      <c r="KQC31" s="1073"/>
      <c r="KQD31" s="1073"/>
      <c r="KQE31" s="1073"/>
      <c r="KQF31" s="1073"/>
      <c r="KQG31" s="1073"/>
      <c r="KQH31" s="1073"/>
      <c r="KQI31" s="1073"/>
      <c r="KQJ31" s="1073"/>
      <c r="KQK31" s="1073"/>
      <c r="KQL31" s="1073"/>
      <c r="KQM31" s="1073"/>
      <c r="KQN31" s="1073"/>
      <c r="KQO31" s="1073"/>
      <c r="KQP31" s="1073"/>
      <c r="KQQ31" s="1073"/>
      <c r="KQR31" s="1073"/>
      <c r="KQS31" s="1073"/>
      <c r="KQT31" s="1073"/>
      <c r="KQU31" s="1073"/>
      <c r="KQV31" s="1073"/>
      <c r="KQW31" s="1073"/>
      <c r="KQX31" s="1073"/>
      <c r="KQY31" s="1073"/>
      <c r="KQZ31" s="1073"/>
      <c r="KRA31" s="1073"/>
      <c r="KRB31" s="1073"/>
      <c r="KRC31" s="1073"/>
      <c r="KRD31" s="1073"/>
      <c r="KRE31" s="1073"/>
      <c r="KRF31" s="1073"/>
      <c r="KRG31" s="1073"/>
      <c r="KRH31" s="1073"/>
      <c r="KRI31" s="1073"/>
      <c r="KRJ31" s="1073"/>
      <c r="KRK31" s="1073"/>
      <c r="KRL31" s="1073"/>
      <c r="KRM31" s="1073"/>
      <c r="KRN31" s="1073"/>
      <c r="KRO31" s="1073"/>
      <c r="KRP31" s="1073"/>
      <c r="KRQ31" s="1073"/>
      <c r="KRR31" s="1073"/>
      <c r="KRS31" s="1073"/>
      <c r="KRT31" s="1073"/>
      <c r="KRU31" s="1073"/>
      <c r="KRV31" s="1073"/>
      <c r="KRW31" s="1073"/>
      <c r="KRX31" s="1073"/>
      <c r="KRY31" s="1073"/>
      <c r="KRZ31" s="1073"/>
      <c r="KSA31" s="1073"/>
      <c r="KSB31" s="1073"/>
      <c r="KSC31" s="1073"/>
      <c r="KSD31" s="1073"/>
      <c r="KSE31" s="1073"/>
      <c r="KSF31" s="1073"/>
      <c r="KSG31" s="1073"/>
      <c r="KSH31" s="1073"/>
      <c r="KSI31" s="1073"/>
      <c r="KSJ31" s="1073"/>
      <c r="KSK31" s="1073"/>
      <c r="KSL31" s="1073"/>
      <c r="KSM31" s="1073"/>
      <c r="KSN31" s="1073"/>
      <c r="KSO31" s="1073"/>
      <c r="KSP31" s="1073"/>
      <c r="KSQ31" s="1073"/>
      <c r="KSR31" s="1073"/>
      <c r="KSS31" s="1073"/>
      <c r="KST31" s="1073"/>
      <c r="KSU31" s="1073"/>
      <c r="KSV31" s="1073"/>
      <c r="KSW31" s="1073"/>
      <c r="KSX31" s="1073"/>
      <c r="KSY31" s="1073"/>
      <c r="KSZ31" s="1073"/>
      <c r="KTA31" s="1073"/>
      <c r="KTB31" s="1073"/>
      <c r="KTC31" s="1073"/>
      <c r="KTD31" s="1073"/>
      <c r="KTE31" s="1073"/>
      <c r="KTF31" s="1073"/>
      <c r="KTG31" s="1073"/>
      <c r="KTH31" s="1073"/>
      <c r="KTI31" s="1073"/>
      <c r="KTJ31" s="1073"/>
      <c r="KTK31" s="1073"/>
      <c r="KTL31" s="1073"/>
      <c r="KTM31" s="1073"/>
      <c r="KTN31" s="1073"/>
      <c r="KTO31" s="1073"/>
      <c r="KTP31" s="1073"/>
      <c r="KTQ31" s="1073"/>
      <c r="KTR31" s="1073"/>
      <c r="KTS31" s="1073"/>
      <c r="KTT31" s="1073"/>
      <c r="KTU31" s="1073"/>
      <c r="KTV31" s="1073"/>
      <c r="KTW31" s="1073"/>
      <c r="KTX31" s="1073"/>
      <c r="KTY31" s="1073"/>
      <c r="KTZ31" s="1073"/>
      <c r="KUA31" s="1073"/>
      <c r="KUB31" s="1073"/>
      <c r="KUC31" s="1073"/>
      <c r="KUD31" s="1073"/>
      <c r="KUE31" s="1073"/>
      <c r="KUF31" s="1073"/>
      <c r="KUG31" s="1073"/>
      <c r="KUH31" s="1073"/>
      <c r="KUI31" s="1073"/>
      <c r="KUJ31" s="1073"/>
      <c r="KUK31" s="1073"/>
      <c r="KUL31" s="1073"/>
      <c r="KUM31" s="1073"/>
      <c r="KUN31" s="1073"/>
      <c r="KUO31" s="1073"/>
      <c r="KUP31" s="1073"/>
      <c r="KUQ31" s="1073"/>
      <c r="KUR31" s="1073"/>
      <c r="KUS31" s="1073"/>
      <c r="KUT31" s="1073"/>
      <c r="KUU31" s="1073"/>
      <c r="KUV31" s="1073"/>
      <c r="KUW31" s="1073"/>
      <c r="KUX31" s="1073"/>
      <c r="KUY31" s="1073"/>
      <c r="KUZ31" s="1073"/>
      <c r="KVA31" s="1073"/>
      <c r="KVB31" s="1073"/>
      <c r="KVC31" s="1073"/>
      <c r="KVD31" s="1073"/>
      <c r="KVE31" s="1073"/>
      <c r="KVF31" s="1073"/>
      <c r="KVG31" s="1073"/>
      <c r="KVH31" s="1073"/>
      <c r="KVI31" s="1073"/>
      <c r="KVJ31" s="1073"/>
      <c r="KVK31" s="1073"/>
      <c r="KVL31" s="1073"/>
      <c r="KVM31" s="1073"/>
      <c r="KVN31" s="1073"/>
      <c r="KVO31" s="1073"/>
      <c r="KVP31" s="1073"/>
      <c r="KVQ31" s="1073"/>
      <c r="KVR31" s="1073"/>
      <c r="KVS31" s="1073"/>
      <c r="KVT31" s="1073"/>
      <c r="KVU31" s="1073"/>
      <c r="KVV31" s="1073"/>
      <c r="KVW31" s="1073"/>
      <c r="KVX31" s="1073"/>
      <c r="KVY31" s="1073"/>
      <c r="KVZ31" s="1073"/>
      <c r="KWA31" s="1073"/>
      <c r="KWB31" s="1073"/>
      <c r="KWC31" s="1073"/>
      <c r="KWD31" s="1073"/>
      <c r="KWE31" s="1073"/>
      <c r="KWF31" s="1073"/>
      <c r="KWG31" s="1073"/>
      <c r="KWH31" s="1073"/>
      <c r="KWI31" s="1073"/>
      <c r="KWJ31" s="1073"/>
      <c r="KWK31" s="1073"/>
      <c r="KWL31" s="1073"/>
      <c r="KWM31" s="1073"/>
      <c r="KWN31" s="1073"/>
      <c r="KWO31" s="1073"/>
      <c r="KWP31" s="1073"/>
      <c r="KWQ31" s="1073"/>
      <c r="KWR31" s="1073"/>
      <c r="KWS31" s="1073"/>
      <c r="KWT31" s="1073"/>
      <c r="KWU31" s="1073"/>
      <c r="KWV31" s="1073"/>
      <c r="KWW31" s="1073"/>
      <c r="KWX31" s="1073"/>
      <c r="KWY31" s="1073"/>
      <c r="KWZ31" s="1073"/>
      <c r="KXA31" s="1073"/>
      <c r="KXB31" s="1073"/>
      <c r="KXC31" s="1073"/>
      <c r="KXD31" s="1073"/>
      <c r="KXE31" s="1073"/>
      <c r="KXF31" s="1073"/>
      <c r="KXG31" s="1073"/>
      <c r="KXH31" s="1073"/>
      <c r="KXI31" s="1073"/>
      <c r="KXJ31" s="1073"/>
      <c r="KXK31" s="1073"/>
      <c r="KXL31" s="1073"/>
      <c r="KXM31" s="1073"/>
      <c r="KXN31" s="1073"/>
      <c r="KXO31" s="1073"/>
      <c r="KXP31" s="1073"/>
      <c r="KXQ31" s="1073"/>
      <c r="KXR31" s="1073"/>
      <c r="KXS31" s="1073"/>
      <c r="KXT31" s="1073"/>
      <c r="KXU31" s="1073"/>
      <c r="KXV31" s="1073"/>
      <c r="KXW31" s="1073"/>
      <c r="KXX31" s="1073"/>
      <c r="KXY31" s="1073"/>
      <c r="KXZ31" s="1073"/>
      <c r="KYA31" s="1073"/>
      <c r="KYB31" s="1073"/>
      <c r="KYC31" s="1073"/>
      <c r="KYD31" s="1073"/>
      <c r="KYE31" s="1073"/>
      <c r="KYF31" s="1073"/>
      <c r="KYG31" s="1073"/>
      <c r="KYH31" s="1073"/>
      <c r="KYI31" s="1073"/>
      <c r="KYJ31" s="1073"/>
      <c r="KYK31" s="1073"/>
      <c r="KYL31" s="1073"/>
      <c r="KYM31" s="1073"/>
      <c r="KYN31" s="1073"/>
      <c r="KYO31" s="1073"/>
      <c r="KYP31" s="1073"/>
      <c r="KYQ31" s="1073"/>
      <c r="KYR31" s="1073"/>
      <c r="KYS31" s="1073"/>
      <c r="KYT31" s="1073"/>
      <c r="KYU31" s="1073"/>
      <c r="KYV31" s="1073"/>
      <c r="KYW31" s="1073"/>
      <c r="KYX31" s="1073"/>
      <c r="KYY31" s="1073"/>
      <c r="KYZ31" s="1073"/>
      <c r="KZA31" s="1073"/>
      <c r="KZB31" s="1073"/>
      <c r="KZC31" s="1073"/>
      <c r="KZD31" s="1073"/>
      <c r="KZE31" s="1073"/>
      <c r="KZF31" s="1073"/>
      <c r="KZG31" s="1073"/>
      <c r="KZH31" s="1073"/>
      <c r="KZI31" s="1073"/>
      <c r="KZJ31" s="1073"/>
      <c r="KZK31" s="1073"/>
      <c r="KZL31" s="1073"/>
      <c r="KZM31" s="1073"/>
      <c r="KZN31" s="1073"/>
      <c r="KZO31" s="1073"/>
      <c r="KZP31" s="1073"/>
      <c r="KZQ31" s="1073"/>
      <c r="KZR31" s="1073"/>
      <c r="KZS31" s="1073"/>
      <c r="KZT31" s="1073"/>
      <c r="KZU31" s="1073"/>
      <c r="KZV31" s="1073"/>
      <c r="KZW31" s="1073"/>
      <c r="KZX31" s="1073"/>
      <c r="KZY31" s="1073"/>
      <c r="KZZ31" s="1073"/>
      <c r="LAA31" s="1073"/>
      <c r="LAB31" s="1073"/>
      <c r="LAC31" s="1073"/>
      <c r="LAD31" s="1073"/>
      <c r="LAE31" s="1073"/>
      <c r="LAF31" s="1073"/>
      <c r="LAG31" s="1073"/>
      <c r="LAH31" s="1073"/>
      <c r="LAI31" s="1073"/>
      <c r="LAJ31" s="1073"/>
      <c r="LAK31" s="1073"/>
      <c r="LAL31" s="1073"/>
      <c r="LAM31" s="1073"/>
      <c r="LAN31" s="1073"/>
      <c r="LAO31" s="1073"/>
      <c r="LAP31" s="1073"/>
      <c r="LAQ31" s="1073"/>
      <c r="LAR31" s="1073"/>
      <c r="LAS31" s="1073"/>
      <c r="LAT31" s="1073"/>
      <c r="LAU31" s="1073"/>
      <c r="LAV31" s="1073"/>
      <c r="LAW31" s="1073"/>
      <c r="LAX31" s="1073"/>
      <c r="LAY31" s="1073"/>
      <c r="LAZ31" s="1073"/>
      <c r="LBA31" s="1073"/>
      <c r="LBB31" s="1073"/>
      <c r="LBC31" s="1073"/>
      <c r="LBD31" s="1073"/>
      <c r="LBE31" s="1073"/>
      <c r="LBF31" s="1073"/>
      <c r="LBG31" s="1073"/>
      <c r="LBH31" s="1073"/>
      <c r="LBI31" s="1073"/>
      <c r="LBJ31" s="1073"/>
      <c r="LBK31" s="1073"/>
      <c r="LBL31" s="1073"/>
      <c r="LBM31" s="1073"/>
      <c r="LBN31" s="1073"/>
      <c r="LBO31" s="1073"/>
      <c r="LBP31" s="1073"/>
      <c r="LBQ31" s="1073"/>
      <c r="LBR31" s="1073"/>
      <c r="LBS31" s="1073"/>
      <c r="LBT31" s="1073"/>
      <c r="LBU31" s="1073"/>
      <c r="LBV31" s="1073"/>
      <c r="LBW31" s="1073"/>
      <c r="LBX31" s="1073"/>
      <c r="LBY31" s="1073"/>
      <c r="LBZ31" s="1073"/>
      <c r="LCA31" s="1073"/>
      <c r="LCB31" s="1073"/>
      <c r="LCC31" s="1073"/>
      <c r="LCD31" s="1073"/>
      <c r="LCE31" s="1073"/>
      <c r="LCF31" s="1073"/>
      <c r="LCG31" s="1073"/>
      <c r="LCH31" s="1073"/>
      <c r="LCI31" s="1073"/>
      <c r="LCJ31" s="1073"/>
      <c r="LCK31" s="1073"/>
      <c r="LCL31" s="1073"/>
      <c r="LCM31" s="1073"/>
      <c r="LCN31" s="1073"/>
      <c r="LCO31" s="1073"/>
      <c r="LCP31" s="1073"/>
      <c r="LCQ31" s="1073"/>
      <c r="LCR31" s="1073"/>
      <c r="LCS31" s="1073"/>
      <c r="LCT31" s="1073"/>
      <c r="LCU31" s="1073"/>
      <c r="LCV31" s="1073"/>
      <c r="LCW31" s="1073"/>
      <c r="LCX31" s="1073"/>
      <c r="LCY31" s="1073"/>
      <c r="LCZ31" s="1073"/>
      <c r="LDA31" s="1073"/>
      <c r="LDB31" s="1073"/>
      <c r="LDC31" s="1073"/>
      <c r="LDD31" s="1073"/>
      <c r="LDE31" s="1073"/>
      <c r="LDF31" s="1073"/>
      <c r="LDG31" s="1073"/>
      <c r="LDH31" s="1073"/>
      <c r="LDI31" s="1073"/>
      <c r="LDJ31" s="1073"/>
      <c r="LDK31" s="1073"/>
      <c r="LDL31" s="1073"/>
      <c r="LDM31" s="1073"/>
      <c r="LDN31" s="1073"/>
      <c r="LDO31" s="1073"/>
      <c r="LDP31" s="1073"/>
      <c r="LDQ31" s="1073"/>
      <c r="LDR31" s="1073"/>
      <c r="LDS31" s="1073"/>
      <c r="LDT31" s="1073"/>
      <c r="LDU31" s="1073"/>
      <c r="LDV31" s="1073"/>
      <c r="LDW31" s="1073"/>
      <c r="LDX31" s="1073"/>
      <c r="LDY31" s="1073"/>
      <c r="LDZ31" s="1073"/>
      <c r="LEA31" s="1073"/>
      <c r="LEB31" s="1073"/>
      <c r="LEC31" s="1073"/>
      <c r="LED31" s="1073"/>
      <c r="LEE31" s="1073"/>
      <c r="LEF31" s="1073"/>
      <c r="LEG31" s="1073"/>
      <c r="LEH31" s="1073"/>
      <c r="LEI31" s="1073"/>
      <c r="LEJ31" s="1073"/>
      <c r="LEK31" s="1073"/>
      <c r="LEL31" s="1073"/>
      <c r="LEM31" s="1073"/>
      <c r="LEN31" s="1073"/>
      <c r="LEO31" s="1073"/>
      <c r="LEP31" s="1073"/>
      <c r="LEQ31" s="1073"/>
      <c r="LER31" s="1073"/>
      <c r="LES31" s="1073"/>
      <c r="LET31" s="1073"/>
      <c r="LEU31" s="1073"/>
      <c r="LEV31" s="1073"/>
      <c r="LEW31" s="1073"/>
      <c r="LEX31" s="1073"/>
      <c r="LEY31" s="1073"/>
      <c r="LEZ31" s="1073"/>
      <c r="LFA31" s="1073"/>
      <c r="LFB31" s="1073"/>
      <c r="LFC31" s="1073"/>
      <c r="LFD31" s="1073"/>
      <c r="LFE31" s="1073"/>
      <c r="LFF31" s="1073"/>
      <c r="LFG31" s="1073"/>
      <c r="LFH31" s="1073"/>
      <c r="LFI31" s="1073"/>
      <c r="LFJ31" s="1073"/>
      <c r="LFK31" s="1073"/>
      <c r="LFL31" s="1073"/>
      <c r="LFM31" s="1073"/>
      <c r="LFN31" s="1073"/>
      <c r="LFO31" s="1073"/>
      <c r="LFP31" s="1073"/>
      <c r="LFQ31" s="1073"/>
      <c r="LFR31" s="1073"/>
      <c r="LFS31" s="1073"/>
      <c r="LFT31" s="1073"/>
      <c r="LFU31" s="1073"/>
      <c r="LFV31" s="1073"/>
      <c r="LFW31" s="1073"/>
      <c r="LFX31" s="1073"/>
      <c r="LFY31" s="1073"/>
      <c r="LFZ31" s="1073"/>
      <c r="LGA31" s="1073"/>
      <c r="LGB31" s="1073"/>
      <c r="LGC31" s="1073"/>
      <c r="LGD31" s="1073"/>
      <c r="LGE31" s="1073"/>
      <c r="LGF31" s="1073"/>
      <c r="LGG31" s="1073"/>
      <c r="LGH31" s="1073"/>
      <c r="LGI31" s="1073"/>
      <c r="LGJ31" s="1073"/>
      <c r="LGK31" s="1073"/>
      <c r="LGL31" s="1073"/>
      <c r="LGM31" s="1073"/>
      <c r="LGN31" s="1073"/>
      <c r="LGO31" s="1073"/>
      <c r="LGP31" s="1073"/>
      <c r="LGQ31" s="1073"/>
      <c r="LGR31" s="1073"/>
      <c r="LGS31" s="1073"/>
      <c r="LGT31" s="1073"/>
      <c r="LGU31" s="1073"/>
      <c r="LGV31" s="1073"/>
      <c r="LGW31" s="1073"/>
      <c r="LGX31" s="1073"/>
      <c r="LGY31" s="1073"/>
      <c r="LGZ31" s="1073"/>
      <c r="LHA31" s="1073"/>
      <c r="LHB31" s="1073"/>
      <c r="LHC31" s="1073"/>
      <c r="LHD31" s="1073"/>
      <c r="LHE31" s="1073"/>
      <c r="LHF31" s="1073"/>
      <c r="LHG31" s="1073"/>
      <c r="LHH31" s="1073"/>
      <c r="LHI31" s="1073"/>
      <c r="LHJ31" s="1073"/>
      <c r="LHK31" s="1073"/>
      <c r="LHL31" s="1073"/>
      <c r="LHM31" s="1073"/>
      <c r="LHN31" s="1073"/>
      <c r="LHO31" s="1073"/>
      <c r="LHP31" s="1073"/>
      <c r="LHQ31" s="1073"/>
      <c r="LHR31" s="1073"/>
      <c r="LHS31" s="1073"/>
      <c r="LHT31" s="1073"/>
      <c r="LHU31" s="1073"/>
      <c r="LHV31" s="1073"/>
      <c r="LHW31" s="1073"/>
      <c r="LHX31" s="1073"/>
      <c r="LHY31" s="1073"/>
      <c r="LHZ31" s="1073"/>
      <c r="LIA31" s="1073"/>
      <c r="LIB31" s="1073"/>
      <c r="LIC31" s="1073"/>
      <c r="LID31" s="1073"/>
      <c r="LIE31" s="1073"/>
      <c r="LIF31" s="1073"/>
      <c r="LIG31" s="1073"/>
      <c r="LIH31" s="1073"/>
      <c r="LII31" s="1073"/>
      <c r="LIJ31" s="1073"/>
      <c r="LIK31" s="1073"/>
      <c r="LIL31" s="1073"/>
      <c r="LIM31" s="1073"/>
      <c r="LIN31" s="1073"/>
      <c r="LIO31" s="1073"/>
      <c r="LIP31" s="1073"/>
      <c r="LIQ31" s="1073"/>
      <c r="LIR31" s="1073"/>
      <c r="LIS31" s="1073"/>
      <c r="LIT31" s="1073"/>
      <c r="LIU31" s="1073"/>
      <c r="LIV31" s="1073"/>
      <c r="LIW31" s="1073"/>
      <c r="LIX31" s="1073"/>
      <c r="LIY31" s="1073"/>
      <c r="LIZ31" s="1073"/>
      <c r="LJA31" s="1073"/>
      <c r="LJB31" s="1073"/>
      <c r="LJC31" s="1073"/>
      <c r="LJD31" s="1073"/>
      <c r="LJE31" s="1073"/>
      <c r="LJF31" s="1073"/>
      <c r="LJG31" s="1073"/>
      <c r="LJH31" s="1073"/>
      <c r="LJI31" s="1073"/>
      <c r="LJJ31" s="1073"/>
      <c r="LJK31" s="1073"/>
      <c r="LJL31" s="1073"/>
      <c r="LJM31" s="1073"/>
      <c r="LJN31" s="1073"/>
      <c r="LJO31" s="1073"/>
      <c r="LJP31" s="1073"/>
      <c r="LJQ31" s="1073"/>
      <c r="LJR31" s="1073"/>
      <c r="LJS31" s="1073"/>
      <c r="LJT31" s="1073"/>
      <c r="LJU31" s="1073"/>
      <c r="LJV31" s="1073"/>
      <c r="LJW31" s="1073"/>
      <c r="LJX31" s="1073"/>
      <c r="LJY31" s="1073"/>
      <c r="LJZ31" s="1073"/>
      <c r="LKA31" s="1073"/>
      <c r="LKB31" s="1073"/>
      <c r="LKC31" s="1073"/>
      <c r="LKD31" s="1073"/>
      <c r="LKE31" s="1073"/>
      <c r="LKF31" s="1073"/>
      <c r="LKG31" s="1073"/>
      <c r="LKH31" s="1073"/>
      <c r="LKI31" s="1073"/>
      <c r="LKJ31" s="1073"/>
      <c r="LKK31" s="1073"/>
      <c r="LKL31" s="1073"/>
      <c r="LKM31" s="1073"/>
      <c r="LKN31" s="1073"/>
      <c r="LKO31" s="1073"/>
      <c r="LKP31" s="1073"/>
      <c r="LKQ31" s="1073"/>
      <c r="LKR31" s="1073"/>
      <c r="LKS31" s="1073"/>
      <c r="LKT31" s="1073"/>
      <c r="LKU31" s="1073"/>
      <c r="LKV31" s="1073"/>
      <c r="LKW31" s="1073"/>
      <c r="LKX31" s="1073"/>
      <c r="LKY31" s="1073"/>
      <c r="LKZ31" s="1073"/>
      <c r="LLA31" s="1073"/>
      <c r="LLB31" s="1073"/>
      <c r="LLC31" s="1073"/>
      <c r="LLD31" s="1073"/>
      <c r="LLE31" s="1073"/>
      <c r="LLF31" s="1073"/>
      <c r="LLG31" s="1073"/>
      <c r="LLH31" s="1073"/>
      <c r="LLI31" s="1073"/>
      <c r="LLJ31" s="1073"/>
      <c r="LLK31" s="1073"/>
      <c r="LLL31" s="1073"/>
      <c r="LLM31" s="1073"/>
      <c r="LLN31" s="1073"/>
      <c r="LLO31" s="1073"/>
      <c r="LLP31" s="1073"/>
      <c r="LLQ31" s="1073"/>
      <c r="LLR31" s="1073"/>
      <c r="LLS31" s="1073"/>
      <c r="LLT31" s="1073"/>
      <c r="LLU31" s="1073"/>
      <c r="LLV31" s="1073"/>
      <c r="LLW31" s="1073"/>
      <c r="LLX31" s="1073"/>
      <c r="LLY31" s="1073"/>
      <c r="LLZ31" s="1073"/>
      <c r="LMA31" s="1073"/>
      <c r="LMB31" s="1073"/>
      <c r="LMC31" s="1073"/>
      <c r="LMD31" s="1073"/>
      <c r="LME31" s="1073"/>
      <c r="LMF31" s="1073"/>
      <c r="LMG31" s="1073"/>
      <c r="LMH31" s="1073"/>
      <c r="LMI31" s="1073"/>
      <c r="LMJ31" s="1073"/>
      <c r="LMK31" s="1073"/>
      <c r="LML31" s="1073"/>
      <c r="LMM31" s="1073"/>
      <c r="LMN31" s="1073"/>
      <c r="LMO31" s="1073"/>
      <c r="LMP31" s="1073"/>
      <c r="LMQ31" s="1073"/>
      <c r="LMR31" s="1073"/>
      <c r="LMS31" s="1073"/>
      <c r="LMT31" s="1073"/>
      <c r="LMU31" s="1073"/>
      <c r="LMV31" s="1073"/>
      <c r="LMW31" s="1073"/>
      <c r="LMX31" s="1073"/>
      <c r="LMY31" s="1073"/>
      <c r="LMZ31" s="1073"/>
      <c r="LNA31" s="1073"/>
      <c r="LNB31" s="1073"/>
      <c r="LNC31" s="1073"/>
      <c r="LND31" s="1073"/>
      <c r="LNE31" s="1073"/>
      <c r="LNF31" s="1073"/>
      <c r="LNG31" s="1073"/>
      <c r="LNH31" s="1073"/>
      <c r="LNI31" s="1073"/>
      <c r="LNJ31" s="1073"/>
      <c r="LNK31" s="1073"/>
      <c r="LNL31" s="1073"/>
      <c r="LNM31" s="1073"/>
      <c r="LNN31" s="1073"/>
      <c r="LNO31" s="1073"/>
      <c r="LNP31" s="1073"/>
      <c r="LNQ31" s="1073"/>
      <c r="LNR31" s="1073"/>
      <c r="LNS31" s="1073"/>
      <c r="LNT31" s="1073"/>
      <c r="LNU31" s="1073"/>
      <c r="LNV31" s="1073"/>
      <c r="LNW31" s="1073"/>
      <c r="LNX31" s="1073"/>
      <c r="LNY31" s="1073"/>
      <c r="LNZ31" s="1073"/>
      <c r="LOA31" s="1073"/>
      <c r="LOB31" s="1073"/>
      <c r="LOC31" s="1073"/>
      <c r="LOD31" s="1073"/>
      <c r="LOE31" s="1073"/>
      <c r="LOF31" s="1073"/>
      <c r="LOG31" s="1073"/>
      <c r="LOH31" s="1073"/>
      <c r="LOI31" s="1073"/>
      <c r="LOJ31" s="1073"/>
      <c r="LOK31" s="1073"/>
      <c r="LOL31" s="1073"/>
      <c r="LOM31" s="1073"/>
      <c r="LON31" s="1073"/>
      <c r="LOO31" s="1073"/>
      <c r="LOP31" s="1073"/>
      <c r="LOQ31" s="1073"/>
      <c r="LOR31" s="1073"/>
      <c r="LOS31" s="1073"/>
      <c r="LOT31" s="1073"/>
      <c r="LOU31" s="1073"/>
      <c r="LOV31" s="1073"/>
      <c r="LOW31" s="1073"/>
      <c r="LOX31" s="1073"/>
      <c r="LOY31" s="1073"/>
      <c r="LOZ31" s="1073"/>
      <c r="LPA31" s="1073"/>
      <c r="LPB31" s="1073"/>
      <c r="LPC31" s="1073"/>
      <c r="LPD31" s="1073"/>
      <c r="LPE31" s="1073"/>
      <c r="LPF31" s="1073"/>
      <c r="LPG31" s="1073"/>
      <c r="LPH31" s="1073"/>
      <c r="LPI31" s="1073"/>
      <c r="LPJ31" s="1073"/>
      <c r="LPK31" s="1073"/>
      <c r="LPL31" s="1073"/>
      <c r="LPM31" s="1073"/>
      <c r="LPN31" s="1073"/>
      <c r="LPO31" s="1073"/>
      <c r="LPP31" s="1073"/>
      <c r="LPQ31" s="1073"/>
      <c r="LPR31" s="1073"/>
      <c r="LPS31" s="1073"/>
      <c r="LPT31" s="1073"/>
      <c r="LPU31" s="1073"/>
      <c r="LPV31" s="1073"/>
      <c r="LPW31" s="1073"/>
      <c r="LPX31" s="1073"/>
      <c r="LPY31" s="1073"/>
      <c r="LPZ31" s="1073"/>
      <c r="LQA31" s="1073"/>
      <c r="LQB31" s="1073"/>
      <c r="LQC31" s="1073"/>
      <c r="LQD31" s="1073"/>
      <c r="LQE31" s="1073"/>
      <c r="LQF31" s="1073"/>
      <c r="LQG31" s="1073"/>
      <c r="LQH31" s="1073"/>
      <c r="LQI31" s="1073"/>
      <c r="LQJ31" s="1073"/>
      <c r="LQK31" s="1073"/>
      <c r="LQL31" s="1073"/>
      <c r="LQM31" s="1073"/>
      <c r="LQN31" s="1073"/>
      <c r="LQO31" s="1073"/>
      <c r="LQP31" s="1073"/>
      <c r="LQQ31" s="1073"/>
      <c r="LQR31" s="1073"/>
      <c r="LQS31" s="1073"/>
      <c r="LQT31" s="1073"/>
      <c r="LQU31" s="1073"/>
      <c r="LQV31" s="1073"/>
      <c r="LQW31" s="1073"/>
      <c r="LQX31" s="1073"/>
      <c r="LQY31" s="1073"/>
      <c r="LQZ31" s="1073"/>
      <c r="LRA31" s="1073"/>
      <c r="LRB31" s="1073"/>
      <c r="LRC31" s="1073"/>
      <c r="LRD31" s="1073"/>
      <c r="LRE31" s="1073"/>
      <c r="LRF31" s="1073"/>
      <c r="LRG31" s="1073"/>
      <c r="LRH31" s="1073"/>
      <c r="LRI31" s="1073"/>
      <c r="LRJ31" s="1073"/>
      <c r="LRK31" s="1073"/>
      <c r="LRL31" s="1073"/>
      <c r="LRM31" s="1073"/>
      <c r="LRN31" s="1073"/>
      <c r="LRO31" s="1073"/>
      <c r="LRP31" s="1073"/>
      <c r="LRQ31" s="1073"/>
      <c r="LRR31" s="1073"/>
      <c r="LRS31" s="1073"/>
      <c r="LRT31" s="1073"/>
      <c r="LRU31" s="1073"/>
      <c r="LRV31" s="1073"/>
      <c r="LRW31" s="1073"/>
      <c r="LRX31" s="1073"/>
      <c r="LRY31" s="1073"/>
      <c r="LRZ31" s="1073"/>
      <c r="LSA31" s="1073"/>
      <c r="LSB31" s="1073"/>
      <c r="LSC31" s="1073"/>
      <c r="LSD31" s="1073"/>
      <c r="LSE31" s="1073"/>
      <c r="LSF31" s="1073"/>
      <c r="LSG31" s="1073"/>
      <c r="LSH31" s="1073"/>
      <c r="LSI31" s="1073"/>
      <c r="LSJ31" s="1073"/>
      <c r="LSK31" s="1073"/>
      <c r="LSL31" s="1073"/>
      <c r="LSM31" s="1073"/>
      <c r="LSN31" s="1073"/>
      <c r="LSO31" s="1073"/>
      <c r="LSP31" s="1073"/>
      <c r="LSQ31" s="1073"/>
      <c r="LSR31" s="1073"/>
      <c r="LSS31" s="1073"/>
      <c r="LST31" s="1073"/>
      <c r="LSU31" s="1073"/>
      <c r="LSV31" s="1073"/>
      <c r="LSW31" s="1073"/>
      <c r="LSX31" s="1073"/>
      <c r="LSY31" s="1073"/>
      <c r="LSZ31" s="1073"/>
      <c r="LTA31" s="1073"/>
      <c r="LTB31" s="1073"/>
      <c r="LTC31" s="1073"/>
      <c r="LTD31" s="1073"/>
      <c r="LTE31" s="1073"/>
      <c r="LTF31" s="1073"/>
      <c r="LTG31" s="1073"/>
      <c r="LTH31" s="1073"/>
      <c r="LTI31" s="1073"/>
      <c r="LTJ31" s="1073"/>
      <c r="LTK31" s="1073"/>
      <c r="LTL31" s="1073"/>
      <c r="LTM31" s="1073"/>
      <c r="LTN31" s="1073"/>
      <c r="LTO31" s="1073"/>
      <c r="LTP31" s="1073"/>
      <c r="LTQ31" s="1073"/>
      <c r="LTR31" s="1073"/>
      <c r="LTS31" s="1073"/>
      <c r="LTT31" s="1073"/>
      <c r="LTU31" s="1073"/>
      <c r="LTV31" s="1073"/>
      <c r="LTW31" s="1073"/>
      <c r="LTX31" s="1073"/>
      <c r="LTY31" s="1073"/>
      <c r="LTZ31" s="1073"/>
      <c r="LUA31" s="1073"/>
      <c r="LUB31" s="1073"/>
      <c r="LUC31" s="1073"/>
      <c r="LUD31" s="1073"/>
      <c r="LUE31" s="1073"/>
      <c r="LUF31" s="1073"/>
      <c r="LUG31" s="1073"/>
      <c r="LUH31" s="1073"/>
      <c r="LUI31" s="1073"/>
      <c r="LUJ31" s="1073"/>
      <c r="LUK31" s="1073"/>
      <c r="LUL31" s="1073"/>
      <c r="LUM31" s="1073"/>
      <c r="LUN31" s="1073"/>
      <c r="LUO31" s="1073"/>
      <c r="LUP31" s="1073"/>
      <c r="LUQ31" s="1073"/>
      <c r="LUR31" s="1073"/>
      <c r="LUS31" s="1073"/>
      <c r="LUT31" s="1073"/>
      <c r="LUU31" s="1073"/>
      <c r="LUV31" s="1073"/>
      <c r="LUW31" s="1073"/>
      <c r="LUX31" s="1073"/>
      <c r="LUY31" s="1073"/>
      <c r="LUZ31" s="1073"/>
      <c r="LVA31" s="1073"/>
      <c r="LVB31" s="1073"/>
      <c r="LVC31" s="1073"/>
      <c r="LVD31" s="1073"/>
      <c r="LVE31" s="1073"/>
      <c r="LVF31" s="1073"/>
      <c r="LVG31" s="1073"/>
      <c r="LVH31" s="1073"/>
      <c r="LVI31" s="1073"/>
      <c r="LVJ31" s="1073"/>
      <c r="LVK31" s="1073"/>
      <c r="LVL31" s="1073"/>
      <c r="LVM31" s="1073"/>
      <c r="LVN31" s="1073"/>
      <c r="LVO31" s="1073"/>
      <c r="LVP31" s="1073"/>
      <c r="LVQ31" s="1073"/>
      <c r="LVR31" s="1073"/>
      <c r="LVS31" s="1073"/>
      <c r="LVT31" s="1073"/>
      <c r="LVU31" s="1073"/>
      <c r="LVV31" s="1073"/>
      <c r="LVW31" s="1073"/>
      <c r="LVX31" s="1073"/>
      <c r="LVY31" s="1073"/>
      <c r="LVZ31" s="1073"/>
      <c r="LWA31" s="1073"/>
      <c r="LWB31" s="1073"/>
      <c r="LWC31" s="1073"/>
      <c r="LWD31" s="1073"/>
      <c r="LWE31" s="1073"/>
      <c r="LWF31" s="1073"/>
      <c r="LWG31" s="1073"/>
      <c r="LWH31" s="1073"/>
      <c r="LWI31" s="1073"/>
      <c r="LWJ31" s="1073"/>
      <c r="LWK31" s="1073"/>
      <c r="LWL31" s="1073"/>
      <c r="LWM31" s="1073"/>
      <c r="LWN31" s="1073"/>
      <c r="LWO31" s="1073"/>
      <c r="LWP31" s="1073"/>
      <c r="LWQ31" s="1073"/>
      <c r="LWR31" s="1073"/>
      <c r="LWS31" s="1073"/>
      <c r="LWT31" s="1073"/>
      <c r="LWU31" s="1073"/>
      <c r="LWV31" s="1073"/>
      <c r="LWW31" s="1073"/>
      <c r="LWX31" s="1073"/>
      <c r="LWY31" s="1073"/>
      <c r="LWZ31" s="1073"/>
      <c r="LXA31" s="1073"/>
      <c r="LXB31" s="1073"/>
      <c r="LXC31" s="1073"/>
      <c r="LXD31" s="1073"/>
      <c r="LXE31" s="1073"/>
      <c r="LXF31" s="1073"/>
      <c r="LXG31" s="1073"/>
      <c r="LXH31" s="1073"/>
      <c r="LXI31" s="1073"/>
      <c r="LXJ31" s="1073"/>
      <c r="LXK31" s="1073"/>
      <c r="LXL31" s="1073"/>
      <c r="LXM31" s="1073"/>
      <c r="LXN31" s="1073"/>
      <c r="LXO31" s="1073"/>
      <c r="LXP31" s="1073"/>
      <c r="LXQ31" s="1073"/>
      <c r="LXR31" s="1073"/>
      <c r="LXS31" s="1073"/>
      <c r="LXT31" s="1073"/>
      <c r="LXU31" s="1073"/>
      <c r="LXV31" s="1073"/>
      <c r="LXW31" s="1073"/>
      <c r="LXX31" s="1073"/>
      <c r="LXY31" s="1073"/>
      <c r="LXZ31" s="1073"/>
      <c r="LYA31" s="1073"/>
      <c r="LYB31" s="1073"/>
      <c r="LYC31" s="1073"/>
      <c r="LYD31" s="1073"/>
      <c r="LYE31" s="1073"/>
      <c r="LYF31" s="1073"/>
      <c r="LYG31" s="1073"/>
      <c r="LYH31" s="1073"/>
      <c r="LYI31" s="1073"/>
      <c r="LYJ31" s="1073"/>
      <c r="LYK31" s="1073"/>
      <c r="LYL31" s="1073"/>
      <c r="LYM31" s="1073"/>
      <c r="LYN31" s="1073"/>
      <c r="LYO31" s="1073"/>
      <c r="LYP31" s="1073"/>
      <c r="LYQ31" s="1073"/>
      <c r="LYR31" s="1073"/>
      <c r="LYS31" s="1073"/>
      <c r="LYT31" s="1073"/>
      <c r="LYU31" s="1073"/>
      <c r="LYV31" s="1073"/>
      <c r="LYW31" s="1073"/>
      <c r="LYX31" s="1073"/>
      <c r="LYY31" s="1073"/>
      <c r="LYZ31" s="1073"/>
      <c r="LZA31" s="1073"/>
      <c r="LZB31" s="1073"/>
      <c r="LZC31" s="1073"/>
      <c r="LZD31" s="1073"/>
      <c r="LZE31" s="1073"/>
      <c r="LZF31" s="1073"/>
      <c r="LZG31" s="1073"/>
      <c r="LZH31" s="1073"/>
      <c r="LZI31" s="1073"/>
      <c r="LZJ31" s="1073"/>
      <c r="LZK31" s="1073"/>
      <c r="LZL31" s="1073"/>
      <c r="LZM31" s="1073"/>
      <c r="LZN31" s="1073"/>
      <c r="LZO31" s="1073"/>
      <c r="LZP31" s="1073"/>
      <c r="LZQ31" s="1073"/>
      <c r="LZR31" s="1073"/>
      <c r="LZS31" s="1073"/>
      <c r="LZT31" s="1073"/>
      <c r="LZU31" s="1073"/>
      <c r="LZV31" s="1073"/>
      <c r="LZW31" s="1073"/>
      <c r="LZX31" s="1073"/>
      <c r="LZY31" s="1073"/>
      <c r="LZZ31" s="1073"/>
      <c r="MAA31" s="1073"/>
      <c r="MAB31" s="1073"/>
      <c r="MAC31" s="1073"/>
      <c r="MAD31" s="1073"/>
      <c r="MAE31" s="1073"/>
      <c r="MAF31" s="1073"/>
      <c r="MAG31" s="1073"/>
      <c r="MAH31" s="1073"/>
      <c r="MAI31" s="1073"/>
      <c r="MAJ31" s="1073"/>
      <c r="MAK31" s="1073"/>
      <c r="MAL31" s="1073"/>
      <c r="MAM31" s="1073"/>
      <c r="MAN31" s="1073"/>
      <c r="MAO31" s="1073"/>
      <c r="MAP31" s="1073"/>
      <c r="MAQ31" s="1073"/>
      <c r="MAR31" s="1073"/>
      <c r="MAS31" s="1073"/>
      <c r="MAT31" s="1073"/>
      <c r="MAU31" s="1073"/>
      <c r="MAV31" s="1073"/>
      <c r="MAW31" s="1073"/>
      <c r="MAX31" s="1073"/>
      <c r="MAY31" s="1073"/>
      <c r="MAZ31" s="1073"/>
      <c r="MBA31" s="1073"/>
      <c r="MBB31" s="1073"/>
      <c r="MBC31" s="1073"/>
      <c r="MBD31" s="1073"/>
      <c r="MBE31" s="1073"/>
      <c r="MBF31" s="1073"/>
      <c r="MBG31" s="1073"/>
      <c r="MBH31" s="1073"/>
      <c r="MBI31" s="1073"/>
      <c r="MBJ31" s="1073"/>
      <c r="MBK31" s="1073"/>
      <c r="MBL31" s="1073"/>
      <c r="MBM31" s="1073"/>
      <c r="MBN31" s="1073"/>
      <c r="MBO31" s="1073"/>
      <c r="MBP31" s="1073"/>
      <c r="MBQ31" s="1073"/>
      <c r="MBR31" s="1073"/>
      <c r="MBS31" s="1073"/>
      <c r="MBT31" s="1073"/>
      <c r="MBU31" s="1073"/>
      <c r="MBV31" s="1073"/>
      <c r="MBW31" s="1073"/>
      <c r="MBX31" s="1073"/>
      <c r="MBY31" s="1073"/>
      <c r="MBZ31" s="1073"/>
      <c r="MCA31" s="1073"/>
      <c r="MCB31" s="1073"/>
      <c r="MCC31" s="1073"/>
      <c r="MCD31" s="1073"/>
      <c r="MCE31" s="1073"/>
      <c r="MCF31" s="1073"/>
      <c r="MCG31" s="1073"/>
      <c r="MCH31" s="1073"/>
      <c r="MCI31" s="1073"/>
      <c r="MCJ31" s="1073"/>
      <c r="MCK31" s="1073"/>
      <c r="MCL31" s="1073"/>
      <c r="MCM31" s="1073"/>
      <c r="MCN31" s="1073"/>
      <c r="MCO31" s="1073"/>
      <c r="MCP31" s="1073"/>
      <c r="MCQ31" s="1073"/>
      <c r="MCR31" s="1073"/>
      <c r="MCS31" s="1073"/>
      <c r="MCT31" s="1073"/>
      <c r="MCU31" s="1073"/>
      <c r="MCV31" s="1073"/>
      <c r="MCW31" s="1073"/>
      <c r="MCX31" s="1073"/>
      <c r="MCY31" s="1073"/>
      <c r="MCZ31" s="1073"/>
      <c r="MDA31" s="1073"/>
      <c r="MDB31" s="1073"/>
      <c r="MDC31" s="1073"/>
      <c r="MDD31" s="1073"/>
      <c r="MDE31" s="1073"/>
      <c r="MDF31" s="1073"/>
      <c r="MDG31" s="1073"/>
      <c r="MDH31" s="1073"/>
      <c r="MDI31" s="1073"/>
      <c r="MDJ31" s="1073"/>
      <c r="MDK31" s="1073"/>
      <c r="MDL31" s="1073"/>
      <c r="MDM31" s="1073"/>
      <c r="MDN31" s="1073"/>
      <c r="MDO31" s="1073"/>
      <c r="MDP31" s="1073"/>
      <c r="MDQ31" s="1073"/>
      <c r="MDR31" s="1073"/>
      <c r="MDS31" s="1073"/>
      <c r="MDT31" s="1073"/>
      <c r="MDU31" s="1073"/>
      <c r="MDV31" s="1073"/>
      <c r="MDW31" s="1073"/>
      <c r="MDX31" s="1073"/>
      <c r="MDY31" s="1073"/>
      <c r="MDZ31" s="1073"/>
      <c r="MEA31" s="1073"/>
      <c r="MEB31" s="1073"/>
      <c r="MEC31" s="1073"/>
      <c r="MED31" s="1073"/>
      <c r="MEE31" s="1073"/>
      <c r="MEF31" s="1073"/>
      <c r="MEG31" s="1073"/>
      <c r="MEH31" s="1073"/>
      <c r="MEI31" s="1073"/>
      <c r="MEJ31" s="1073"/>
      <c r="MEK31" s="1073"/>
      <c r="MEL31" s="1073"/>
      <c r="MEM31" s="1073"/>
      <c r="MEN31" s="1073"/>
      <c r="MEO31" s="1073"/>
      <c r="MEP31" s="1073"/>
      <c r="MEQ31" s="1073"/>
      <c r="MER31" s="1073"/>
      <c r="MES31" s="1073"/>
      <c r="MET31" s="1073"/>
      <c r="MEU31" s="1073"/>
      <c r="MEV31" s="1073"/>
      <c r="MEW31" s="1073"/>
      <c r="MEX31" s="1073"/>
      <c r="MEY31" s="1073"/>
      <c r="MEZ31" s="1073"/>
      <c r="MFA31" s="1073"/>
      <c r="MFB31" s="1073"/>
      <c r="MFC31" s="1073"/>
      <c r="MFD31" s="1073"/>
      <c r="MFE31" s="1073"/>
      <c r="MFF31" s="1073"/>
      <c r="MFG31" s="1073"/>
      <c r="MFH31" s="1073"/>
      <c r="MFI31" s="1073"/>
      <c r="MFJ31" s="1073"/>
      <c r="MFK31" s="1073"/>
      <c r="MFL31" s="1073"/>
      <c r="MFM31" s="1073"/>
      <c r="MFN31" s="1073"/>
      <c r="MFO31" s="1073"/>
      <c r="MFP31" s="1073"/>
      <c r="MFQ31" s="1073"/>
      <c r="MFR31" s="1073"/>
      <c r="MFS31" s="1073"/>
      <c r="MFT31" s="1073"/>
      <c r="MFU31" s="1073"/>
      <c r="MFV31" s="1073"/>
      <c r="MFW31" s="1073"/>
      <c r="MFX31" s="1073"/>
      <c r="MFY31" s="1073"/>
      <c r="MFZ31" s="1073"/>
      <c r="MGA31" s="1073"/>
      <c r="MGB31" s="1073"/>
      <c r="MGC31" s="1073"/>
      <c r="MGD31" s="1073"/>
      <c r="MGE31" s="1073"/>
      <c r="MGF31" s="1073"/>
      <c r="MGG31" s="1073"/>
      <c r="MGH31" s="1073"/>
      <c r="MGI31" s="1073"/>
      <c r="MGJ31" s="1073"/>
      <c r="MGK31" s="1073"/>
      <c r="MGL31" s="1073"/>
      <c r="MGM31" s="1073"/>
      <c r="MGN31" s="1073"/>
      <c r="MGO31" s="1073"/>
      <c r="MGP31" s="1073"/>
      <c r="MGQ31" s="1073"/>
      <c r="MGR31" s="1073"/>
      <c r="MGS31" s="1073"/>
      <c r="MGT31" s="1073"/>
      <c r="MGU31" s="1073"/>
      <c r="MGV31" s="1073"/>
      <c r="MGW31" s="1073"/>
      <c r="MGX31" s="1073"/>
      <c r="MGY31" s="1073"/>
      <c r="MGZ31" s="1073"/>
      <c r="MHA31" s="1073"/>
      <c r="MHB31" s="1073"/>
      <c r="MHC31" s="1073"/>
      <c r="MHD31" s="1073"/>
      <c r="MHE31" s="1073"/>
      <c r="MHF31" s="1073"/>
      <c r="MHG31" s="1073"/>
      <c r="MHH31" s="1073"/>
      <c r="MHI31" s="1073"/>
      <c r="MHJ31" s="1073"/>
      <c r="MHK31" s="1073"/>
      <c r="MHL31" s="1073"/>
      <c r="MHM31" s="1073"/>
      <c r="MHN31" s="1073"/>
      <c r="MHO31" s="1073"/>
      <c r="MHP31" s="1073"/>
      <c r="MHQ31" s="1073"/>
      <c r="MHR31" s="1073"/>
      <c r="MHS31" s="1073"/>
      <c r="MHT31" s="1073"/>
      <c r="MHU31" s="1073"/>
      <c r="MHV31" s="1073"/>
      <c r="MHW31" s="1073"/>
      <c r="MHX31" s="1073"/>
      <c r="MHY31" s="1073"/>
      <c r="MHZ31" s="1073"/>
      <c r="MIA31" s="1073"/>
      <c r="MIB31" s="1073"/>
      <c r="MIC31" s="1073"/>
      <c r="MID31" s="1073"/>
      <c r="MIE31" s="1073"/>
      <c r="MIF31" s="1073"/>
      <c r="MIG31" s="1073"/>
      <c r="MIH31" s="1073"/>
      <c r="MII31" s="1073"/>
      <c r="MIJ31" s="1073"/>
      <c r="MIK31" s="1073"/>
      <c r="MIL31" s="1073"/>
      <c r="MIM31" s="1073"/>
      <c r="MIN31" s="1073"/>
      <c r="MIO31" s="1073"/>
      <c r="MIP31" s="1073"/>
      <c r="MIQ31" s="1073"/>
      <c r="MIR31" s="1073"/>
      <c r="MIS31" s="1073"/>
      <c r="MIT31" s="1073"/>
      <c r="MIU31" s="1073"/>
      <c r="MIV31" s="1073"/>
      <c r="MIW31" s="1073"/>
      <c r="MIX31" s="1073"/>
      <c r="MIY31" s="1073"/>
      <c r="MIZ31" s="1073"/>
      <c r="MJA31" s="1073"/>
      <c r="MJB31" s="1073"/>
      <c r="MJC31" s="1073"/>
      <c r="MJD31" s="1073"/>
      <c r="MJE31" s="1073"/>
      <c r="MJF31" s="1073"/>
      <c r="MJG31" s="1073"/>
      <c r="MJH31" s="1073"/>
      <c r="MJI31" s="1073"/>
      <c r="MJJ31" s="1073"/>
      <c r="MJK31" s="1073"/>
      <c r="MJL31" s="1073"/>
      <c r="MJM31" s="1073"/>
      <c r="MJN31" s="1073"/>
      <c r="MJO31" s="1073"/>
      <c r="MJP31" s="1073"/>
      <c r="MJQ31" s="1073"/>
      <c r="MJR31" s="1073"/>
      <c r="MJS31" s="1073"/>
      <c r="MJT31" s="1073"/>
      <c r="MJU31" s="1073"/>
      <c r="MJV31" s="1073"/>
      <c r="MJW31" s="1073"/>
      <c r="MJX31" s="1073"/>
      <c r="MJY31" s="1073"/>
      <c r="MJZ31" s="1073"/>
      <c r="MKA31" s="1073"/>
      <c r="MKB31" s="1073"/>
      <c r="MKC31" s="1073"/>
      <c r="MKD31" s="1073"/>
      <c r="MKE31" s="1073"/>
      <c r="MKF31" s="1073"/>
      <c r="MKG31" s="1073"/>
      <c r="MKH31" s="1073"/>
      <c r="MKI31" s="1073"/>
      <c r="MKJ31" s="1073"/>
      <c r="MKK31" s="1073"/>
      <c r="MKL31" s="1073"/>
      <c r="MKM31" s="1073"/>
      <c r="MKN31" s="1073"/>
      <c r="MKO31" s="1073"/>
      <c r="MKP31" s="1073"/>
      <c r="MKQ31" s="1073"/>
      <c r="MKR31" s="1073"/>
      <c r="MKS31" s="1073"/>
      <c r="MKT31" s="1073"/>
      <c r="MKU31" s="1073"/>
      <c r="MKV31" s="1073"/>
      <c r="MKW31" s="1073"/>
      <c r="MKX31" s="1073"/>
      <c r="MKY31" s="1073"/>
      <c r="MKZ31" s="1073"/>
      <c r="MLA31" s="1073"/>
      <c r="MLB31" s="1073"/>
      <c r="MLC31" s="1073"/>
      <c r="MLD31" s="1073"/>
      <c r="MLE31" s="1073"/>
      <c r="MLF31" s="1073"/>
      <c r="MLG31" s="1073"/>
      <c r="MLH31" s="1073"/>
      <c r="MLI31" s="1073"/>
      <c r="MLJ31" s="1073"/>
      <c r="MLK31" s="1073"/>
      <c r="MLL31" s="1073"/>
      <c r="MLM31" s="1073"/>
      <c r="MLN31" s="1073"/>
      <c r="MLO31" s="1073"/>
      <c r="MLP31" s="1073"/>
      <c r="MLQ31" s="1073"/>
      <c r="MLR31" s="1073"/>
      <c r="MLS31" s="1073"/>
      <c r="MLT31" s="1073"/>
      <c r="MLU31" s="1073"/>
      <c r="MLV31" s="1073"/>
      <c r="MLW31" s="1073"/>
      <c r="MLX31" s="1073"/>
      <c r="MLY31" s="1073"/>
      <c r="MLZ31" s="1073"/>
      <c r="MMA31" s="1073"/>
      <c r="MMB31" s="1073"/>
      <c r="MMC31" s="1073"/>
      <c r="MMD31" s="1073"/>
      <c r="MME31" s="1073"/>
      <c r="MMF31" s="1073"/>
      <c r="MMG31" s="1073"/>
      <c r="MMH31" s="1073"/>
      <c r="MMI31" s="1073"/>
      <c r="MMJ31" s="1073"/>
      <c r="MMK31" s="1073"/>
      <c r="MML31" s="1073"/>
      <c r="MMM31" s="1073"/>
      <c r="MMN31" s="1073"/>
      <c r="MMO31" s="1073"/>
      <c r="MMP31" s="1073"/>
      <c r="MMQ31" s="1073"/>
      <c r="MMR31" s="1073"/>
      <c r="MMS31" s="1073"/>
      <c r="MMT31" s="1073"/>
      <c r="MMU31" s="1073"/>
      <c r="MMV31" s="1073"/>
      <c r="MMW31" s="1073"/>
      <c r="MMX31" s="1073"/>
      <c r="MMY31" s="1073"/>
      <c r="MMZ31" s="1073"/>
      <c r="MNA31" s="1073"/>
      <c r="MNB31" s="1073"/>
      <c r="MNC31" s="1073"/>
      <c r="MND31" s="1073"/>
      <c r="MNE31" s="1073"/>
      <c r="MNF31" s="1073"/>
      <c r="MNG31" s="1073"/>
      <c r="MNH31" s="1073"/>
      <c r="MNI31" s="1073"/>
      <c r="MNJ31" s="1073"/>
      <c r="MNK31" s="1073"/>
      <c r="MNL31" s="1073"/>
      <c r="MNM31" s="1073"/>
      <c r="MNN31" s="1073"/>
      <c r="MNO31" s="1073"/>
      <c r="MNP31" s="1073"/>
      <c r="MNQ31" s="1073"/>
      <c r="MNR31" s="1073"/>
      <c r="MNS31" s="1073"/>
      <c r="MNT31" s="1073"/>
      <c r="MNU31" s="1073"/>
      <c r="MNV31" s="1073"/>
      <c r="MNW31" s="1073"/>
      <c r="MNX31" s="1073"/>
      <c r="MNY31" s="1073"/>
      <c r="MNZ31" s="1073"/>
      <c r="MOA31" s="1073"/>
      <c r="MOB31" s="1073"/>
      <c r="MOC31" s="1073"/>
      <c r="MOD31" s="1073"/>
      <c r="MOE31" s="1073"/>
      <c r="MOF31" s="1073"/>
      <c r="MOG31" s="1073"/>
      <c r="MOH31" s="1073"/>
      <c r="MOI31" s="1073"/>
      <c r="MOJ31" s="1073"/>
      <c r="MOK31" s="1073"/>
      <c r="MOL31" s="1073"/>
      <c r="MOM31" s="1073"/>
      <c r="MON31" s="1073"/>
      <c r="MOO31" s="1073"/>
      <c r="MOP31" s="1073"/>
      <c r="MOQ31" s="1073"/>
      <c r="MOR31" s="1073"/>
      <c r="MOS31" s="1073"/>
      <c r="MOT31" s="1073"/>
      <c r="MOU31" s="1073"/>
      <c r="MOV31" s="1073"/>
      <c r="MOW31" s="1073"/>
      <c r="MOX31" s="1073"/>
      <c r="MOY31" s="1073"/>
      <c r="MOZ31" s="1073"/>
      <c r="MPA31" s="1073"/>
      <c r="MPB31" s="1073"/>
      <c r="MPC31" s="1073"/>
      <c r="MPD31" s="1073"/>
      <c r="MPE31" s="1073"/>
      <c r="MPF31" s="1073"/>
      <c r="MPG31" s="1073"/>
      <c r="MPH31" s="1073"/>
      <c r="MPI31" s="1073"/>
      <c r="MPJ31" s="1073"/>
      <c r="MPK31" s="1073"/>
      <c r="MPL31" s="1073"/>
      <c r="MPM31" s="1073"/>
      <c r="MPN31" s="1073"/>
      <c r="MPO31" s="1073"/>
      <c r="MPP31" s="1073"/>
      <c r="MPQ31" s="1073"/>
      <c r="MPR31" s="1073"/>
      <c r="MPS31" s="1073"/>
      <c r="MPT31" s="1073"/>
      <c r="MPU31" s="1073"/>
      <c r="MPV31" s="1073"/>
      <c r="MPW31" s="1073"/>
      <c r="MPX31" s="1073"/>
      <c r="MPY31" s="1073"/>
      <c r="MPZ31" s="1073"/>
      <c r="MQA31" s="1073"/>
      <c r="MQB31" s="1073"/>
      <c r="MQC31" s="1073"/>
      <c r="MQD31" s="1073"/>
      <c r="MQE31" s="1073"/>
      <c r="MQF31" s="1073"/>
      <c r="MQG31" s="1073"/>
      <c r="MQH31" s="1073"/>
      <c r="MQI31" s="1073"/>
      <c r="MQJ31" s="1073"/>
      <c r="MQK31" s="1073"/>
      <c r="MQL31" s="1073"/>
      <c r="MQM31" s="1073"/>
      <c r="MQN31" s="1073"/>
      <c r="MQO31" s="1073"/>
      <c r="MQP31" s="1073"/>
      <c r="MQQ31" s="1073"/>
      <c r="MQR31" s="1073"/>
      <c r="MQS31" s="1073"/>
      <c r="MQT31" s="1073"/>
      <c r="MQU31" s="1073"/>
      <c r="MQV31" s="1073"/>
      <c r="MQW31" s="1073"/>
      <c r="MQX31" s="1073"/>
      <c r="MQY31" s="1073"/>
      <c r="MQZ31" s="1073"/>
      <c r="MRA31" s="1073"/>
      <c r="MRB31" s="1073"/>
      <c r="MRC31" s="1073"/>
      <c r="MRD31" s="1073"/>
      <c r="MRE31" s="1073"/>
      <c r="MRF31" s="1073"/>
      <c r="MRG31" s="1073"/>
      <c r="MRH31" s="1073"/>
      <c r="MRI31" s="1073"/>
      <c r="MRJ31" s="1073"/>
      <c r="MRK31" s="1073"/>
      <c r="MRL31" s="1073"/>
      <c r="MRM31" s="1073"/>
      <c r="MRN31" s="1073"/>
      <c r="MRO31" s="1073"/>
      <c r="MRP31" s="1073"/>
      <c r="MRQ31" s="1073"/>
      <c r="MRR31" s="1073"/>
      <c r="MRS31" s="1073"/>
      <c r="MRT31" s="1073"/>
      <c r="MRU31" s="1073"/>
      <c r="MRV31" s="1073"/>
      <c r="MRW31" s="1073"/>
      <c r="MRX31" s="1073"/>
      <c r="MRY31" s="1073"/>
      <c r="MRZ31" s="1073"/>
      <c r="MSA31" s="1073"/>
      <c r="MSB31" s="1073"/>
      <c r="MSC31" s="1073"/>
      <c r="MSD31" s="1073"/>
      <c r="MSE31" s="1073"/>
      <c r="MSF31" s="1073"/>
      <c r="MSG31" s="1073"/>
      <c r="MSH31" s="1073"/>
      <c r="MSI31" s="1073"/>
      <c r="MSJ31" s="1073"/>
      <c r="MSK31" s="1073"/>
      <c r="MSL31" s="1073"/>
      <c r="MSM31" s="1073"/>
      <c r="MSN31" s="1073"/>
      <c r="MSO31" s="1073"/>
      <c r="MSP31" s="1073"/>
      <c r="MSQ31" s="1073"/>
      <c r="MSR31" s="1073"/>
      <c r="MSS31" s="1073"/>
      <c r="MST31" s="1073"/>
      <c r="MSU31" s="1073"/>
      <c r="MSV31" s="1073"/>
      <c r="MSW31" s="1073"/>
      <c r="MSX31" s="1073"/>
      <c r="MSY31" s="1073"/>
      <c r="MSZ31" s="1073"/>
      <c r="MTA31" s="1073"/>
      <c r="MTB31" s="1073"/>
      <c r="MTC31" s="1073"/>
      <c r="MTD31" s="1073"/>
      <c r="MTE31" s="1073"/>
      <c r="MTF31" s="1073"/>
      <c r="MTG31" s="1073"/>
      <c r="MTH31" s="1073"/>
      <c r="MTI31" s="1073"/>
      <c r="MTJ31" s="1073"/>
      <c r="MTK31" s="1073"/>
      <c r="MTL31" s="1073"/>
      <c r="MTM31" s="1073"/>
      <c r="MTN31" s="1073"/>
      <c r="MTO31" s="1073"/>
      <c r="MTP31" s="1073"/>
      <c r="MTQ31" s="1073"/>
      <c r="MTR31" s="1073"/>
      <c r="MTS31" s="1073"/>
      <c r="MTT31" s="1073"/>
      <c r="MTU31" s="1073"/>
      <c r="MTV31" s="1073"/>
      <c r="MTW31" s="1073"/>
      <c r="MTX31" s="1073"/>
      <c r="MTY31" s="1073"/>
      <c r="MTZ31" s="1073"/>
      <c r="MUA31" s="1073"/>
      <c r="MUB31" s="1073"/>
      <c r="MUC31" s="1073"/>
      <c r="MUD31" s="1073"/>
      <c r="MUE31" s="1073"/>
      <c r="MUF31" s="1073"/>
      <c r="MUG31" s="1073"/>
      <c r="MUH31" s="1073"/>
      <c r="MUI31" s="1073"/>
      <c r="MUJ31" s="1073"/>
      <c r="MUK31" s="1073"/>
      <c r="MUL31" s="1073"/>
      <c r="MUM31" s="1073"/>
      <c r="MUN31" s="1073"/>
      <c r="MUO31" s="1073"/>
      <c r="MUP31" s="1073"/>
      <c r="MUQ31" s="1073"/>
      <c r="MUR31" s="1073"/>
      <c r="MUS31" s="1073"/>
      <c r="MUT31" s="1073"/>
      <c r="MUU31" s="1073"/>
      <c r="MUV31" s="1073"/>
      <c r="MUW31" s="1073"/>
      <c r="MUX31" s="1073"/>
      <c r="MUY31" s="1073"/>
      <c r="MUZ31" s="1073"/>
      <c r="MVA31" s="1073"/>
      <c r="MVB31" s="1073"/>
      <c r="MVC31" s="1073"/>
      <c r="MVD31" s="1073"/>
      <c r="MVE31" s="1073"/>
      <c r="MVF31" s="1073"/>
      <c r="MVG31" s="1073"/>
      <c r="MVH31" s="1073"/>
      <c r="MVI31" s="1073"/>
      <c r="MVJ31" s="1073"/>
      <c r="MVK31" s="1073"/>
      <c r="MVL31" s="1073"/>
      <c r="MVM31" s="1073"/>
      <c r="MVN31" s="1073"/>
      <c r="MVO31" s="1073"/>
      <c r="MVP31" s="1073"/>
      <c r="MVQ31" s="1073"/>
      <c r="MVR31" s="1073"/>
      <c r="MVS31" s="1073"/>
      <c r="MVT31" s="1073"/>
      <c r="MVU31" s="1073"/>
      <c r="MVV31" s="1073"/>
      <c r="MVW31" s="1073"/>
      <c r="MVX31" s="1073"/>
      <c r="MVY31" s="1073"/>
      <c r="MVZ31" s="1073"/>
      <c r="MWA31" s="1073"/>
      <c r="MWB31" s="1073"/>
      <c r="MWC31" s="1073"/>
      <c r="MWD31" s="1073"/>
      <c r="MWE31" s="1073"/>
      <c r="MWF31" s="1073"/>
      <c r="MWG31" s="1073"/>
      <c r="MWH31" s="1073"/>
      <c r="MWI31" s="1073"/>
      <c r="MWJ31" s="1073"/>
      <c r="MWK31" s="1073"/>
      <c r="MWL31" s="1073"/>
      <c r="MWM31" s="1073"/>
      <c r="MWN31" s="1073"/>
      <c r="MWO31" s="1073"/>
      <c r="MWP31" s="1073"/>
      <c r="MWQ31" s="1073"/>
      <c r="MWR31" s="1073"/>
      <c r="MWS31" s="1073"/>
      <c r="MWT31" s="1073"/>
      <c r="MWU31" s="1073"/>
      <c r="MWV31" s="1073"/>
      <c r="MWW31" s="1073"/>
      <c r="MWX31" s="1073"/>
      <c r="MWY31" s="1073"/>
      <c r="MWZ31" s="1073"/>
      <c r="MXA31" s="1073"/>
      <c r="MXB31" s="1073"/>
      <c r="MXC31" s="1073"/>
      <c r="MXD31" s="1073"/>
      <c r="MXE31" s="1073"/>
      <c r="MXF31" s="1073"/>
      <c r="MXG31" s="1073"/>
      <c r="MXH31" s="1073"/>
      <c r="MXI31" s="1073"/>
      <c r="MXJ31" s="1073"/>
      <c r="MXK31" s="1073"/>
      <c r="MXL31" s="1073"/>
      <c r="MXM31" s="1073"/>
      <c r="MXN31" s="1073"/>
      <c r="MXO31" s="1073"/>
      <c r="MXP31" s="1073"/>
      <c r="MXQ31" s="1073"/>
      <c r="MXR31" s="1073"/>
      <c r="MXS31" s="1073"/>
      <c r="MXT31" s="1073"/>
      <c r="MXU31" s="1073"/>
      <c r="MXV31" s="1073"/>
      <c r="MXW31" s="1073"/>
      <c r="MXX31" s="1073"/>
      <c r="MXY31" s="1073"/>
      <c r="MXZ31" s="1073"/>
      <c r="MYA31" s="1073"/>
      <c r="MYB31" s="1073"/>
      <c r="MYC31" s="1073"/>
      <c r="MYD31" s="1073"/>
      <c r="MYE31" s="1073"/>
      <c r="MYF31" s="1073"/>
      <c r="MYG31" s="1073"/>
      <c r="MYH31" s="1073"/>
      <c r="MYI31" s="1073"/>
      <c r="MYJ31" s="1073"/>
      <c r="MYK31" s="1073"/>
      <c r="MYL31" s="1073"/>
      <c r="MYM31" s="1073"/>
      <c r="MYN31" s="1073"/>
      <c r="MYO31" s="1073"/>
      <c r="MYP31" s="1073"/>
      <c r="MYQ31" s="1073"/>
      <c r="MYR31" s="1073"/>
      <c r="MYS31" s="1073"/>
      <c r="MYT31" s="1073"/>
      <c r="MYU31" s="1073"/>
      <c r="MYV31" s="1073"/>
      <c r="MYW31" s="1073"/>
      <c r="MYX31" s="1073"/>
      <c r="MYY31" s="1073"/>
      <c r="MYZ31" s="1073"/>
      <c r="MZA31" s="1073"/>
      <c r="MZB31" s="1073"/>
      <c r="MZC31" s="1073"/>
      <c r="MZD31" s="1073"/>
      <c r="MZE31" s="1073"/>
      <c r="MZF31" s="1073"/>
      <c r="MZG31" s="1073"/>
      <c r="MZH31" s="1073"/>
      <c r="MZI31" s="1073"/>
      <c r="MZJ31" s="1073"/>
      <c r="MZK31" s="1073"/>
      <c r="MZL31" s="1073"/>
      <c r="MZM31" s="1073"/>
      <c r="MZN31" s="1073"/>
      <c r="MZO31" s="1073"/>
      <c r="MZP31" s="1073"/>
      <c r="MZQ31" s="1073"/>
      <c r="MZR31" s="1073"/>
      <c r="MZS31" s="1073"/>
      <c r="MZT31" s="1073"/>
      <c r="MZU31" s="1073"/>
      <c r="MZV31" s="1073"/>
      <c r="MZW31" s="1073"/>
      <c r="MZX31" s="1073"/>
      <c r="MZY31" s="1073"/>
      <c r="MZZ31" s="1073"/>
      <c r="NAA31" s="1073"/>
      <c r="NAB31" s="1073"/>
      <c r="NAC31" s="1073"/>
      <c r="NAD31" s="1073"/>
      <c r="NAE31" s="1073"/>
      <c r="NAF31" s="1073"/>
      <c r="NAG31" s="1073"/>
      <c r="NAH31" s="1073"/>
      <c r="NAI31" s="1073"/>
      <c r="NAJ31" s="1073"/>
      <c r="NAK31" s="1073"/>
      <c r="NAL31" s="1073"/>
      <c r="NAM31" s="1073"/>
      <c r="NAN31" s="1073"/>
      <c r="NAO31" s="1073"/>
      <c r="NAP31" s="1073"/>
      <c r="NAQ31" s="1073"/>
      <c r="NAR31" s="1073"/>
      <c r="NAS31" s="1073"/>
      <c r="NAT31" s="1073"/>
      <c r="NAU31" s="1073"/>
      <c r="NAV31" s="1073"/>
      <c r="NAW31" s="1073"/>
      <c r="NAX31" s="1073"/>
      <c r="NAY31" s="1073"/>
      <c r="NAZ31" s="1073"/>
      <c r="NBA31" s="1073"/>
      <c r="NBB31" s="1073"/>
      <c r="NBC31" s="1073"/>
      <c r="NBD31" s="1073"/>
      <c r="NBE31" s="1073"/>
      <c r="NBF31" s="1073"/>
      <c r="NBG31" s="1073"/>
      <c r="NBH31" s="1073"/>
      <c r="NBI31" s="1073"/>
      <c r="NBJ31" s="1073"/>
      <c r="NBK31" s="1073"/>
      <c r="NBL31" s="1073"/>
      <c r="NBM31" s="1073"/>
      <c r="NBN31" s="1073"/>
      <c r="NBO31" s="1073"/>
      <c r="NBP31" s="1073"/>
      <c r="NBQ31" s="1073"/>
      <c r="NBR31" s="1073"/>
      <c r="NBS31" s="1073"/>
      <c r="NBT31" s="1073"/>
      <c r="NBU31" s="1073"/>
      <c r="NBV31" s="1073"/>
      <c r="NBW31" s="1073"/>
      <c r="NBX31" s="1073"/>
      <c r="NBY31" s="1073"/>
      <c r="NBZ31" s="1073"/>
      <c r="NCA31" s="1073"/>
      <c r="NCB31" s="1073"/>
      <c r="NCC31" s="1073"/>
      <c r="NCD31" s="1073"/>
      <c r="NCE31" s="1073"/>
      <c r="NCF31" s="1073"/>
      <c r="NCG31" s="1073"/>
      <c r="NCH31" s="1073"/>
      <c r="NCI31" s="1073"/>
      <c r="NCJ31" s="1073"/>
      <c r="NCK31" s="1073"/>
      <c r="NCL31" s="1073"/>
      <c r="NCM31" s="1073"/>
      <c r="NCN31" s="1073"/>
      <c r="NCO31" s="1073"/>
      <c r="NCP31" s="1073"/>
      <c r="NCQ31" s="1073"/>
      <c r="NCR31" s="1073"/>
      <c r="NCS31" s="1073"/>
      <c r="NCT31" s="1073"/>
      <c r="NCU31" s="1073"/>
      <c r="NCV31" s="1073"/>
      <c r="NCW31" s="1073"/>
      <c r="NCX31" s="1073"/>
      <c r="NCY31" s="1073"/>
      <c r="NCZ31" s="1073"/>
      <c r="NDA31" s="1073"/>
      <c r="NDB31" s="1073"/>
      <c r="NDC31" s="1073"/>
      <c r="NDD31" s="1073"/>
      <c r="NDE31" s="1073"/>
      <c r="NDF31" s="1073"/>
      <c r="NDG31" s="1073"/>
      <c r="NDH31" s="1073"/>
      <c r="NDI31" s="1073"/>
      <c r="NDJ31" s="1073"/>
      <c r="NDK31" s="1073"/>
      <c r="NDL31" s="1073"/>
      <c r="NDM31" s="1073"/>
      <c r="NDN31" s="1073"/>
      <c r="NDO31" s="1073"/>
      <c r="NDP31" s="1073"/>
      <c r="NDQ31" s="1073"/>
      <c r="NDR31" s="1073"/>
      <c r="NDS31" s="1073"/>
      <c r="NDT31" s="1073"/>
      <c r="NDU31" s="1073"/>
      <c r="NDV31" s="1073"/>
      <c r="NDW31" s="1073"/>
      <c r="NDX31" s="1073"/>
      <c r="NDY31" s="1073"/>
      <c r="NDZ31" s="1073"/>
      <c r="NEA31" s="1073"/>
      <c r="NEB31" s="1073"/>
      <c r="NEC31" s="1073"/>
      <c r="NED31" s="1073"/>
      <c r="NEE31" s="1073"/>
      <c r="NEF31" s="1073"/>
      <c r="NEG31" s="1073"/>
      <c r="NEH31" s="1073"/>
      <c r="NEI31" s="1073"/>
      <c r="NEJ31" s="1073"/>
      <c r="NEK31" s="1073"/>
      <c r="NEL31" s="1073"/>
      <c r="NEM31" s="1073"/>
      <c r="NEN31" s="1073"/>
      <c r="NEO31" s="1073"/>
      <c r="NEP31" s="1073"/>
      <c r="NEQ31" s="1073"/>
      <c r="NER31" s="1073"/>
      <c r="NES31" s="1073"/>
      <c r="NET31" s="1073"/>
      <c r="NEU31" s="1073"/>
      <c r="NEV31" s="1073"/>
      <c r="NEW31" s="1073"/>
      <c r="NEX31" s="1073"/>
      <c r="NEY31" s="1073"/>
      <c r="NEZ31" s="1073"/>
      <c r="NFA31" s="1073"/>
      <c r="NFB31" s="1073"/>
      <c r="NFC31" s="1073"/>
      <c r="NFD31" s="1073"/>
      <c r="NFE31" s="1073"/>
      <c r="NFF31" s="1073"/>
      <c r="NFG31" s="1073"/>
      <c r="NFH31" s="1073"/>
      <c r="NFI31" s="1073"/>
      <c r="NFJ31" s="1073"/>
      <c r="NFK31" s="1073"/>
      <c r="NFL31" s="1073"/>
      <c r="NFM31" s="1073"/>
      <c r="NFN31" s="1073"/>
      <c r="NFO31" s="1073"/>
      <c r="NFP31" s="1073"/>
      <c r="NFQ31" s="1073"/>
      <c r="NFR31" s="1073"/>
      <c r="NFS31" s="1073"/>
      <c r="NFT31" s="1073"/>
      <c r="NFU31" s="1073"/>
      <c r="NFV31" s="1073"/>
      <c r="NFW31" s="1073"/>
      <c r="NFX31" s="1073"/>
      <c r="NFY31" s="1073"/>
      <c r="NFZ31" s="1073"/>
      <c r="NGA31" s="1073"/>
      <c r="NGB31" s="1073"/>
      <c r="NGC31" s="1073"/>
      <c r="NGD31" s="1073"/>
      <c r="NGE31" s="1073"/>
      <c r="NGF31" s="1073"/>
      <c r="NGG31" s="1073"/>
      <c r="NGH31" s="1073"/>
      <c r="NGI31" s="1073"/>
      <c r="NGJ31" s="1073"/>
      <c r="NGK31" s="1073"/>
      <c r="NGL31" s="1073"/>
      <c r="NGM31" s="1073"/>
      <c r="NGN31" s="1073"/>
      <c r="NGO31" s="1073"/>
      <c r="NGP31" s="1073"/>
      <c r="NGQ31" s="1073"/>
      <c r="NGR31" s="1073"/>
      <c r="NGS31" s="1073"/>
      <c r="NGT31" s="1073"/>
      <c r="NGU31" s="1073"/>
      <c r="NGV31" s="1073"/>
      <c r="NGW31" s="1073"/>
      <c r="NGX31" s="1073"/>
      <c r="NGY31" s="1073"/>
      <c r="NGZ31" s="1073"/>
      <c r="NHA31" s="1073"/>
      <c r="NHB31" s="1073"/>
      <c r="NHC31" s="1073"/>
      <c r="NHD31" s="1073"/>
      <c r="NHE31" s="1073"/>
      <c r="NHF31" s="1073"/>
      <c r="NHG31" s="1073"/>
      <c r="NHH31" s="1073"/>
      <c r="NHI31" s="1073"/>
      <c r="NHJ31" s="1073"/>
      <c r="NHK31" s="1073"/>
      <c r="NHL31" s="1073"/>
      <c r="NHM31" s="1073"/>
      <c r="NHN31" s="1073"/>
      <c r="NHO31" s="1073"/>
      <c r="NHP31" s="1073"/>
      <c r="NHQ31" s="1073"/>
      <c r="NHR31" s="1073"/>
      <c r="NHS31" s="1073"/>
      <c r="NHT31" s="1073"/>
      <c r="NHU31" s="1073"/>
      <c r="NHV31" s="1073"/>
      <c r="NHW31" s="1073"/>
      <c r="NHX31" s="1073"/>
      <c r="NHY31" s="1073"/>
      <c r="NHZ31" s="1073"/>
      <c r="NIA31" s="1073"/>
      <c r="NIB31" s="1073"/>
      <c r="NIC31" s="1073"/>
      <c r="NID31" s="1073"/>
      <c r="NIE31" s="1073"/>
      <c r="NIF31" s="1073"/>
      <c r="NIG31" s="1073"/>
      <c r="NIH31" s="1073"/>
      <c r="NII31" s="1073"/>
      <c r="NIJ31" s="1073"/>
      <c r="NIK31" s="1073"/>
      <c r="NIL31" s="1073"/>
      <c r="NIM31" s="1073"/>
      <c r="NIN31" s="1073"/>
      <c r="NIO31" s="1073"/>
      <c r="NIP31" s="1073"/>
      <c r="NIQ31" s="1073"/>
      <c r="NIR31" s="1073"/>
      <c r="NIS31" s="1073"/>
      <c r="NIT31" s="1073"/>
      <c r="NIU31" s="1073"/>
      <c r="NIV31" s="1073"/>
      <c r="NIW31" s="1073"/>
      <c r="NIX31" s="1073"/>
      <c r="NIY31" s="1073"/>
      <c r="NIZ31" s="1073"/>
      <c r="NJA31" s="1073"/>
      <c r="NJB31" s="1073"/>
      <c r="NJC31" s="1073"/>
      <c r="NJD31" s="1073"/>
      <c r="NJE31" s="1073"/>
      <c r="NJF31" s="1073"/>
      <c r="NJG31" s="1073"/>
      <c r="NJH31" s="1073"/>
      <c r="NJI31" s="1073"/>
      <c r="NJJ31" s="1073"/>
      <c r="NJK31" s="1073"/>
      <c r="NJL31" s="1073"/>
      <c r="NJM31" s="1073"/>
      <c r="NJN31" s="1073"/>
      <c r="NJO31" s="1073"/>
      <c r="NJP31" s="1073"/>
      <c r="NJQ31" s="1073"/>
      <c r="NJR31" s="1073"/>
      <c r="NJS31" s="1073"/>
      <c r="NJT31" s="1073"/>
      <c r="NJU31" s="1073"/>
      <c r="NJV31" s="1073"/>
      <c r="NJW31" s="1073"/>
      <c r="NJX31" s="1073"/>
      <c r="NJY31" s="1073"/>
      <c r="NJZ31" s="1073"/>
      <c r="NKA31" s="1073"/>
      <c r="NKB31" s="1073"/>
      <c r="NKC31" s="1073"/>
      <c r="NKD31" s="1073"/>
      <c r="NKE31" s="1073"/>
      <c r="NKF31" s="1073"/>
      <c r="NKG31" s="1073"/>
      <c r="NKH31" s="1073"/>
      <c r="NKI31" s="1073"/>
      <c r="NKJ31" s="1073"/>
      <c r="NKK31" s="1073"/>
      <c r="NKL31" s="1073"/>
      <c r="NKM31" s="1073"/>
      <c r="NKN31" s="1073"/>
      <c r="NKO31" s="1073"/>
      <c r="NKP31" s="1073"/>
      <c r="NKQ31" s="1073"/>
      <c r="NKR31" s="1073"/>
      <c r="NKS31" s="1073"/>
      <c r="NKT31" s="1073"/>
      <c r="NKU31" s="1073"/>
      <c r="NKV31" s="1073"/>
      <c r="NKW31" s="1073"/>
      <c r="NKX31" s="1073"/>
      <c r="NKY31" s="1073"/>
      <c r="NKZ31" s="1073"/>
      <c r="NLA31" s="1073"/>
      <c r="NLB31" s="1073"/>
      <c r="NLC31" s="1073"/>
      <c r="NLD31" s="1073"/>
      <c r="NLE31" s="1073"/>
      <c r="NLF31" s="1073"/>
      <c r="NLG31" s="1073"/>
      <c r="NLH31" s="1073"/>
      <c r="NLI31" s="1073"/>
      <c r="NLJ31" s="1073"/>
      <c r="NLK31" s="1073"/>
      <c r="NLL31" s="1073"/>
      <c r="NLM31" s="1073"/>
      <c r="NLN31" s="1073"/>
      <c r="NLO31" s="1073"/>
      <c r="NLP31" s="1073"/>
      <c r="NLQ31" s="1073"/>
      <c r="NLR31" s="1073"/>
      <c r="NLS31" s="1073"/>
      <c r="NLT31" s="1073"/>
      <c r="NLU31" s="1073"/>
      <c r="NLV31" s="1073"/>
      <c r="NLW31" s="1073"/>
      <c r="NLX31" s="1073"/>
      <c r="NLY31" s="1073"/>
      <c r="NLZ31" s="1073"/>
      <c r="NMA31" s="1073"/>
      <c r="NMB31" s="1073"/>
      <c r="NMC31" s="1073"/>
      <c r="NMD31" s="1073"/>
      <c r="NME31" s="1073"/>
      <c r="NMF31" s="1073"/>
      <c r="NMG31" s="1073"/>
      <c r="NMH31" s="1073"/>
      <c r="NMI31" s="1073"/>
      <c r="NMJ31" s="1073"/>
      <c r="NMK31" s="1073"/>
      <c r="NML31" s="1073"/>
      <c r="NMM31" s="1073"/>
      <c r="NMN31" s="1073"/>
      <c r="NMO31" s="1073"/>
      <c r="NMP31" s="1073"/>
      <c r="NMQ31" s="1073"/>
      <c r="NMR31" s="1073"/>
      <c r="NMS31" s="1073"/>
      <c r="NMT31" s="1073"/>
      <c r="NMU31" s="1073"/>
      <c r="NMV31" s="1073"/>
      <c r="NMW31" s="1073"/>
      <c r="NMX31" s="1073"/>
      <c r="NMY31" s="1073"/>
      <c r="NMZ31" s="1073"/>
      <c r="NNA31" s="1073"/>
      <c r="NNB31" s="1073"/>
      <c r="NNC31" s="1073"/>
      <c r="NND31" s="1073"/>
      <c r="NNE31" s="1073"/>
      <c r="NNF31" s="1073"/>
      <c r="NNG31" s="1073"/>
      <c r="NNH31" s="1073"/>
      <c r="NNI31" s="1073"/>
      <c r="NNJ31" s="1073"/>
      <c r="NNK31" s="1073"/>
      <c r="NNL31" s="1073"/>
      <c r="NNM31" s="1073"/>
      <c r="NNN31" s="1073"/>
      <c r="NNO31" s="1073"/>
      <c r="NNP31" s="1073"/>
      <c r="NNQ31" s="1073"/>
      <c r="NNR31" s="1073"/>
      <c r="NNS31" s="1073"/>
      <c r="NNT31" s="1073"/>
      <c r="NNU31" s="1073"/>
      <c r="NNV31" s="1073"/>
      <c r="NNW31" s="1073"/>
      <c r="NNX31" s="1073"/>
      <c r="NNY31" s="1073"/>
      <c r="NNZ31" s="1073"/>
      <c r="NOA31" s="1073"/>
      <c r="NOB31" s="1073"/>
      <c r="NOC31" s="1073"/>
      <c r="NOD31" s="1073"/>
      <c r="NOE31" s="1073"/>
      <c r="NOF31" s="1073"/>
      <c r="NOG31" s="1073"/>
      <c r="NOH31" s="1073"/>
      <c r="NOI31" s="1073"/>
      <c r="NOJ31" s="1073"/>
      <c r="NOK31" s="1073"/>
      <c r="NOL31" s="1073"/>
      <c r="NOM31" s="1073"/>
      <c r="NON31" s="1073"/>
      <c r="NOO31" s="1073"/>
      <c r="NOP31" s="1073"/>
      <c r="NOQ31" s="1073"/>
      <c r="NOR31" s="1073"/>
      <c r="NOS31" s="1073"/>
      <c r="NOT31" s="1073"/>
      <c r="NOU31" s="1073"/>
      <c r="NOV31" s="1073"/>
      <c r="NOW31" s="1073"/>
      <c r="NOX31" s="1073"/>
      <c r="NOY31" s="1073"/>
      <c r="NOZ31" s="1073"/>
      <c r="NPA31" s="1073"/>
      <c r="NPB31" s="1073"/>
      <c r="NPC31" s="1073"/>
      <c r="NPD31" s="1073"/>
      <c r="NPE31" s="1073"/>
      <c r="NPF31" s="1073"/>
      <c r="NPG31" s="1073"/>
      <c r="NPH31" s="1073"/>
      <c r="NPI31" s="1073"/>
      <c r="NPJ31" s="1073"/>
      <c r="NPK31" s="1073"/>
      <c r="NPL31" s="1073"/>
      <c r="NPM31" s="1073"/>
      <c r="NPN31" s="1073"/>
      <c r="NPO31" s="1073"/>
      <c r="NPP31" s="1073"/>
      <c r="NPQ31" s="1073"/>
      <c r="NPR31" s="1073"/>
      <c r="NPS31" s="1073"/>
      <c r="NPT31" s="1073"/>
      <c r="NPU31" s="1073"/>
      <c r="NPV31" s="1073"/>
      <c r="NPW31" s="1073"/>
      <c r="NPX31" s="1073"/>
      <c r="NPY31" s="1073"/>
      <c r="NPZ31" s="1073"/>
      <c r="NQA31" s="1073"/>
      <c r="NQB31" s="1073"/>
      <c r="NQC31" s="1073"/>
      <c r="NQD31" s="1073"/>
      <c r="NQE31" s="1073"/>
      <c r="NQF31" s="1073"/>
      <c r="NQG31" s="1073"/>
      <c r="NQH31" s="1073"/>
      <c r="NQI31" s="1073"/>
      <c r="NQJ31" s="1073"/>
      <c r="NQK31" s="1073"/>
      <c r="NQL31" s="1073"/>
      <c r="NQM31" s="1073"/>
      <c r="NQN31" s="1073"/>
      <c r="NQO31" s="1073"/>
      <c r="NQP31" s="1073"/>
      <c r="NQQ31" s="1073"/>
      <c r="NQR31" s="1073"/>
      <c r="NQS31" s="1073"/>
      <c r="NQT31" s="1073"/>
      <c r="NQU31" s="1073"/>
      <c r="NQV31" s="1073"/>
      <c r="NQW31" s="1073"/>
      <c r="NQX31" s="1073"/>
      <c r="NQY31" s="1073"/>
      <c r="NQZ31" s="1073"/>
      <c r="NRA31" s="1073"/>
      <c r="NRB31" s="1073"/>
      <c r="NRC31" s="1073"/>
      <c r="NRD31" s="1073"/>
      <c r="NRE31" s="1073"/>
      <c r="NRF31" s="1073"/>
      <c r="NRG31" s="1073"/>
      <c r="NRH31" s="1073"/>
      <c r="NRI31" s="1073"/>
      <c r="NRJ31" s="1073"/>
      <c r="NRK31" s="1073"/>
      <c r="NRL31" s="1073"/>
      <c r="NRM31" s="1073"/>
      <c r="NRN31" s="1073"/>
      <c r="NRO31" s="1073"/>
      <c r="NRP31" s="1073"/>
      <c r="NRQ31" s="1073"/>
      <c r="NRR31" s="1073"/>
      <c r="NRS31" s="1073"/>
      <c r="NRT31" s="1073"/>
      <c r="NRU31" s="1073"/>
      <c r="NRV31" s="1073"/>
      <c r="NRW31" s="1073"/>
      <c r="NRX31" s="1073"/>
      <c r="NRY31" s="1073"/>
      <c r="NRZ31" s="1073"/>
      <c r="NSA31" s="1073"/>
      <c r="NSB31" s="1073"/>
      <c r="NSC31" s="1073"/>
      <c r="NSD31" s="1073"/>
      <c r="NSE31" s="1073"/>
      <c r="NSF31" s="1073"/>
      <c r="NSG31" s="1073"/>
      <c r="NSH31" s="1073"/>
      <c r="NSI31" s="1073"/>
      <c r="NSJ31" s="1073"/>
      <c r="NSK31" s="1073"/>
      <c r="NSL31" s="1073"/>
      <c r="NSM31" s="1073"/>
      <c r="NSN31" s="1073"/>
      <c r="NSO31" s="1073"/>
      <c r="NSP31" s="1073"/>
      <c r="NSQ31" s="1073"/>
      <c r="NSR31" s="1073"/>
      <c r="NSS31" s="1073"/>
      <c r="NST31" s="1073"/>
      <c r="NSU31" s="1073"/>
      <c r="NSV31" s="1073"/>
      <c r="NSW31" s="1073"/>
      <c r="NSX31" s="1073"/>
      <c r="NSY31" s="1073"/>
      <c r="NSZ31" s="1073"/>
      <c r="NTA31" s="1073"/>
      <c r="NTB31" s="1073"/>
      <c r="NTC31" s="1073"/>
      <c r="NTD31" s="1073"/>
      <c r="NTE31" s="1073"/>
      <c r="NTF31" s="1073"/>
      <c r="NTG31" s="1073"/>
      <c r="NTH31" s="1073"/>
      <c r="NTI31" s="1073"/>
      <c r="NTJ31" s="1073"/>
      <c r="NTK31" s="1073"/>
      <c r="NTL31" s="1073"/>
      <c r="NTM31" s="1073"/>
      <c r="NTN31" s="1073"/>
      <c r="NTO31" s="1073"/>
      <c r="NTP31" s="1073"/>
      <c r="NTQ31" s="1073"/>
      <c r="NTR31" s="1073"/>
      <c r="NTS31" s="1073"/>
      <c r="NTT31" s="1073"/>
      <c r="NTU31" s="1073"/>
      <c r="NTV31" s="1073"/>
      <c r="NTW31" s="1073"/>
      <c r="NTX31" s="1073"/>
      <c r="NTY31" s="1073"/>
      <c r="NTZ31" s="1073"/>
      <c r="NUA31" s="1073"/>
      <c r="NUB31" s="1073"/>
      <c r="NUC31" s="1073"/>
      <c r="NUD31" s="1073"/>
      <c r="NUE31" s="1073"/>
      <c r="NUF31" s="1073"/>
      <c r="NUG31" s="1073"/>
      <c r="NUH31" s="1073"/>
      <c r="NUI31" s="1073"/>
      <c r="NUJ31" s="1073"/>
      <c r="NUK31" s="1073"/>
      <c r="NUL31" s="1073"/>
      <c r="NUM31" s="1073"/>
      <c r="NUN31" s="1073"/>
      <c r="NUO31" s="1073"/>
      <c r="NUP31" s="1073"/>
      <c r="NUQ31" s="1073"/>
      <c r="NUR31" s="1073"/>
      <c r="NUS31" s="1073"/>
      <c r="NUT31" s="1073"/>
      <c r="NUU31" s="1073"/>
      <c r="NUV31" s="1073"/>
      <c r="NUW31" s="1073"/>
      <c r="NUX31" s="1073"/>
      <c r="NUY31" s="1073"/>
      <c r="NUZ31" s="1073"/>
      <c r="NVA31" s="1073"/>
      <c r="NVB31" s="1073"/>
      <c r="NVC31" s="1073"/>
      <c r="NVD31" s="1073"/>
      <c r="NVE31" s="1073"/>
      <c r="NVF31" s="1073"/>
      <c r="NVG31" s="1073"/>
      <c r="NVH31" s="1073"/>
      <c r="NVI31" s="1073"/>
      <c r="NVJ31" s="1073"/>
      <c r="NVK31" s="1073"/>
      <c r="NVL31" s="1073"/>
      <c r="NVM31" s="1073"/>
      <c r="NVN31" s="1073"/>
      <c r="NVO31" s="1073"/>
      <c r="NVP31" s="1073"/>
      <c r="NVQ31" s="1073"/>
      <c r="NVR31" s="1073"/>
      <c r="NVS31" s="1073"/>
      <c r="NVT31" s="1073"/>
      <c r="NVU31" s="1073"/>
      <c r="NVV31" s="1073"/>
      <c r="NVW31" s="1073"/>
      <c r="NVX31" s="1073"/>
      <c r="NVY31" s="1073"/>
      <c r="NVZ31" s="1073"/>
      <c r="NWA31" s="1073"/>
      <c r="NWB31" s="1073"/>
      <c r="NWC31" s="1073"/>
      <c r="NWD31" s="1073"/>
      <c r="NWE31" s="1073"/>
      <c r="NWF31" s="1073"/>
      <c r="NWG31" s="1073"/>
      <c r="NWH31" s="1073"/>
      <c r="NWI31" s="1073"/>
      <c r="NWJ31" s="1073"/>
      <c r="NWK31" s="1073"/>
      <c r="NWL31" s="1073"/>
      <c r="NWM31" s="1073"/>
      <c r="NWN31" s="1073"/>
      <c r="NWO31" s="1073"/>
      <c r="NWP31" s="1073"/>
      <c r="NWQ31" s="1073"/>
      <c r="NWR31" s="1073"/>
      <c r="NWS31" s="1073"/>
      <c r="NWT31" s="1073"/>
      <c r="NWU31" s="1073"/>
      <c r="NWV31" s="1073"/>
      <c r="NWW31" s="1073"/>
      <c r="NWX31" s="1073"/>
      <c r="NWY31" s="1073"/>
      <c r="NWZ31" s="1073"/>
      <c r="NXA31" s="1073"/>
      <c r="NXB31" s="1073"/>
      <c r="NXC31" s="1073"/>
      <c r="NXD31" s="1073"/>
      <c r="NXE31" s="1073"/>
      <c r="NXF31" s="1073"/>
      <c r="NXG31" s="1073"/>
      <c r="NXH31" s="1073"/>
      <c r="NXI31" s="1073"/>
      <c r="NXJ31" s="1073"/>
      <c r="NXK31" s="1073"/>
      <c r="NXL31" s="1073"/>
      <c r="NXM31" s="1073"/>
      <c r="NXN31" s="1073"/>
      <c r="NXO31" s="1073"/>
      <c r="NXP31" s="1073"/>
      <c r="NXQ31" s="1073"/>
      <c r="NXR31" s="1073"/>
      <c r="NXS31" s="1073"/>
      <c r="NXT31" s="1073"/>
      <c r="NXU31" s="1073"/>
      <c r="NXV31" s="1073"/>
      <c r="NXW31" s="1073"/>
      <c r="NXX31" s="1073"/>
      <c r="NXY31" s="1073"/>
      <c r="NXZ31" s="1073"/>
      <c r="NYA31" s="1073"/>
      <c r="NYB31" s="1073"/>
      <c r="NYC31" s="1073"/>
      <c r="NYD31" s="1073"/>
      <c r="NYE31" s="1073"/>
      <c r="NYF31" s="1073"/>
      <c r="NYG31" s="1073"/>
      <c r="NYH31" s="1073"/>
      <c r="NYI31" s="1073"/>
      <c r="NYJ31" s="1073"/>
      <c r="NYK31" s="1073"/>
      <c r="NYL31" s="1073"/>
      <c r="NYM31" s="1073"/>
      <c r="NYN31" s="1073"/>
      <c r="NYO31" s="1073"/>
      <c r="NYP31" s="1073"/>
      <c r="NYQ31" s="1073"/>
      <c r="NYR31" s="1073"/>
      <c r="NYS31" s="1073"/>
      <c r="NYT31" s="1073"/>
      <c r="NYU31" s="1073"/>
      <c r="NYV31" s="1073"/>
      <c r="NYW31" s="1073"/>
      <c r="NYX31" s="1073"/>
      <c r="NYY31" s="1073"/>
      <c r="NYZ31" s="1073"/>
      <c r="NZA31" s="1073"/>
      <c r="NZB31" s="1073"/>
      <c r="NZC31" s="1073"/>
      <c r="NZD31" s="1073"/>
      <c r="NZE31" s="1073"/>
      <c r="NZF31" s="1073"/>
      <c r="NZG31" s="1073"/>
      <c r="NZH31" s="1073"/>
      <c r="NZI31" s="1073"/>
      <c r="NZJ31" s="1073"/>
      <c r="NZK31" s="1073"/>
      <c r="NZL31" s="1073"/>
      <c r="NZM31" s="1073"/>
      <c r="NZN31" s="1073"/>
      <c r="NZO31" s="1073"/>
      <c r="NZP31" s="1073"/>
      <c r="NZQ31" s="1073"/>
      <c r="NZR31" s="1073"/>
      <c r="NZS31" s="1073"/>
      <c r="NZT31" s="1073"/>
      <c r="NZU31" s="1073"/>
      <c r="NZV31" s="1073"/>
      <c r="NZW31" s="1073"/>
      <c r="NZX31" s="1073"/>
      <c r="NZY31" s="1073"/>
      <c r="NZZ31" s="1073"/>
      <c r="OAA31" s="1073"/>
      <c r="OAB31" s="1073"/>
      <c r="OAC31" s="1073"/>
      <c r="OAD31" s="1073"/>
      <c r="OAE31" s="1073"/>
      <c r="OAF31" s="1073"/>
      <c r="OAG31" s="1073"/>
      <c r="OAH31" s="1073"/>
      <c r="OAI31" s="1073"/>
      <c r="OAJ31" s="1073"/>
      <c r="OAK31" s="1073"/>
      <c r="OAL31" s="1073"/>
      <c r="OAM31" s="1073"/>
      <c r="OAN31" s="1073"/>
      <c r="OAO31" s="1073"/>
      <c r="OAP31" s="1073"/>
      <c r="OAQ31" s="1073"/>
      <c r="OAR31" s="1073"/>
      <c r="OAS31" s="1073"/>
      <c r="OAT31" s="1073"/>
      <c r="OAU31" s="1073"/>
      <c r="OAV31" s="1073"/>
      <c r="OAW31" s="1073"/>
      <c r="OAX31" s="1073"/>
      <c r="OAY31" s="1073"/>
      <c r="OAZ31" s="1073"/>
      <c r="OBA31" s="1073"/>
      <c r="OBB31" s="1073"/>
      <c r="OBC31" s="1073"/>
      <c r="OBD31" s="1073"/>
      <c r="OBE31" s="1073"/>
      <c r="OBF31" s="1073"/>
      <c r="OBG31" s="1073"/>
      <c r="OBH31" s="1073"/>
      <c r="OBI31" s="1073"/>
      <c r="OBJ31" s="1073"/>
      <c r="OBK31" s="1073"/>
      <c r="OBL31" s="1073"/>
      <c r="OBM31" s="1073"/>
      <c r="OBN31" s="1073"/>
      <c r="OBO31" s="1073"/>
      <c r="OBP31" s="1073"/>
      <c r="OBQ31" s="1073"/>
      <c r="OBR31" s="1073"/>
      <c r="OBS31" s="1073"/>
      <c r="OBT31" s="1073"/>
      <c r="OBU31" s="1073"/>
      <c r="OBV31" s="1073"/>
      <c r="OBW31" s="1073"/>
      <c r="OBX31" s="1073"/>
      <c r="OBY31" s="1073"/>
      <c r="OBZ31" s="1073"/>
      <c r="OCA31" s="1073"/>
      <c r="OCB31" s="1073"/>
      <c r="OCC31" s="1073"/>
      <c r="OCD31" s="1073"/>
      <c r="OCE31" s="1073"/>
      <c r="OCF31" s="1073"/>
      <c r="OCG31" s="1073"/>
      <c r="OCH31" s="1073"/>
      <c r="OCI31" s="1073"/>
      <c r="OCJ31" s="1073"/>
      <c r="OCK31" s="1073"/>
      <c r="OCL31" s="1073"/>
      <c r="OCM31" s="1073"/>
      <c r="OCN31" s="1073"/>
      <c r="OCO31" s="1073"/>
      <c r="OCP31" s="1073"/>
      <c r="OCQ31" s="1073"/>
      <c r="OCR31" s="1073"/>
      <c r="OCS31" s="1073"/>
      <c r="OCT31" s="1073"/>
      <c r="OCU31" s="1073"/>
      <c r="OCV31" s="1073"/>
      <c r="OCW31" s="1073"/>
      <c r="OCX31" s="1073"/>
      <c r="OCY31" s="1073"/>
      <c r="OCZ31" s="1073"/>
      <c r="ODA31" s="1073"/>
      <c r="ODB31" s="1073"/>
      <c r="ODC31" s="1073"/>
      <c r="ODD31" s="1073"/>
      <c r="ODE31" s="1073"/>
      <c r="ODF31" s="1073"/>
      <c r="ODG31" s="1073"/>
      <c r="ODH31" s="1073"/>
      <c r="ODI31" s="1073"/>
      <c r="ODJ31" s="1073"/>
      <c r="ODK31" s="1073"/>
      <c r="ODL31" s="1073"/>
      <c r="ODM31" s="1073"/>
      <c r="ODN31" s="1073"/>
      <c r="ODO31" s="1073"/>
      <c r="ODP31" s="1073"/>
      <c r="ODQ31" s="1073"/>
      <c r="ODR31" s="1073"/>
      <c r="ODS31" s="1073"/>
      <c r="ODT31" s="1073"/>
      <c r="ODU31" s="1073"/>
      <c r="ODV31" s="1073"/>
      <c r="ODW31" s="1073"/>
      <c r="ODX31" s="1073"/>
      <c r="ODY31" s="1073"/>
      <c r="ODZ31" s="1073"/>
      <c r="OEA31" s="1073"/>
      <c r="OEB31" s="1073"/>
      <c r="OEC31" s="1073"/>
      <c r="OED31" s="1073"/>
      <c r="OEE31" s="1073"/>
      <c r="OEF31" s="1073"/>
      <c r="OEG31" s="1073"/>
      <c r="OEH31" s="1073"/>
      <c r="OEI31" s="1073"/>
      <c r="OEJ31" s="1073"/>
      <c r="OEK31" s="1073"/>
      <c r="OEL31" s="1073"/>
      <c r="OEM31" s="1073"/>
      <c r="OEN31" s="1073"/>
      <c r="OEO31" s="1073"/>
      <c r="OEP31" s="1073"/>
      <c r="OEQ31" s="1073"/>
      <c r="OER31" s="1073"/>
      <c r="OES31" s="1073"/>
      <c r="OET31" s="1073"/>
      <c r="OEU31" s="1073"/>
      <c r="OEV31" s="1073"/>
      <c r="OEW31" s="1073"/>
      <c r="OEX31" s="1073"/>
      <c r="OEY31" s="1073"/>
      <c r="OEZ31" s="1073"/>
      <c r="OFA31" s="1073"/>
      <c r="OFB31" s="1073"/>
      <c r="OFC31" s="1073"/>
      <c r="OFD31" s="1073"/>
      <c r="OFE31" s="1073"/>
      <c r="OFF31" s="1073"/>
      <c r="OFG31" s="1073"/>
      <c r="OFH31" s="1073"/>
      <c r="OFI31" s="1073"/>
      <c r="OFJ31" s="1073"/>
      <c r="OFK31" s="1073"/>
      <c r="OFL31" s="1073"/>
      <c r="OFM31" s="1073"/>
      <c r="OFN31" s="1073"/>
      <c r="OFO31" s="1073"/>
      <c r="OFP31" s="1073"/>
      <c r="OFQ31" s="1073"/>
      <c r="OFR31" s="1073"/>
      <c r="OFS31" s="1073"/>
      <c r="OFT31" s="1073"/>
      <c r="OFU31" s="1073"/>
      <c r="OFV31" s="1073"/>
      <c r="OFW31" s="1073"/>
      <c r="OFX31" s="1073"/>
      <c r="OFY31" s="1073"/>
      <c r="OFZ31" s="1073"/>
      <c r="OGA31" s="1073"/>
      <c r="OGB31" s="1073"/>
      <c r="OGC31" s="1073"/>
      <c r="OGD31" s="1073"/>
      <c r="OGE31" s="1073"/>
      <c r="OGF31" s="1073"/>
      <c r="OGG31" s="1073"/>
      <c r="OGH31" s="1073"/>
      <c r="OGI31" s="1073"/>
      <c r="OGJ31" s="1073"/>
      <c r="OGK31" s="1073"/>
      <c r="OGL31" s="1073"/>
      <c r="OGM31" s="1073"/>
      <c r="OGN31" s="1073"/>
      <c r="OGO31" s="1073"/>
      <c r="OGP31" s="1073"/>
      <c r="OGQ31" s="1073"/>
      <c r="OGR31" s="1073"/>
      <c r="OGS31" s="1073"/>
      <c r="OGT31" s="1073"/>
      <c r="OGU31" s="1073"/>
      <c r="OGV31" s="1073"/>
      <c r="OGW31" s="1073"/>
      <c r="OGX31" s="1073"/>
      <c r="OGY31" s="1073"/>
      <c r="OGZ31" s="1073"/>
      <c r="OHA31" s="1073"/>
      <c r="OHB31" s="1073"/>
      <c r="OHC31" s="1073"/>
      <c r="OHD31" s="1073"/>
      <c r="OHE31" s="1073"/>
      <c r="OHF31" s="1073"/>
      <c r="OHG31" s="1073"/>
      <c r="OHH31" s="1073"/>
      <c r="OHI31" s="1073"/>
      <c r="OHJ31" s="1073"/>
      <c r="OHK31" s="1073"/>
      <c r="OHL31" s="1073"/>
      <c r="OHM31" s="1073"/>
      <c r="OHN31" s="1073"/>
      <c r="OHO31" s="1073"/>
      <c r="OHP31" s="1073"/>
      <c r="OHQ31" s="1073"/>
      <c r="OHR31" s="1073"/>
      <c r="OHS31" s="1073"/>
      <c r="OHT31" s="1073"/>
      <c r="OHU31" s="1073"/>
      <c r="OHV31" s="1073"/>
      <c r="OHW31" s="1073"/>
      <c r="OHX31" s="1073"/>
      <c r="OHY31" s="1073"/>
      <c r="OHZ31" s="1073"/>
      <c r="OIA31" s="1073"/>
      <c r="OIB31" s="1073"/>
      <c r="OIC31" s="1073"/>
      <c r="OID31" s="1073"/>
      <c r="OIE31" s="1073"/>
      <c r="OIF31" s="1073"/>
      <c r="OIG31" s="1073"/>
      <c r="OIH31" s="1073"/>
      <c r="OII31" s="1073"/>
      <c r="OIJ31" s="1073"/>
      <c r="OIK31" s="1073"/>
      <c r="OIL31" s="1073"/>
      <c r="OIM31" s="1073"/>
      <c r="OIN31" s="1073"/>
      <c r="OIO31" s="1073"/>
      <c r="OIP31" s="1073"/>
      <c r="OIQ31" s="1073"/>
      <c r="OIR31" s="1073"/>
      <c r="OIS31" s="1073"/>
      <c r="OIT31" s="1073"/>
      <c r="OIU31" s="1073"/>
      <c r="OIV31" s="1073"/>
      <c r="OIW31" s="1073"/>
      <c r="OIX31" s="1073"/>
      <c r="OIY31" s="1073"/>
      <c r="OIZ31" s="1073"/>
      <c r="OJA31" s="1073"/>
      <c r="OJB31" s="1073"/>
      <c r="OJC31" s="1073"/>
      <c r="OJD31" s="1073"/>
      <c r="OJE31" s="1073"/>
      <c r="OJF31" s="1073"/>
      <c r="OJG31" s="1073"/>
      <c r="OJH31" s="1073"/>
      <c r="OJI31" s="1073"/>
      <c r="OJJ31" s="1073"/>
      <c r="OJK31" s="1073"/>
      <c r="OJL31" s="1073"/>
      <c r="OJM31" s="1073"/>
      <c r="OJN31" s="1073"/>
      <c r="OJO31" s="1073"/>
      <c r="OJP31" s="1073"/>
      <c r="OJQ31" s="1073"/>
      <c r="OJR31" s="1073"/>
      <c r="OJS31" s="1073"/>
      <c r="OJT31" s="1073"/>
      <c r="OJU31" s="1073"/>
      <c r="OJV31" s="1073"/>
      <c r="OJW31" s="1073"/>
      <c r="OJX31" s="1073"/>
      <c r="OJY31" s="1073"/>
      <c r="OJZ31" s="1073"/>
      <c r="OKA31" s="1073"/>
      <c r="OKB31" s="1073"/>
      <c r="OKC31" s="1073"/>
      <c r="OKD31" s="1073"/>
      <c r="OKE31" s="1073"/>
      <c r="OKF31" s="1073"/>
      <c r="OKG31" s="1073"/>
      <c r="OKH31" s="1073"/>
      <c r="OKI31" s="1073"/>
      <c r="OKJ31" s="1073"/>
      <c r="OKK31" s="1073"/>
      <c r="OKL31" s="1073"/>
      <c r="OKM31" s="1073"/>
      <c r="OKN31" s="1073"/>
      <c r="OKO31" s="1073"/>
      <c r="OKP31" s="1073"/>
      <c r="OKQ31" s="1073"/>
      <c r="OKR31" s="1073"/>
      <c r="OKS31" s="1073"/>
      <c r="OKT31" s="1073"/>
      <c r="OKU31" s="1073"/>
      <c r="OKV31" s="1073"/>
      <c r="OKW31" s="1073"/>
      <c r="OKX31" s="1073"/>
      <c r="OKY31" s="1073"/>
      <c r="OKZ31" s="1073"/>
      <c r="OLA31" s="1073"/>
      <c r="OLB31" s="1073"/>
      <c r="OLC31" s="1073"/>
      <c r="OLD31" s="1073"/>
      <c r="OLE31" s="1073"/>
      <c r="OLF31" s="1073"/>
      <c r="OLG31" s="1073"/>
      <c r="OLH31" s="1073"/>
      <c r="OLI31" s="1073"/>
      <c r="OLJ31" s="1073"/>
      <c r="OLK31" s="1073"/>
      <c r="OLL31" s="1073"/>
      <c r="OLM31" s="1073"/>
      <c r="OLN31" s="1073"/>
      <c r="OLO31" s="1073"/>
      <c r="OLP31" s="1073"/>
      <c r="OLQ31" s="1073"/>
      <c r="OLR31" s="1073"/>
      <c r="OLS31" s="1073"/>
      <c r="OLT31" s="1073"/>
      <c r="OLU31" s="1073"/>
      <c r="OLV31" s="1073"/>
      <c r="OLW31" s="1073"/>
      <c r="OLX31" s="1073"/>
      <c r="OLY31" s="1073"/>
      <c r="OLZ31" s="1073"/>
      <c r="OMA31" s="1073"/>
      <c r="OMB31" s="1073"/>
      <c r="OMC31" s="1073"/>
      <c r="OMD31" s="1073"/>
      <c r="OME31" s="1073"/>
      <c r="OMF31" s="1073"/>
      <c r="OMG31" s="1073"/>
      <c r="OMH31" s="1073"/>
      <c r="OMI31" s="1073"/>
      <c r="OMJ31" s="1073"/>
      <c r="OMK31" s="1073"/>
      <c r="OML31" s="1073"/>
      <c r="OMM31" s="1073"/>
      <c r="OMN31" s="1073"/>
      <c r="OMO31" s="1073"/>
      <c r="OMP31" s="1073"/>
      <c r="OMQ31" s="1073"/>
      <c r="OMR31" s="1073"/>
      <c r="OMS31" s="1073"/>
      <c r="OMT31" s="1073"/>
      <c r="OMU31" s="1073"/>
      <c r="OMV31" s="1073"/>
      <c r="OMW31" s="1073"/>
      <c r="OMX31" s="1073"/>
      <c r="OMY31" s="1073"/>
      <c r="OMZ31" s="1073"/>
      <c r="ONA31" s="1073"/>
      <c r="ONB31" s="1073"/>
      <c r="ONC31" s="1073"/>
      <c r="OND31" s="1073"/>
      <c r="ONE31" s="1073"/>
      <c r="ONF31" s="1073"/>
      <c r="ONG31" s="1073"/>
      <c r="ONH31" s="1073"/>
      <c r="ONI31" s="1073"/>
      <c r="ONJ31" s="1073"/>
      <c r="ONK31" s="1073"/>
      <c r="ONL31" s="1073"/>
      <c r="ONM31" s="1073"/>
      <c r="ONN31" s="1073"/>
      <c r="ONO31" s="1073"/>
      <c r="ONP31" s="1073"/>
      <c r="ONQ31" s="1073"/>
      <c r="ONR31" s="1073"/>
      <c r="ONS31" s="1073"/>
      <c r="ONT31" s="1073"/>
      <c r="ONU31" s="1073"/>
      <c r="ONV31" s="1073"/>
      <c r="ONW31" s="1073"/>
      <c r="ONX31" s="1073"/>
      <c r="ONY31" s="1073"/>
      <c r="ONZ31" s="1073"/>
      <c r="OOA31" s="1073"/>
      <c r="OOB31" s="1073"/>
      <c r="OOC31" s="1073"/>
      <c r="OOD31" s="1073"/>
      <c r="OOE31" s="1073"/>
      <c r="OOF31" s="1073"/>
      <c r="OOG31" s="1073"/>
      <c r="OOH31" s="1073"/>
      <c r="OOI31" s="1073"/>
      <c r="OOJ31" s="1073"/>
      <c r="OOK31" s="1073"/>
      <c r="OOL31" s="1073"/>
      <c r="OOM31" s="1073"/>
      <c r="OON31" s="1073"/>
      <c r="OOO31" s="1073"/>
      <c r="OOP31" s="1073"/>
      <c r="OOQ31" s="1073"/>
      <c r="OOR31" s="1073"/>
      <c r="OOS31" s="1073"/>
      <c r="OOT31" s="1073"/>
      <c r="OOU31" s="1073"/>
      <c r="OOV31" s="1073"/>
      <c r="OOW31" s="1073"/>
      <c r="OOX31" s="1073"/>
      <c r="OOY31" s="1073"/>
      <c r="OOZ31" s="1073"/>
      <c r="OPA31" s="1073"/>
      <c r="OPB31" s="1073"/>
      <c r="OPC31" s="1073"/>
      <c r="OPD31" s="1073"/>
      <c r="OPE31" s="1073"/>
      <c r="OPF31" s="1073"/>
      <c r="OPG31" s="1073"/>
      <c r="OPH31" s="1073"/>
      <c r="OPI31" s="1073"/>
      <c r="OPJ31" s="1073"/>
      <c r="OPK31" s="1073"/>
      <c r="OPL31" s="1073"/>
      <c r="OPM31" s="1073"/>
      <c r="OPN31" s="1073"/>
      <c r="OPO31" s="1073"/>
      <c r="OPP31" s="1073"/>
      <c r="OPQ31" s="1073"/>
      <c r="OPR31" s="1073"/>
      <c r="OPS31" s="1073"/>
      <c r="OPT31" s="1073"/>
      <c r="OPU31" s="1073"/>
      <c r="OPV31" s="1073"/>
      <c r="OPW31" s="1073"/>
      <c r="OPX31" s="1073"/>
      <c r="OPY31" s="1073"/>
      <c r="OPZ31" s="1073"/>
      <c r="OQA31" s="1073"/>
      <c r="OQB31" s="1073"/>
      <c r="OQC31" s="1073"/>
      <c r="OQD31" s="1073"/>
      <c r="OQE31" s="1073"/>
      <c r="OQF31" s="1073"/>
      <c r="OQG31" s="1073"/>
      <c r="OQH31" s="1073"/>
      <c r="OQI31" s="1073"/>
      <c r="OQJ31" s="1073"/>
      <c r="OQK31" s="1073"/>
      <c r="OQL31" s="1073"/>
      <c r="OQM31" s="1073"/>
      <c r="OQN31" s="1073"/>
      <c r="OQO31" s="1073"/>
      <c r="OQP31" s="1073"/>
      <c r="OQQ31" s="1073"/>
      <c r="OQR31" s="1073"/>
      <c r="OQS31" s="1073"/>
      <c r="OQT31" s="1073"/>
      <c r="OQU31" s="1073"/>
      <c r="OQV31" s="1073"/>
      <c r="OQW31" s="1073"/>
      <c r="OQX31" s="1073"/>
      <c r="OQY31" s="1073"/>
      <c r="OQZ31" s="1073"/>
      <c r="ORA31" s="1073"/>
      <c r="ORB31" s="1073"/>
      <c r="ORC31" s="1073"/>
      <c r="ORD31" s="1073"/>
      <c r="ORE31" s="1073"/>
      <c r="ORF31" s="1073"/>
      <c r="ORG31" s="1073"/>
      <c r="ORH31" s="1073"/>
      <c r="ORI31" s="1073"/>
      <c r="ORJ31" s="1073"/>
      <c r="ORK31" s="1073"/>
      <c r="ORL31" s="1073"/>
      <c r="ORM31" s="1073"/>
      <c r="ORN31" s="1073"/>
      <c r="ORO31" s="1073"/>
      <c r="ORP31" s="1073"/>
      <c r="ORQ31" s="1073"/>
      <c r="ORR31" s="1073"/>
      <c r="ORS31" s="1073"/>
      <c r="ORT31" s="1073"/>
      <c r="ORU31" s="1073"/>
      <c r="ORV31" s="1073"/>
      <c r="ORW31" s="1073"/>
      <c r="ORX31" s="1073"/>
      <c r="ORY31" s="1073"/>
      <c r="ORZ31" s="1073"/>
      <c r="OSA31" s="1073"/>
      <c r="OSB31" s="1073"/>
      <c r="OSC31" s="1073"/>
      <c r="OSD31" s="1073"/>
      <c r="OSE31" s="1073"/>
      <c r="OSF31" s="1073"/>
      <c r="OSG31" s="1073"/>
      <c r="OSH31" s="1073"/>
      <c r="OSI31" s="1073"/>
      <c r="OSJ31" s="1073"/>
      <c r="OSK31" s="1073"/>
      <c r="OSL31" s="1073"/>
      <c r="OSM31" s="1073"/>
      <c r="OSN31" s="1073"/>
      <c r="OSO31" s="1073"/>
      <c r="OSP31" s="1073"/>
      <c r="OSQ31" s="1073"/>
      <c r="OSR31" s="1073"/>
      <c r="OSS31" s="1073"/>
      <c r="OST31" s="1073"/>
      <c r="OSU31" s="1073"/>
      <c r="OSV31" s="1073"/>
      <c r="OSW31" s="1073"/>
      <c r="OSX31" s="1073"/>
      <c r="OSY31" s="1073"/>
      <c r="OSZ31" s="1073"/>
      <c r="OTA31" s="1073"/>
      <c r="OTB31" s="1073"/>
      <c r="OTC31" s="1073"/>
      <c r="OTD31" s="1073"/>
      <c r="OTE31" s="1073"/>
      <c r="OTF31" s="1073"/>
      <c r="OTG31" s="1073"/>
      <c r="OTH31" s="1073"/>
      <c r="OTI31" s="1073"/>
      <c r="OTJ31" s="1073"/>
      <c r="OTK31" s="1073"/>
      <c r="OTL31" s="1073"/>
      <c r="OTM31" s="1073"/>
      <c r="OTN31" s="1073"/>
      <c r="OTO31" s="1073"/>
      <c r="OTP31" s="1073"/>
      <c r="OTQ31" s="1073"/>
      <c r="OTR31" s="1073"/>
      <c r="OTS31" s="1073"/>
      <c r="OTT31" s="1073"/>
      <c r="OTU31" s="1073"/>
      <c r="OTV31" s="1073"/>
      <c r="OTW31" s="1073"/>
      <c r="OTX31" s="1073"/>
      <c r="OTY31" s="1073"/>
      <c r="OTZ31" s="1073"/>
      <c r="OUA31" s="1073"/>
      <c r="OUB31" s="1073"/>
      <c r="OUC31" s="1073"/>
      <c r="OUD31" s="1073"/>
      <c r="OUE31" s="1073"/>
      <c r="OUF31" s="1073"/>
      <c r="OUG31" s="1073"/>
      <c r="OUH31" s="1073"/>
      <c r="OUI31" s="1073"/>
      <c r="OUJ31" s="1073"/>
      <c r="OUK31" s="1073"/>
      <c r="OUL31" s="1073"/>
      <c r="OUM31" s="1073"/>
      <c r="OUN31" s="1073"/>
      <c r="OUO31" s="1073"/>
      <c r="OUP31" s="1073"/>
      <c r="OUQ31" s="1073"/>
      <c r="OUR31" s="1073"/>
      <c r="OUS31" s="1073"/>
      <c r="OUT31" s="1073"/>
      <c r="OUU31" s="1073"/>
      <c r="OUV31" s="1073"/>
      <c r="OUW31" s="1073"/>
      <c r="OUX31" s="1073"/>
      <c r="OUY31" s="1073"/>
      <c r="OUZ31" s="1073"/>
      <c r="OVA31" s="1073"/>
      <c r="OVB31" s="1073"/>
      <c r="OVC31" s="1073"/>
      <c r="OVD31" s="1073"/>
      <c r="OVE31" s="1073"/>
      <c r="OVF31" s="1073"/>
      <c r="OVG31" s="1073"/>
      <c r="OVH31" s="1073"/>
      <c r="OVI31" s="1073"/>
      <c r="OVJ31" s="1073"/>
      <c r="OVK31" s="1073"/>
      <c r="OVL31" s="1073"/>
      <c r="OVM31" s="1073"/>
      <c r="OVN31" s="1073"/>
      <c r="OVO31" s="1073"/>
      <c r="OVP31" s="1073"/>
      <c r="OVQ31" s="1073"/>
      <c r="OVR31" s="1073"/>
      <c r="OVS31" s="1073"/>
      <c r="OVT31" s="1073"/>
      <c r="OVU31" s="1073"/>
      <c r="OVV31" s="1073"/>
      <c r="OVW31" s="1073"/>
      <c r="OVX31" s="1073"/>
      <c r="OVY31" s="1073"/>
      <c r="OVZ31" s="1073"/>
      <c r="OWA31" s="1073"/>
      <c r="OWB31" s="1073"/>
      <c r="OWC31" s="1073"/>
      <c r="OWD31" s="1073"/>
      <c r="OWE31" s="1073"/>
      <c r="OWF31" s="1073"/>
      <c r="OWG31" s="1073"/>
      <c r="OWH31" s="1073"/>
      <c r="OWI31" s="1073"/>
      <c r="OWJ31" s="1073"/>
      <c r="OWK31" s="1073"/>
      <c r="OWL31" s="1073"/>
      <c r="OWM31" s="1073"/>
      <c r="OWN31" s="1073"/>
      <c r="OWO31" s="1073"/>
      <c r="OWP31" s="1073"/>
      <c r="OWQ31" s="1073"/>
      <c r="OWR31" s="1073"/>
      <c r="OWS31" s="1073"/>
      <c r="OWT31" s="1073"/>
      <c r="OWU31" s="1073"/>
      <c r="OWV31" s="1073"/>
      <c r="OWW31" s="1073"/>
      <c r="OWX31" s="1073"/>
      <c r="OWY31" s="1073"/>
      <c r="OWZ31" s="1073"/>
      <c r="OXA31" s="1073"/>
      <c r="OXB31" s="1073"/>
      <c r="OXC31" s="1073"/>
      <c r="OXD31" s="1073"/>
      <c r="OXE31" s="1073"/>
      <c r="OXF31" s="1073"/>
      <c r="OXG31" s="1073"/>
      <c r="OXH31" s="1073"/>
      <c r="OXI31" s="1073"/>
      <c r="OXJ31" s="1073"/>
      <c r="OXK31" s="1073"/>
      <c r="OXL31" s="1073"/>
      <c r="OXM31" s="1073"/>
      <c r="OXN31" s="1073"/>
      <c r="OXO31" s="1073"/>
      <c r="OXP31" s="1073"/>
      <c r="OXQ31" s="1073"/>
      <c r="OXR31" s="1073"/>
      <c r="OXS31" s="1073"/>
      <c r="OXT31" s="1073"/>
      <c r="OXU31" s="1073"/>
      <c r="OXV31" s="1073"/>
      <c r="OXW31" s="1073"/>
      <c r="OXX31" s="1073"/>
      <c r="OXY31" s="1073"/>
      <c r="OXZ31" s="1073"/>
      <c r="OYA31" s="1073"/>
      <c r="OYB31" s="1073"/>
      <c r="OYC31" s="1073"/>
      <c r="OYD31" s="1073"/>
      <c r="OYE31" s="1073"/>
      <c r="OYF31" s="1073"/>
      <c r="OYG31" s="1073"/>
      <c r="OYH31" s="1073"/>
      <c r="OYI31" s="1073"/>
      <c r="OYJ31" s="1073"/>
      <c r="OYK31" s="1073"/>
      <c r="OYL31" s="1073"/>
      <c r="OYM31" s="1073"/>
      <c r="OYN31" s="1073"/>
      <c r="OYO31" s="1073"/>
      <c r="OYP31" s="1073"/>
      <c r="OYQ31" s="1073"/>
      <c r="OYR31" s="1073"/>
      <c r="OYS31" s="1073"/>
      <c r="OYT31" s="1073"/>
      <c r="OYU31" s="1073"/>
      <c r="OYV31" s="1073"/>
      <c r="OYW31" s="1073"/>
      <c r="OYX31" s="1073"/>
      <c r="OYY31" s="1073"/>
      <c r="OYZ31" s="1073"/>
      <c r="OZA31" s="1073"/>
      <c r="OZB31" s="1073"/>
      <c r="OZC31" s="1073"/>
      <c r="OZD31" s="1073"/>
      <c r="OZE31" s="1073"/>
      <c r="OZF31" s="1073"/>
      <c r="OZG31" s="1073"/>
      <c r="OZH31" s="1073"/>
      <c r="OZI31" s="1073"/>
      <c r="OZJ31" s="1073"/>
      <c r="OZK31" s="1073"/>
      <c r="OZL31" s="1073"/>
      <c r="OZM31" s="1073"/>
      <c r="OZN31" s="1073"/>
      <c r="OZO31" s="1073"/>
      <c r="OZP31" s="1073"/>
      <c r="OZQ31" s="1073"/>
      <c r="OZR31" s="1073"/>
      <c r="OZS31" s="1073"/>
      <c r="OZT31" s="1073"/>
      <c r="OZU31" s="1073"/>
      <c r="OZV31" s="1073"/>
      <c r="OZW31" s="1073"/>
      <c r="OZX31" s="1073"/>
      <c r="OZY31" s="1073"/>
      <c r="OZZ31" s="1073"/>
      <c r="PAA31" s="1073"/>
      <c r="PAB31" s="1073"/>
      <c r="PAC31" s="1073"/>
      <c r="PAD31" s="1073"/>
      <c r="PAE31" s="1073"/>
      <c r="PAF31" s="1073"/>
      <c r="PAG31" s="1073"/>
      <c r="PAH31" s="1073"/>
      <c r="PAI31" s="1073"/>
      <c r="PAJ31" s="1073"/>
      <c r="PAK31" s="1073"/>
      <c r="PAL31" s="1073"/>
      <c r="PAM31" s="1073"/>
      <c r="PAN31" s="1073"/>
      <c r="PAO31" s="1073"/>
      <c r="PAP31" s="1073"/>
      <c r="PAQ31" s="1073"/>
      <c r="PAR31" s="1073"/>
      <c r="PAS31" s="1073"/>
      <c r="PAT31" s="1073"/>
      <c r="PAU31" s="1073"/>
      <c r="PAV31" s="1073"/>
      <c r="PAW31" s="1073"/>
      <c r="PAX31" s="1073"/>
      <c r="PAY31" s="1073"/>
      <c r="PAZ31" s="1073"/>
      <c r="PBA31" s="1073"/>
      <c r="PBB31" s="1073"/>
      <c r="PBC31" s="1073"/>
      <c r="PBD31" s="1073"/>
      <c r="PBE31" s="1073"/>
      <c r="PBF31" s="1073"/>
      <c r="PBG31" s="1073"/>
      <c r="PBH31" s="1073"/>
      <c r="PBI31" s="1073"/>
      <c r="PBJ31" s="1073"/>
      <c r="PBK31" s="1073"/>
      <c r="PBL31" s="1073"/>
      <c r="PBM31" s="1073"/>
      <c r="PBN31" s="1073"/>
      <c r="PBO31" s="1073"/>
      <c r="PBP31" s="1073"/>
      <c r="PBQ31" s="1073"/>
      <c r="PBR31" s="1073"/>
      <c r="PBS31" s="1073"/>
      <c r="PBT31" s="1073"/>
      <c r="PBU31" s="1073"/>
      <c r="PBV31" s="1073"/>
      <c r="PBW31" s="1073"/>
      <c r="PBX31" s="1073"/>
      <c r="PBY31" s="1073"/>
      <c r="PBZ31" s="1073"/>
      <c r="PCA31" s="1073"/>
      <c r="PCB31" s="1073"/>
      <c r="PCC31" s="1073"/>
      <c r="PCD31" s="1073"/>
      <c r="PCE31" s="1073"/>
      <c r="PCF31" s="1073"/>
      <c r="PCG31" s="1073"/>
      <c r="PCH31" s="1073"/>
      <c r="PCI31" s="1073"/>
      <c r="PCJ31" s="1073"/>
      <c r="PCK31" s="1073"/>
      <c r="PCL31" s="1073"/>
      <c r="PCM31" s="1073"/>
      <c r="PCN31" s="1073"/>
      <c r="PCO31" s="1073"/>
      <c r="PCP31" s="1073"/>
      <c r="PCQ31" s="1073"/>
      <c r="PCR31" s="1073"/>
      <c r="PCS31" s="1073"/>
      <c r="PCT31" s="1073"/>
      <c r="PCU31" s="1073"/>
      <c r="PCV31" s="1073"/>
      <c r="PCW31" s="1073"/>
      <c r="PCX31" s="1073"/>
      <c r="PCY31" s="1073"/>
      <c r="PCZ31" s="1073"/>
      <c r="PDA31" s="1073"/>
      <c r="PDB31" s="1073"/>
      <c r="PDC31" s="1073"/>
      <c r="PDD31" s="1073"/>
      <c r="PDE31" s="1073"/>
      <c r="PDF31" s="1073"/>
      <c r="PDG31" s="1073"/>
      <c r="PDH31" s="1073"/>
      <c r="PDI31" s="1073"/>
      <c r="PDJ31" s="1073"/>
      <c r="PDK31" s="1073"/>
      <c r="PDL31" s="1073"/>
      <c r="PDM31" s="1073"/>
      <c r="PDN31" s="1073"/>
      <c r="PDO31" s="1073"/>
      <c r="PDP31" s="1073"/>
      <c r="PDQ31" s="1073"/>
      <c r="PDR31" s="1073"/>
      <c r="PDS31" s="1073"/>
      <c r="PDT31" s="1073"/>
      <c r="PDU31" s="1073"/>
      <c r="PDV31" s="1073"/>
      <c r="PDW31" s="1073"/>
      <c r="PDX31" s="1073"/>
      <c r="PDY31" s="1073"/>
      <c r="PDZ31" s="1073"/>
      <c r="PEA31" s="1073"/>
      <c r="PEB31" s="1073"/>
      <c r="PEC31" s="1073"/>
      <c r="PED31" s="1073"/>
      <c r="PEE31" s="1073"/>
      <c r="PEF31" s="1073"/>
      <c r="PEG31" s="1073"/>
      <c r="PEH31" s="1073"/>
      <c r="PEI31" s="1073"/>
      <c r="PEJ31" s="1073"/>
      <c r="PEK31" s="1073"/>
      <c r="PEL31" s="1073"/>
      <c r="PEM31" s="1073"/>
      <c r="PEN31" s="1073"/>
      <c r="PEO31" s="1073"/>
      <c r="PEP31" s="1073"/>
      <c r="PEQ31" s="1073"/>
      <c r="PER31" s="1073"/>
      <c r="PES31" s="1073"/>
      <c r="PET31" s="1073"/>
      <c r="PEU31" s="1073"/>
      <c r="PEV31" s="1073"/>
      <c r="PEW31" s="1073"/>
      <c r="PEX31" s="1073"/>
      <c r="PEY31" s="1073"/>
      <c r="PEZ31" s="1073"/>
      <c r="PFA31" s="1073"/>
      <c r="PFB31" s="1073"/>
      <c r="PFC31" s="1073"/>
      <c r="PFD31" s="1073"/>
      <c r="PFE31" s="1073"/>
      <c r="PFF31" s="1073"/>
      <c r="PFG31" s="1073"/>
      <c r="PFH31" s="1073"/>
      <c r="PFI31" s="1073"/>
      <c r="PFJ31" s="1073"/>
      <c r="PFK31" s="1073"/>
      <c r="PFL31" s="1073"/>
      <c r="PFM31" s="1073"/>
      <c r="PFN31" s="1073"/>
      <c r="PFO31" s="1073"/>
      <c r="PFP31" s="1073"/>
      <c r="PFQ31" s="1073"/>
      <c r="PFR31" s="1073"/>
      <c r="PFS31" s="1073"/>
      <c r="PFT31" s="1073"/>
      <c r="PFU31" s="1073"/>
      <c r="PFV31" s="1073"/>
      <c r="PFW31" s="1073"/>
      <c r="PFX31" s="1073"/>
      <c r="PFY31" s="1073"/>
      <c r="PFZ31" s="1073"/>
      <c r="PGA31" s="1073"/>
      <c r="PGB31" s="1073"/>
      <c r="PGC31" s="1073"/>
      <c r="PGD31" s="1073"/>
      <c r="PGE31" s="1073"/>
      <c r="PGF31" s="1073"/>
      <c r="PGG31" s="1073"/>
      <c r="PGH31" s="1073"/>
      <c r="PGI31" s="1073"/>
      <c r="PGJ31" s="1073"/>
      <c r="PGK31" s="1073"/>
      <c r="PGL31" s="1073"/>
      <c r="PGM31" s="1073"/>
      <c r="PGN31" s="1073"/>
      <c r="PGO31" s="1073"/>
      <c r="PGP31" s="1073"/>
      <c r="PGQ31" s="1073"/>
      <c r="PGR31" s="1073"/>
      <c r="PGS31" s="1073"/>
      <c r="PGT31" s="1073"/>
      <c r="PGU31" s="1073"/>
      <c r="PGV31" s="1073"/>
      <c r="PGW31" s="1073"/>
      <c r="PGX31" s="1073"/>
      <c r="PGY31" s="1073"/>
      <c r="PGZ31" s="1073"/>
      <c r="PHA31" s="1073"/>
      <c r="PHB31" s="1073"/>
      <c r="PHC31" s="1073"/>
      <c r="PHD31" s="1073"/>
      <c r="PHE31" s="1073"/>
      <c r="PHF31" s="1073"/>
      <c r="PHG31" s="1073"/>
      <c r="PHH31" s="1073"/>
      <c r="PHI31" s="1073"/>
      <c r="PHJ31" s="1073"/>
      <c r="PHK31" s="1073"/>
      <c r="PHL31" s="1073"/>
      <c r="PHM31" s="1073"/>
      <c r="PHN31" s="1073"/>
      <c r="PHO31" s="1073"/>
      <c r="PHP31" s="1073"/>
      <c r="PHQ31" s="1073"/>
      <c r="PHR31" s="1073"/>
      <c r="PHS31" s="1073"/>
      <c r="PHT31" s="1073"/>
      <c r="PHU31" s="1073"/>
      <c r="PHV31" s="1073"/>
      <c r="PHW31" s="1073"/>
      <c r="PHX31" s="1073"/>
      <c r="PHY31" s="1073"/>
      <c r="PHZ31" s="1073"/>
      <c r="PIA31" s="1073"/>
      <c r="PIB31" s="1073"/>
      <c r="PIC31" s="1073"/>
      <c r="PID31" s="1073"/>
      <c r="PIE31" s="1073"/>
      <c r="PIF31" s="1073"/>
      <c r="PIG31" s="1073"/>
      <c r="PIH31" s="1073"/>
      <c r="PII31" s="1073"/>
      <c r="PIJ31" s="1073"/>
      <c r="PIK31" s="1073"/>
      <c r="PIL31" s="1073"/>
      <c r="PIM31" s="1073"/>
      <c r="PIN31" s="1073"/>
      <c r="PIO31" s="1073"/>
      <c r="PIP31" s="1073"/>
      <c r="PIQ31" s="1073"/>
      <c r="PIR31" s="1073"/>
      <c r="PIS31" s="1073"/>
      <c r="PIT31" s="1073"/>
      <c r="PIU31" s="1073"/>
      <c r="PIV31" s="1073"/>
      <c r="PIW31" s="1073"/>
      <c r="PIX31" s="1073"/>
      <c r="PIY31" s="1073"/>
      <c r="PIZ31" s="1073"/>
      <c r="PJA31" s="1073"/>
      <c r="PJB31" s="1073"/>
      <c r="PJC31" s="1073"/>
      <c r="PJD31" s="1073"/>
      <c r="PJE31" s="1073"/>
      <c r="PJF31" s="1073"/>
      <c r="PJG31" s="1073"/>
      <c r="PJH31" s="1073"/>
      <c r="PJI31" s="1073"/>
      <c r="PJJ31" s="1073"/>
      <c r="PJK31" s="1073"/>
      <c r="PJL31" s="1073"/>
      <c r="PJM31" s="1073"/>
      <c r="PJN31" s="1073"/>
      <c r="PJO31" s="1073"/>
      <c r="PJP31" s="1073"/>
      <c r="PJQ31" s="1073"/>
      <c r="PJR31" s="1073"/>
      <c r="PJS31" s="1073"/>
      <c r="PJT31" s="1073"/>
      <c r="PJU31" s="1073"/>
      <c r="PJV31" s="1073"/>
      <c r="PJW31" s="1073"/>
      <c r="PJX31" s="1073"/>
      <c r="PJY31" s="1073"/>
      <c r="PJZ31" s="1073"/>
      <c r="PKA31" s="1073"/>
      <c r="PKB31" s="1073"/>
      <c r="PKC31" s="1073"/>
      <c r="PKD31" s="1073"/>
      <c r="PKE31" s="1073"/>
      <c r="PKF31" s="1073"/>
      <c r="PKG31" s="1073"/>
      <c r="PKH31" s="1073"/>
      <c r="PKI31" s="1073"/>
      <c r="PKJ31" s="1073"/>
      <c r="PKK31" s="1073"/>
      <c r="PKL31" s="1073"/>
      <c r="PKM31" s="1073"/>
      <c r="PKN31" s="1073"/>
      <c r="PKO31" s="1073"/>
      <c r="PKP31" s="1073"/>
      <c r="PKQ31" s="1073"/>
      <c r="PKR31" s="1073"/>
      <c r="PKS31" s="1073"/>
      <c r="PKT31" s="1073"/>
      <c r="PKU31" s="1073"/>
      <c r="PKV31" s="1073"/>
      <c r="PKW31" s="1073"/>
      <c r="PKX31" s="1073"/>
      <c r="PKY31" s="1073"/>
      <c r="PKZ31" s="1073"/>
      <c r="PLA31" s="1073"/>
      <c r="PLB31" s="1073"/>
      <c r="PLC31" s="1073"/>
      <c r="PLD31" s="1073"/>
      <c r="PLE31" s="1073"/>
      <c r="PLF31" s="1073"/>
      <c r="PLG31" s="1073"/>
      <c r="PLH31" s="1073"/>
      <c r="PLI31" s="1073"/>
      <c r="PLJ31" s="1073"/>
      <c r="PLK31" s="1073"/>
      <c r="PLL31" s="1073"/>
      <c r="PLM31" s="1073"/>
      <c r="PLN31" s="1073"/>
      <c r="PLO31" s="1073"/>
      <c r="PLP31" s="1073"/>
      <c r="PLQ31" s="1073"/>
      <c r="PLR31" s="1073"/>
      <c r="PLS31" s="1073"/>
      <c r="PLT31" s="1073"/>
      <c r="PLU31" s="1073"/>
      <c r="PLV31" s="1073"/>
      <c r="PLW31" s="1073"/>
      <c r="PLX31" s="1073"/>
      <c r="PLY31" s="1073"/>
      <c r="PLZ31" s="1073"/>
      <c r="PMA31" s="1073"/>
      <c r="PMB31" s="1073"/>
      <c r="PMC31" s="1073"/>
      <c r="PMD31" s="1073"/>
      <c r="PME31" s="1073"/>
      <c r="PMF31" s="1073"/>
      <c r="PMG31" s="1073"/>
      <c r="PMH31" s="1073"/>
      <c r="PMI31" s="1073"/>
      <c r="PMJ31" s="1073"/>
      <c r="PMK31" s="1073"/>
      <c r="PML31" s="1073"/>
      <c r="PMM31" s="1073"/>
      <c r="PMN31" s="1073"/>
      <c r="PMO31" s="1073"/>
      <c r="PMP31" s="1073"/>
      <c r="PMQ31" s="1073"/>
      <c r="PMR31" s="1073"/>
      <c r="PMS31" s="1073"/>
      <c r="PMT31" s="1073"/>
      <c r="PMU31" s="1073"/>
      <c r="PMV31" s="1073"/>
      <c r="PMW31" s="1073"/>
      <c r="PMX31" s="1073"/>
      <c r="PMY31" s="1073"/>
      <c r="PMZ31" s="1073"/>
      <c r="PNA31" s="1073"/>
      <c r="PNB31" s="1073"/>
      <c r="PNC31" s="1073"/>
      <c r="PND31" s="1073"/>
      <c r="PNE31" s="1073"/>
      <c r="PNF31" s="1073"/>
      <c r="PNG31" s="1073"/>
      <c r="PNH31" s="1073"/>
      <c r="PNI31" s="1073"/>
      <c r="PNJ31" s="1073"/>
      <c r="PNK31" s="1073"/>
      <c r="PNL31" s="1073"/>
      <c r="PNM31" s="1073"/>
      <c r="PNN31" s="1073"/>
      <c r="PNO31" s="1073"/>
      <c r="PNP31" s="1073"/>
      <c r="PNQ31" s="1073"/>
      <c r="PNR31" s="1073"/>
      <c r="PNS31" s="1073"/>
      <c r="PNT31" s="1073"/>
      <c r="PNU31" s="1073"/>
      <c r="PNV31" s="1073"/>
      <c r="PNW31" s="1073"/>
      <c r="PNX31" s="1073"/>
      <c r="PNY31" s="1073"/>
      <c r="PNZ31" s="1073"/>
      <c r="POA31" s="1073"/>
      <c r="POB31" s="1073"/>
      <c r="POC31" s="1073"/>
      <c r="POD31" s="1073"/>
      <c r="POE31" s="1073"/>
      <c r="POF31" s="1073"/>
      <c r="POG31" s="1073"/>
      <c r="POH31" s="1073"/>
      <c r="POI31" s="1073"/>
      <c r="POJ31" s="1073"/>
      <c r="POK31" s="1073"/>
      <c r="POL31" s="1073"/>
      <c r="POM31" s="1073"/>
      <c r="PON31" s="1073"/>
      <c r="POO31" s="1073"/>
      <c r="POP31" s="1073"/>
      <c r="POQ31" s="1073"/>
      <c r="POR31" s="1073"/>
      <c r="POS31" s="1073"/>
      <c r="POT31" s="1073"/>
      <c r="POU31" s="1073"/>
      <c r="POV31" s="1073"/>
      <c r="POW31" s="1073"/>
      <c r="POX31" s="1073"/>
      <c r="POY31" s="1073"/>
      <c r="POZ31" s="1073"/>
      <c r="PPA31" s="1073"/>
      <c r="PPB31" s="1073"/>
      <c r="PPC31" s="1073"/>
      <c r="PPD31" s="1073"/>
      <c r="PPE31" s="1073"/>
      <c r="PPF31" s="1073"/>
      <c r="PPG31" s="1073"/>
      <c r="PPH31" s="1073"/>
      <c r="PPI31" s="1073"/>
      <c r="PPJ31" s="1073"/>
      <c r="PPK31" s="1073"/>
      <c r="PPL31" s="1073"/>
      <c r="PPM31" s="1073"/>
      <c r="PPN31" s="1073"/>
      <c r="PPO31" s="1073"/>
      <c r="PPP31" s="1073"/>
      <c r="PPQ31" s="1073"/>
      <c r="PPR31" s="1073"/>
      <c r="PPS31" s="1073"/>
      <c r="PPT31" s="1073"/>
      <c r="PPU31" s="1073"/>
      <c r="PPV31" s="1073"/>
      <c r="PPW31" s="1073"/>
      <c r="PPX31" s="1073"/>
      <c r="PPY31" s="1073"/>
      <c r="PPZ31" s="1073"/>
      <c r="PQA31" s="1073"/>
      <c r="PQB31" s="1073"/>
      <c r="PQC31" s="1073"/>
      <c r="PQD31" s="1073"/>
      <c r="PQE31" s="1073"/>
      <c r="PQF31" s="1073"/>
      <c r="PQG31" s="1073"/>
      <c r="PQH31" s="1073"/>
      <c r="PQI31" s="1073"/>
      <c r="PQJ31" s="1073"/>
      <c r="PQK31" s="1073"/>
      <c r="PQL31" s="1073"/>
      <c r="PQM31" s="1073"/>
      <c r="PQN31" s="1073"/>
      <c r="PQO31" s="1073"/>
      <c r="PQP31" s="1073"/>
      <c r="PQQ31" s="1073"/>
      <c r="PQR31" s="1073"/>
      <c r="PQS31" s="1073"/>
      <c r="PQT31" s="1073"/>
      <c r="PQU31" s="1073"/>
      <c r="PQV31" s="1073"/>
      <c r="PQW31" s="1073"/>
      <c r="PQX31" s="1073"/>
      <c r="PQY31" s="1073"/>
      <c r="PQZ31" s="1073"/>
      <c r="PRA31" s="1073"/>
      <c r="PRB31" s="1073"/>
      <c r="PRC31" s="1073"/>
      <c r="PRD31" s="1073"/>
      <c r="PRE31" s="1073"/>
      <c r="PRF31" s="1073"/>
      <c r="PRG31" s="1073"/>
      <c r="PRH31" s="1073"/>
      <c r="PRI31" s="1073"/>
      <c r="PRJ31" s="1073"/>
      <c r="PRK31" s="1073"/>
      <c r="PRL31" s="1073"/>
      <c r="PRM31" s="1073"/>
      <c r="PRN31" s="1073"/>
      <c r="PRO31" s="1073"/>
      <c r="PRP31" s="1073"/>
      <c r="PRQ31" s="1073"/>
      <c r="PRR31" s="1073"/>
      <c r="PRS31" s="1073"/>
      <c r="PRT31" s="1073"/>
      <c r="PRU31" s="1073"/>
      <c r="PRV31" s="1073"/>
      <c r="PRW31" s="1073"/>
      <c r="PRX31" s="1073"/>
      <c r="PRY31" s="1073"/>
      <c r="PRZ31" s="1073"/>
      <c r="PSA31" s="1073"/>
      <c r="PSB31" s="1073"/>
      <c r="PSC31" s="1073"/>
      <c r="PSD31" s="1073"/>
      <c r="PSE31" s="1073"/>
      <c r="PSF31" s="1073"/>
      <c r="PSG31" s="1073"/>
      <c r="PSH31" s="1073"/>
      <c r="PSI31" s="1073"/>
      <c r="PSJ31" s="1073"/>
      <c r="PSK31" s="1073"/>
      <c r="PSL31" s="1073"/>
      <c r="PSM31" s="1073"/>
      <c r="PSN31" s="1073"/>
      <c r="PSO31" s="1073"/>
      <c r="PSP31" s="1073"/>
      <c r="PSQ31" s="1073"/>
      <c r="PSR31" s="1073"/>
      <c r="PSS31" s="1073"/>
      <c r="PST31" s="1073"/>
      <c r="PSU31" s="1073"/>
      <c r="PSV31" s="1073"/>
      <c r="PSW31" s="1073"/>
      <c r="PSX31" s="1073"/>
      <c r="PSY31" s="1073"/>
      <c r="PSZ31" s="1073"/>
      <c r="PTA31" s="1073"/>
      <c r="PTB31" s="1073"/>
      <c r="PTC31" s="1073"/>
      <c r="PTD31" s="1073"/>
      <c r="PTE31" s="1073"/>
      <c r="PTF31" s="1073"/>
      <c r="PTG31" s="1073"/>
      <c r="PTH31" s="1073"/>
      <c r="PTI31" s="1073"/>
      <c r="PTJ31" s="1073"/>
      <c r="PTK31" s="1073"/>
      <c r="PTL31" s="1073"/>
      <c r="PTM31" s="1073"/>
      <c r="PTN31" s="1073"/>
      <c r="PTO31" s="1073"/>
      <c r="PTP31" s="1073"/>
      <c r="PTQ31" s="1073"/>
      <c r="PTR31" s="1073"/>
      <c r="PTS31" s="1073"/>
      <c r="PTT31" s="1073"/>
      <c r="PTU31" s="1073"/>
      <c r="PTV31" s="1073"/>
      <c r="PTW31" s="1073"/>
      <c r="PTX31" s="1073"/>
      <c r="PTY31" s="1073"/>
      <c r="PTZ31" s="1073"/>
      <c r="PUA31" s="1073"/>
      <c r="PUB31" s="1073"/>
      <c r="PUC31" s="1073"/>
      <c r="PUD31" s="1073"/>
      <c r="PUE31" s="1073"/>
      <c r="PUF31" s="1073"/>
      <c r="PUG31" s="1073"/>
      <c r="PUH31" s="1073"/>
      <c r="PUI31" s="1073"/>
      <c r="PUJ31" s="1073"/>
      <c r="PUK31" s="1073"/>
      <c r="PUL31" s="1073"/>
      <c r="PUM31" s="1073"/>
      <c r="PUN31" s="1073"/>
      <c r="PUO31" s="1073"/>
      <c r="PUP31" s="1073"/>
      <c r="PUQ31" s="1073"/>
      <c r="PUR31" s="1073"/>
      <c r="PUS31" s="1073"/>
      <c r="PUT31" s="1073"/>
      <c r="PUU31" s="1073"/>
      <c r="PUV31" s="1073"/>
      <c r="PUW31" s="1073"/>
      <c r="PUX31" s="1073"/>
      <c r="PUY31" s="1073"/>
      <c r="PUZ31" s="1073"/>
      <c r="PVA31" s="1073"/>
      <c r="PVB31" s="1073"/>
      <c r="PVC31" s="1073"/>
      <c r="PVD31" s="1073"/>
      <c r="PVE31" s="1073"/>
      <c r="PVF31" s="1073"/>
      <c r="PVG31" s="1073"/>
      <c r="PVH31" s="1073"/>
      <c r="PVI31" s="1073"/>
      <c r="PVJ31" s="1073"/>
      <c r="PVK31" s="1073"/>
      <c r="PVL31" s="1073"/>
      <c r="PVM31" s="1073"/>
      <c r="PVN31" s="1073"/>
      <c r="PVO31" s="1073"/>
      <c r="PVP31" s="1073"/>
      <c r="PVQ31" s="1073"/>
      <c r="PVR31" s="1073"/>
      <c r="PVS31" s="1073"/>
      <c r="PVT31" s="1073"/>
      <c r="PVU31" s="1073"/>
      <c r="PVV31" s="1073"/>
      <c r="PVW31" s="1073"/>
      <c r="PVX31" s="1073"/>
      <c r="PVY31" s="1073"/>
      <c r="PVZ31" s="1073"/>
      <c r="PWA31" s="1073"/>
      <c r="PWB31" s="1073"/>
      <c r="PWC31" s="1073"/>
      <c r="PWD31" s="1073"/>
      <c r="PWE31" s="1073"/>
      <c r="PWF31" s="1073"/>
      <c r="PWG31" s="1073"/>
      <c r="PWH31" s="1073"/>
      <c r="PWI31" s="1073"/>
      <c r="PWJ31" s="1073"/>
      <c r="PWK31" s="1073"/>
      <c r="PWL31" s="1073"/>
      <c r="PWM31" s="1073"/>
      <c r="PWN31" s="1073"/>
      <c r="PWO31" s="1073"/>
      <c r="PWP31" s="1073"/>
      <c r="PWQ31" s="1073"/>
      <c r="PWR31" s="1073"/>
      <c r="PWS31" s="1073"/>
      <c r="PWT31" s="1073"/>
      <c r="PWU31" s="1073"/>
      <c r="PWV31" s="1073"/>
      <c r="PWW31" s="1073"/>
      <c r="PWX31" s="1073"/>
      <c r="PWY31" s="1073"/>
      <c r="PWZ31" s="1073"/>
      <c r="PXA31" s="1073"/>
      <c r="PXB31" s="1073"/>
      <c r="PXC31" s="1073"/>
      <c r="PXD31" s="1073"/>
      <c r="PXE31" s="1073"/>
      <c r="PXF31" s="1073"/>
      <c r="PXG31" s="1073"/>
      <c r="PXH31" s="1073"/>
      <c r="PXI31" s="1073"/>
      <c r="PXJ31" s="1073"/>
      <c r="PXK31" s="1073"/>
      <c r="PXL31" s="1073"/>
      <c r="PXM31" s="1073"/>
      <c r="PXN31" s="1073"/>
      <c r="PXO31" s="1073"/>
      <c r="PXP31" s="1073"/>
      <c r="PXQ31" s="1073"/>
      <c r="PXR31" s="1073"/>
      <c r="PXS31" s="1073"/>
      <c r="PXT31" s="1073"/>
      <c r="PXU31" s="1073"/>
      <c r="PXV31" s="1073"/>
      <c r="PXW31" s="1073"/>
      <c r="PXX31" s="1073"/>
      <c r="PXY31" s="1073"/>
      <c r="PXZ31" s="1073"/>
      <c r="PYA31" s="1073"/>
      <c r="PYB31" s="1073"/>
      <c r="PYC31" s="1073"/>
      <c r="PYD31" s="1073"/>
      <c r="PYE31" s="1073"/>
      <c r="PYF31" s="1073"/>
      <c r="PYG31" s="1073"/>
      <c r="PYH31" s="1073"/>
      <c r="PYI31" s="1073"/>
      <c r="PYJ31" s="1073"/>
      <c r="PYK31" s="1073"/>
      <c r="PYL31" s="1073"/>
      <c r="PYM31" s="1073"/>
      <c r="PYN31" s="1073"/>
      <c r="PYO31" s="1073"/>
      <c r="PYP31" s="1073"/>
      <c r="PYQ31" s="1073"/>
      <c r="PYR31" s="1073"/>
      <c r="PYS31" s="1073"/>
      <c r="PYT31" s="1073"/>
      <c r="PYU31" s="1073"/>
      <c r="PYV31" s="1073"/>
      <c r="PYW31" s="1073"/>
      <c r="PYX31" s="1073"/>
      <c r="PYY31" s="1073"/>
      <c r="PYZ31" s="1073"/>
      <c r="PZA31" s="1073"/>
      <c r="PZB31" s="1073"/>
      <c r="PZC31" s="1073"/>
      <c r="PZD31" s="1073"/>
      <c r="PZE31" s="1073"/>
      <c r="PZF31" s="1073"/>
      <c r="PZG31" s="1073"/>
      <c r="PZH31" s="1073"/>
      <c r="PZI31" s="1073"/>
      <c r="PZJ31" s="1073"/>
      <c r="PZK31" s="1073"/>
      <c r="PZL31" s="1073"/>
      <c r="PZM31" s="1073"/>
      <c r="PZN31" s="1073"/>
      <c r="PZO31" s="1073"/>
      <c r="PZP31" s="1073"/>
      <c r="PZQ31" s="1073"/>
      <c r="PZR31" s="1073"/>
      <c r="PZS31" s="1073"/>
      <c r="PZT31" s="1073"/>
      <c r="PZU31" s="1073"/>
      <c r="PZV31" s="1073"/>
      <c r="PZW31" s="1073"/>
      <c r="PZX31" s="1073"/>
      <c r="PZY31" s="1073"/>
      <c r="PZZ31" s="1073"/>
      <c r="QAA31" s="1073"/>
      <c r="QAB31" s="1073"/>
      <c r="QAC31" s="1073"/>
      <c r="QAD31" s="1073"/>
      <c r="QAE31" s="1073"/>
      <c r="QAF31" s="1073"/>
      <c r="QAG31" s="1073"/>
      <c r="QAH31" s="1073"/>
      <c r="QAI31" s="1073"/>
      <c r="QAJ31" s="1073"/>
      <c r="QAK31" s="1073"/>
      <c r="QAL31" s="1073"/>
      <c r="QAM31" s="1073"/>
      <c r="QAN31" s="1073"/>
      <c r="QAO31" s="1073"/>
      <c r="QAP31" s="1073"/>
      <c r="QAQ31" s="1073"/>
      <c r="QAR31" s="1073"/>
      <c r="QAS31" s="1073"/>
      <c r="QAT31" s="1073"/>
      <c r="QAU31" s="1073"/>
      <c r="QAV31" s="1073"/>
      <c r="QAW31" s="1073"/>
      <c r="QAX31" s="1073"/>
      <c r="QAY31" s="1073"/>
      <c r="QAZ31" s="1073"/>
      <c r="QBA31" s="1073"/>
      <c r="QBB31" s="1073"/>
      <c r="QBC31" s="1073"/>
      <c r="QBD31" s="1073"/>
      <c r="QBE31" s="1073"/>
      <c r="QBF31" s="1073"/>
      <c r="QBG31" s="1073"/>
      <c r="QBH31" s="1073"/>
      <c r="QBI31" s="1073"/>
      <c r="QBJ31" s="1073"/>
      <c r="QBK31" s="1073"/>
      <c r="QBL31" s="1073"/>
      <c r="QBM31" s="1073"/>
      <c r="QBN31" s="1073"/>
      <c r="QBO31" s="1073"/>
      <c r="QBP31" s="1073"/>
      <c r="QBQ31" s="1073"/>
      <c r="QBR31" s="1073"/>
      <c r="QBS31" s="1073"/>
      <c r="QBT31" s="1073"/>
      <c r="QBU31" s="1073"/>
      <c r="QBV31" s="1073"/>
      <c r="QBW31" s="1073"/>
      <c r="QBX31" s="1073"/>
      <c r="QBY31" s="1073"/>
      <c r="QBZ31" s="1073"/>
      <c r="QCA31" s="1073"/>
      <c r="QCB31" s="1073"/>
      <c r="QCC31" s="1073"/>
      <c r="QCD31" s="1073"/>
      <c r="QCE31" s="1073"/>
      <c r="QCF31" s="1073"/>
      <c r="QCG31" s="1073"/>
      <c r="QCH31" s="1073"/>
      <c r="QCI31" s="1073"/>
      <c r="QCJ31" s="1073"/>
      <c r="QCK31" s="1073"/>
      <c r="QCL31" s="1073"/>
      <c r="QCM31" s="1073"/>
      <c r="QCN31" s="1073"/>
      <c r="QCO31" s="1073"/>
      <c r="QCP31" s="1073"/>
      <c r="QCQ31" s="1073"/>
      <c r="QCR31" s="1073"/>
      <c r="QCS31" s="1073"/>
      <c r="QCT31" s="1073"/>
      <c r="QCU31" s="1073"/>
      <c r="QCV31" s="1073"/>
      <c r="QCW31" s="1073"/>
      <c r="QCX31" s="1073"/>
      <c r="QCY31" s="1073"/>
      <c r="QCZ31" s="1073"/>
      <c r="QDA31" s="1073"/>
      <c r="QDB31" s="1073"/>
      <c r="QDC31" s="1073"/>
      <c r="QDD31" s="1073"/>
      <c r="QDE31" s="1073"/>
      <c r="QDF31" s="1073"/>
      <c r="QDG31" s="1073"/>
      <c r="QDH31" s="1073"/>
      <c r="QDI31" s="1073"/>
      <c r="QDJ31" s="1073"/>
      <c r="QDK31" s="1073"/>
      <c r="QDL31" s="1073"/>
      <c r="QDM31" s="1073"/>
      <c r="QDN31" s="1073"/>
      <c r="QDO31" s="1073"/>
      <c r="QDP31" s="1073"/>
      <c r="QDQ31" s="1073"/>
      <c r="QDR31" s="1073"/>
      <c r="QDS31" s="1073"/>
      <c r="QDT31" s="1073"/>
      <c r="QDU31" s="1073"/>
      <c r="QDV31" s="1073"/>
      <c r="QDW31" s="1073"/>
      <c r="QDX31" s="1073"/>
      <c r="QDY31" s="1073"/>
      <c r="QDZ31" s="1073"/>
      <c r="QEA31" s="1073"/>
      <c r="QEB31" s="1073"/>
      <c r="QEC31" s="1073"/>
      <c r="QED31" s="1073"/>
      <c r="QEE31" s="1073"/>
      <c r="QEF31" s="1073"/>
      <c r="QEG31" s="1073"/>
      <c r="QEH31" s="1073"/>
      <c r="QEI31" s="1073"/>
      <c r="QEJ31" s="1073"/>
      <c r="QEK31" s="1073"/>
      <c r="QEL31" s="1073"/>
      <c r="QEM31" s="1073"/>
      <c r="QEN31" s="1073"/>
      <c r="QEO31" s="1073"/>
      <c r="QEP31" s="1073"/>
      <c r="QEQ31" s="1073"/>
      <c r="QER31" s="1073"/>
      <c r="QES31" s="1073"/>
      <c r="QET31" s="1073"/>
      <c r="QEU31" s="1073"/>
      <c r="QEV31" s="1073"/>
      <c r="QEW31" s="1073"/>
      <c r="QEX31" s="1073"/>
      <c r="QEY31" s="1073"/>
      <c r="QEZ31" s="1073"/>
      <c r="QFA31" s="1073"/>
      <c r="QFB31" s="1073"/>
      <c r="QFC31" s="1073"/>
      <c r="QFD31" s="1073"/>
      <c r="QFE31" s="1073"/>
      <c r="QFF31" s="1073"/>
      <c r="QFG31" s="1073"/>
      <c r="QFH31" s="1073"/>
      <c r="QFI31" s="1073"/>
      <c r="QFJ31" s="1073"/>
      <c r="QFK31" s="1073"/>
      <c r="QFL31" s="1073"/>
      <c r="QFM31" s="1073"/>
      <c r="QFN31" s="1073"/>
      <c r="QFO31" s="1073"/>
      <c r="QFP31" s="1073"/>
      <c r="QFQ31" s="1073"/>
      <c r="QFR31" s="1073"/>
      <c r="QFS31" s="1073"/>
      <c r="QFT31" s="1073"/>
      <c r="QFU31" s="1073"/>
      <c r="QFV31" s="1073"/>
      <c r="QFW31" s="1073"/>
      <c r="QFX31" s="1073"/>
      <c r="QFY31" s="1073"/>
      <c r="QFZ31" s="1073"/>
      <c r="QGA31" s="1073"/>
      <c r="QGB31" s="1073"/>
      <c r="QGC31" s="1073"/>
      <c r="QGD31" s="1073"/>
      <c r="QGE31" s="1073"/>
      <c r="QGF31" s="1073"/>
      <c r="QGG31" s="1073"/>
      <c r="QGH31" s="1073"/>
      <c r="QGI31" s="1073"/>
      <c r="QGJ31" s="1073"/>
      <c r="QGK31" s="1073"/>
      <c r="QGL31" s="1073"/>
      <c r="QGM31" s="1073"/>
      <c r="QGN31" s="1073"/>
      <c r="QGO31" s="1073"/>
      <c r="QGP31" s="1073"/>
      <c r="QGQ31" s="1073"/>
      <c r="QGR31" s="1073"/>
      <c r="QGS31" s="1073"/>
      <c r="QGT31" s="1073"/>
      <c r="QGU31" s="1073"/>
      <c r="QGV31" s="1073"/>
      <c r="QGW31" s="1073"/>
      <c r="QGX31" s="1073"/>
      <c r="QGY31" s="1073"/>
      <c r="QGZ31" s="1073"/>
      <c r="QHA31" s="1073"/>
      <c r="QHB31" s="1073"/>
      <c r="QHC31" s="1073"/>
      <c r="QHD31" s="1073"/>
      <c r="QHE31" s="1073"/>
      <c r="QHF31" s="1073"/>
      <c r="QHG31" s="1073"/>
      <c r="QHH31" s="1073"/>
      <c r="QHI31" s="1073"/>
      <c r="QHJ31" s="1073"/>
      <c r="QHK31" s="1073"/>
      <c r="QHL31" s="1073"/>
      <c r="QHM31" s="1073"/>
      <c r="QHN31" s="1073"/>
      <c r="QHO31" s="1073"/>
      <c r="QHP31" s="1073"/>
      <c r="QHQ31" s="1073"/>
      <c r="QHR31" s="1073"/>
      <c r="QHS31" s="1073"/>
      <c r="QHT31" s="1073"/>
      <c r="QHU31" s="1073"/>
      <c r="QHV31" s="1073"/>
      <c r="QHW31" s="1073"/>
      <c r="QHX31" s="1073"/>
      <c r="QHY31" s="1073"/>
      <c r="QHZ31" s="1073"/>
      <c r="QIA31" s="1073"/>
      <c r="QIB31" s="1073"/>
      <c r="QIC31" s="1073"/>
      <c r="QID31" s="1073"/>
      <c r="QIE31" s="1073"/>
      <c r="QIF31" s="1073"/>
      <c r="QIG31" s="1073"/>
      <c r="QIH31" s="1073"/>
      <c r="QII31" s="1073"/>
      <c r="QIJ31" s="1073"/>
      <c r="QIK31" s="1073"/>
      <c r="QIL31" s="1073"/>
      <c r="QIM31" s="1073"/>
      <c r="QIN31" s="1073"/>
      <c r="QIO31" s="1073"/>
      <c r="QIP31" s="1073"/>
      <c r="QIQ31" s="1073"/>
      <c r="QIR31" s="1073"/>
      <c r="QIS31" s="1073"/>
      <c r="QIT31" s="1073"/>
      <c r="QIU31" s="1073"/>
      <c r="QIV31" s="1073"/>
      <c r="QIW31" s="1073"/>
      <c r="QIX31" s="1073"/>
      <c r="QIY31" s="1073"/>
      <c r="QIZ31" s="1073"/>
      <c r="QJA31" s="1073"/>
      <c r="QJB31" s="1073"/>
      <c r="QJC31" s="1073"/>
      <c r="QJD31" s="1073"/>
      <c r="QJE31" s="1073"/>
      <c r="QJF31" s="1073"/>
      <c r="QJG31" s="1073"/>
      <c r="QJH31" s="1073"/>
      <c r="QJI31" s="1073"/>
      <c r="QJJ31" s="1073"/>
      <c r="QJK31" s="1073"/>
      <c r="QJL31" s="1073"/>
      <c r="QJM31" s="1073"/>
      <c r="QJN31" s="1073"/>
      <c r="QJO31" s="1073"/>
      <c r="QJP31" s="1073"/>
      <c r="QJQ31" s="1073"/>
      <c r="QJR31" s="1073"/>
      <c r="QJS31" s="1073"/>
      <c r="QJT31" s="1073"/>
      <c r="QJU31" s="1073"/>
      <c r="QJV31" s="1073"/>
      <c r="QJW31" s="1073"/>
      <c r="QJX31" s="1073"/>
      <c r="QJY31" s="1073"/>
      <c r="QJZ31" s="1073"/>
      <c r="QKA31" s="1073"/>
      <c r="QKB31" s="1073"/>
      <c r="QKC31" s="1073"/>
      <c r="QKD31" s="1073"/>
      <c r="QKE31" s="1073"/>
      <c r="QKF31" s="1073"/>
      <c r="QKG31" s="1073"/>
      <c r="QKH31" s="1073"/>
      <c r="QKI31" s="1073"/>
      <c r="QKJ31" s="1073"/>
      <c r="QKK31" s="1073"/>
      <c r="QKL31" s="1073"/>
      <c r="QKM31" s="1073"/>
      <c r="QKN31" s="1073"/>
      <c r="QKO31" s="1073"/>
      <c r="QKP31" s="1073"/>
      <c r="QKQ31" s="1073"/>
      <c r="QKR31" s="1073"/>
      <c r="QKS31" s="1073"/>
      <c r="QKT31" s="1073"/>
      <c r="QKU31" s="1073"/>
      <c r="QKV31" s="1073"/>
      <c r="QKW31" s="1073"/>
      <c r="QKX31" s="1073"/>
      <c r="QKY31" s="1073"/>
      <c r="QKZ31" s="1073"/>
      <c r="QLA31" s="1073"/>
      <c r="QLB31" s="1073"/>
      <c r="QLC31" s="1073"/>
      <c r="QLD31" s="1073"/>
      <c r="QLE31" s="1073"/>
      <c r="QLF31" s="1073"/>
      <c r="QLG31" s="1073"/>
      <c r="QLH31" s="1073"/>
      <c r="QLI31" s="1073"/>
      <c r="QLJ31" s="1073"/>
      <c r="QLK31" s="1073"/>
      <c r="QLL31" s="1073"/>
      <c r="QLM31" s="1073"/>
      <c r="QLN31" s="1073"/>
      <c r="QLO31" s="1073"/>
      <c r="QLP31" s="1073"/>
      <c r="QLQ31" s="1073"/>
      <c r="QLR31" s="1073"/>
      <c r="QLS31" s="1073"/>
      <c r="QLT31" s="1073"/>
      <c r="QLU31" s="1073"/>
      <c r="QLV31" s="1073"/>
      <c r="QLW31" s="1073"/>
      <c r="QLX31" s="1073"/>
      <c r="QLY31" s="1073"/>
      <c r="QLZ31" s="1073"/>
      <c r="QMA31" s="1073"/>
      <c r="QMB31" s="1073"/>
      <c r="QMC31" s="1073"/>
      <c r="QMD31" s="1073"/>
      <c r="QME31" s="1073"/>
      <c r="QMF31" s="1073"/>
      <c r="QMG31" s="1073"/>
      <c r="QMH31" s="1073"/>
      <c r="QMI31" s="1073"/>
      <c r="QMJ31" s="1073"/>
      <c r="QMK31" s="1073"/>
      <c r="QML31" s="1073"/>
      <c r="QMM31" s="1073"/>
      <c r="QMN31" s="1073"/>
      <c r="QMO31" s="1073"/>
      <c r="QMP31" s="1073"/>
      <c r="QMQ31" s="1073"/>
      <c r="QMR31" s="1073"/>
      <c r="QMS31" s="1073"/>
      <c r="QMT31" s="1073"/>
      <c r="QMU31" s="1073"/>
      <c r="QMV31" s="1073"/>
      <c r="QMW31" s="1073"/>
      <c r="QMX31" s="1073"/>
      <c r="QMY31" s="1073"/>
      <c r="QMZ31" s="1073"/>
      <c r="QNA31" s="1073"/>
      <c r="QNB31" s="1073"/>
      <c r="QNC31" s="1073"/>
      <c r="QND31" s="1073"/>
      <c r="QNE31" s="1073"/>
      <c r="QNF31" s="1073"/>
      <c r="QNG31" s="1073"/>
      <c r="QNH31" s="1073"/>
      <c r="QNI31" s="1073"/>
      <c r="QNJ31" s="1073"/>
      <c r="QNK31" s="1073"/>
      <c r="QNL31" s="1073"/>
      <c r="QNM31" s="1073"/>
      <c r="QNN31" s="1073"/>
      <c r="QNO31" s="1073"/>
      <c r="QNP31" s="1073"/>
      <c r="QNQ31" s="1073"/>
      <c r="QNR31" s="1073"/>
      <c r="QNS31" s="1073"/>
      <c r="QNT31" s="1073"/>
      <c r="QNU31" s="1073"/>
      <c r="QNV31" s="1073"/>
      <c r="QNW31" s="1073"/>
      <c r="QNX31" s="1073"/>
      <c r="QNY31" s="1073"/>
      <c r="QNZ31" s="1073"/>
      <c r="QOA31" s="1073"/>
      <c r="QOB31" s="1073"/>
      <c r="QOC31" s="1073"/>
      <c r="QOD31" s="1073"/>
      <c r="QOE31" s="1073"/>
      <c r="QOF31" s="1073"/>
      <c r="QOG31" s="1073"/>
      <c r="QOH31" s="1073"/>
      <c r="QOI31" s="1073"/>
      <c r="QOJ31" s="1073"/>
      <c r="QOK31" s="1073"/>
      <c r="QOL31" s="1073"/>
      <c r="QOM31" s="1073"/>
      <c r="QON31" s="1073"/>
      <c r="QOO31" s="1073"/>
      <c r="QOP31" s="1073"/>
      <c r="QOQ31" s="1073"/>
      <c r="QOR31" s="1073"/>
      <c r="QOS31" s="1073"/>
      <c r="QOT31" s="1073"/>
      <c r="QOU31" s="1073"/>
      <c r="QOV31" s="1073"/>
      <c r="QOW31" s="1073"/>
      <c r="QOX31" s="1073"/>
      <c r="QOY31" s="1073"/>
      <c r="QOZ31" s="1073"/>
      <c r="QPA31" s="1073"/>
      <c r="QPB31" s="1073"/>
      <c r="QPC31" s="1073"/>
      <c r="QPD31" s="1073"/>
      <c r="QPE31" s="1073"/>
      <c r="QPF31" s="1073"/>
      <c r="QPG31" s="1073"/>
      <c r="QPH31" s="1073"/>
      <c r="QPI31" s="1073"/>
      <c r="QPJ31" s="1073"/>
      <c r="QPK31" s="1073"/>
      <c r="QPL31" s="1073"/>
      <c r="QPM31" s="1073"/>
      <c r="QPN31" s="1073"/>
      <c r="QPO31" s="1073"/>
      <c r="QPP31" s="1073"/>
      <c r="QPQ31" s="1073"/>
      <c r="QPR31" s="1073"/>
      <c r="QPS31" s="1073"/>
      <c r="QPT31" s="1073"/>
      <c r="QPU31" s="1073"/>
      <c r="QPV31" s="1073"/>
      <c r="QPW31" s="1073"/>
      <c r="QPX31" s="1073"/>
      <c r="QPY31" s="1073"/>
      <c r="QPZ31" s="1073"/>
      <c r="QQA31" s="1073"/>
      <c r="QQB31" s="1073"/>
      <c r="QQC31" s="1073"/>
      <c r="QQD31" s="1073"/>
      <c r="QQE31" s="1073"/>
      <c r="QQF31" s="1073"/>
      <c r="QQG31" s="1073"/>
      <c r="QQH31" s="1073"/>
      <c r="QQI31" s="1073"/>
      <c r="QQJ31" s="1073"/>
      <c r="QQK31" s="1073"/>
      <c r="QQL31" s="1073"/>
      <c r="QQM31" s="1073"/>
      <c r="QQN31" s="1073"/>
      <c r="QQO31" s="1073"/>
      <c r="QQP31" s="1073"/>
      <c r="QQQ31" s="1073"/>
      <c r="QQR31" s="1073"/>
      <c r="QQS31" s="1073"/>
      <c r="QQT31" s="1073"/>
      <c r="QQU31" s="1073"/>
      <c r="QQV31" s="1073"/>
      <c r="QQW31" s="1073"/>
      <c r="QQX31" s="1073"/>
      <c r="QQY31" s="1073"/>
      <c r="QQZ31" s="1073"/>
      <c r="QRA31" s="1073"/>
      <c r="QRB31" s="1073"/>
      <c r="QRC31" s="1073"/>
      <c r="QRD31" s="1073"/>
      <c r="QRE31" s="1073"/>
      <c r="QRF31" s="1073"/>
      <c r="QRG31" s="1073"/>
      <c r="QRH31" s="1073"/>
      <c r="QRI31" s="1073"/>
      <c r="QRJ31" s="1073"/>
      <c r="QRK31" s="1073"/>
      <c r="QRL31" s="1073"/>
      <c r="QRM31" s="1073"/>
      <c r="QRN31" s="1073"/>
      <c r="QRO31" s="1073"/>
      <c r="QRP31" s="1073"/>
      <c r="QRQ31" s="1073"/>
      <c r="QRR31" s="1073"/>
      <c r="QRS31" s="1073"/>
      <c r="QRT31" s="1073"/>
      <c r="QRU31" s="1073"/>
      <c r="QRV31" s="1073"/>
      <c r="QRW31" s="1073"/>
      <c r="QRX31" s="1073"/>
      <c r="QRY31" s="1073"/>
      <c r="QRZ31" s="1073"/>
      <c r="QSA31" s="1073"/>
      <c r="QSB31" s="1073"/>
      <c r="QSC31" s="1073"/>
      <c r="QSD31" s="1073"/>
      <c r="QSE31" s="1073"/>
      <c r="QSF31" s="1073"/>
      <c r="QSG31" s="1073"/>
      <c r="QSH31" s="1073"/>
      <c r="QSI31" s="1073"/>
      <c r="QSJ31" s="1073"/>
      <c r="QSK31" s="1073"/>
      <c r="QSL31" s="1073"/>
      <c r="QSM31" s="1073"/>
      <c r="QSN31" s="1073"/>
      <c r="QSO31" s="1073"/>
      <c r="QSP31" s="1073"/>
      <c r="QSQ31" s="1073"/>
      <c r="QSR31" s="1073"/>
      <c r="QSS31" s="1073"/>
      <c r="QST31" s="1073"/>
      <c r="QSU31" s="1073"/>
      <c r="QSV31" s="1073"/>
      <c r="QSW31" s="1073"/>
      <c r="QSX31" s="1073"/>
      <c r="QSY31" s="1073"/>
      <c r="QSZ31" s="1073"/>
      <c r="QTA31" s="1073"/>
      <c r="QTB31" s="1073"/>
      <c r="QTC31" s="1073"/>
      <c r="QTD31" s="1073"/>
      <c r="QTE31" s="1073"/>
      <c r="QTF31" s="1073"/>
      <c r="QTG31" s="1073"/>
      <c r="QTH31" s="1073"/>
      <c r="QTI31" s="1073"/>
      <c r="QTJ31" s="1073"/>
      <c r="QTK31" s="1073"/>
      <c r="QTL31" s="1073"/>
      <c r="QTM31" s="1073"/>
      <c r="QTN31" s="1073"/>
      <c r="QTO31" s="1073"/>
      <c r="QTP31" s="1073"/>
      <c r="QTQ31" s="1073"/>
      <c r="QTR31" s="1073"/>
      <c r="QTS31" s="1073"/>
      <c r="QTT31" s="1073"/>
      <c r="QTU31" s="1073"/>
      <c r="QTV31" s="1073"/>
      <c r="QTW31" s="1073"/>
      <c r="QTX31" s="1073"/>
      <c r="QTY31" s="1073"/>
      <c r="QTZ31" s="1073"/>
      <c r="QUA31" s="1073"/>
      <c r="QUB31" s="1073"/>
      <c r="QUC31" s="1073"/>
      <c r="QUD31" s="1073"/>
      <c r="QUE31" s="1073"/>
      <c r="QUF31" s="1073"/>
      <c r="QUG31" s="1073"/>
      <c r="QUH31" s="1073"/>
      <c r="QUI31" s="1073"/>
      <c r="QUJ31" s="1073"/>
      <c r="QUK31" s="1073"/>
      <c r="QUL31" s="1073"/>
      <c r="QUM31" s="1073"/>
      <c r="QUN31" s="1073"/>
      <c r="QUO31" s="1073"/>
      <c r="QUP31" s="1073"/>
      <c r="QUQ31" s="1073"/>
      <c r="QUR31" s="1073"/>
      <c r="QUS31" s="1073"/>
      <c r="QUT31" s="1073"/>
      <c r="QUU31" s="1073"/>
      <c r="QUV31" s="1073"/>
      <c r="QUW31" s="1073"/>
      <c r="QUX31" s="1073"/>
      <c r="QUY31" s="1073"/>
      <c r="QUZ31" s="1073"/>
      <c r="QVA31" s="1073"/>
      <c r="QVB31" s="1073"/>
      <c r="QVC31" s="1073"/>
      <c r="QVD31" s="1073"/>
      <c r="QVE31" s="1073"/>
      <c r="QVF31" s="1073"/>
      <c r="QVG31" s="1073"/>
      <c r="QVH31" s="1073"/>
      <c r="QVI31" s="1073"/>
      <c r="QVJ31" s="1073"/>
      <c r="QVK31" s="1073"/>
      <c r="QVL31" s="1073"/>
      <c r="QVM31" s="1073"/>
      <c r="QVN31" s="1073"/>
      <c r="QVO31" s="1073"/>
      <c r="QVP31" s="1073"/>
      <c r="QVQ31" s="1073"/>
      <c r="QVR31" s="1073"/>
      <c r="QVS31" s="1073"/>
      <c r="QVT31" s="1073"/>
      <c r="QVU31" s="1073"/>
      <c r="QVV31" s="1073"/>
      <c r="QVW31" s="1073"/>
      <c r="QVX31" s="1073"/>
      <c r="QVY31" s="1073"/>
      <c r="QVZ31" s="1073"/>
      <c r="QWA31" s="1073"/>
      <c r="QWB31" s="1073"/>
      <c r="QWC31" s="1073"/>
      <c r="QWD31" s="1073"/>
      <c r="QWE31" s="1073"/>
      <c r="QWF31" s="1073"/>
      <c r="QWG31" s="1073"/>
      <c r="QWH31" s="1073"/>
      <c r="QWI31" s="1073"/>
      <c r="QWJ31" s="1073"/>
      <c r="QWK31" s="1073"/>
      <c r="QWL31" s="1073"/>
      <c r="QWM31" s="1073"/>
      <c r="QWN31" s="1073"/>
      <c r="QWO31" s="1073"/>
      <c r="QWP31" s="1073"/>
      <c r="QWQ31" s="1073"/>
      <c r="QWR31" s="1073"/>
      <c r="QWS31" s="1073"/>
      <c r="QWT31" s="1073"/>
      <c r="QWU31" s="1073"/>
      <c r="QWV31" s="1073"/>
      <c r="QWW31" s="1073"/>
      <c r="QWX31" s="1073"/>
      <c r="QWY31" s="1073"/>
      <c r="QWZ31" s="1073"/>
      <c r="QXA31" s="1073"/>
      <c r="QXB31" s="1073"/>
      <c r="QXC31" s="1073"/>
      <c r="QXD31" s="1073"/>
      <c r="QXE31" s="1073"/>
      <c r="QXF31" s="1073"/>
      <c r="QXG31" s="1073"/>
      <c r="QXH31" s="1073"/>
      <c r="QXI31" s="1073"/>
      <c r="QXJ31" s="1073"/>
      <c r="QXK31" s="1073"/>
      <c r="QXL31" s="1073"/>
      <c r="QXM31" s="1073"/>
      <c r="QXN31" s="1073"/>
      <c r="QXO31" s="1073"/>
      <c r="QXP31" s="1073"/>
      <c r="QXQ31" s="1073"/>
      <c r="QXR31" s="1073"/>
      <c r="QXS31" s="1073"/>
      <c r="QXT31" s="1073"/>
      <c r="QXU31" s="1073"/>
      <c r="QXV31" s="1073"/>
      <c r="QXW31" s="1073"/>
      <c r="QXX31" s="1073"/>
      <c r="QXY31" s="1073"/>
      <c r="QXZ31" s="1073"/>
      <c r="QYA31" s="1073"/>
      <c r="QYB31" s="1073"/>
      <c r="QYC31" s="1073"/>
      <c r="QYD31" s="1073"/>
      <c r="QYE31" s="1073"/>
      <c r="QYF31" s="1073"/>
      <c r="QYG31" s="1073"/>
      <c r="QYH31" s="1073"/>
      <c r="QYI31" s="1073"/>
      <c r="QYJ31" s="1073"/>
      <c r="QYK31" s="1073"/>
      <c r="QYL31" s="1073"/>
      <c r="QYM31" s="1073"/>
      <c r="QYN31" s="1073"/>
      <c r="QYO31" s="1073"/>
      <c r="QYP31" s="1073"/>
      <c r="QYQ31" s="1073"/>
      <c r="QYR31" s="1073"/>
      <c r="QYS31" s="1073"/>
      <c r="QYT31" s="1073"/>
      <c r="QYU31" s="1073"/>
      <c r="QYV31" s="1073"/>
      <c r="QYW31" s="1073"/>
      <c r="QYX31" s="1073"/>
      <c r="QYY31" s="1073"/>
      <c r="QYZ31" s="1073"/>
      <c r="QZA31" s="1073"/>
      <c r="QZB31" s="1073"/>
      <c r="QZC31" s="1073"/>
      <c r="QZD31" s="1073"/>
      <c r="QZE31" s="1073"/>
      <c r="QZF31" s="1073"/>
      <c r="QZG31" s="1073"/>
      <c r="QZH31" s="1073"/>
      <c r="QZI31" s="1073"/>
      <c r="QZJ31" s="1073"/>
      <c r="QZK31" s="1073"/>
      <c r="QZL31" s="1073"/>
      <c r="QZM31" s="1073"/>
      <c r="QZN31" s="1073"/>
      <c r="QZO31" s="1073"/>
      <c r="QZP31" s="1073"/>
      <c r="QZQ31" s="1073"/>
      <c r="QZR31" s="1073"/>
      <c r="QZS31" s="1073"/>
      <c r="QZT31" s="1073"/>
      <c r="QZU31" s="1073"/>
      <c r="QZV31" s="1073"/>
      <c r="QZW31" s="1073"/>
      <c r="QZX31" s="1073"/>
      <c r="QZY31" s="1073"/>
      <c r="QZZ31" s="1073"/>
      <c r="RAA31" s="1073"/>
      <c r="RAB31" s="1073"/>
      <c r="RAC31" s="1073"/>
      <c r="RAD31" s="1073"/>
      <c r="RAE31" s="1073"/>
      <c r="RAF31" s="1073"/>
      <c r="RAG31" s="1073"/>
      <c r="RAH31" s="1073"/>
      <c r="RAI31" s="1073"/>
      <c r="RAJ31" s="1073"/>
      <c r="RAK31" s="1073"/>
      <c r="RAL31" s="1073"/>
      <c r="RAM31" s="1073"/>
      <c r="RAN31" s="1073"/>
      <c r="RAO31" s="1073"/>
      <c r="RAP31" s="1073"/>
      <c r="RAQ31" s="1073"/>
      <c r="RAR31" s="1073"/>
      <c r="RAS31" s="1073"/>
      <c r="RAT31" s="1073"/>
      <c r="RAU31" s="1073"/>
      <c r="RAV31" s="1073"/>
      <c r="RAW31" s="1073"/>
      <c r="RAX31" s="1073"/>
      <c r="RAY31" s="1073"/>
      <c r="RAZ31" s="1073"/>
      <c r="RBA31" s="1073"/>
      <c r="RBB31" s="1073"/>
      <c r="RBC31" s="1073"/>
      <c r="RBD31" s="1073"/>
      <c r="RBE31" s="1073"/>
      <c r="RBF31" s="1073"/>
      <c r="RBG31" s="1073"/>
      <c r="RBH31" s="1073"/>
      <c r="RBI31" s="1073"/>
      <c r="RBJ31" s="1073"/>
      <c r="RBK31" s="1073"/>
      <c r="RBL31" s="1073"/>
      <c r="RBM31" s="1073"/>
      <c r="RBN31" s="1073"/>
      <c r="RBO31" s="1073"/>
      <c r="RBP31" s="1073"/>
      <c r="RBQ31" s="1073"/>
      <c r="RBR31" s="1073"/>
      <c r="RBS31" s="1073"/>
      <c r="RBT31" s="1073"/>
      <c r="RBU31" s="1073"/>
      <c r="RBV31" s="1073"/>
      <c r="RBW31" s="1073"/>
      <c r="RBX31" s="1073"/>
      <c r="RBY31" s="1073"/>
      <c r="RBZ31" s="1073"/>
      <c r="RCA31" s="1073"/>
      <c r="RCB31" s="1073"/>
      <c r="RCC31" s="1073"/>
      <c r="RCD31" s="1073"/>
      <c r="RCE31" s="1073"/>
      <c r="RCF31" s="1073"/>
      <c r="RCG31" s="1073"/>
      <c r="RCH31" s="1073"/>
      <c r="RCI31" s="1073"/>
      <c r="RCJ31" s="1073"/>
      <c r="RCK31" s="1073"/>
      <c r="RCL31" s="1073"/>
      <c r="RCM31" s="1073"/>
      <c r="RCN31" s="1073"/>
      <c r="RCO31" s="1073"/>
      <c r="RCP31" s="1073"/>
      <c r="RCQ31" s="1073"/>
      <c r="RCR31" s="1073"/>
      <c r="RCS31" s="1073"/>
      <c r="RCT31" s="1073"/>
      <c r="RCU31" s="1073"/>
      <c r="RCV31" s="1073"/>
      <c r="RCW31" s="1073"/>
      <c r="RCX31" s="1073"/>
      <c r="RCY31" s="1073"/>
      <c r="RCZ31" s="1073"/>
      <c r="RDA31" s="1073"/>
      <c r="RDB31" s="1073"/>
      <c r="RDC31" s="1073"/>
      <c r="RDD31" s="1073"/>
      <c r="RDE31" s="1073"/>
      <c r="RDF31" s="1073"/>
      <c r="RDG31" s="1073"/>
      <c r="RDH31" s="1073"/>
      <c r="RDI31" s="1073"/>
      <c r="RDJ31" s="1073"/>
      <c r="RDK31" s="1073"/>
      <c r="RDL31" s="1073"/>
      <c r="RDM31" s="1073"/>
      <c r="RDN31" s="1073"/>
      <c r="RDO31" s="1073"/>
      <c r="RDP31" s="1073"/>
      <c r="RDQ31" s="1073"/>
      <c r="RDR31" s="1073"/>
      <c r="RDS31" s="1073"/>
      <c r="RDT31" s="1073"/>
      <c r="RDU31" s="1073"/>
      <c r="RDV31" s="1073"/>
      <c r="RDW31" s="1073"/>
      <c r="RDX31" s="1073"/>
      <c r="RDY31" s="1073"/>
      <c r="RDZ31" s="1073"/>
      <c r="REA31" s="1073"/>
      <c r="REB31" s="1073"/>
      <c r="REC31" s="1073"/>
      <c r="RED31" s="1073"/>
      <c r="REE31" s="1073"/>
      <c r="REF31" s="1073"/>
      <c r="REG31" s="1073"/>
      <c r="REH31" s="1073"/>
      <c r="REI31" s="1073"/>
      <c r="REJ31" s="1073"/>
      <c r="REK31" s="1073"/>
      <c r="REL31" s="1073"/>
      <c r="REM31" s="1073"/>
      <c r="REN31" s="1073"/>
      <c r="REO31" s="1073"/>
      <c r="REP31" s="1073"/>
      <c r="REQ31" s="1073"/>
      <c r="RER31" s="1073"/>
      <c r="RES31" s="1073"/>
      <c r="RET31" s="1073"/>
      <c r="REU31" s="1073"/>
      <c r="REV31" s="1073"/>
      <c r="REW31" s="1073"/>
      <c r="REX31" s="1073"/>
      <c r="REY31" s="1073"/>
      <c r="REZ31" s="1073"/>
      <c r="RFA31" s="1073"/>
      <c r="RFB31" s="1073"/>
      <c r="RFC31" s="1073"/>
      <c r="RFD31" s="1073"/>
      <c r="RFE31" s="1073"/>
      <c r="RFF31" s="1073"/>
      <c r="RFG31" s="1073"/>
      <c r="RFH31" s="1073"/>
      <c r="RFI31" s="1073"/>
      <c r="RFJ31" s="1073"/>
      <c r="RFK31" s="1073"/>
      <c r="RFL31" s="1073"/>
      <c r="RFM31" s="1073"/>
      <c r="RFN31" s="1073"/>
      <c r="RFO31" s="1073"/>
      <c r="RFP31" s="1073"/>
      <c r="RFQ31" s="1073"/>
      <c r="RFR31" s="1073"/>
      <c r="RFS31" s="1073"/>
      <c r="RFT31" s="1073"/>
      <c r="RFU31" s="1073"/>
      <c r="RFV31" s="1073"/>
      <c r="RFW31" s="1073"/>
      <c r="RFX31" s="1073"/>
      <c r="RFY31" s="1073"/>
      <c r="RFZ31" s="1073"/>
      <c r="RGA31" s="1073"/>
      <c r="RGB31" s="1073"/>
      <c r="RGC31" s="1073"/>
      <c r="RGD31" s="1073"/>
      <c r="RGE31" s="1073"/>
      <c r="RGF31" s="1073"/>
      <c r="RGG31" s="1073"/>
      <c r="RGH31" s="1073"/>
      <c r="RGI31" s="1073"/>
      <c r="RGJ31" s="1073"/>
      <c r="RGK31" s="1073"/>
      <c r="RGL31" s="1073"/>
      <c r="RGM31" s="1073"/>
      <c r="RGN31" s="1073"/>
      <c r="RGO31" s="1073"/>
      <c r="RGP31" s="1073"/>
      <c r="RGQ31" s="1073"/>
      <c r="RGR31" s="1073"/>
      <c r="RGS31" s="1073"/>
      <c r="RGT31" s="1073"/>
      <c r="RGU31" s="1073"/>
      <c r="RGV31" s="1073"/>
      <c r="RGW31" s="1073"/>
      <c r="RGX31" s="1073"/>
      <c r="RGY31" s="1073"/>
      <c r="RGZ31" s="1073"/>
      <c r="RHA31" s="1073"/>
      <c r="RHB31" s="1073"/>
      <c r="RHC31" s="1073"/>
      <c r="RHD31" s="1073"/>
      <c r="RHE31" s="1073"/>
      <c r="RHF31" s="1073"/>
      <c r="RHG31" s="1073"/>
      <c r="RHH31" s="1073"/>
      <c r="RHI31" s="1073"/>
      <c r="RHJ31" s="1073"/>
      <c r="RHK31" s="1073"/>
      <c r="RHL31" s="1073"/>
      <c r="RHM31" s="1073"/>
      <c r="RHN31" s="1073"/>
      <c r="RHO31" s="1073"/>
      <c r="RHP31" s="1073"/>
      <c r="RHQ31" s="1073"/>
      <c r="RHR31" s="1073"/>
      <c r="RHS31" s="1073"/>
      <c r="RHT31" s="1073"/>
      <c r="RHU31" s="1073"/>
      <c r="RHV31" s="1073"/>
      <c r="RHW31" s="1073"/>
      <c r="RHX31" s="1073"/>
      <c r="RHY31" s="1073"/>
      <c r="RHZ31" s="1073"/>
      <c r="RIA31" s="1073"/>
      <c r="RIB31" s="1073"/>
      <c r="RIC31" s="1073"/>
      <c r="RID31" s="1073"/>
      <c r="RIE31" s="1073"/>
      <c r="RIF31" s="1073"/>
      <c r="RIG31" s="1073"/>
      <c r="RIH31" s="1073"/>
      <c r="RII31" s="1073"/>
      <c r="RIJ31" s="1073"/>
      <c r="RIK31" s="1073"/>
      <c r="RIL31" s="1073"/>
      <c r="RIM31" s="1073"/>
      <c r="RIN31" s="1073"/>
      <c r="RIO31" s="1073"/>
      <c r="RIP31" s="1073"/>
      <c r="RIQ31" s="1073"/>
      <c r="RIR31" s="1073"/>
      <c r="RIS31" s="1073"/>
      <c r="RIT31" s="1073"/>
      <c r="RIU31" s="1073"/>
      <c r="RIV31" s="1073"/>
      <c r="RIW31" s="1073"/>
      <c r="RIX31" s="1073"/>
      <c r="RIY31" s="1073"/>
      <c r="RIZ31" s="1073"/>
      <c r="RJA31" s="1073"/>
      <c r="RJB31" s="1073"/>
      <c r="RJC31" s="1073"/>
      <c r="RJD31" s="1073"/>
      <c r="RJE31" s="1073"/>
      <c r="RJF31" s="1073"/>
      <c r="RJG31" s="1073"/>
      <c r="RJH31" s="1073"/>
      <c r="RJI31" s="1073"/>
      <c r="RJJ31" s="1073"/>
      <c r="RJK31" s="1073"/>
      <c r="RJL31" s="1073"/>
      <c r="RJM31" s="1073"/>
      <c r="RJN31" s="1073"/>
      <c r="RJO31" s="1073"/>
      <c r="RJP31" s="1073"/>
      <c r="RJQ31" s="1073"/>
      <c r="RJR31" s="1073"/>
      <c r="RJS31" s="1073"/>
      <c r="RJT31" s="1073"/>
      <c r="RJU31" s="1073"/>
      <c r="RJV31" s="1073"/>
      <c r="RJW31" s="1073"/>
      <c r="RJX31" s="1073"/>
      <c r="RJY31" s="1073"/>
      <c r="RJZ31" s="1073"/>
      <c r="RKA31" s="1073"/>
      <c r="RKB31" s="1073"/>
      <c r="RKC31" s="1073"/>
      <c r="RKD31" s="1073"/>
      <c r="RKE31" s="1073"/>
      <c r="RKF31" s="1073"/>
      <c r="RKG31" s="1073"/>
      <c r="RKH31" s="1073"/>
      <c r="RKI31" s="1073"/>
      <c r="RKJ31" s="1073"/>
      <c r="RKK31" s="1073"/>
      <c r="RKL31" s="1073"/>
      <c r="RKM31" s="1073"/>
      <c r="RKN31" s="1073"/>
      <c r="RKO31" s="1073"/>
      <c r="RKP31" s="1073"/>
      <c r="RKQ31" s="1073"/>
      <c r="RKR31" s="1073"/>
      <c r="RKS31" s="1073"/>
      <c r="RKT31" s="1073"/>
      <c r="RKU31" s="1073"/>
      <c r="RKV31" s="1073"/>
      <c r="RKW31" s="1073"/>
      <c r="RKX31" s="1073"/>
      <c r="RKY31" s="1073"/>
      <c r="RKZ31" s="1073"/>
      <c r="RLA31" s="1073"/>
      <c r="RLB31" s="1073"/>
      <c r="RLC31" s="1073"/>
      <c r="RLD31" s="1073"/>
      <c r="RLE31" s="1073"/>
      <c r="RLF31" s="1073"/>
      <c r="RLG31" s="1073"/>
      <c r="RLH31" s="1073"/>
      <c r="RLI31" s="1073"/>
      <c r="RLJ31" s="1073"/>
      <c r="RLK31" s="1073"/>
      <c r="RLL31" s="1073"/>
      <c r="RLM31" s="1073"/>
      <c r="RLN31" s="1073"/>
      <c r="RLO31" s="1073"/>
      <c r="RLP31" s="1073"/>
      <c r="RLQ31" s="1073"/>
      <c r="RLR31" s="1073"/>
      <c r="RLS31" s="1073"/>
      <c r="RLT31" s="1073"/>
      <c r="RLU31" s="1073"/>
      <c r="RLV31" s="1073"/>
      <c r="RLW31" s="1073"/>
      <c r="RLX31" s="1073"/>
      <c r="RLY31" s="1073"/>
      <c r="RLZ31" s="1073"/>
      <c r="RMA31" s="1073"/>
      <c r="RMB31" s="1073"/>
      <c r="RMC31" s="1073"/>
      <c r="RMD31" s="1073"/>
      <c r="RME31" s="1073"/>
      <c r="RMF31" s="1073"/>
      <c r="RMG31" s="1073"/>
      <c r="RMH31" s="1073"/>
      <c r="RMI31" s="1073"/>
      <c r="RMJ31" s="1073"/>
      <c r="RMK31" s="1073"/>
      <c r="RML31" s="1073"/>
      <c r="RMM31" s="1073"/>
      <c r="RMN31" s="1073"/>
      <c r="RMO31" s="1073"/>
      <c r="RMP31" s="1073"/>
      <c r="RMQ31" s="1073"/>
      <c r="RMR31" s="1073"/>
      <c r="RMS31" s="1073"/>
      <c r="RMT31" s="1073"/>
      <c r="RMU31" s="1073"/>
      <c r="RMV31" s="1073"/>
      <c r="RMW31" s="1073"/>
      <c r="RMX31" s="1073"/>
      <c r="RMY31" s="1073"/>
      <c r="RMZ31" s="1073"/>
      <c r="RNA31" s="1073"/>
      <c r="RNB31" s="1073"/>
      <c r="RNC31" s="1073"/>
      <c r="RND31" s="1073"/>
      <c r="RNE31" s="1073"/>
      <c r="RNF31" s="1073"/>
      <c r="RNG31" s="1073"/>
      <c r="RNH31" s="1073"/>
      <c r="RNI31" s="1073"/>
      <c r="RNJ31" s="1073"/>
      <c r="RNK31" s="1073"/>
      <c r="RNL31" s="1073"/>
      <c r="RNM31" s="1073"/>
      <c r="RNN31" s="1073"/>
      <c r="RNO31" s="1073"/>
      <c r="RNP31" s="1073"/>
      <c r="RNQ31" s="1073"/>
      <c r="RNR31" s="1073"/>
      <c r="RNS31" s="1073"/>
      <c r="RNT31" s="1073"/>
      <c r="RNU31" s="1073"/>
      <c r="RNV31" s="1073"/>
      <c r="RNW31" s="1073"/>
      <c r="RNX31" s="1073"/>
      <c r="RNY31" s="1073"/>
      <c r="RNZ31" s="1073"/>
      <c r="ROA31" s="1073"/>
      <c r="ROB31" s="1073"/>
      <c r="ROC31" s="1073"/>
      <c r="ROD31" s="1073"/>
      <c r="ROE31" s="1073"/>
      <c r="ROF31" s="1073"/>
      <c r="ROG31" s="1073"/>
      <c r="ROH31" s="1073"/>
      <c r="ROI31" s="1073"/>
      <c r="ROJ31" s="1073"/>
      <c r="ROK31" s="1073"/>
      <c r="ROL31" s="1073"/>
      <c r="ROM31" s="1073"/>
      <c r="RON31" s="1073"/>
      <c r="ROO31" s="1073"/>
      <c r="ROP31" s="1073"/>
      <c r="ROQ31" s="1073"/>
      <c r="ROR31" s="1073"/>
      <c r="ROS31" s="1073"/>
      <c r="ROT31" s="1073"/>
      <c r="ROU31" s="1073"/>
      <c r="ROV31" s="1073"/>
      <c r="ROW31" s="1073"/>
      <c r="ROX31" s="1073"/>
      <c r="ROY31" s="1073"/>
      <c r="ROZ31" s="1073"/>
      <c r="RPA31" s="1073"/>
      <c r="RPB31" s="1073"/>
      <c r="RPC31" s="1073"/>
      <c r="RPD31" s="1073"/>
      <c r="RPE31" s="1073"/>
      <c r="RPF31" s="1073"/>
      <c r="RPG31" s="1073"/>
      <c r="RPH31" s="1073"/>
      <c r="RPI31" s="1073"/>
      <c r="RPJ31" s="1073"/>
      <c r="RPK31" s="1073"/>
      <c r="RPL31" s="1073"/>
      <c r="RPM31" s="1073"/>
      <c r="RPN31" s="1073"/>
      <c r="RPO31" s="1073"/>
      <c r="RPP31" s="1073"/>
      <c r="RPQ31" s="1073"/>
      <c r="RPR31" s="1073"/>
      <c r="RPS31" s="1073"/>
      <c r="RPT31" s="1073"/>
      <c r="RPU31" s="1073"/>
      <c r="RPV31" s="1073"/>
      <c r="RPW31" s="1073"/>
      <c r="RPX31" s="1073"/>
      <c r="RPY31" s="1073"/>
      <c r="RPZ31" s="1073"/>
      <c r="RQA31" s="1073"/>
      <c r="RQB31" s="1073"/>
      <c r="RQC31" s="1073"/>
      <c r="RQD31" s="1073"/>
      <c r="RQE31" s="1073"/>
      <c r="RQF31" s="1073"/>
      <c r="RQG31" s="1073"/>
      <c r="RQH31" s="1073"/>
      <c r="RQI31" s="1073"/>
      <c r="RQJ31" s="1073"/>
      <c r="RQK31" s="1073"/>
      <c r="RQL31" s="1073"/>
      <c r="RQM31" s="1073"/>
      <c r="RQN31" s="1073"/>
      <c r="RQO31" s="1073"/>
      <c r="RQP31" s="1073"/>
      <c r="RQQ31" s="1073"/>
      <c r="RQR31" s="1073"/>
      <c r="RQS31" s="1073"/>
      <c r="RQT31" s="1073"/>
      <c r="RQU31" s="1073"/>
      <c r="RQV31" s="1073"/>
      <c r="RQW31" s="1073"/>
      <c r="RQX31" s="1073"/>
      <c r="RQY31" s="1073"/>
      <c r="RQZ31" s="1073"/>
      <c r="RRA31" s="1073"/>
      <c r="RRB31" s="1073"/>
      <c r="RRC31" s="1073"/>
      <c r="RRD31" s="1073"/>
      <c r="RRE31" s="1073"/>
      <c r="RRF31" s="1073"/>
      <c r="RRG31" s="1073"/>
      <c r="RRH31" s="1073"/>
      <c r="RRI31" s="1073"/>
      <c r="RRJ31" s="1073"/>
      <c r="RRK31" s="1073"/>
      <c r="RRL31" s="1073"/>
      <c r="RRM31" s="1073"/>
      <c r="RRN31" s="1073"/>
      <c r="RRO31" s="1073"/>
      <c r="RRP31" s="1073"/>
      <c r="RRQ31" s="1073"/>
      <c r="RRR31" s="1073"/>
      <c r="RRS31" s="1073"/>
      <c r="RRT31" s="1073"/>
      <c r="RRU31" s="1073"/>
      <c r="RRV31" s="1073"/>
      <c r="RRW31" s="1073"/>
      <c r="RRX31" s="1073"/>
      <c r="RRY31" s="1073"/>
      <c r="RRZ31" s="1073"/>
      <c r="RSA31" s="1073"/>
      <c r="RSB31" s="1073"/>
      <c r="RSC31" s="1073"/>
      <c r="RSD31" s="1073"/>
      <c r="RSE31" s="1073"/>
      <c r="RSF31" s="1073"/>
      <c r="RSG31" s="1073"/>
      <c r="RSH31" s="1073"/>
      <c r="RSI31" s="1073"/>
      <c r="RSJ31" s="1073"/>
      <c r="RSK31" s="1073"/>
      <c r="RSL31" s="1073"/>
      <c r="RSM31" s="1073"/>
      <c r="RSN31" s="1073"/>
      <c r="RSO31" s="1073"/>
      <c r="RSP31" s="1073"/>
      <c r="RSQ31" s="1073"/>
      <c r="RSR31" s="1073"/>
      <c r="RSS31" s="1073"/>
      <c r="RST31" s="1073"/>
      <c r="RSU31" s="1073"/>
      <c r="RSV31" s="1073"/>
      <c r="RSW31" s="1073"/>
      <c r="RSX31" s="1073"/>
      <c r="RSY31" s="1073"/>
      <c r="RSZ31" s="1073"/>
      <c r="RTA31" s="1073"/>
      <c r="RTB31" s="1073"/>
      <c r="RTC31" s="1073"/>
      <c r="RTD31" s="1073"/>
      <c r="RTE31" s="1073"/>
      <c r="RTF31" s="1073"/>
      <c r="RTG31" s="1073"/>
      <c r="RTH31" s="1073"/>
      <c r="RTI31" s="1073"/>
      <c r="RTJ31" s="1073"/>
      <c r="RTK31" s="1073"/>
      <c r="RTL31" s="1073"/>
      <c r="RTM31" s="1073"/>
      <c r="RTN31" s="1073"/>
      <c r="RTO31" s="1073"/>
      <c r="RTP31" s="1073"/>
      <c r="RTQ31" s="1073"/>
      <c r="RTR31" s="1073"/>
      <c r="RTS31" s="1073"/>
      <c r="RTT31" s="1073"/>
      <c r="RTU31" s="1073"/>
      <c r="RTV31" s="1073"/>
      <c r="RTW31" s="1073"/>
      <c r="RTX31" s="1073"/>
      <c r="RTY31" s="1073"/>
      <c r="RTZ31" s="1073"/>
      <c r="RUA31" s="1073"/>
      <c r="RUB31" s="1073"/>
      <c r="RUC31" s="1073"/>
      <c r="RUD31" s="1073"/>
      <c r="RUE31" s="1073"/>
      <c r="RUF31" s="1073"/>
      <c r="RUG31" s="1073"/>
      <c r="RUH31" s="1073"/>
      <c r="RUI31" s="1073"/>
      <c r="RUJ31" s="1073"/>
      <c r="RUK31" s="1073"/>
      <c r="RUL31" s="1073"/>
      <c r="RUM31" s="1073"/>
      <c r="RUN31" s="1073"/>
      <c r="RUO31" s="1073"/>
      <c r="RUP31" s="1073"/>
      <c r="RUQ31" s="1073"/>
      <c r="RUR31" s="1073"/>
      <c r="RUS31" s="1073"/>
      <c r="RUT31" s="1073"/>
      <c r="RUU31" s="1073"/>
      <c r="RUV31" s="1073"/>
      <c r="RUW31" s="1073"/>
      <c r="RUX31" s="1073"/>
      <c r="RUY31" s="1073"/>
      <c r="RUZ31" s="1073"/>
      <c r="RVA31" s="1073"/>
      <c r="RVB31" s="1073"/>
      <c r="RVC31" s="1073"/>
      <c r="RVD31" s="1073"/>
      <c r="RVE31" s="1073"/>
      <c r="RVF31" s="1073"/>
      <c r="RVG31" s="1073"/>
      <c r="RVH31" s="1073"/>
      <c r="RVI31" s="1073"/>
      <c r="RVJ31" s="1073"/>
      <c r="RVK31" s="1073"/>
      <c r="RVL31" s="1073"/>
      <c r="RVM31" s="1073"/>
      <c r="RVN31" s="1073"/>
      <c r="RVO31" s="1073"/>
      <c r="RVP31" s="1073"/>
      <c r="RVQ31" s="1073"/>
      <c r="RVR31" s="1073"/>
      <c r="RVS31" s="1073"/>
      <c r="RVT31" s="1073"/>
      <c r="RVU31" s="1073"/>
      <c r="RVV31" s="1073"/>
      <c r="RVW31" s="1073"/>
      <c r="RVX31" s="1073"/>
      <c r="RVY31" s="1073"/>
      <c r="RVZ31" s="1073"/>
      <c r="RWA31" s="1073"/>
      <c r="RWB31" s="1073"/>
      <c r="RWC31" s="1073"/>
      <c r="RWD31" s="1073"/>
      <c r="RWE31" s="1073"/>
      <c r="RWF31" s="1073"/>
      <c r="RWG31" s="1073"/>
      <c r="RWH31" s="1073"/>
      <c r="RWI31" s="1073"/>
      <c r="RWJ31" s="1073"/>
      <c r="RWK31" s="1073"/>
      <c r="RWL31" s="1073"/>
      <c r="RWM31" s="1073"/>
      <c r="RWN31" s="1073"/>
      <c r="RWO31" s="1073"/>
      <c r="RWP31" s="1073"/>
      <c r="RWQ31" s="1073"/>
      <c r="RWR31" s="1073"/>
      <c r="RWS31" s="1073"/>
      <c r="RWT31" s="1073"/>
      <c r="RWU31" s="1073"/>
      <c r="RWV31" s="1073"/>
      <c r="RWW31" s="1073"/>
      <c r="RWX31" s="1073"/>
      <c r="RWY31" s="1073"/>
      <c r="RWZ31" s="1073"/>
      <c r="RXA31" s="1073"/>
      <c r="RXB31" s="1073"/>
      <c r="RXC31" s="1073"/>
      <c r="RXD31" s="1073"/>
      <c r="RXE31" s="1073"/>
      <c r="RXF31" s="1073"/>
      <c r="RXG31" s="1073"/>
      <c r="RXH31" s="1073"/>
      <c r="RXI31" s="1073"/>
      <c r="RXJ31" s="1073"/>
      <c r="RXK31" s="1073"/>
      <c r="RXL31" s="1073"/>
      <c r="RXM31" s="1073"/>
      <c r="RXN31" s="1073"/>
      <c r="RXO31" s="1073"/>
      <c r="RXP31" s="1073"/>
      <c r="RXQ31" s="1073"/>
      <c r="RXR31" s="1073"/>
      <c r="RXS31" s="1073"/>
      <c r="RXT31" s="1073"/>
      <c r="RXU31" s="1073"/>
      <c r="RXV31" s="1073"/>
      <c r="RXW31" s="1073"/>
      <c r="RXX31" s="1073"/>
      <c r="RXY31" s="1073"/>
      <c r="RXZ31" s="1073"/>
      <c r="RYA31" s="1073"/>
      <c r="RYB31" s="1073"/>
      <c r="RYC31" s="1073"/>
      <c r="RYD31" s="1073"/>
      <c r="RYE31" s="1073"/>
      <c r="RYF31" s="1073"/>
      <c r="RYG31" s="1073"/>
      <c r="RYH31" s="1073"/>
      <c r="RYI31" s="1073"/>
      <c r="RYJ31" s="1073"/>
      <c r="RYK31" s="1073"/>
      <c r="RYL31" s="1073"/>
      <c r="RYM31" s="1073"/>
      <c r="RYN31" s="1073"/>
      <c r="RYO31" s="1073"/>
      <c r="RYP31" s="1073"/>
      <c r="RYQ31" s="1073"/>
      <c r="RYR31" s="1073"/>
      <c r="RYS31" s="1073"/>
      <c r="RYT31" s="1073"/>
      <c r="RYU31" s="1073"/>
      <c r="RYV31" s="1073"/>
      <c r="RYW31" s="1073"/>
      <c r="RYX31" s="1073"/>
      <c r="RYY31" s="1073"/>
      <c r="RYZ31" s="1073"/>
      <c r="RZA31" s="1073"/>
      <c r="RZB31" s="1073"/>
      <c r="RZC31" s="1073"/>
      <c r="RZD31" s="1073"/>
      <c r="RZE31" s="1073"/>
      <c r="RZF31" s="1073"/>
      <c r="RZG31" s="1073"/>
      <c r="RZH31" s="1073"/>
      <c r="RZI31" s="1073"/>
      <c r="RZJ31" s="1073"/>
      <c r="RZK31" s="1073"/>
      <c r="RZL31" s="1073"/>
      <c r="RZM31" s="1073"/>
      <c r="RZN31" s="1073"/>
      <c r="RZO31" s="1073"/>
      <c r="RZP31" s="1073"/>
      <c r="RZQ31" s="1073"/>
      <c r="RZR31" s="1073"/>
      <c r="RZS31" s="1073"/>
      <c r="RZT31" s="1073"/>
      <c r="RZU31" s="1073"/>
      <c r="RZV31" s="1073"/>
      <c r="RZW31" s="1073"/>
      <c r="RZX31" s="1073"/>
      <c r="RZY31" s="1073"/>
      <c r="RZZ31" s="1073"/>
      <c r="SAA31" s="1073"/>
      <c r="SAB31" s="1073"/>
      <c r="SAC31" s="1073"/>
      <c r="SAD31" s="1073"/>
      <c r="SAE31" s="1073"/>
      <c r="SAF31" s="1073"/>
      <c r="SAG31" s="1073"/>
      <c r="SAH31" s="1073"/>
      <c r="SAI31" s="1073"/>
      <c r="SAJ31" s="1073"/>
      <c r="SAK31" s="1073"/>
      <c r="SAL31" s="1073"/>
      <c r="SAM31" s="1073"/>
      <c r="SAN31" s="1073"/>
      <c r="SAO31" s="1073"/>
      <c r="SAP31" s="1073"/>
      <c r="SAQ31" s="1073"/>
      <c r="SAR31" s="1073"/>
      <c r="SAS31" s="1073"/>
      <c r="SAT31" s="1073"/>
      <c r="SAU31" s="1073"/>
      <c r="SAV31" s="1073"/>
      <c r="SAW31" s="1073"/>
      <c r="SAX31" s="1073"/>
      <c r="SAY31" s="1073"/>
      <c r="SAZ31" s="1073"/>
      <c r="SBA31" s="1073"/>
      <c r="SBB31" s="1073"/>
      <c r="SBC31" s="1073"/>
      <c r="SBD31" s="1073"/>
      <c r="SBE31" s="1073"/>
      <c r="SBF31" s="1073"/>
      <c r="SBG31" s="1073"/>
      <c r="SBH31" s="1073"/>
      <c r="SBI31" s="1073"/>
      <c r="SBJ31" s="1073"/>
      <c r="SBK31" s="1073"/>
      <c r="SBL31" s="1073"/>
      <c r="SBM31" s="1073"/>
      <c r="SBN31" s="1073"/>
      <c r="SBO31" s="1073"/>
      <c r="SBP31" s="1073"/>
      <c r="SBQ31" s="1073"/>
      <c r="SBR31" s="1073"/>
      <c r="SBS31" s="1073"/>
      <c r="SBT31" s="1073"/>
      <c r="SBU31" s="1073"/>
      <c r="SBV31" s="1073"/>
      <c r="SBW31" s="1073"/>
      <c r="SBX31" s="1073"/>
      <c r="SBY31" s="1073"/>
      <c r="SBZ31" s="1073"/>
      <c r="SCA31" s="1073"/>
      <c r="SCB31" s="1073"/>
      <c r="SCC31" s="1073"/>
      <c r="SCD31" s="1073"/>
      <c r="SCE31" s="1073"/>
      <c r="SCF31" s="1073"/>
      <c r="SCG31" s="1073"/>
      <c r="SCH31" s="1073"/>
      <c r="SCI31" s="1073"/>
      <c r="SCJ31" s="1073"/>
      <c r="SCK31" s="1073"/>
      <c r="SCL31" s="1073"/>
      <c r="SCM31" s="1073"/>
      <c r="SCN31" s="1073"/>
      <c r="SCO31" s="1073"/>
      <c r="SCP31" s="1073"/>
      <c r="SCQ31" s="1073"/>
      <c r="SCR31" s="1073"/>
      <c r="SCS31" s="1073"/>
      <c r="SCT31" s="1073"/>
      <c r="SCU31" s="1073"/>
      <c r="SCV31" s="1073"/>
      <c r="SCW31" s="1073"/>
      <c r="SCX31" s="1073"/>
      <c r="SCY31" s="1073"/>
      <c r="SCZ31" s="1073"/>
      <c r="SDA31" s="1073"/>
      <c r="SDB31" s="1073"/>
      <c r="SDC31" s="1073"/>
      <c r="SDD31" s="1073"/>
      <c r="SDE31" s="1073"/>
      <c r="SDF31" s="1073"/>
      <c r="SDG31" s="1073"/>
      <c r="SDH31" s="1073"/>
      <c r="SDI31" s="1073"/>
      <c r="SDJ31" s="1073"/>
      <c r="SDK31" s="1073"/>
      <c r="SDL31" s="1073"/>
      <c r="SDM31" s="1073"/>
      <c r="SDN31" s="1073"/>
      <c r="SDO31" s="1073"/>
      <c r="SDP31" s="1073"/>
      <c r="SDQ31" s="1073"/>
      <c r="SDR31" s="1073"/>
      <c r="SDS31" s="1073"/>
      <c r="SDT31" s="1073"/>
      <c r="SDU31" s="1073"/>
      <c r="SDV31" s="1073"/>
      <c r="SDW31" s="1073"/>
      <c r="SDX31" s="1073"/>
      <c r="SDY31" s="1073"/>
      <c r="SDZ31" s="1073"/>
      <c r="SEA31" s="1073"/>
      <c r="SEB31" s="1073"/>
      <c r="SEC31" s="1073"/>
      <c r="SED31" s="1073"/>
      <c r="SEE31" s="1073"/>
      <c r="SEF31" s="1073"/>
      <c r="SEG31" s="1073"/>
      <c r="SEH31" s="1073"/>
      <c r="SEI31" s="1073"/>
      <c r="SEJ31" s="1073"/>
      <c r="SEK31" s="1073"/>
      <c r="SEL31" s="1073"/>
      <c r="SEM31" s="1073"/>
      <c r="SEN31" s="1073"/>
      <c r="SEO31" s="1073"/>
      <c r="SEP31" s="1073"/>
      <c r="SEQ31" s="1073"/>
      <c r="SER31" s="1073"/>
      <c r="SES31" s="1073"/>
      <c r="SET31" s="1073"/>
      <c r="SEU31" s="1073"/>
      <c r="SEV31" s="1073"/>
      <c r="SEW31" s="1073"/>
      <c r="SEX31" s="1073"/>
      <c r="SEY31" s="1073"/>
      <c r="SEZ31" s="1073"/>
      <c r="SFA31" s="1073"/>
      <c r="SFB31" s="1073"/>
      <c r="SFC31" s="1073"/>
      <c r="SFD31" s="1073"/>
      <c r="SFE31" s="1073"/>
      <c r="SFF31" s="1073"/>
      <c r="SFG31" s="1073"/>
      <c r="SFH31" s="1073"/>
      <c r="SFI31" s="1073"/>
      <c r="SFJ31" s="1073"/>
      <c r="SFK31" s="1073"/>
      <c r="SFL31" s="1073"/>
      <c r="SFM31" s="1073"/>
      <c r="SFN31" s="1073"/>
      <c r="SFO31" s="1073"/>
      <c r="SFP31" s="1073"/>
      <c r="SFQ31" s="1073"/>
      <c r="SFR31" s="1073"/>
      <c r="SFS31" s="1073"/>
      <c r="SFT31" s="1073"/>
      <c r="SFU31" s="1073"/>
      <c r="SFV31" s="1073"/>
      <c r="SFW31" s="1073"/>
      <c r="SFX31" s="1073"/>
      <c r="SFY31" s="1073"/>
      <c r="SFZ31" s="1073"/>
      <c r="SGA31" s="1073"/>
      <c r="SGB31" s="1073"/>
      <c r="SGC31" s="1073"/>
      <c r="SGD31" s="1073"/>
      <c r="SGE31" s="1073"/>
      <c r="SGF31" s="1073"/>
      <c r="SGG31" s="1073"/>
      <c r="SGH31" s="1073"/>
      <c r="SGI31" s="1073"/>
      <c r="SGJ31" s="1073"/>
      <c r="SGK31" s="1073"/>
      <c r="SGL31" s="1073"/>
      <c r="SGM31" s="1073"/>
      <c r="SGN31" s="1073"/>
      <c r="SGO31" s="1073"/>
      <c r="SGP31" s="1073"/>
      <c r="SGQ31" s="1073"/>
      <c r="SGR31" s="1073"/>
      <c r="SGS31" s="1073"/>
      <c r="SGT31" s="1073"/>
      <c r="SGU31" s="1073"/>
      <c r="SGV31" s="1073"/>
      <c r="SGW31" s="1073"/>
      <c r="SGX31" s="1073"/>
      <c r="SGY31" s="1073"/>
      <c r="SGZ31" s="1073"/>
      <c r="SHA31" s="1073"/>
      <c r="SHB31" s="1073"/>
      <c r="SHC31" s="1073"/>
      <c r="SHD31" s="1073"/>
      <c r="SHE31" s="1073"/>
      <c r="SHF31" s="1073"/>
      <c r="SHG31" s="1073"/>
      <c r="SHH31" s="1073"/>
      <c r="SHI31" s="1073"/>
      <c r="SHJ31" s="1073"/>
      <c r="SHK31" s="1073"/>
      <c r="SHL31" s="1073"/>
      <c r="SHM31" s="1073"/>
      <c r="SHN31" s="1073"/>
      <c r="SHO31" s="1073"/>
      <c r="SHP31" s="1073"/>
      <c r="SHQ31" s="1073"/>
      <c r="SHR31" s="1073"/>
      <c r="SHS31" s="1073"/>
      <c r="SHT31" s="1073"/>
      <c r="SHU31" s="1073"/>
      <c r="SHV31" s="1073"/>
      <c r="SHW31" s="1073"/>
      <c r="SHX31" s="1073"/>
      <c r="SHY31" s="1073"/>
      <c r="SHZ31" s="1073"/>
      <c r="SIA31" s="1073"/>
      <c r="SIB31" s="1073"/>
      <c r="SIC31" s="1073"/>
      <c r="SID31" s="1073"/>
      <c r="SIE31" s="1073"/>
      <c r="SIF31" s="1073"/>
      <c r="SIG31" s="1073"/>
      <c r="SIH31" s="1073"/>
      <c r="SII31" s="1073"/>
      <c r="SIJ31" s="1073"/>
      <c r="SIK31" s="1073"/>
      <c r="SIL31" s="1073"/>
      <c r="SIM31" s="1073"/>
      <c r="SIN31" s="1073"/>
      <c r="SIO31" s="1073"/>
      <c r="SIP31" s="1073"/>
      <c r="SIQ31" s="1073"/>
      <c r="SIR31" s="1073"/>
      <c r="SIS31" s="1073"/>
      <c r="SIT31" s="1073"/>
      <c r="SIU31" s="1073"/>
      <c r="SIV31" s="1073"/>
      <c r="SIW31" s="1073"/>
      <c r="SIX31" s="1073"/>
      <c r="SIY31" s="1073"/>
      <c r="SIZ31" s="1073"/>
      <c r="SJA31" s="1073"/>
      <c r="SJB31" s="1073"/>
      <c r="SJC31" s="1073"/>
      <c r="SJD31" s="1073"/>
      <c r="SJE31" s="1073"/>
      <c r="SJF31" s="1073"/>
      <c r="SJG31" s="1073"/>
      <c r="SJH31" s="1073"/>
      <c r="SJI31" s="1073"/>
      <c r="SJJ31" s="1073"/>
      <c r="SJK31" s="1073"/>
      <c r="SJL31" s="1073"/>
      <c r="SJM31" s="1073"/>
      <c r="SJN31" s="1073"/>
      <c r="SJO31" s="1073"/>
      <c r="SJP31" s="1073"/>
      <c r="SJQ31" s="1073"/>
      <c r="SJR31" s="1073"/>
      <c r="SJS31" s="1073"/>
      <c r="SJT31" s="1073"/>
      <c r="SJU31" s="1073"/>
      <c r="SJV31" s="1073"/>
      <c r="SJW31" s="1073"/>
      <c r="SJX31" s="1073"/>
      <c r="SJY31" s="1073"/>
      <c r="SJZ31" s="1073"/>
      <c r="SKA31" s="1073"/>
      <c r="SKB31" s="1073"/>
      <c r="SKC31" s="1073"/>
      <c r="SKD31" s="1073"/>
      <c r="SKE31" s="1073"/>
      <c r="SKF31" s="1073"/>
      <c r="SKG31" s="1073"/>
      <c r="SKH31" s="1073"/>
      <c r="SKI31" s="1073"/>
      <c r="SKJ31" s="1073"/>
      <c r="SKK31" s="1073"/>
      <c r="SKL31" s="1073"/>
      <c r="SKM31" s="1073"/>
      <c r="SKN31" s="1073"/>
      <c r="SKO31" s="1073"/>
      <c r="SKP31" s="1073"/>
      <c r="SKQ31" s="1073"/>
      <c r="SKR31" s="1073"/>
      <c r="SKS31" s="1073"/>
      <c r="SKT31" s="1073"/>
      <c r="SKU31" s="1073"/>
      <c r="SKV31" s="1073"/>
      <c r="SKW31" s="1073"/>
      <c r="SKX31" s="1073"/>
      <c r="SKY31" s="1073"/>
      <c r="SKZ31" s="1073"/>
      <c r="SLA31" s="1073"/>
      <c r="SLB31" s="1073"/>
      <c r="SLC31" s="1073"/>
      <c r="SLD31" s="1073"/>
      <c r="SLE31" s="1073"/>
      <c r="SLF31" s="1073"/>
      <c r="SLG31" s="1073"/>
      <c r="SLH31" s="1073"/>
      <c r="SLI31" s="1073"/>
      <c r="SLJ31" s="1073"/>
      <c r="SLK31" s="1073"/>
      <c r="SLL31" s="1073"/>
      <c r="SLM31" s="1073"/>
      <c r="SLN31" s="1073"/>
      <c r="SLO31" s="1073"/>
      <c r="SLP31" s="1073"/>
      <c r="SLQ31" s="1073"/>
      <c r="SLR31" s="1073"/>
      <c r="SLS31" s="1073"/>
      <c r="SLT31" s="1073"/>
      <c r="SLU31" s="1073"/>
      <c r="SLV31" s="1073"/>
      <c r="SLW31" s="1073"/>
      <c r="SLX31" s="1073"/>
      <c r="SLY31" s="1073"/>
      <c r="SLZ31" s="1073"/>
      <c r="SMA31" s="1073"/>
      <c r="SMB31" s="1073"/>
      <c r="SMC31" s="1073"/>
      <c r="SMD31" s="1073"/>
      <c r="SME31" s="1073"/>
      <c r="SMF31" s="1073"/>
      <c r="SMG31" s="1073"/>
      <c r="SMH31" s="1073"/>
      <c r="SMI31" s="1073"/>
      <c r="SMJ31" s="1073"/>
      <c r="SMK31" s="1073"/>
      <c r="SML31" s="1073"/>
      <c r="SMM31" s="1073"/>
      <c r="SMN31" s="1073"/>
      <c r="SMO31" s="1073"/>
      <c r="SMP31" s="1073"/>
      <c r="SMQ31" s="1073"/>
      <c r="SMR31" s="1073"/>
      <c r="SMS31" s="1073"/>
      <c r="SMT31" s="1073"/>
      <c r="SMU31" s="1073"/>
      <c r="SMV31" s="1073"/>
      <c r="SMW31" s="1073"/>
      <c r="SMX31" s="1073"/>
      <c r="SMY31" s="1073"/>
      <c r="SMZ31" s="1073"/>
      <c r="SNA31" s="1073"/>
      <c r="SNB31" s="1073"/>
      <c r="SNC31" s="1073"/>
      <c r="SND31" s="1073"/>
      <c r="SNE31" s="1073"/>
      <c r="SNF31" s="1073"/>
      <c r="SNG31" s="1073"/>
      <c r="SNH31" s="1073"/>
      <c r="SNI31" s="1073"/>
      <c r="SNJ31" s="1073"/>
      <c r="SNK31" s="1073"/>
      <c r="SNL31" s="1073"/>
      <c r="SNM31" s="1073"/>
      <c r="SNN31" s="1073"/>
      <c r="SNO31" s="1073"/>
      <c r="SNP31" s="1073"/>
      <c r="SNQ31" s="1073"/>
      <c r="SNR31" s="1073"/>
      <c r="SNS31" s="1073"/>
      <c r="SNT31" s="1073"/>
      <c r="SNU31" s="1073"/>
      <c r="SNV31" s="1073"/>
      <c r="SNW31" s="1073"/>
      <c r="SNX31" s="1073"/>
      <c r="SNY31" s="1073"/>
      <c r="SNZ31" s="1073"/>
      <c r="SOA31" s="1073"/>
      <c r="SOB31" s="1073"/>
      <c r="SOC31" s="1073"/>
      <c r="SOD31" s="1073"/>
      <c r="SOE31" s="1073"/>
      <c r="SOF31" s="1073"/>
      <c r="SOG31" s="1073"/>
      <c r="SOH31" s="1073"/>
      <c r="SOI31" s="1073"/>
      <c r="SOJ31" s="1073"/>
      <c r="SOK31" s="1073"/>
      <c r="SOL31" s="1073"/>
      <c r="SOM31" s="1073"/>
      <c r="SON31" s="1073"/>
      <c r="SOO31" s="1073"/>
      <c r="SOP31" s="1073"/>
      <c r="SOQ31" s="1073"/>
      <c r="SOR31" s="1073"/>
      <c r="SOS31" s="1073"/>
      <c r="SOT31" s="1073"/>
      <c r="SOU31" s="1073"/>
      <c r="SOV31" s="1073"/>
      <c r="SOW31" s="1073"/>
      <c r="SOX31" s="1073"/>
      <c r="SOY31" s="1073"/>
      <c r="SOZ31" s="1073"/>
      <c r="SPA31" s="1073"/>
      <c r="SPB31" s="1073"/>
      <c r="SPC31" s="1073"/>
      <c r="SPD31" s="1073"/>
      <c r="SPE31" s="1073"/>
      <c r="SPF31" s="1073"/>
      <c r="SPG31" s="1073"/>
      <c r="SPH31" s="1073"/>
      <c r="SPI31" s="1073"/>
      <c r="SPJ31" s="1073"/>
      <c r="SPK31" s="1073"/>
      <c r="SPL31" s="1073"/>
      <c r="SPM31" s="1073"/>
      <c r="SPN31" s="1073"/>
      <c r="SPO31" s="1073"/>
      <c r="SPP31" s="1073"/>
      <c r="SPQ31" s="1073"/>
      <c r="SPR31" s="1073"/>
      <c r="SPS31" s="1073"/>
      <c r="SPT31" s="1073"/>
      <c r="SPU31" s="1073"/>
      <c r="SPV31" s="1073"/>
      <c r="SPW31" s="1073"/>
      <c r="SPX31" s="1073"/>
      <c r="SPY31" s="1073"/>
      <c r="SPZ31" s="1073"/>
      <c r="SQA31" s="1073"/>
      <c r="SQB31" s="1073"/>
      <c r="SQC31" s="1073"/>
      <c r="SQD31" s="1073"/>
      <c r="SQE31" s="1073"/>
      <c r="SQF31" s="1073"/>
      <c r="SQG31" s="1073"/>
      <c r="SQH31" s="1073"/>
      <c r="SQI31" s="1073"/>
      <c r="SQJ31" s="1073"/>
      <c r="SQK31" s="1073"/>
      <c r="SQL31" s="1073"/>
      <c r="SQM31" s="1073"/>
      <c r="SQN31" s="1073"/>
      <c r="SQO31" s="1073"/>
      <c r="SQP31" s="1073"/>
      <c r="SQQ31" s="1073"/>
      <c r="SQR31" s="1073"/>
      <c r="SQS31" s="1073"/>
      <c r="SQT31" s="1073"/>
      <c r="SQU31" s="1073"/>
      <c r="SQV31" s="1073"/>
      <c r="SQW31" s="1073"/>
      <c r="SQX31" s="1073"/>
      <c r="SQY31" s="1073"/>
      <c r="SQZ31" s="1073"/>
      <c r="SRA31" s="1073"/>
      <c r="SRB31" s="1073"/>
      <c r="SRC31" s="1073"/>
      <c r="SRD31" s="1073"/>
      <c r="SRE31" s="1073"/>
      <c r="SRF31" s="1073"/>
      <c r="SRG31" s="1073"/>
      <c r="SRH31" s="1073"/>
      <c r="SRI31" s="1073"/>
      <c r="SRJ31" s="1073"/>
      <c r="SRK31" s="1073"/>
      <c r="SRL31" s="1073"/>
      <c r="SRM31" s="1073"/>
      <c r="SRN31" s="1073"/>
      <c r="SRO31" s="1073"/>
      <c r="SRP31" s="1073"/>
      <c r="SRQ31" s="1073"/>
      <c r="SRR31" s="1073"/>
      <c r="SRS31" s="1073"/>
      <c r="SRT31" s="1073"/>
      <c r="SRU31" s="1073"/>
      <c r="SRV31" s="1073"/>
      <c r="SRW31" s="1073"/>
      <c r="SRX31" s="1073"/>
      <c r="SRY31" s="1073"/>
      <c r="SRZ31" s="1073"/>
      <c r="SSA31" s="1073"/>
      <c r="SSB31" s="1073"/>
      <c r="SSC31" s="1073"/>
      <c r="SSD31" s="1073"/>
      <c r="SSE31" s="1073"/>
      <c r="SSF31" s="1073"/>
      <c r="SSG31" s="1073"/>
      <c r="SSH31" s="1073"/>
      <c r="SSI31" s="1073"/>
      <c r="SSJ31" s="1073"/>
      <c r="SSK31" s="1073"/>
      <c r="SSL31" s="1073"/>
      <c r="SSM31" s="1073"/>
      <c r="SSN31" s="1073"/>
      <c r="SSO31" s="1073"/>
      <c r="SSP31" s="1073"/>
      <c r="SSQ31" s="1073"/>
      <c r="SSR31" s="1073"/>
      <c r="SSS31" s="1073"/>
      <c r="SST31" s="1073"/>
      <c r="SSU31" s="1073"/>
      <c r="SSV31" s="1073"/>
      <c r="SSW31" s="1073"/>
      <c r="SSX31" s="1073"/>
      <c r="SSY31" s="1073"/>
      <c r="SSZ31" s="1073"/>
      <c r="STA31" s="1073"/>
      <c r="STB31" s="1073"/>
      <c r="STC31" s="1073"/>
      <c r="STD31" s="1073"/>
      <c r="STE31" s="1073"/>
      <c r="STF31" s="1073"/>
      <c r="STG31" s="1073"/>
      <c r="STH31" s="1073"/>
      <c r="STI31" s="1073"/>
      <c r="STJ31" s="1073"/>
      <c r="STK31" s="1073"/>
      <c r="STL31" s="1073"/>
      <c r="STM31" s="1073"/>
      <c r="STN31" s="1073"/>
      <c r="STO31" s="1073"/>
      <c r="STP31" s="1073"/>
      <c r="STQ31" s="1073"/>
      <c r="STR31" s="1073"/>
      <c r="STS31" s="1073"/>
      <c r="STT31" s="1073"/>
      <c r="STU31" s="1073"/>
      <c r="STV31" s="1073"/>
      <c r="STW31" s="1073"/>
      <c r="STX31" s="1073"/>
      <c r="STY31" s="1073"/>
      <c r="STZ31" s="1073"/>
      <c r="SUA31" s="1073"/>
      <c r="SUB31" s="1073"/>
      <c r="SUC31" s="1073"/>
      <c r="SUD31" s="1073"/>
      <c r="SUE31" s="1073"/>
      <c r="SUF31" s="1073"/>
      <c r="SUG31" s="1073"/>
      <c r="SUH31" s="1073"/>
      <c r="SUI31" s="1073"/>
      <c r="SUJ31" s="1073"/>
      <c r="SUK31" s="1073"/>
      <c r="SUL31" s="1073"/>
      <c r="SUM31" s="1073"/>
      <c r="SUN31" s="1073"/>
      <c r="SUO31" s="1073"/>
      <c r="SUP31" s="1073"/>
      <c r="SUQ31" s="1073"/>
      <c r="SUR31" s="1073"/>
      <c r="SUS31" s="1073"/>
      <c r="SUT31" s="1073"/>
      <c r="SUU31" s="1073"/>
      <c r="SUV31" s="1073"/>
      <c r="SUW31" s="1073"/>
      <c r="SUX31" s="1073"/>
      <c r="SUY31" s="1073"/>
      <c r="SUZ31" s="1073"/>
      <c r="SVA31" s="1073"/>
      <c r="SVB31" s="1073"/>
      <c r="SVC31" s="1073"/>
      <c r="SVD31" s="1073"/>
      <c r="SVE31" s="1073"/>
      <c r="SVF31" s="1073"/>
      <c r="SVG31" s="1073"/>
      <c r="SVH31" s="1073"/>
      <c r="SVI31" s="1073"/>
      <c r="SVJ31" s="1073"/>
      <c r="SVK31" s="1073"/>
      <c r="SVL31" s="1073"/>
      <c r="SVM31" s="1073"/>
      <c r="SVN31" s="1073"/>
      <c r="SVO31" s="1073"/>
      <c r="SVP31" s="1073"/>
      <c r="SVQ31" s="1073"/>
      <c r="SVR31" s="1073"/>
      <c r="SVS31" s="1073"/>
      <c r="SVT31" s="1073"/>
      <c r="SVU31" s="1073"/>
      <c r="SVV31" s="1073"/>
      <c r="SVW31" s="1073"/>
      <c r="SVX31" s="1073"/>
      <c r="SVY31" s="1073"/>
      <c r="SVZ31" s="1073"/>
      <c r="SWA31" s="1073"/>
      <c r="SWB31" s="1073"/>
      <c r="SWC31" s="1073"/>
      <c r="SWD31" s="1073"/>
      <c r="SWE31" s="1073"/>
      <c r="SWF31" s="1073"/>
      <c r="SWG31" s="1073"/>
      <c r="SWH31" s="1073"/>
      <c r="SWI31" s="1073"/>
      <c r="SWJ31" s="1073"/>
      <c r="SWK31" s="1073"/>
      <c r="SWL31" s="1073"/>
      <c r="SWM31" s="1073"/>
      <c r="SWN31" s="1073"/>
      <c r="SWO31" s="1073"/>
      <c r="SWP31" s="1073"/>
      <c r="SWQ31" s="1073"/>
      <c r="SWR31" s="1073"/>
      <c r="SWS31" s="1073"/>
      <c r="SWT31" s="1073"/>
      <c r="SWU31" s="1073"/>
      <c r="SWV31" s="1073"/>
      <c r="SWW31" s="1073"/>
      <c r="SWX31" s="1073"/>
      <c r="SWY31" s="1073"/>
      <c r="SWZ31" s="1073"/>
      <c r="SXA31" s="1073"/>
      <c r="SXB31" s="1073"/>
      <c r="SXC31" s="1073"/>
      <c r="SXD31" s="1073"/>
      <c r="SXE31" s="1073"/>
      <c r="SXF31" s="1073"/>
      <c r="SXG31" s="1073"/>
      <c r="SXH31" s="1073"/>
      <c r="SXI31" s="1073"/>
      <c r="SXJ31" s="1073"/>
      <c r="SXK31" s="1073"/>
      <c r="SXL31" s="1073"/>
      <c r="SXM31" s="1073"/>
      <c r="SXN31" s="1073"/>
      <c r="SXO31" s="1073"/>
      <c r="SXP31" s="1073"/>
      <c r="SXQ31" s="1073"/>
      <c r="SXR31" s="1073"/>
      <c r="SXS31" s="1073"/>
      <c r="SXT31" s="1073"/>
      <c r="SXU31" s="1073"/>
      <c r="SXV31" s="1073"/>
      <c r="SXW31" s="1073"/>
      <c r="SXX31" s="1073"/>
      <c r="SXY31" s="1073"/>
      <c r="SXZ31" s="1073"/>
      <c r="SYA31" s="1073"/>
      <c r="SYB31" s="1073"/>
      <c r="SYC31" s="1073"/>
      <c r="SYD31" s="1073"/>
      <c r="SYE31" s="1073"/>
      <c r="SYF31" s="1073"/>
      <c r="SYG31" s="1073"/>
      <c r="SYH31" s="1073"/>
      <c r="SYI31" s="1073"/>
      <c r="SYJ31" s="1073"/>
      <c r="SYK31" s="1073"/>
      <c r="SYL31" s="1073"/>
      <c r="SYM31" s="1073"/>
      <c r="SYN31" s="1073"/>
      <c r="SYO31" s="1073"/>
      <c r="SYP31" s="1073"/>
      <c r="SYQ31" s="1073"/>
      <c r="SYR31" s="1073"/>
      <c r="SYS31" s="1073"/>
      <c r="SYT31" s="1073"/>
      <c r="SYU31" s="1073"/>
      <c r="SYV31" s="1073"/>
      <c r="SYW31" s="1073"/>
      <c r="SYX31" s="1073"/>
      <c r="SYY31" s="1073"/>
      <c r="SYZ31" s="1073"/>
      <c r="SZA31" s="1073"/>
      <c r="SZB31" s="1073"/>
      <c r="SZC31" s="1073"/>
      <c r="SZD31" s="1073"/>
      <c r="SZE31" s="1073"/>
      <c r="SZF31" s="1073"/>
      <c r="SZG31" s="1073"/>
      <c r="SZH31" s="1073"/>
      <c r="SZI31" s="1073"/>
      <c r="SZJ31" s="1073"/>
      <c r="SZK31" s="1073"/>
      <c r="SZL31" s="1073"/>
      <c r="SZM31" s="1073"/>
      <c r="SZN31" s="1073"/>
      <c r="SZO31" s="1073"/>
      <c r="SZP31" s="1073"/>
      <c r="SZQ31" s="1073"/>
      <c r="SZR31" s="1073"/>
      <c r="SZS31" s="1073"/>
      <c r="SZT31" s="1073"/>
      <c r="SZU31" s="1073"/>
      <c r="SZV31" s="1073"/>
      <c r="SZW31" s="1073"/>
      <c r="SZX31" s="1073"/>
      <c r="SZY31" s="1073"/>
      <c r="SZZ31" s="1073"/>
      <c r="TAA31" s="1073"/>
      <c r="TAB31" s="1073"/>
      <c r="TAC31" s="1073"/>
      <c r="TAD31" s="1073"/>
      <c r="TAE31" s="1073"/>
      <c r="TAF31" s="1073"/>
      <c r="TAG31" s="1073"/>
      <c r="TAH31" s="1073"/>
      <c r="TAI31" s="1073"/>
      <c r="TAJ31" s="1073"/>
      <c r="TAK31" s="1073"/>
      <c r="TAL31" s="1073"/>
      <c r="TAM31" s="1073"/>
      <c r="TAN31" s="1073"/>
      <c r="TAO31" s="1073"/>
      <c r="TAP31" s="1073"/>
      <c r="TAQ31" s="1073"/>
      <c r="TAR31" s="1073"/>
      <c r="TAS31" s="1073"/>
      <c r="TAT31" s="1073"/>
      <c r="TAU31" s="1073"/>
      <c r="TAV31" s="1073"/>
      <c r="TAW31" s="1073"/>
      <c r="TAX31" s="1073"/>
      <c r="TAY31" s="1073"/>
      <c r="TAZ31" s="1073"/>
      <c r="TBA31" s="1073"/>
      <c r="TBB31" s="1073"/>
      <c r="TBC31" s="1073"/>
      <c r="TBD31" s="1073"/>
      <c r="TBE31" s="1073"/>
      <c r="TBF31" s="1073"/>
      <c r="TBG31" s="1073"/>
      <c r="TBH31" s="1073"/>
      <c r="TBI31" s="1073"/>
      <c r="TBJ31" s="1073"/>
      <c r="TBK31" s="1073"/>
      <c r="TBL31" s="1073"/>
      <c r="TBM31" s="1073"/>
      <c r="TBN31" s="1073"/>
      <c r="TBO31" s="1073"/>
      <c r="TBP31" s="1073"/>
      <c r="TBQ31" s="1073"/>
      <c r="TBR31" s="1073"/>
      <c r="TBS31" s="1073"/>
      <c r="TBT31" s="1073"/>
      <c r="TBU31" s="1073"/>
      <c r="TBV31" s="1073"/>
      <c r="TBW31" s="1073"/>
      <c r="TBX31" s="1073"/>
      <c r="TBY31" s="1073"/>
      <c r="TBZ31" s="1073"/>
      <c r="TCA31" s="1073"/>
      <c r="TCB31" s="1073"/>
      <c r="TCC31" s="1073"/>
      <c r="TCD31" s="1073"/>
      <c r="TCE31" s="1073"/>
      <c r="TCF31" s="1073"/>
      <c r="TCG31" s="1073"/>
      <c r="TCH31" s="1073"/>
      <c r="TCI31" s="1073"/>
      <c r="TCJ31" s="1073"/>
      <c r="TCK31" s="1073"/>
      <c r="TCL31" s="1073"/>
      <c r="TCM31" s="1073"/>
      <c r="TCN31" s="1073"/>
      <c r="TCO31" s="1073"/>
      <c r="TCP31" s="1073"/>
      <c r="TCQ31" s="1073"/>
      <c r="TCR31" s="1073"/>
      <c r="TCS31" s="1073"/>
      <c r="TCT31" s="1073"/>
      <c r="TCU31" s="1073"/>
      <c r="TCV31" s="1073"/>
      <c r="TCW31" s="1073"/>
      <c r="TCX31" s="1073"/>
      <c r="TCY31" s="1073"/>
      <c r="TCZ31" s="1073"/>
      <c r="TDA31" s="1073"/>
      <c r="TDB31" s="1073"/>
      <c r="TDC31" s="1073"/>
      <c r="TDD31" s="1073"/>
      <c r="TDE31" s="1073"/>
      <c r="TDF31" s="1073"/>
      <c r="TDG31" s="1073"/>
      <c r="TDH31" s="1073"/>
      <c r="TDI31" s="1073"/>
      <c r="TDJ31" s="1073"/>
      <c r="TDK31" s="1073"/>
      <c r="TDL31" s="1073"/>
      <c r="TDM31" s="1073"/>
      <c r="TDN31" s="1073"/>
      <c r="TDO31" s="1073"/>
      <c r="TDP31" s="1073"/>
      <c r="TDQ31" s="1073"/>
      <c r="TDR31" s="1073"/>
      <c r="TDS31" s="1073"/>
      <c r="TDT31" s="1073"/>
      <c r="TDU31" s="1073"/>
      <c r="TDV31" s="1073"/>
      <c r="TDW31" s="1073"/>
      <c r="TDX31" s="1073"/>
      <c r="TDY31" s="1073"/>
      <c r="TDZ31" s="1073"/>
      <c r="TEA31" s="1073"/>
      <c r="TEB31" s="1073"/>
      <c r="TEC31" s="1073"/>
      <c r="TED31" s="1073"/>
      <c r="TEE31" s="1073"/>
      <c r="TEF31" s="1073"/>
      <c r="TEG31" s="1073"/>
      <c r="TEH31" s="1073"/>
      <c r="TEI31" s="1073"/>
      <c r="TEJ31" s="1073"/>
      <c r="TEK31" s="1073"/>
      <c r="TEL31" s="1073"/>
      <c r="TEM31" s="1073"/>
      <c r="TEN31" s="1073"/>
      <c r="TEO31" s="1073"/>
      <c r="TEP31" s="1073"/>
      <c r="TEQ31" s="1073"/>
      <c r="TER31" s="1073"/>
      <c r="TES31" s="1073"/>
      <c r="TET31" s="1073"/>
      <c r="TEU31" s="1073"/>
      <c r="TEV31" s="1073"/>
      <c r="TEW31" s="1073"/>
      <c r="TEX31" s="1073"/>
      <c r="TEY31" s="1073"/>
      <c r="TEZ31" s="1073"/>
      <c r="TFA31" s="1073"/>
      <c r="TFB31" s="1073"/>
      <c r="TFC31" s="1073"/>
      <c r="TFD31" s="1073"/>
      <c r="TFE31" s="1073"/>
      <c r="TFF31" s="1073"/>
      <c r="TFG31" s="1073"/>
      <c r="TFH31" s="1073"/>
      <c r="TFI31" s="1073"/>
      <c r="TFJ31" s="1073"/>
      <c r="TFK31" s="1073"/>
      <c r="TFL31" s="1073"/>
      <c r="TFM31" s="1073"/>
      <c r="TFN31" s="1073"/>
      <c r="TFO31" s="1073"/>
      <c r="TFP31" s="1073"/>
      <c r="TFQ31" s="1073"/>
      <c r="TFR31" s="1073"/>
      <c r="TFS31" s="1073"/>
      <c r="TFT31" s="1073"/>
      <c r="TFU31" s="1073"/>
      <c r="TFV31" s="1073"/>
      <c r="TFW31" s="1073"/>
      <c r="TFX31" s="1073"/>
      <c r="TFY31" s="1073"/>
      <c r="TFZ31" s="1073"/>
      <c r="TGA31" s="1073"/>
      <c r="TGB31" s="1073"/>
      <c r="TGC31" s="1073"/>
      <c r="TGD31" s="1073"/>
      <c r="TGE31" s="1073"/>
      <c r="TGF31" s="1073"/>
      <c r="TGG31" s="1073"/>
      <c r="TGH31" s="1073"/>
      <c r="TGI31" s="1073"/>
      <c r="TGJ31" s="1073"/>
      <c r="TGK31" s="1073"/>
      <c r="TGL31" s="1073"/>
      <c r="TGM31" s="1073"/>
      <c r="TGN31" s="1073"/>
      <c r="TGO31" s="1073"/>
      <c r="TGP31" s="1073"/>
      <c r="TGQ31" s="1073"/>
      <c r="TGR31" s="1073"/>
      <c r="TGS31" s="1073"/>
      <c r="TGT31" s="1073"/>
      <c r="TGU31" s="1073"/>
      <c r="TGV31" s="1073"/>
      <c r="TGW31" s="1073"/>
      <c r="TGX31" s="1073"/>
      <c r="TGY31" s="1073"/>
      <c r="TGZ31" s="1073"/>
      <c r="THA31" s="1073"/>
      <c r="THB31" s="1073"/>
      <c r="THC31" s="1073"/>
      <c r="THD31" s="1073"/>
      <c r="THE31" s="1073"/>
      <c r="THF31" s="1073"/>
      <c r="THG31" s="1073"/>
      <c r="THH31" s="1073"/>
      <c r="THI31" s="1073"/>
      <c r="THJ31" s="1073"/>
      <c r="THK31" s="1073"/>
      <c r="THL31" s="1073"/>
      <c r="THM31" s="1073"/>
      <c r="THN31" s="1073"/>
      <c r="THO31" s="1073"/>
      <c r="THP31" s="1073"/>
      <c r="THQ31" s="1073"/>
      <c r="THR31" s="1073"/>
      <c r="THS31" s="1073"/>
      <c r="THT31" s="1073"/>
      <c r="THU31" s="1073"/>
      <c r="THV31" s="1073"/>
      <c r="THW31" s="1073"/>
      <c r="THX31" s="1073"/>
      <c r="THY31" s="1073"/>
      <c r="THZ31" s="1073"/>
      <c r="TIA31" s="1073"/>
      <c r="TIB31" s="1073"/>
      <c r="TIC31" s="1073"/>
      <c r="TID31" s="1073"/>
      <c r="TIE31" s="1073"/>
      <c r="TIF31" s="1073"/>
      <c r="TIG31" s="1073"/>
      <c r="TIH31" s="1073"/>
      <c r="TII31" s="1073"/>
      <c r="TIJ31" s="1073"/>
      <c r="TIK31" s="1073"/>
      <c r="TIL31" s="1073"/>
      <c r="TIM31" s="1073"/>
      <c r="TIN31" s="1073"/>
      <c r="TIO31" s="1073"/>
      <c r="TIP31" s="1073"/>
      <c r="TIQ31" s="1073"/>
      <c r="TIR31" s="1073"/>
      <c r="TIS31" s="1073"/>
      <c r="TIT31" s="1073"/>
      <c r="TIU31" s="1073"/>
      <c r="TIV31" s="1073"/>
      <c r="TIW31" s="1073"/>
      <c r="TIX31" s="1073"/>
      <c r="TIY31" s="1073"/>
      <c r="TIZ31" s="1073"/>
      <c r="TJA31" s="1073"/>
      <c r="TJB31" s="1073"/>
      <c r="TJC31" s="1073"/>
      <c r="TJD31" s="1073"/>
      <c r="TJE31" s="1073"/>
      <c r="TJF31" s="1073"/>
      <c r="TJG31" s="1073"/>
      <c r="TJH31" s="1073"/>
      <c r="TJI31" s="1073"/>
      <c r="TJJ31" s="1073"/>
      <c r="TJK31" s="1073"/>
      <c r="TJL31" s="1073"/>
      <c r="TJM31" s="1073"/>
      <c r="TJN31" s="1073"/>
      <c r="TJO31" s="1073"/>
      <c r="TJP31" s="1073"/>
      <c r="TJQ31" s="1073"/>
      <c r="TJR31" s="1073"/>
      <c r="TJS31" s="1073"/>
      <c r="TJT31" s="1073"/>
      <c r="TJU31" s="1073"/>
      <c r="TJV31" s="1073"/>
      <c r="TJW31" s="1073"/>
      <c r="TJX31" s="1073"/>
      <c r="TJY31" s="1073"/>
      <c r="TJZ31" s="1073"/>
      <c r="TKA31" s="1073"/>
      <c r="TKB31" s="1073"/>
      <c r="TKC31" s="1073"/>
      <c r="TKD31" s="1073"/>
      <c r="TKE31" s="1073"/>
      <c r="TKF31" s="1073"/>
      <c r="TKG31" s="1073"/>
      <c r="TKH31" s="1073"/>
      <c r="TKI31" s="1073"/>
      <c r="TKJ31" s="1073"/>
      <c r="TKK31" s="1073"/>
      <c r="TKL31" s="1073"/>
      <c r="TKM31" s="1073"/>
      <c r="TKN31" s="1073"/>
      <c r="TKO31" s="1073"/>
      <c r="TKP31" s="1073"/>
      <c r="TKQ31" s="1073"/>
      <c r="TKR31" s="1073"/>
      <c r="TKS31" s="1073"/>
      <c r="TKT31" s="1073"/>
      <c r="TKU31" s="1073"/>
      <c r="TKV31" s="1073"/>
      <c r="TKW31" s="1073"/>
      <c r="TKX31" s="1073"/>
      <c r="TKY31" s="1073"/>
      <c r="TKZ31" s="1073"/>
      <c r="TLA31" s="1073"/>
      <c r="TLB31" s="1073"/>
      <c r="TLC31" s="1073"/>
      <c r="TLD31" s="1073"/>
      <c r="TLE31" s="1073"/>
      <c r="TLF31" s="1073"/>
      <c r="TLG31" s="1073"/>
      <c r="TLH31" s="1073"/>
      <c r="TLI31" s="1073"/>
      <c r="TLJ31" s="1073"/>
      <c r="TLK31" s="1073"/>
      <c r="TLL31" s="1073"/>
      <c r="TLM31" s="1073"/>
      <c r="TLN31" s="1073"/>
      <c r="TLO31" s="1073"/>
      <c r="TLP31" s="1073"/>
      <c r="TLQ31" s="1073"/>
      <c r="TLR31" s="1073"/>
      <c r="TLS31" s="1073"/>
      <c r="TLT31" s="1073"/>
      <c r="TLU31" s="1073"/>
      <c r="TLV31" s="1073"/>
      <c r="TLW31" s="1073"/>
      <c r="TLX31" s="1073"/>
      <c r="TLY31" s="1073"/>
      <c r="TLZ31" s="1073"/>
      <c r="TMA31" s="1073"/>
      <c r="TMB31" s="1073"/>
      <c r="TMC31" s="1073"/>
      <c r="TMD31" s="1073"/>
      <c r="TME31" s="1073"/>
      <c r="TMF31" s="1073"/>
      <c r="TMG31" s="1073"/>
      <c r="TMH31" s="1073"/>
      <c r="TMI31" s="1073"/>
      <c r="TMJ31" s="1073"/>
      <c r="TMK31" s="1073"/>
      <c r="TML31" s="1073"/>
      <c r="TMM31" s="1073"/>
      <c r="TMN31" s="1073"/>
      <c r="TMO31" s="1073"/>
      <c r="TMP31" s="1073"/>
      <c r="TMQ31" s="1073"/>
      <c r="TMR31" s="1073"/>
      <c r="TMS31" s="1073"/>
      <c r="TMT31" s="1073"/>
      <c r="TMU31" s="1073"/>
      <c r="TMV31" s="1073"/>
      <c r="TMW31" s="1073"/>
      <c r="TMX31" s="1073"/>
      <c r="TMY31" s="1073"/>
      <c r="TMZ31" s="1073"/>
      <c r="TNA31" s="1073"/>
      <c r="TNB31" s="1073"/>
      <c r="TNC31" s="1073"/>
      <c r="TND31" s="1073"/>
      <c r="TNE31" s="1073"/>
      <c r="TNF31" s="1073"/>
      <c r="TNG31" s="1073"/>
      <c r="TNH31" s="1073"/>
      <c r="TNI31" s="1073"/>
      <c r="TNJ31" s="1073"/>
      <c r="TNK31" s="1073"/>
      <c r="TNL31" s="1073"/>
      <c r="TNM31" s="1073"/>
      <c r="TNN31" s="1073"/>
      <c r="TNO31" s="1073"/>
      <c r="TNP31" s="1073"/>
      <c r="TNQ31" s="1073"/>
      <c r="TNR31" s="1073"/>
      <c r="TNS31" s="1073"/>
      <c r="TNT31" s="1073"/>
      <c r="TNU31" s="1073"/>
      <c r="TNV31" s="1073"/>
      <c r="TNW31" s="1073"/>
      <c r="TNX31" s="1073"/>
      <c r="TNY31" s="1073"/>
      <c r="TNZ31" s="1073"/>
      <c r="TOA31" s="1073"/>
      <c r="TOB31" s="1073"/>
      <c r="TOC31" s="1073"/>
      <c r="TOD31" s="1073"/>
      <c r="TOE31" s="1073"/>
      <c r="TOF31" s="1073"/>
      <c r="TOG31" s="1073"/>
      <c r="TOH31" s="1073"/>
      <c r="TOI31" s="1073"/>
      <c r="TOJ31" s="1073"/>
      <c r="TOK31" s="1073"/>
      <c r="TOL31" s="1073"/>
      <c r="TOM31" s="1073"/>
      <c r="TON31" s="1073"/>
      <c r="TOO31" s="1073"/>
      <c r="TOP31" s="1073"/>
      <c r="TOQ31" s="1073"/>
      <c r="TOR31" s="1073"/>
      <c r="TOS31" s="1073"/>
      <c r="TOT31" s="1073"/>
      <c r="TOU31" s="1073"/>
      <c r="TOV31" s="1073"/>
      <c r="TOW31" s="1073"/>
      <c r="TOX31" s="1073"/>
      <c r="TOY31" s="1073"/>
      <c r="TOZ31" s="1073"/>
      <c r="TPA31" s="1073"/>
      <c r="TPB31" s="1073"/>
      <c r="TPC31" s="1073"/>
      <c r="TPD31" s="1073"/>
      <c r="TPE31" s="1073"/>
      <c r="TPF31" s="1073"/>
      <c r="TPG31" s="1073"/>
      <c r="TPH31" s="1073"/>
      <c r="TPI31" s="1073"/>
      <c r="TPJ31" s="1073"/>
      <c r="TPK31" s="1073"/>
      <c r="TPL31" s="1073"/>
      <c r="TPM31" s="1073"/>
      <c r="TPN31" s="1073"/>
      <c r="TPO31" s="1073"/>
      <c r="TPP31" s="1073"/>
      <c r="TPQ31" s="1073"/>
      <c r="TPR31" s="1073"/>
      <c r="TPS31" s="1073"/>
      <c r="TPT31" s="1073"/>
      <c r="TPU31" s="1073"/>
      <c r="TPV31" s="1073"/>
      <c r="TPW31" s="1073"/>
      <c r="TPX31" s="1073"/>
      <c r="TPY31" s="1073"/>
      <c r="TPZ31" s="1073"/>
      <c r="TQA31" s="1073"/>
      <c r="TQB31" s="1073"/>
      <c r="TQC31" s="1073"/>
      <c r="TQD31" s="1073"/>
      <c r="TQE31" s="1073"/>
      <c r="TQF31" s="1073"/>
      <c r="TQG31" s="1073"/>
      <c r="TQH31" s="1073"/>
      <c r="TQI31" s="1073"/>
      <c r="TQJ31" s="1073"/>
      <c r="TQK31" s="1073"/>
      <c r="TQL31" s="1073"/>
      <c r="TQM31" s="1073"/>
      <c r="TQN31" s="1073"/>
      <c r="TQO31" s="1073"/>
      <c r="TQP31" s="1073"/>
      <c r="TQQ31" s="1073"/>
      <c r="TQR31" s="1073"/>
      <c r="TQS31" s="1073"/>
      <c r="TQT31" s="1073"/>
      <c r="TQU31" s="1073"/>
      <c r="TQV31" s="1073"/>
      <c r="TQW31" s="1073"/>
      <c r="TQX31" s="1073"/>
      <c r="TQY31" s="1073"/>
      <c r="TQZ31" s="1073"/>
      <c r="TRA31" s="1073"/>
      <c r="TRB31" s="1073"/>
      <c r="TRC31" s="1073"/>
      <c r="TRD31" s="1073"/>
      <c r="TRE31" s="1073"/>
      <c r="TRF31" s="1073"/>
      <c r="TRG31" s="1073"/>
      <c r="TRH31" s="1073"/>
      <c r="TRI31" s="1073"/>
      <c r="TRJ31" s="1073"/>
      <c r="TRK31" s="1073"/>
      <c r="TRL31" s="1073"/>
      <c r="TRM31" s="1073"/>
      <c r="TRN31" s="1073"/>
      <c r="TRO31" s="1073"/>
      <c r="TRP31" s="1073"/>
      <c r="TRQ31" s="1073"/>
      <c r="TRR31" s="1073"/>
      <c r="TRS31" s="1073"/>
      <c r="TRT31" s="1073"/>
      <c r="TRU31" s="1073"/>
      <c r="TRV31" s="1073"/>
      <c r="TRW31" s="1073"/>
      <c r="TRX31" s="1073"/>
      <c r="TRY31" s="1073"/>
      <c r="TRZ31" s="1073"/>
      <c r="TSA31" s="1073"/>
      <c r="TSB31" s="1073"/>
      <c r="TSC31" s="1073"/>
      <c r="TSD31" s="1073"/>
      <c r="TSE31" s="1073"/>
      <c r="TSF31" s="1073"/>
      <c r="TSG31" s="1073"/>
      <c r="TSH31" s="1073"/>
      <c r="TSI31" s="1073"/>
      <c r="TSJ31" s="1073"/>
      <c r="TSK31" s="1073"/>
      <c r="TSL31" s="1073"/>
      <c r="TSM31" s="1073"/>
      <c r="TSN31" s="1073"/>
      <c r="TSO31" s="1073"/>
      <c r="TSP31" s="1073"/>
      <c r="TSQ31" s="1073"/>
      <c r="TSR31" s="1073"/>
      <c r="TSS31" s="1073"/>
      <c r="TST31" s="1073"/>
      <c r="TSU31" s="1073"/>
      <c r="TSV31" s="1073"/>
      <c r="TSW31" s="1073"/>
      <c r="TSX31" s="1073"/>
      <c r="TSY31" s="1073"/>
      <c r="TSZ31" s="1073"/>
      <c r="TTA31" s="1073"/>
      <c r="TTB31" s="1073"/>
      <c r="TTC31" s="1073"/>
      <c r="TTD31" s="1073"/>
      <c r="TTE31" s="1073"/>
      <c r="TTF31" s="1073"/>
      <c r="TTG31" s="1073"/>
      <c r="TTH31" s="1073"/>
      <c r="TTI31" s="1073"/>
      <c r="TTJ31" s="1073"/>
      <c r="TTK31" s="1073"/>
      <c r="TTL31" s="1073"/>
      <c r="TTM31" s="1073"/>
      <c r="TTN31" s="1073"/>
      <c r="TTO31" s="1073"/>
      <c r="TTP31" s="1073"/>
      <c r="TTQ31" s="1073"/>
      <c r="TTR31" s="1073"/>
      <c r="TTS31" s="1073"/>
      <c r="TTT31" s="1073"/>
      <c r="TTU31" s="1073"/>
      <c r="TTV31" s="1073"/>
      <c r="TTW31" s="1073"/>
      <c r="TTX31" s="1073"/>
      <c r="TTY31" s="1073"/>
      <c r="TTZ31" s="1073"/>
      <c r="TUA31" s="1073"/>
      <c r="TUB31" s="1073"/>
      <c r="TUC31" s="1073"/>
      <c r="TUD31" s="1073"/>
      <c r="TUE31" s="1073"/>
      <c r="TUF31" s="1073"/>
      <c r="TUG31" s="1073"/>
      <c r="TUH31" s="1073"/>
      <c r="TUI31" s="1073"/>
      <c r="TUJ31" s="1073"/>
      <c r="TUK31" s="1073"/>
      <c r="TUL31" s="1073"/>
      <c r="TUM31" s="1073"/>
      <c r="TUN31" s="1073"/>
      <c r="TUO31" s="1073"/>
      <c r="TUP31" s="1073"/>
      <c r="TUQ31" s="1073"/>
      <c r="TUR31" s="1073"/>
      <c r="TUS31" s="1073"/>
      <c r="TUT31" s="1073"/>
      <c r="TUU31" s="1073"/>
      <c r="TUV31" s="1073"/>
      <c r="TUW31" s="1073"/>
      <c r="TUX31" s="1073"/>
      <c r="TUY31" s="1073"/>
      <c r="TUZ31" s="1073"/>
      <c r="TVA31" s="1073"/>
      <c r="TVB31" s="1073"/>
      <c r="TVC31" s="1073"/>
      <c r="TVD31" s="1073"/>
      <c r="TVE31" s="1073"/>
      <c r="TVF31" s="1073"/>
      <c r="TVG31" s="1073"/>
      <c r="TVH31" s="1073"/>
      <c r="TVI31" s="1073"/>
      <c r="TVJ31" s="1073"/>
      <c r="TVK31" s="1073"/>
      <c r="TVL31" s="1073"/>
      <c r="TVM31" s="1073"/>
      <c r="TVN31" s="1073"/>
      <c r="TVO31" s="1073"/>
      <c r="TVP31" s="1073"/>
      <c r="TVQ31" s="1073"/>
      <c r="TVR31" s="1073"/>
      <c r="TVS31" s="1073"/>
      <c r="TVT31" s="1073"/>
      <c r="TVU31" s="1073"/>
      <c r="TVV31" s="1073"/>
      <c r="TVW31" s="1073"/>
      <c r="TVX31" s="1073"/>
      <c r="TVY31" s="1073"/>
      <c r="TVZ31" s="1073"/>
      <c r="TWA31" s="1073"/>
      <c r="TWB31" s="1073"/>
      <c r="TWC31" s="1073"/>
      <c r="TWD31" s="1073"/>
      <c r="TWE31" s="1073"/>
      <c r="TWF31" s="1073"/>
      <c r="TWG31" s="1073"/>
      <c r="TWH31" s="1073"/>
      <c r="TWI31" s="1073"/>
      <c r="TWJ31" s="1073"/>
      <c r="TWK31" s="1073"/>
      <c r="TWL31" s="1073"/>
      <c r="TWM31" s="1073"/>
      <c r="TWN31" s="1073"/>
      <c r="TWO31" s="1073"/>
      <c r="TWP31" s="1073"/>
      <c r="TWQ31" s="1073"/>
      <c r="TWR31" s="1073"/>
      <c r="TWS31" s="1073"/>
      <c r="TWT31" s="1073"/>
      <c r="TWU31" s="1073"/>
      <c r="TWV31" s="1073"/>
      <c r="TWW31" s="1073"/>
      <c r="TWX31" s="1073"/>
      <c r="TWY31" s="1073"/>
      <c r="TWZ31" s="1073"/>
      <c r="TXA31" s="1073"/>
      <c r="TXB31" s="1073"/>
      <c r="TXC31" s="1073"/>
      <c r="TXD31" s="1073"/>
      <c r="TXE31" s="1073"/>
      <c r="TXF31" s="1073"/>
      <c r="TXG31" s="1073"/>
      <c r="TXH31" s="1073"/>
      <c r="TXI31" s="1073"/>
      <c r="TXJ31" s="1073"/>
      <c r="TXK31" s="1073"/>
      <c r="TXL31" s="1073"/>
      <c r="TXM31" s="1073"/>
      <c r="TXN31" s="1073"/>
      <c r="TXO31" s="1073"/>
      <c r="TXP31" s="1073"/>
      <c r="TXQ31" s="1073"/>
      <c r="TXR31" s="1073"/>
      <c r="TXS31" s="1073"/>
      <c r="TXT31" s="1073"/>
      <c r="TXU31" s="1073"/>
      <c r="TXV31" s="1073"/>
      <c r="TXW31" s="1073"/>
      <c r="TXX31" s="1073"/>
      <c r="TXY31" s="1073"/>
      <c r="TXZ31" s="1073"/>
      <c r="TYA31" s="1073"/>
      <c r="TYB31" s="1073"/>
      <c r="TYC31" s="1073"/>
      <c r="TYD31" s="1073"/>
      <c r="TYE31" s="1073"/>
      <c r="TYF31" s="1073"/>
      <c r="TYG31" s="1073"/>
      <c r="TYH31" s="1073"/>
      <c r="TYI31" s="1073"/>
      <c r="TYJ31" s="1073"/>
      <c r="TYK31" s="1073"/>
      <c r="TYL31" s="1073"/>
      <c r="TYM31" s="1073"/>
      <c r="TYN31" s="1073"/>
      <c r="TYO31" s="1073"/>
      <c r="TYP31" s="1073"/>
      <c r="TYQ31" s="1073"/>
      <c r="TYR31" s="1073"/>
      <c r="TYS31" s="1073"/>
      <c r="TYT31" s="1073"/>
      <c r="TYU31" s="1073"/>
      <c r="TYV31" s="1073"/>
      <c r="TYW31" s="1073"/>
      <c r="TYX31" s="1073"/>
      <c r="TYY31" s="1073"/>
      <c r="TYZ31" s="1073"/>
      <c r="TZA31" s="1073"/>
      <c r="TZB31" s="1073"/>
      <c r="TZC31" s="1073"/>
      <c r="TZD31" s="1073"/>
      <c r="TZE31" s="1073"/>
      <c r="TZF31" s="1073"/>
      <c r="TZG31" s="1073"/>
      <c r="TZH31" s="1073"/>
      <c r="TZI31" s="1073"/>
      <c r="TZJ31" s="1073"/>
      <c r="TZK31" s="1073"/>
      <c r="TZL31" s="1073"/>
      <c r="TZM31" s="1073"/>
      <c r="TZN31" s="1073"/>
      <c r="TZO31" s="1073"/>
      <c r="TZP31" s="1073"/>
      <c r="TZQ31" s="1073"/>
      <c r="TZR31" s="1073"/>
      <c r="TZS31" s="1073"/>
      <c r="TZT31" s="1073"/>
      <c r="TZU31" s="1073"/>
      <c r="TZV31" s="1073"/>
      <c r="TZW31" s="1073"/>
      <c r="TZX31" s="1073"/>
      <c r="TZY31" s="1073"/>
      <c r="TZZ31" s="1073"/>
      <c r="UAA31" s="1073"/>
      <c r="UAB31" s="1073"/>
      <c r="UAC31" s="1073"/>
      <c r="UAD31" s="1073"/>
      <c r="UAE31" s="1073"/>
      <c r="UAF31" s="1073"/>
      <c r="UAG31" s="1073"/>
      <c r="UAH31" s="1073"/>
      <c r="UAI31" s="1073"/>
      <c r="UAJ31" s="1073"/>
      <c r="UAK31" s="1073"/>
      <c r="UAL31" s="1073"/>
      <c r="UAM31" s="1073"/>
      <c r="UAN31" s="1073"/>
      <c r="UAO31" s="1073"/>
      <c r="UAP31" s="1073"/>
      <c r="UAQ31" s="1073"/>
      <c r="UAR31" s="1073"/>
      <c r="UAS31" s="1073"/>
      <c r="UAT31" s="1073"/>
      <c r="UAU31" s="1073"/>
      <c r="UAV31" s="1073"/>
      <c r="UAW31" s="1073"/>
      <c r="UAX31" s="1073"/>
      <c r="UAY31" s="1073"/>
      <c r="UAZ31" s="1073"/>
      <c r="UBA31" s="1073"/>
      <c r="UBB31" s="1073"/>
      <c r="UBC31" s="1073"/>
      <c r="UBD31" s="1073"/>
      <c r="UBE31" s="1073"/>
      <c r="UBF31" s="1073"/>
      <c r="UBG31" s="1073"/>
      <c r="UBH31" s="1073"/>
      <c r="UBI31" s="1073"/>
      <c r="UBJ31" s="1073"/>
      <c r="UBK31" s="1073"/>
      <c r="UBL31" s="1073"/>
      <c r="UBM31" s="1073"/>
      <c r="UBN31" s="1073"/>
      <c r="UBO31" s="1073"/>
      <c r="UBP31" s="1073"/>
      <c r="UBQ31" s="1073"/>
      <c r="UBR31" s="1073"/>
      <c r="UBS31" s="1073"/>
      <c r="UBT31" s="1073"/>
      <c r="UBU31" s="1073"/>
      <c r="UBV31" s="1073"/>
      <c r="UBW31" s="1073"/>
      <c r="UBX31" s="1073"/>
      <c r="UBY31" s="1073"/>
      <c r="UBZ31" s="1073"/>
      <c r="UCA31" s="1073"/>
      <c r="UCB31" s="1073"/>
      <c r="UCC31" s="1073"/>
      <c r="UCD31" s="1073"/>
      <c r="UCE31" s="1073"/>
      <c r="UCF31" s="1073"/>
      <c r="UCG31" s="1073"/>
      <c r="UCH31" s="1073"/>
      <c r="UCI31" s="1073"/>
      <c r="UCJ31" s="1073"/>
      <c r="UCK31" s="1073"/>
      <c r="UCL31" s="1073"/>
      <c r="UCM31" s="1073"/>
      <c r="UCN31" s="1073"/>
      <c r="UCO31" s="1073"/>
      <c r="UCP31" s="1073"/>
      <c r="UCQ31" s="1073"/>
      <c r="UCR31" s="1073"/>
      <c r="UCS31" s="1073"/>
      <c r="UCT31" s="1073"/>
      <c r="UCU31" s="1073"/>
      <c r="UCV31" s="1073"/>
      <c r="UCW31" s="1073"/>
      <c r="UCX31" s="1073"/>
      <c r="UCY31" s="1073"/>
      <c r="UCZ31" s="1073"/>
      <c r="UDA31" s="1073"/>
      <c r="UDB31" s="1073"/>
      <c r="UDC31" s="1073"/>
      <c r="UDD31" s="1073"/>
      <c r="UDE31" s="1073"/>
      <c r="UDF31" s="1073"/>
      <c r="UDG31" s="1073"/>
      <c r="UDH31" s="1073"/>
      <c r="UDI31" s="1073"/>
      <c r="UDJ31" s="1073"/>
      <c r="UDK31" s="1073"/>
      <c r="UDL31" s="1073"/>
      <c r="UDM31" s="1073"/>
      <c r="UDN31" s="1073"/>
      <c r="UDO31" s="1073"/>
      <c r="UDP31" s="1073"/>
      <c r="UDQ31" s="1073"/>
      <c r="UDR31" s="1073"/>
      <c r="UDS31" s="1073"/>
      <c r="UDT31" s="1073"/>
      <c r="UDU31" s="1073"/>
      <c r="UDV31" s="1073"/>
      <c r="UDW31" s="1073"/>
      <c r="UDX31" s="1073"/>
      <c r="UDY31" s="1073"/>
      <c r="UDZ31" s="1073"/>
      <c r="UEA31" s="1073"/>
      <c r="UEB31" s="1073"/>
      <c r="UEC31" s="1073"/>
      <c r="UED31" s="1073"/>
      <c r="UEE31" s="1073"/>
      <c r="UEF31" s="1073"/>
      <c r="UEG31" s="1073"/>
      <c r="UEH31" s="1073"/>
      <c r="UEI31" s="1073"/>
      <c r="UEJ31" s="1073"/>
      <c r="UEK31" s="1073"/>
      <c r="UEL31" s="1073"/>
      <c r="UEM31" s="1073"/>
      <c r="UEN31" s="1073"/>
      <c r="UEO31" s="1073"/>
      <c r="UEP31" s="1073"/>
      <c r="UEQ31" s="1073"/>
      <c r="UER31" s="1073"/>
      <c r="UES31" s="1073"/>
      <c r="UET31" s="1073"/>
      <c r="UEU31" s="1073"/>
      <c r="UEV31" s="1073"/>
      <c r="UEW31" s="1073"/>
      <c r="UEX31" s="1073"/>
      <c r="UEY31" s="1073"/>
      <c r="UEZ31" s="1073"/>
      <c r="UFA31" s="1073"/>
      <c r="UFB31" s="1073"/>
      <c r="UFC31" s="1073"/>
      <c r="UFD31" s="1073"/>
      <c r="UFE31" s="1073"/>
      <c r="UFF31" s="1073"/>
      <c r="UFG31" s="1073"/>
      <c r="UFH31" s="1073"/>
      <c r="UFI31" s="1073"/>
      <c r="UFJ31" s="1073"/>
      <c r="UFK31" s="1073"/>
      <c r="UFL31" s="1073"/>
      <c r="UFM31" s="1073"/>
      <c r="UFN31" s="1073"/>
      <c r="UFO31" s="1073"/>
      <c r="UFP31" s="1073"/>
      <c r="UFQ31" s="1073"/>
      <c r="UFR31" s="1073"/>
      <c r="UFS31" s="1073"/>
      <c r="UFT31" s="1073"/>
      <c r="UFU31" s="1073"/>
      <c r="UFV31" s="1073"/>
      <c r="UFW31" s="1073"/>
      <c r="UFX31" s="1073"/>
      <c r="UFY31" s="1073"/>
      <c r="UFZ31" s="1073"/>
      <c r="UGA31" s="1073"/>
      <c r="UGB31" s="1073"/>
      <c r="UGC31" s="1073"/>
      <c r="UGD31" s="1073"/>
      <c r="UGE31" s="1073"/>
      <c r="UGF31" s="1073"/>
      <c r="UGG31" s="1073"/>
      <c r="UGH31" s="1073"/>
      <c r="UGI31" s="1073"/>
      <c r="UGJ31" s="1073"/>
      <c r="UGK31" s="1073"/>
      <c r="UGL31" s="1073"/>
      <c r="UGM31" s="1073"/>
      <c r="UGN31" s="1073"/>
      <c r="UGO31" s="1073"/>
      <c r="UGP31" s="1073"/>
      <c r="UGQ31" s="1073"/>
      <c r="UGR31" s="1073"/>
      <c r="UGS31" s="1073"/>
      <c r="UGT31" s="1073"/>
      <c r="UGU31" s="1073"/>
      <c r="UGV31" s="1073"/>
      <c r="UGW31" s="1073"/>
      <c r="UGX31" s="1073"/>
      <c r="UGY31" s="1073"/>
      <c r="UGZ31" s="1073"/>
      <c r="UHA31" s="1073"/>
      <c r="UHB31" s="1073"/>
      <c r="UHC31" s="1073"/>
      <c r="UHD31" s="1073"/>
      <c r="UHE31" s="1073"/>
      <c r="UHF31" s="1073"/>
      <c r="UHG31" s="1073"/>
      <c r="UHH31" s="1073"/>
      <c r="UHI31" s="1073"/>
      <c r="UHJ31" s="1073"/>
      <c r="UHK31" s="1073"/>
      <c r="UHL31" s="1073"/>
      <c r="UHM31" s="1073"/>
      <c r="UHN31" s="1073"/>
      <c r="UHO31" s="1073"/>
      <c r="UHP31" s="1073"/>
      <c r="UHQ31" s="1073"/>
      <c r="UHR31" s="1073"/>
      <c r="UHS31" s="1073"/>
      <c r="UHT31" s="1073"/>
      <c r="UHU31" s="1073"/>
      <c r="UHV31" s="1073"/>
      <c r="UHW31" s="1073"/>
      <c r="UHX31" s="1073"/>
      <c r="UHY31" s="1073"/>
      <c r="UHZ31" s="1073"/>
      <c r="UIA31" s="1073"/>
      <c r="UIB31" s="1073"/>
      <c r="UIC31" s="1073"/>
      <c r="UID31" s="1073"/>
      <c r="UIE31" s="1073"/>
      <c r="UIF31" s="1073"/>
      <c r="UIG31" s="1073"/>
      <c r="UIH31" s="1073"/>
      <c r="UII31" s="1073"/>
      <c r="UIJ31" s="1073"/>
      <c r="UIK31" s="1073"/>
      <c r="UIL31" s="1073"/>
      <c r="UIM31" s="1073"/>
      <c r="UIN31" s="1073"/>
      <c r="UIO31" s="1073"/>
      <c r="UIP31" s="1073"/>
      <c r="UIQ31" s="1073"/>
      <c r="UIR31" s="1073"/>
      <c r="UIS31" s="1073"/>
      <c r="UIT31" s="1073"/>
      <c r="UIU31" s="1073"/>
      <c r="UIV31" s="1073"/>
      <c r="UIW31" s="1073"/>
      <c r="UIX31" s="1073"/>
      <c r="UIY31" s="1073"/>
      <c r="UIZ31" s="1073"/>
      <c r="UJA31" s="1073"/>
      <c r="UJB31" s="1073"/>
      <c r="UJC31" s="1073"/>
      <c r="UJD31" s="1073"/>
      <c r="UJE31" s="1073"/>
      <c r="UJF31" s="1073"/>
      <c r="UJG31" s="1073"/>
      <c r="UJH31" s="1073"/>
      <c r="UJI31" s="1073"/>
      <c r="UJJ31" s="1073"/>
      <c r="UJK31" s="1073"/>
      <c r="UJL31" s="1073"/>
      <c r="UJM31" s="1073"/>
      <c r="UJN31" s="1073"/>
      <c r="UJO31" s="1073"/>
      <c r="UJP31" s="1073"/>
      <c r="UJQ31" s="1073"/>
      <c r="UJR31" s="1073"/>
      <c r="UJS31" s="1073"/>
      <c r="UJT31" s="1073"/>
      <c r="UJU31" s="1073"/>
      <c r="UJV31" s="1073"/>
      <c r="UJW31" s="1073"/>
      <c r="UJX31" s="1073"/>
      <c r="UJY31" s="1073"/>
      <c r="UJZ31" s="1073"/>
      <c r="UKA31" s="1073"/>
      <c r="UKB31" s="1073"/>
      <c r="UKC31" s="1073"/>
      <c r="UKD31" s="1073"/>
      <c r="UKE31" s="1073"/>
      <c r="UKF31" s="1073"/>
      <c r="UKG31" s="1073"/>
      <c r="UKH31" s="1073"/>
      <c r="UKI31" s="1073"/>
      <c r="UKJ31" s="1073"/>
      <c r="UKK31" s="1073"/>
      <c r="UKL31" s="1073"/>
      <c r="UKM31" s="1073"/>
      <c r="UKN31" s="1073"/>
      <c r="UKO31" s="1073"/>
      <c r="UKP31" s="1073"/>
      <c r="UKQ31" s="1073"/>
      <c r="UKR31" s="1073"/>
      <c r="UKS31" s="1073"/>
      <c r="UKT31" s="1073"/>
      <c r="UKU31" s="1073"/>
      <c r="UKV31" s="1073"/>
      <c r="UKW31" s="1073"/>
      <c r="UKX31" s="1073"/>
      <c r="UKY31" s="1073"/>
      <c r="UKZ31" s="1073"/>
      <c r="ULA31" s="1073"/>
      <c r="ULB31" s="1073"/>
      <c r="ULC31" s="1073"/>
      <c r="ULD31" s="1073"/>
      <c r="ULE31" s="1073"/>
      <c r="ULF31" s="1073"/>
      <c r="ULG31" s="1073"/>
      <c r="ULH31" s="1073"/>
      <c r="ULI31" s="1073"/>
      <c r="ULJ31" s="1073"/>
      <c r="ULK31" s="1073"/>
      <c r="ULL31" s="1073"/>
      <c r="ULM31" s="1073"/>
      <c r="ULN31" s="1073"/>
      <c r="ULO31" s="1073"/>
      <c r="ULP31" s="1073"/>
      <c r="ULQ31" s="1073"/>
      <c r="ULR31" s="1073"/>
      <c r="ULS31" s="1073"/>
      <c r="ULT31" s="1073"/>
      <c r="ULU31" s="1073"/>
      <c r="ULV31" s="1073"/>
      <c r="ULW31" s="1073"/>
      <c r="ULX31" s="1073"/>
      <c r="ULY31" s="1073"/>
      <c r="ULZ31" s="1073"/>
      <c r="UMA31" s="1073"/>
      <c r="UMB31" s="1073"/>
      <c r="UMC31" s="1073"/>
      <c r="UMD31" s="1073"/>
      <c r="UME31" s="1073"/>
      <c r="UMF31" s="1073"/>
      <c r="UMG31" s="1073"/>
      <c r="UMH31" s="1073"/>
      <c r="UMI31" s="1073"/>
      <c r="UMJ31" s="1073"/>
      <c r="UMK31" s="1073"/>
      <c r="UML31" s="1073"/>
      <c r="UMM31" s="1073"/>
      <c r="UMN31" s="1073"/>
      <c r="UMO31" s="1073"/>
      <c r="UMP31" s="1073"/>
      <c r="UMQ31" s="1073"/>
      <c r="UMR31" s="1073"/>
      <c r="UMS31" s="1073"/>
      <c r="UMT31" s="1073"/>
      <c r="UMU31" s="1073"/>
      <c r="UMV31" s="1073"/>
      <c r="UMW31" s="1073"/>
      <c r="UMX31" s="1073"/>
      <c r="UMY31" s="1073"/>
      <c r="UMZ31" s="1073"/>
      <c r="UNA31" s="1073"/>
      <c r="UNB31" s="1073"/>
      <c r="UNC31" s="1073"/>
      <c r="UND31" s="1073"/>
      <c r="UNE31" s="1073"/>
      <c r="UNF31" s="1073"/>
      <c r="UNG31" s="1073"/>
      <c r="UNH31" s="1073"/>
      <c r="UNI31" s="1073"/>
      <c r="UNJ31" s="1073"/>
      <c r="UNK31" s="1073"/>
      <c r="UNL31" s="1073"/>
      <c r="UNM31" s="1073"/>
      <c r="UNN31" s="1073"/>
      <c r="UNO31" s="1073"/>
      <c r="UNP31" s="1073"/>
      <c r="UNQ31" s="1073"/>
      <c r="UNR31" s="1073"/>
      <c r="UNS31" s="1073"/>
      <c r="UNT31" s="1073"/>
      <c r="UNU31" s="1073"/>
      <c r="UNV31" s="1073"/>
      <c r="UNW31" s="1073"/>
      <c r="UNX31" s="1073"/>
      <c r="UNY31" s="1073"/>
      <c r="UNZ31" s="1073"/>
      <c r="UOA31" s="1073"/>
      <c r="UOB31" s="1073"/>
      <c r="UOC31" s="1073"/>
      <c r="UOD31" s="1073"/>
      <c r="UOE31" s="1073"/>
      <c r="UOF31" s="1073"/>
      <c r="UOG31" s="1073"/>
      <c r="UOH31" s="1073"/>
      <c r="UOI31" s="1073"/>
      <c r="UOJ31" s="1073"/>
      <c r="UOK31" s="1073"/>
      <c r="UOL31" s="1073"/>
      <c r="UOM31" s="1073"/>
      <c r="UON31" s="1073"/>
      <c r="UOO31" s="1073"/>
      <c r="UOP31" s="1073"/>
      <c r="UOQ31" s="1073"/>
      <c r="UOR31" s="1073"/>
      <c r="UOS31" s="1073"/>
      <c r="UOT31" s="1073"/>
      <c r="UOU31" s="1073"/>
      <c r="UOV31" s="1073"/>
      <c r="UOW31" s="1073"/>
      <c r="UOX31" s="1073"/>
      <c r="UOY31" s="1073"/>
      <c r="UOZ31" s="1073"/>
      <c r="UPA31" s="1073"/>
      <c r="UPB31" s="1073"/>
      <c r="UPC31" s="1073"/>
      <c r="UPD31" s="1073"/>
      <c r="UPE31" s="1073"/>
      <c r="UPF31" s="1073"/>
      <c r="UPG31" s="1073"/>
      <c r="UPH31" s="1073"/>
      <c r="UPI31" s="1073"/>
      <c r="UPJ31" s="1073"/>
      <c r="UPK31" s="1073"/>
      <c r="UPL31" s="1073"/>
      <c r="UPM31" s="1073"/>
      <c r="UPN31" s="1073"/>
      <c r="UPO31" s="1073"/>
      <c r="UPP31" s="1073"/>
      <c r="UPQ31" s="1073"/>
      <c r="UPR31" s="1073"/>
      <c r="UPS31" s="1073"/>
      <c r="UPT31" s="1073"/>
      <c r="UPU31" s="1073"/>
      <c r="UPV31" s="1073"/>
      <c r="UPW31" s="1073"/>
      <c r="UPX31" s="1073"/>
      <c r="UPY31" s="1073"/>
      <c r="UPZ31" s="1073"/>
      <c r="UQA31" s="1073"/>
      <c r="UQB31" s="1073"/>
      <c r="UQC31" s="1073"/>
      <c r="UQD31" s="1073"/>
      <c r="UQE31" s="1073"/>
      <c r="UQF31" s="1073"/>
      <c r="UQG31" s="1073"/>
      <c r="UQH31" s="1073"/>
      <c r="UQI31" s="1073"/>
      <c r="UQJ31" s="1073"/>
      <c r="UQK31" s="1073"/>
      <c r="UQL31" s="1073"/>
      <c r="UQM31" s="1073"/>
      <c r="UQN31" s="1073"/>
      <c r="UQO31" s="1073"/>
      <c r="UQP31" s="1073"/>
      <c r="UQQ31" s="1073"/>
      <c r="UQR31" s="1073"/>
      <c r="UQS31" s="1073"/>
      <c r="UQT31" s="1073"/>
      <c r="UQU31" s="1073"/>
      <c r="UQV31" s="1073"/>
      <c r="UQW31" s="1073"/>
      <c r="UQX31" s="1073"/>
      <c r="UQY31" s="1073"/>
      <c r="UQZ31" s="1073"/>
      <c r="URA31" s="1073"/>
      <c r="URB31" s="1073"/>
      <c r="URC31" s="1073"/>
      <c r="URD31" s="1073"/>
      <c r="URE31" s="1073"/>
      <c r="URF31" s="1073"/>
      <c r="URG31" s="1073"/>
      <c r="URH31" s="1073"/>
      <c r="URI31" s="1073"/>
      <c r="URJ31" s="1073"/>
      <c r="URK31" s="1073"/>
      <c r="URL31" s="1073"/>
      <c r="URM31" s="1073"/>
      <c r="URN31" s="1073"/>
      <c r="URO31" s="1073"/>
      <c r="URP31" s="1073"/>
      <c r="URQ31" s="1073"/>
      <c r="URR31" s="1073"/>
      <c r="URS31" s="1073"/>
      <c r="URT31" s="1073"/>
      <c r="URU31" s="1073"/>
      <c r="URV31" s="1073"/>
      <c r="URW31" s="1073"/>
      <c r="URX31" s="1073"/>
      <c r="URY31" s="1073"/>
      <c r="URZ31" s="1073"/>
      <c r="USA31" s="1073"/>
      <c r="USB31" s="1073"/>
      <c r="USC31" s="1073"/>
      <c r="USD31" s="1073"/>
      <c r="USE31" s="1073"/>
      <c r="USF31" s="1073"/>
      <c r="USG31" s="1073"/>
      <c r="USH31" s="1073"/>
      <c r="USI31" s="1073"/>
      <c r="USJ31" s="1073"/>
      <c r="USK31" s="1073"/>
      <c r="USL31" s="1073"/>
      <c r="USM31" s="1073"/>
      <c r="USN31" s="1073"/>
      <c r="USO31" s="1073"/>
      <c r="USP31" s="1073"/>
      <c r="USQ31" s="1073"/>
      <c r="USR31" s="1073"/>
      <c r="USS31" s="1073"/>
      <c r="UST31" s="1073"/>
      <c r="USU31" s="1073"/>
      <c r="USV31" s="1073"/>
      <c r="USW31" s="1073"/>
      <c r="USX31" s="1073"/>
      <c r="USY31" s="1073"/>
      <c r="USZ31" s="1073"/>
      <c r="UTA31" s="1073"/>
      <c r="UTB31" s="1073"/>
      <c r="UTC31" s="1073"/>
      <c r="UTD31" s="1073"/>
      <c r="UTE31" s="1073"/>
      <c r="UTF31" s="1073"/>
      <c r="UTG31" s="1073"/>
      <c r="UTH31" s="1073"/>
      <c r="UTI31" s="1073"/>
      <c r="UTJ31" s="1073"/>
      <c r="UTK31" s="1073"/>
      <c r="UTL31" s="1073"/>
      <c r="UTM31" s="1073"/>
      <c r="UTN31" s="1073"/>
      <c r="UTO31" s="1073"/>
      <c r="UTP31" s="1073"/>
      <c r="UTQ31" s="1073"/>
      <c r="UTR31" s="1073"/>
      <c r="UTS31" s="1073"/>
      <c r="UTT31" s="1073"/>
      <c r="UTU31" s="1073"/>
      <c r="UTV31" s="1073"/>
      <c r="UTW31" s="1073"/>
      <c r="UTX31" s="1073"/>
      <c r="UTY31" s="1073"/>
      <c r="UTZ31" s="1073"/>
      <c r="UUA31" s="1073"/>
      <c r="UUB31" s="1073"/>
      <c r="UUC31" s="1073"/>
      <c r="UUD31" s="1073"/>
      <c r="UUE31" s="1073"/>
      <c r="UUF31" s="1073"/>
      <c r="UUG31" s="1073"/>
      <c r="UUH31" s="1073"/>
      <c r="UUI31" s="1073"/>
      <c r="UUJ31" s="1073"/>
      <c r="UUK31" s="1073"/>
      <c r="UUL31" s="1073"/>
      <c r="UUM31" s="1073"/>
      <c r="UUN31" s="1073"/>
      <c r="UUO31" s="1073"/>
      <c r="UUP31" s="1073"/>
      <c r="UUQ31" s="1073"/>
      <c r="UUR31" s="1073"/>
      <c r="UUS31" s="1073"/>
      <c r="UUT31" s="1073"/>
      <c r="UUU31" s="1073"/>
      <c r="UUV31" s="1073"/>
      <c r="UUW31" s="1073"/>
      <c r="UUX31" s="1073"/>
      <c r="UUY31" s="1073"/>
      <c r="UUZ31" s="1073"/>
      <c r="UVA31" s="1073"/>
      <c r="UVB31" s="1073"/>
      <c r="UVC31" s="1073"/>
      <c r="UVD31" s="1073"/>
      <c r="UVE31" s="1073"/>
      <c r="UVF31" s="1073"/>
      <c r="UVG31" s="1073"/>
      <c r="UVH31" s="1073"/>
      <c r="UVI31" s="1073"/>
      <c r="UVJ31" s="1073"/>
      <c r="UVK31" s="1073"/>
      <c r="UVL31" s="1073"/>
      <c r="UVM31" s="1073"/>
      <c r="UVN31" s="1073"/>
      <c r="UVO31" s="1073"/>
      <c r="UVP31" s="1073"/>
      <c r="UVQ31" s="1073"/>
      <c r="UVR31" s="1073"/>
      <c r="UVS31" s="1073"/>
      <c r="UVT31" s="1073"/>
      <c r="UVU31" s="1073"/>
      <c r="UVV31" s="1073"/>
      <c r="UVW31" s="1073"/>
      <c r="UVX31" s="1073"/>
      <c r="UVY31" s="1073"/>
      <c r="UVZ31" s="1073"/>
      <c r="UWA31" s="1073"/>
      <c r="UWB31" s="1073"/>
      <c r="UWC31" s="1073"/>
      <c r="UWD31" s="1073"/>
      <c r="UWE31" s="1073"/>
      <c r="UWF31" s="1073"/>
      <c r="UWG31" s="1073"/>
      <c r="UWH31" s="1073"/>
      <c r="UWI31" s="1073"/>
      <c r="UWJ31" s="1073"/>
      <c r="UWK31" s="1073"/>
      <c r="UWL31" s="1073"/>
      <c r="UWM31" s="1073"/>
      <c r="UWN31" s="1073"/>
      <c r="UWO31" s="1073"/>
      <c r="UWP31" s="1073"/>
      <c r="UWQ31" s="1073"/>
      <c r="UWR31" s="1073"/>
      <c r="UWS31" s="1073"/>
      <c r="UWT31" s="1073"/>
      <c r="UWU31" s="1073"/>
      <c r="UWV31" s="1073"/>
      <c r="UWW31" s="1073"/>
      <c r="UWX31" s="1073"/>
      <c r="UWY31" s="1073"/>
      <c r="UWZ31" s="1073"/>
      <c r="UXA31" s="1073"/>
      <c r="UXB31" s="1073"/>
      <c r="UXC31" s="1073"/>
      <c r="UXD31" s="1073"/>
      <c r="UXE31" s="1073"/>
      <c r="UXF31" s="1073"/>
      <c r="UXG31" s="1073"/>
      <c r="UXH31" s="1073"/>
      <c r="UXI31" s="1073"/>
      <c r="UXJ31" s="1073"/>
      <c r="UXK31" s="1073"/>
      <c r="UXL31" s="1073"/>
      <c r="UXM31" s="1073"/>
      <c r="UXN31" s="1073"/>
      <c r="UXO31" s="1073"/>
      <c r="UXP31" s="1073"/>
      <c r="UXQ31" s="1073"/>
      <c r="UXR31" s="1073"/>
      <c r="UXS31" s="1073"/>
      <c r="UXT31" s="1073"/>
      <c r="UXU31" s="1073"/>
      <c r="UXV31" s="1073"/>
      <c r="UXW31" s="1073"/>
      <c r="UXX31" s="1073"/>
      <c r="UXY31" s="1073"/>
      <c r="UXZ31" s="1073"/>
      <c r="UYA31" s="1073"/>
      <c r="UYB31" s="1073"/>
      <c r="UYC31" s="1073"/>
      <c r="UYD31" s="1073"/>
      <c r="UYE31" s="1073"/>
      <c r="UYF31" s="1073"/>
      <c r="UYG31" s="1073"/>
      <c r="UYH31" s="1073"/>
      <c r="UYI31" s="1073"/>
      <c r="UYJ31" s="1073"/>
      <c r="UYK31" s="1073"/>
      <c r="UYL31" s="1073"/>
      <c r="UYM31" s="1073"/>
      <c r="UYN31" s="1073"/>
      <c r="UYO31" s="1073"/>
      <c r="UYP31" s="1073"/>
      <c r="UYQ31" s="1073"/>
      <c r="UYR31" s="1073"/>
      <c r="UYS31" s="1073"/>
      <c r="UYT31" s="1073"/>
      <c r="UYU31" s="1073"/>
      <c r="UYV31" s="1073"/>
      <c r="UYW31" s="1073"/>
      <c r="UYX31" s="1073"/>
      <c r="UYY31" s="1073"/>
      <c r="UYZ31" s="1073"/>
      <c r="UZA31" s="1073"/>
      <c r="UZB31" s="1073"/>
      <c r="UZC31" s="1073"/>
      <c r="UZD31" s="1073"/>
      <c r="UZE31" s="1073"/>
      <c r="UZF31" s="1073"/>
      <c r="UZG31" s="1073"/>
      <c r="UZH31" s="1073"/>
      <c r="UZI31" s="1073"/>
      <c r="UZJ31" s="1073"/>
      <c r="UZK31" s="1073"/>
      <c r="UZL31" s="1073"/>
      <c r="UZM31" s="1073"/>
      <c r="UZN31" s="1073"/>
      <c r="UZO31" s="1073"/>
      <c r="UZP31" s="1073"/>
      <c r="UZQ31" s="1073"/>
      <c r="UZR31" s="1073"/>
      <c r="UZS31" s="1073"/>
      <c r="UZT31" s="1073"/>
      <c r="UZU31" s="1073"/>
      <c r="UZV31" s="1073"/>
      <c r="UZW31" s="1073"/>
      <c r="UZX31" s="1073"/>
      <c r="UZY31" s="1073"/>
      <c r="UZZ31" s="1073"/>
      <c r="VAA31" s="1073"/>
      <c r="VAB31" s="1073"/>
      <c r="VAC31" s="1073"/>
      <c r="VAD31" s="1073"/>
      <c r="VAE31" s="1073"/>
      <c r="VAF31" s="1073"/>
      <c r="VAG31" s="1073"/>
      <c r="VAH31" s="1073"/>
      <c r="VAI31" s="1073"/>
      <c r="VAJ31" s="1073"/>
      <c r="VAK31" s="1073"/>
      <c r="VAL31" s="1073"/>
      <c r="VAM31" s="1073"/>
      <c r="VAN31" s="1073"/>
      <c r="VAO31" s="1073"/>
      <c r="VAP31" s="1073"/>
      <c r="VAQ31" s="1073"/>
      <c r="VAR31" s="1073"/>
      <c r="VAS31" s="1073"/>
      <c r="VAT31" s="1073"/>
      <c r="VAU31" s="1073"/>
      <c r="VAV31" s="1073"/>
      <c r="VAW31" s="1073"/>
      <c r="VAX31" s="1073"/>
      <c r="VAY31" s="1073"/>
      <c r="VAZ31" s="1073"/>
      <c r="VBA31" s="1073"/>
      <c r="VBB31" s="1073"/>
      <c r="VBC31" s="1073"/>
      <c r="VBD31" s="1073"/>
      <c r="VBE31" s="1073"/>
      <c r="VBF31" s="1073"/>
      <c r="VBG31" s="1073"/>
      <c r="VBH31" s="1073"/>
      <c r="VBI31" s="1073"/>
      <c r="VBJ31" s="1073"/>
      <c r="VBK31" s="1073"/>
      <c r="VBL31" s="1073"/>
      <c r="VBM31" s="1073"/>
      <c r="VBN31" s="1073"/>
      <c r="VBO31" s="1073"/>
      <c r="VBP31" s="1073"/>
      <c r="VBQ31" s="1073"/>
      <c r="VBR31" s="1073"/>
      <c r="VBS31" s="1073"/>
      <c r="VBT31" s="1073"/>
      <c r="VBU31" s="1073"/>
      <c r="VBV31" s="1073"/>
      <c r="VBW31" s="1073"/>
      <c r="VBX31" s="1073"/>
      <c r="VBY31" s="1073"/>
      <c r="VBZ31" s="1073"/>
      <c r="VCA31" s="1073"/>
      <c r="VCB31" s="1073"/>
      <c r="VCC31" s="1073"/>
      <c r="VCD31" s="1073"/>
      <c r="VCE31" s="1073"/>
      <c r="VCF31" s="1073"/>
      <c r="VCG31" s="1073"/>
      <c r="VCH31" s="1073"/>
      <c r="VCI31" s="1073"/>
      <c r="VCJ31" s="1073"/>
      <c r="VCK31" s="1073"/>
      <c r="VCL31" s="1073"/>
      <c r="VCM31" s="1073"/>
      <c r="VCN31" s="1073"/>
      <c r="VCO31" s="1073"/>
      <c r="VCP31" s="1073"/>
      <c r="VCQ31" s="1073"/>
      <c r="VCR31" s="1073"/>
      <c r="VCS31" s="1073"/>
      <c r="VCT31" s="1073"/>
      <c r="VCU31" s="1073"/>
      <c r="VCV31" s="1073"/>
      <c r="VCW31" s="1073"/>
      <c r="VCX31" s="1073"/>
      <c r="VCY31" s="1073"/>
      <c r="VCZ31" s="1073"/>
      <c r="VDA31" s="1073"/>
      <c r="VDB31" s="1073"/>
      <c r="VDC31" s="1073"/>
      <c r="VDD31" s="1073"/>
      <c r="VDE31" s="1073"/>
      <c r="VDF31" s="1073"/>
      <c r="VDG31" s="1073"/>
      <c r="VDH31" s="1073"/>
      <c r="VDI31" s="1073"/>
      <c r="VDJ31" s="1073"/>
      <c r="VDK31" s="1073"/>
      <c r="VDL31" s="1073"/>
      <c r="VDM31" s="1073"/>
      <c r="VDN31" s="1073"/>
      <c r="VDO31" s="1073"/>
      <c r="VDP31" s="1073"/>
      <c r="VDQ31" s="1073"/>
      <c r="VDR31" s="1073"/>
      <c r="VDS31" s="1073"/>
      <c r="VDT31" s="1073"/>
      <c r="VDU31" s="1073"/>
      <c r="VDV31" s="1073"/>
      <c r="VDW31" s="1073"/>
      <c r="VDX31" s="1073"/>
      <c r="VDY31" s="1073"/>
      <c r="VDZ31" s="1073"/>
      <c r="VEA31" s="1073"/>
      <c r="VEB31" s="1073"/>
      <c r="VEC31" s="1073"/>
      <c r="VED31" s="1073"/>
      <c r="VEE31" s="1073"/>
      <c r="VEF31" s="1073"/>
      <c r="VEG31" s="1073"/>
      <c r="VEH31" s="1073"/>
      <c r="VEI31" s="1073"/>
      <c r="VEJ31" s="1073"/>
      <c r="VEK31" s="1073"/>
      <c r="VEL31" s="1073"/>
      <c r="VEM31" s="1073"/>
      <c r="VEN31" s="1073"/>
      <c r="VEO31" s="1073"/>
      <c r="VEP31" s="1073"/>
      <c r="VEQ31" s="1073"/>
      <c r="VER31" s="1073"/>
      <c r="VES31" s="1073"/>
      <c r="VET31" s="1073"/>
      <c r="VEU31" s="1073"/>
      <c r="VEV31" s="1073"/>
      <c r="VEW31" s="1073"/>
      <c r="VEX31" s="1073"/>
      <c r="VEY31" s="1073"/>
      <c r="VEZ31" s="1073"/>
      <c r="VFA31" s="1073"/>
      <c r="VFB31" s="1073"/>
      <c r="VFC31" s="1073"/>
      <c r="VFD31" s="1073"/>
      <c r="VFE31" s="1073"/>
      <c r="VFF31" s="1073"/>
      <c r="VFG31" s="1073"/>
      <c r="VFH31" s="1073"/>
      <c r="VFI31" s="1073"/>
      <c r="VFJ31" s="1073"/>
      <c r="VFK31" s="1073"/>
      <c r="VFL31" s="1073"/>
      <c r="VFM31" s="1073"/>
      <c r="VFN31" s="1073"/>
      <c r="VFO31" s="1073"/>
      <c r="VFP31" s="1073"/>
      <c r="VFQ31" s="1073"/>
      <c r="VFR31" s="1073"/>
      <c r="VFS31" s="1073"/>
      <c r="VFT31" s="1073"/>
      <c r="VFU31" s="1073"/>
      <c r="VFV31" s="1073"/>
      <c r="VFW31" s="1073"/>
      <c r="VFX31" s="1073"/>
      <c r="VFY31" s="1073"/>
      <c r="VFZ31" s="1073"/>
      <c r="VGA31" s="1073"/>
      <c r="VGB31" s="1073"/>
      <c r="VGC31" s="1073"/>
      <c r="VGD31" s="1073"/>
      <c r="VGE31" s="1073"/>
      <c r="VGF31" s="1073"/>
      <c r="VGG31" s="1073"/>
      <c r="VGH31" s="1073"/>
      <c r="VGI31" s="1073"/>
      <c r="VGJ31" s="1073"/>
      <c r="VGK31" s="1073"/>
      <c r="VGL31" s="1073"/>
      <c r="VGM31" s="1073"/>
      <c r="VGN31" s="1073"/>
      <c r="VGO31" s="1073"/>
      <c r="VGP31" s="1073"/>
      <c r="VGQ31" s="1073"/>
      <c r="VGR31" s="1073"/>
      <c r="VGS31" s="1073"/>
      <c r="VGT31" s="1073"/>
      <c r="VGU31" s="1073"/>
      <c r="VGV31" s="1073"/>
      <c r="VGW31" s="1073"/>
      <c r="VGX31" s="1073"/>
      <c r="VGY31" s="1073"/>
      <c r="VGZ31" s="1073"/>
      <c r="VHA31" s="1073"/>
      <c r="VHB31" s="1073"/>
      <c r="VHC31" s="1073"/>
      <c r="VHD31" s="1073"/>
      <c r="VHE31" s="1073"/>
      <c r="VHF31" s="1073"/>
      <c r="VHG31" s="1073"/>
      <c r="VHH31" s="1073"/>
      <c r="VHI31" s="1073"/>
      <c r="VHJ31" s="1073"/>
      <c r="VHK31" s="1073"/>
      <c r="VHL31" s="1073"/>
      <c r="VHM31" s="1073"/>
      <c r="VHN31" s="1073"/>
      <c r="VHO31" s="1073"/>
      <c r="VHP31" s="1073"/>
      <c r="VHQ31" s="1073"/>
      <c r="VHR31" s="1073"/>
      <c r="VHS31" s="1073"/>
      <c r="VHT31" s="1073"/>
      <c r="VHU31" s="1073"/>
      <c r="VHV31" s="1073"/>
      <c r="VHW31" s="1073"/>
      <c r="VHX31" s="1073"/>
      <c r="VHY31" s="1073"/>
      <c r="VHZ31" s="1073"/>
      <c r="VIA31" s="1073"/>
      <c r="VIB31" s="1073"/>
      <c r="VIC31" s="1073"/>
      <c r="VID31" s="1073"/>
      <c r="VIE31" s="1073"/>
      <c r="VIF31" s="1073"/>
      <c r="VIG31" s="1073"/>
      <c r="VIH31" s="1073"/>
      <c r="VII31" s="1073"/>
      <c r="VIJ31" s="1073"/>
      <c r="VIK31" s="1073"/>
      <c r="VIL31" s="1073"/>
      <c r="VIM31" s="1073"/>
      <c r="VIN31" s="1073"/>
      <c r="VIO31" s="1073"/>
      <c r="VIP31" s="1073"/>
      <c r="VIQ31" s="1073"/>
      <c r="VIR31" s="1073"/>
      <c r="VIS31" s="1073"/>
      <c r="VIT31" s="1073"/>
      <c r="VIU31" s="1073"/>
      <c r="VIV31" s="1073"/>
      <c r="VIW31" s="1073"/>
      <c r="VIX31" s="1073"/>
      <c r="VIY31" s="1073"/>
      <c r="VIZ31" s="1073"/>
      <c r="VJA31" s="1073"/>
      <c r="VJB31" s="1073"/>
      <c r="VJC31" s="1073"/>
      <c r="VJD31" s="1073"/>
      <c r="VJE31" s="1073"/>
      <c r="VJF31" s="1073"/>
      <c r="VJG31" s="1073"/>
      <c r="VJH31" s="1073"/>
      <c r="VJI31" s="1073"/>
      <c r="VJJ31" s="1073"/>
      <c r="VJK31" s="1073"/>
      <c r="VJL31" s="1073"/>
      <c r="VJM31" s="1073"/>
      <c r="VJN31" s="1073"/>
      <c r="VJO31" s="1073"/>
      <c r="VJP31" s="1073"/>
      <c r="VJQ31" s="1073"/>
      <c r="VJR31" s="1073"/>
      <c r="VJS31" s="1073"/>
      <c r="VJT31" s="1073"/>
      <c r="VJU31" s="1073"/>
      <c r="VJV31" s="1073"/>
      <c r="VJW31" s="1073"/>
      <c r="VJX31" s="1073"/>
      <c r="VJY31" s="1073"/>
      <c r="VJZ31" s="1073"/>
      <c r="VKA31" s="1073"/>
      <c r="VKB31" s="1073"/>
      <c r="VKC31" s="1073"/>
      <c r="VKD31" s="1073"/>
      <c r="VKE31" s="1073"/>
      <c r="VKF31" s="1073"/>
      <c r="VKG31" s="1073"/>
      <c r="VKH31" s="1073"/>
      <c r="VKI31" s="1073"/>
      <c r="VKJ31" s="1073"/>
      <c r="VKK31" s="1073"/>
      <c r="VKL31" s="1073"/>
      <c r="VKM31" s="1073"/>
      <c r="VKN31" s="1073"/>
      <c r="VKO31" s="1073"/>
      <c r="VKP31" s="1073"/>
      <c r="VKQ31" s="1073"/>
      <c r="VKR31" s="1073"/>
      <c r="VKS31" s="1073"/>
      <c r="VKT31" s="1073"/>
      <c r="VKU31" s="1073"/>
      <c r="VKV31" s="1073"/>
      <c r="VKW31" s="1073"/>
      <c r="VKX31" s="1073"/>
      <c r="VKY31" s="1073"/>
      <c r="VKZ31" s="1073"/>
      <c r="VLA31" s="1073"/>
      <c r="VLB31" s="1073"/>
      <c r="VLC31" s="1073"/>
      <c r="VLD31" s="1073"/>
      <c r="VLE31" s="1073"/>
      <c r="VLF31" s="1073"/>
      <c r="VLG31" s="1073"/>
      <c r="VLH31" s="1073"/>
      <c r="VLI31" s="1073"/>
      <c r="VLJ31" s="1073"/>
      <c r="VLK31" s="1073"/>
      <c r="VLL31" s="1073"/>
      <c r="VLM31" s="1073"/>
      <c r="VLN31" s="1073"/>
      <c r="VLO31" s="1073"/>
      <c r="VLP31" s="1073"/>
      <c r="VLQ31" s="1073"/>
      <c r="VLR31" s="1073"/>
      <c r="VLS31" s="1073"/>
      <c r="VLT31" s="1073"/>
      <c r="VLU31" s="1073"/>
      <c r="VLV31" s="1073"/>
      <c r="VLW31" s="1073"/>
      <c r="VLX31" s="1073"/>
      <c r="VLY31" s="1073"/>
      <c r="VLZ31" s="1073"/>
      <c r="VMA31" s="1073"/>
      <c r="VMB31" s="1073"/>
      <c r="VMC31" s="1073"/>
      <c r="VMD31" s="1073"/>
      <c r="VME31" s="1073"/>
      <c r="VMF31" s="1073"/>
      <c r="VMG31" s="1073"/>
      <c r="VMH31" s="1073"/>
      <c r="VMI31" s="1073"/>
      <c r="VMJ31" s="1073"/>
      <c r="VMK31" s="1073"/>
      <c r="VML31" s="1073"/>
      <c r="VMM31" s="1073"/>
      <c r="VMN31" s="1073"/>
      <c r="VMO31" s="1073"/>
      <c r="VMP31" s="1073"/>
      <c r="VMQ31" s="1073"/>
      <c r="VMR31" s="1073"/>
      <c r="VMS31" s="1073"/>
      <c r="VMT31" s="1073"/>
      <c r="VMU31" s="1073"/>
      <c r="VMV31" s="1073"/>
      <c r="VMW31" s="1073"/>
      <c r="VMX31" s="1073"/>
      <c r="VMY31" s="1073"/>
      <c r="VMZ31" s="1073"/>
      <c r="VNA31" s="1073"/>
      <c r="VNB31" s="1073"/>
      <c r="VNC31" s="1073"/>
      <c r="VND31" s="1073"/>
      <c r="VNE31" s="1073"/>
      <c r="VNF31" s="1073"/>
      <c r="VNG31" s="1073"/>
      <c r="VNH31" s="1073"/>
      <c r="VNI31" s="1073"/>
      <c r="VNJ31" s="1073"/>
      <c r="VNK31" s="1073"/>
      <c r="VNL31" s="1073"/>
      <c r="VNM31" s="1073"/>
      <c r="VNN31" s="1073"/>
      <c r="VNO31" s="1073"/>
      <c r="VNP31" s="1073"/>
      <c r="VNQ31" s="1073"/>
      <c r="VNR31" s="1073"/>
      <c r="VNS31" s="1073"/>
      <c r="VNT31" s="1073"/>
      <c r="VNU31" s="1073"/>
      <c r="VNV31" s="1073"/>
      <c r="VNW31" s="1073"/>
      <c r="VNX31" s="1073"/>
      <c r="VNY31" s="1073"/>
      <c r="VNZ31" s="1073"/>
      <c r="VOA31" s="1073"/>
      <c r="VOB31" s="1073"/>
      <c r="VOC31" s="1073"/>
      <c r="VOD31" s="1073"/>
      <c r="VOE31" s="1073"/>
      <c r="VOF31" s="1073"/>
      <c r="VOG31" s="1073"/>
      <c r="VOH31" s="1073"/>
      <c r="VOI31" s="1073"/>
      <c r="VOJ31" s="1073"/>
      <c r="VOK31" s="1073"/>
      <c r="VOL31" s="1073"/>
      <c r="VOM31" s="1073"/>
      <c r="VON31" s="1073"/>
      <c r="VOO31" s="1073"/>
      <c r="VOP31" s="1073"/>
      <c r="VOQ31" s="1073"/>
      <c r="VOR31" s="1073"/>
      <c r="VOS31" s="1073"/>
      <c r="VOT31" s="1073"/>
      <c r="VOU31" s="1073"/>
      <c r="VOV31" s="1073"/>
      <c r="VOW31" s="1073"/>
      <c r="VOX31" s="1073"/>
      <c r="VOY31" s="1073"/>
      <c r="VOZ31" s="1073"/>
      <c r="VPA31" s="1073"/>
      <c r="VPB31" s="1073"/>
      <c r="VPC31" s="1073"/>
      <c r="VPD31" s="1073"/>
      <c r="VPE31" s="1073"/>
      <c r="VPF31" s="1073"/>
      <c r="VPG31" s="1073"/>
      <c r="VPH31" s="1073"/>
      <c r="VPI31" s="1073"/>
      <c r="VPJ31" s="1073"/>
      <c r="VPK31" s="1073"/>
      <c r="VPL31" s="1073"/>
      <c r="VPM31" s="1073"/>
      <c r="VPN31" s="1073"/>
      <c r="VPO31" s="1073"/>
      <c r="VPP31" s="1073"/>
      <c r="VPQ31" s="1073"/>
      <c r="VPR31" s="1073"/>
      <c r="VPS31" s="1073"/>
      <c r="VPT31" s="1073"/>
      <c r="VPU31" s="1073"/>
      <c r="VPV31" s="1073"/>
      <c r="VPW31" s="1073"/>
      <c r="VPX31" s="1073"/>
      <c r="VPY31" s="1073"/>
      <c r="VPZ31" s="1073"/>
      <c r="VQA31" s="1073"/>
      <c r="VQB31" s="1073"/>
      <c r="VQC31" s="1073"/>
      <c r="VQD31" s="1073"/>
      <c r="VQE31" s="1073"/>
      <c r="VQF31" s="1073"/>
      <c r="VQG31" s="1073"/>
      <c r="VQH31" s="1073"/>
      <c r="VQI31" s="1073"/>
      <c r="VQJ31" s="1073"/>
      <c r="VQK31" s="1073"/>
      <c r="VQL31" s="1073"/>
      <c r="VQM31" s="1073"/>
      <c r="VQN31" s="1073"/>
      <c r="VQO31" s="1073"/>
      <c r="VQP31" s="1073"/>
      <c r="VQQ31" s="1073"/>
      <c r="VQR31" s="1073"/>
      <c r="VQS31" s="1073"/>
      <c r="VQT31" s="1073"/>
      <c r="VQU31" s="1073"/>
      <c r="VQV31" s="1073"/>
      <c r="VQW31" s="1073"/>
      <c r="VQX31" s="1073"/>
      <c r="VQY31" s="1073"/>
      <c r="VQZ31" s="1073"/>
      <c r="VRA31" s="1073"/>
      <c r="VRB31" s="1073"/>
      <c r="VRC31" s="1073"/>
      <c r="VRD31" s="1073"/>
      <c r="VRE31" s="1073"/>
      <c r="VRF31" s="1073"/>
      <c r="VRG31" s="1073"/>
      <c r="VRH31" s="1073"/>
      <c r="VRI31" s="1073"/>
      <c r="VRJ31" s="1073"/>
      <c r="VRK31" s="1073"/>
      <c r="VRL31" s="1073"/>
      <c r="VRM31" s="1073"/>
      <c r="VRN31" s="1073"/>
      <c r="VRO31" s="1073"/>
      <c r="VRP31" s="1073"/>
      <c r="VRQ31" s="1073"/>
      <c r="VRR31" s="1073"/>
      <c r="VRS31" s="1073"/>
      <c r="VRT31" s="1073"/>
      <c r="VRU31" s="1073"/>
      <c r="VRV31" s="1073"/>
      <c r="VRW31" s="1073"/>
      <c r="VRX31" s="1073"/>
      <c r="VRY31" s="1073"/>
      <c r="VRZ31" s="1073"/>
      <c r="VSA31" s="1073"/>
      <c r="VSB31" s="1073"/>
      <c r="VSC31" s="1073"/>
      <c r="VSD31" s="1073"/>
      <c r="VSE31" s="1073"/>
      <c r="VSF31" s="1073"/>
      <c r="VSG31" s="1073"/>
      <c r="VSH31" s="1073"/>
      <c r="VSI31" s="1073"/>
      <c r="VSJ31" s="1073"/>
      <c r="VSK31" s="1073"/>
      <c r="VSL31" s="1073"/>
      <c r="VSM31" s="1073"/>
      <c r="VSN31" s="1073"/>
      <c r="VSO31" s="1073"/>
      <c r="VSP31" s="1073"/>
      <c r="VSQ31" s="1073"/>
      <c r="VSR31" s="1073"/>
      <c r="VSS31" s="1073"/>
      <c r="VST31" s="1073"/>
      <c r="VSU31" s="1073"/>
      <c r="VSV31" s="1073"/>
      <c r="VSW31" s="1073"/>
      <c r="VSX31" s="1073"/>
      <c r="VSY31" s="1073"/>
      <c r="VSZ31" s="1073"/>
      <c r="VTA31" s="1073"/>
      <c r="VTB31" s="1073"/>
      <c r="VTC31" s="1073"/>
      <c r="VTD31" s="1073"/>
      <c r="VTE31" s="1073"/>
      <c r="VTF31" s="1073"/>
      <c r="VTG31" s="1073"/>
      <c r="VTH31" s="1073"/>
      <c r="VTI31" s="1073"/>
      <c r="VTJ31" s="1073"/>
      <c r="VTK31" s="1073"/>
      <c r="VTL31" s="1073"/>
      <c r="VTM31" s="1073"/>
      <c r="VTN31" s="1073"/>
      <c r="VTO31" s="1073"/>
      <c r="VTP31" s="1073"/>
      <c r="VTQ31" s="1073"/>
      <c r="VTR31" s="1073"/>
      <c r="VTS31" s="1073"/>
      <c r="VTT31" s="1073"/>
      <c r="VTU31" s="1073"/>
      <c r="VTV31" s="1073"/>
      <c r="VTW31" s="1073"/>
      <c r="VTX31" s="1073"/>
      <c r="VTY31" s="1073"/>
      <c r="VTZ31" s="1073"/>
      <c r="VUA31" s="1073"/>
      <c r="VUB31" s="1073"/>
      <c r="VUC31" s="1073"/>
      <c r="VUD31" s="1073"/>
      <c r="VUE31" s="1073"/>
      <c r="VUF31" s="1073"/>
      <c r="VUG31" s="1073"/>
      <c r="VUH31" s="1073"/>
      <c r="VUI31" s="1073"/>
      <c r="VUJ31" s="1073"/>
      <c r="VUK31" s="1073"/>
      <c r="VUL31" s="1073"/>
      <c r="VUM31" s="1073"/>
      <c r="VUN31" s="1073"/>
      <c r="VUO31" s="1073"/>
      <c r="VUP31" s="1073"/>
      <c r="VUQ31" s="1073"/>
      <c r="VUR31" s="1073"/>
      <c r="VUS31" s="1073"/>
      <c r="VUT31" s="1073"/>
      <c r="VUU31" s="1073"/>
      <c r="VUV31" s="1073"/>
      <c r="VUW31" s="1073"/>
      <c r="VUX31" s="1073"/>
      <c r="VUY31" s="1073"/>
      <c r="VUZ31" s="1073"/>
      <c r="VVA31" s="1073"/>
      <c r="VVB31" s="1073"/>
      <c r="VVC31" s="1073"/>
      <c r="VVD31" s="1073"/>
      <c r="VVE31" s="1073"/>
      <c r="VVF31" s="1073"/>
      <c r="VVG31" s="1073"/>
      <c r="VVH31" s="1073"/>
      <c r="VVI31" s="1073"/>
      <c r="VVJ31" s="1073"/>
      <c r="VVK31" s="1073"/>
      <c r="VVL31" s="1073"/>
      <c r="VVM31" s="1073"/>
      <c r="VVN31" s="1073"/>
      <c r="VVO31" s="1073"/>
      <c r="VVP31" s="1073"/>
      <c r="VVQ31" s="1073"/>
      <c r="VVR31" s="1073"/>
      <c r="VVS31" s="1073"/>
      <c r="VVT31" s="1073"/>
      <c r="VVU31" s="1073"/>
      <c r="VVV31" s="1073"/>
      <c r="VVW31" s="1073"/>
      <c r="VVX31" s="1073"/>
      <c r="VVY31" s="1073"/>
      <c r="VVZ31" s="1073"/>
      <c r="VWA31" s="1073"/>
      <c r="VWB31" s="1073"/>
      <c r="VWC31" s="1073"/>
      <c r="VWD31" s="1073"/>
      <c r="VWE31" s="1073"/>
      <c r="VWF31" s="1073"/>
      <c r="VWG31" s="1073"/>
      <c r="VWH31" s="1073"/>
      <c r="VWI31" s="1073"/>
      <c r="VWJ31" s="1073"/>
      <c r="VWK31" s="1073"/>
      <c r="VWL31" s="1073"/>
      <c r="VWM31" s="1073"/>
      <c r="VWN31" s="1073"/>
      <c r="VWO31" s="1073"/>
      <c r="VWP31" s="1073"/>
      <c r="VWQ31" s="1073"/>
      <c r="VWR31" s="1073"/>
      <c r="VWS31" s="1073"/>
      <c r="VWT31" s="1073"/>
      <c r="VWU31" s="1073"/>
      <c r="VWV31" s="1073"/>
      <c r="VWW31" s="1073"/>
      <c r="VWX31" s="1073"/>
      <c r="VWY31" s="1073"/>
      <c r="VWZ31" s="1073"/>
      <c r="VXA31" s="1073"/>
      <c r="VXB31" s="1073"/>
      <c r="VXC31" s="1073"/>
      <c r="VXD31" s="1073"/>
      <c r="VXE31" s="1073"/>
      <c r="VXF31" s="1073"/>
      <c r="VXG31" s="1073"/>
      <c r="VXH31" s="1073"/>
      <c r="VXI31" s="1073"/>
      <c r="VXJ31" s="1073"/>
      <c r="VXK31" s="1073"/>
      <c r="VXL31" s="1073"/>
      <c r="VXM31" s="1073"/>
      <c r="VXN31" s="1073"/>
      <c r="VXO31" s="1073"/>
      <c r="VXP31" s="1073"/>
      <c r="VXQ31" s="1073"/>
      <c r="VXR31" s="1073"/>
      <c r="VXS31" s="1073"/>
      <c r="VXT31" s="1073"/>
      <c r="VXU31" s="1073"/>
      <c r="VXV31" s="1073"/>
      <c r="VXW31" s="1073"/>
      <c r="VXX31" s="1073"/>
      <c r="VXY31" s="1073"/>
      <c r="VXZ31" s="1073"/>
      <c r="VYA31" s="1073"/>
      <c r="VYB31" s="1073"/>
      <c r="VYC31" s="1073"/>
      <c r="VYD31" s="1073"/>
      <c r="VYE31" s="1073"/>
      <c r="VYF31" s="1073"/>
      <c r="VYG31" s="1073"/>
      <c r="VYH31" s="1073"/>
      <c r="VYI31" s="1073"/>
      <c r="VYJ31" s="1073"/>
      <c r="VYK31" s="1073"/>
      <c r="VYL31" s="1073"/>
      <c r="VYM31" s="1073"/>
      <c r="VYN31" s="1073"/>
      <c r="VYO31" s="1073"/>
      <c r="VYP31" s="1073"/>
      <c r="VYQ31" s="1073"/>
      <c r="VYR31" s="1073"/>
      <c r="VYS31" s="1073"/>
      <c r="VYT31" s="1073"/>
      <c r="VYU31" s="1073"/>
      <c r="VYV31" s="1073"/>
      <c r="VYW31" s="1073"/>
      <c r="VYX31" s="1073"/>
      <c r="VYY31" s="1073"/>
      <c r="VYZ31" s="1073"/>
      <c r="VZA31" s="1073"/>
      <c r="VZB31" s="1073"/>
      <c r="VZC31" s="1073"/>
      <c r="VZD31" s="1073"/>
      <c r="VZE31" s="1073"/>
      <c r="VZF31" s="1073"/>
      <c r="VZG31" s="1073"/>
      <c r="VZH31" s="1073"/>
      <c r="VZI31" s="1073"/>
      <c r="VZJ31" s="1073"/>
      <c r="VZK31" s="1073"/>
      <c r="VZL31" s="1073"/>
      <c r="VZM31" s="1073"/>
      <c r="VZN31" s="1073"/>
      <c r="VZO31" s="1073"/>
      <c r="VZP31" s="1073"/>
      <c r="VZQ31" s="1073"/>
      <c r="VZR31" s="1073"/>
      <c r="VZS31" s="1073"/>
      <c r="VZT31" s="1073"/>
      <c r="VZU31" s="1073"/>
      <c r="VZV31" s="1073"/>
      <c r="VZW31" s="1073"/>
      <c r="VZX31" s="1073"/>
      <c r="VZY31" s="1073"/>
      <c r="VZZ31" s="1073"/>
      <c r="WAA31" s="1073"/>
      <c r="WAB31" s="1073"/>
      <c r="WAC31" s="1073"/>
      <c r="WAD31" s="1073"/>
      <c r="WAE31" s="1073"/>
      <c r="WAF31" s="1073"/>
      <c r="WAG31" s="1073"/>
      <c r="WAH31" s="1073"/>
      <c r="WAI31" s="1073"/>
      <c r="WAJ31" s="1073"/>
      <c r="WAK31" s="1073"/>
      <c r="WAL31" s="1073"/>
      <c r="WAM31" s="1073"/>
      <c r="WAN31" s="1073"/>
      <c r="WAO31" s="1073"/>
      <c r="WAP31" s="1073"/>
      <c r="WAQ31" s="1073"/>
      <c r="WAR31" s="1073"/>
      <c r="WAS31" s="1073"/>
      <c r="WAT31" s="1073"/>
      <c r="WAU31" s="1073"/>
      <c r="WAV31" s="1073"/>
      <c r="WAW31" s="1073"/>
      <c r="WAX31" s="1073"/>
      <c r="WAY31" s="1073"/>
      <c r="WAZ31" s="1073"/>
      <c r="WBA31" s="1073"/>
      <c r="WBB31" s="1073"/>
      <c r="WBC31" s="1073"/>
      <c r="WBD31" s="1073"/>
      <c r="WBE31" s="1073"/>
      <c r="WBF31" s="1073"/>
      <c r="WBG31" s="1073"/>
      <c r="WBH31" s="1073"/>
      <c r="WBI31" s="1073"/>
      <c r="WBJ31" s="1073"/>
      <c r="WBK31" s="1073"/>
      <c r="WBL31" s="1073"/>
      <c r="WBM31" s="1073"/>
      <c r="WBN31" s="1073"/>
      <c r="WBO31" s="1073"/>
      <c r="WBP31" s="1073"/>
      <c r="WBQ31" s="1073"/>
      <c r="WBR31" s="1073"/>
      <c r="WBS31" s="1073"/>
      <c r="WBT31" s="1073"/>
      <c r="WBU31" s="1073"/>
      <c r="WBV31" s="1073"/>
      <c r="WBW31" s="1073"/>
      <c r="WBX31" s="1073"/>
      <c r="WBY31" s="1073"/>
      <c r="WBZ31" s="1073"/>
      <c r="WCA31" s="1073"/>
      <c r="WCB31" s="1073"/>
      <c r="WCC31" s="1073"/>
      <c r="WCD31" s="1073"/>
      <c r="WCE31" s="1073"/>
      <c r="WCF31" s="1073"/>
      <c r="WCG31" s="1073"/>
      <c r="WCH31" s="1073"/>
      <c r="WCI31" s="1073"/>
      <c r="WCJ31" s="1073"/>
      <c r="WCK31" s="1073"/>
      <c r="WCL31" s="1073"/>
      <c r="WCM31" s="1073"/>
      <c r="WCN31" s="1073"/>
      <c r="WCO31" s="1073"/>
      <c r="WCP31" s="1073"/>
      <c r="WCQ31" s="1073"/>
      <c r="WCR31" s="1073"/>
      <c r="WCS31" s="1073"/>
      <c r="WCT31" s="1073"/>
      <c r="WCU31" s="1073"/>
      <c r="WCV31" s="1073"/>
      <c r="WCW31" s="1073"/>
      <c r="WCX31" s="1073"/>
      <c r="WCY31" s="1073"/>
      <c r="WCZ31" s="1073"/>
      <c r="WDA31" s="1073"/>
      <c r="WDB31" s="1073"/>
      <c r="WDC31" s="1073"/>
      <c r="WDD31" s="1073"/>
      <c r="WDE31" s="1073"/>
      <c r="WDF31" s="1073"/>
      <c r="WDG31" s="1073"/>
      <c r="WDH31" s="1073"/>
      <c r="WDI31" s="1073"/>
      <c r="WDJ31" s="1073"/>
      <c r="WDK31" s="1073"/>
      <c r="WDL31" s="1073"/>
      <c r="WDM31" s="1073"/>
      <c r="WDN31" s="1073"/>
      <c r="WDO31" s="1073"/>
      <c r="WDP31" s="1073"/>
      <c r="WDQ31" s="1073"/>
      <c r="WDR31" s="1073"/>
      <c r="WDS31" s="1073"/>
      <c r="WDT31" s="1073"/>
      <c r="WDU31" s="1073"/>
      <c r="WDV31" s="1073"/>
      <c r="WDW31" s="1073"/>
      <c r="WDX31" s="1073"/>
      <c r="WDY31" s="1073"/>
      <c r="WDZ31" s="1073"/>
      <c r="WEA31" s="1073"/>
      <c r="WEB31" s="1073"/>
      <c r="WEC31" s="1073"/>
      <c r="WED31" s="1073"/>
      <c r="WEE31" s="1073"/>
      <c r="WEF31" s="1073"/>
      <c r="WEG31" s="1073"/>
      <c r="WEH31" s="1073"/>
      <c r="WEI31" s="1073"/>
      <c r="WEJ31" s="1073"/>
      <c r="WEK31" s="1073"/>
      <c r="WEL31" s="1073"/>
      <c r="WEM31" s="1073"/>
      <c r="WEN31" s="1073"/>
      <c r="WEO31" s="1073"/>
      <c r="WEP31" s="1073"/>
      <c r="WEQ31" s="1073"/>
      <c r="WER31" s="1073"/>
      <c r="WES31" s="1073"/>
      <c r="WET31" s="1073"/>
      <c r="WEU31" s="1073"/>
      <c r="WEV31" s="1073"/>
      <c r="WEW31" s="1073"/>
      <c r="WEX31" s="1073"/>
      <c r="WEY31" s="1073"/>
      <c r="WEZ31" s="1073"/>
      <c r="WFA31" s="1073"/>
      <c r="WFB31" s="1073"/>
      <c r="WFC31" s="1073"/>
      <c r="WFD31" s="1073"/>
      <c r="WFE31" s="1073"/>
      <c r="WFF31" s="1073"/>
      <c r="WFG31" s="1073"/>
      <c r="WFH31" s="1073"/>
      <c r="WFI31" s="1073"/>
      <c r="WFJ31" s="1073"/>
      <c r="WFK31" s="1073"/>
      <c r="WFL31" s="1073"/>
      <c r="WFM31" s="1073"/>
      <c r="WFN31" s="1073"/>
      <c r="WFO31" s="1073"/>
      <c r="WFP31" s="1073"/>
      <c r="WFQ31" s="1073"/>
      <c r="WFR31" s="1073"/>
      <c r="WFS31" s="1073"/>
      <c r="WFT31" s="1073"/>
      <c r="WFU31" s="1073"/>
      <c r="WFV31" s="1073"/>
      <c r="WFW31" s="1073"/>
      <c r="WFX31" s="1073"/>
      <c r="WFY31" s="1073"/>
      <c r="WFZ31" s="1073"/>
      <c r="WGA31" s="1073"/>
      <c r="WGB31" s="1073"/>
      <c r="WGC31" s="1073"/>
      <c r="WGD31" s="1073"/>
      <c r="WGE31" s="1073"/>
      <c r="WGF31" s="1073"/>
      <c r="WGG31" s="1073"/>
      <c r="WGH31" s="1073"/>
      <c r="WGI31" s="1073"/>
      <c r="WGJ31" s="1073"/>
      <c r="WGK31" s="1073"/>
      <c r="WGL31" s="1073"/>
      <c r="WGM31" s="1073"/>
      <c r="WGN31" s="1073"/>
      <c r="WGO31" s="1073"/>
      <c r="WGP31" s="1073"/>
      <c r="WGQ31" s="1073"/>
      <c r="WGR31" s="1073"/>
      <c r="WGS31" s="1073"/>
      <c r="WGT31" s="1073"/>
      <c r="WGU31" s="1073"/>
      <c r="WGV31" s="1073"/>
      <c r="WGW31" s="1073"/>
      <c r="WGX31" s="1073"/>
      <c r="WGY31" s="1073"/>
      <c r="WGZ31" s="1073"/>
      <c r="WHA31" s="1073"/>
      <c r="WHB31" s="1073"/>
      <c r="WHC31" s="1073"/>
      <c r="WHD31" s="1073"/>
      <c r="WHE31" s="1073"/>
      <c r="WHF31" s="1073"/>
      <c r="WHG31" s="1073"/>
      <c r="WHH31" s="1073"/>
      <c r="WHI31" s="1073"/>
      <c r="WHJ31" s="1073"/>
      <c r="WHK31" s="1073"/>
      <c r="WHL31" s="1073"/>
      <c r="WHM31" s="1073"/>
      <c r="WHN31" s="1073"/>
      <c r="WHO31" s="1073"/>
      <c r="WHP31" s="1073"/>
      <c r="WHQ31" s="1073"/>
      <c r="WHR31" s="1073"/>
      <c r="WHS31" s="1073"/>
      <c r="WHT31" s="1073"/>
      <c r="WHU31" s="1073"/>
      <c r="WHV31" s="1073"/>
      <c r="WHW31" s="1073"/>
      <c r="WHX31" s="1073"/>
      <c r="WHY31" s="1073"/>
      <c r="WHZ31" s="1073"/>
      <c r="WIA31" s="1073"/>
      <c r="WIB31" s="1073"/>
      <c r="WIC31" s="1073"/>
      <c r="WID31" s="1073"/>
      <c r="WIE31" s="1073"/>
      <c r="WIF31" s="1073"/>
      <c r="WIG31" s="1073"/>
      <c r="WIH31" s="1073"/>
      <c r="WII31" s="1073"/>
      <c r="WIJ31" s="1073"/>
      <c r="WIK31" s="1073"/>
      <c r="WIL31" s="1073"/>
      <c r="WIM31" s="1073"/>
      <c r="WIN31" s="1073"/>
      <c r="WIO31" s="1073"/>
      <c r="WIP31" s="1073"/>
      <c r="WIQ31" s="1073"/>
      <c r="WIR31" s="1073"/>
      <c r="WIS31" s="1073"/>
      <c r="WIT31" s="1073"/>
      <c r="WIU31" s="1073"/>
      <c r="WIV31" s="1073"/>
      <c r="WIW31" s="1073"/>
      <c r="WIX31" s="1073"/>
      <c r="WIY31" s="1073"/>
      <c r="WIZ31" s="1073"/>
      <c r="WJA31" s="1073"/>
      <c r="WJB31" s="1073"/>
      <c r="WJC31" s="1073"/>
      <c r="WJD31" s="1073"/>
      <c r="WJE31" s="1073"/>
      <c r="WJF31" s="1073"/>
      <c r="WJG31" s="1073"/>
      <c r="WJH31" s="1073"/>
      <c r="WJI31" s="1073"/>
      <c r="WJJ31" s="1073"/>
      <c r="WJK31" s="1073"/>
      <c r="WJL31" s="1073"/>
      <c r="WJM31" s="1073"/>
      <c r="WJN31" s="1073"/>
      <c r="WJO31" s="1073"/>
      <c r="WJP31" s="1073"/>
      <c r="WJQ31" s="1073"/>
      <c r="WJR31" s="1073"/>
      <c r="WJS31" s="1073"/>
      <c r="WJT31" s="1073"/>
      <c r="WJU31" s="1073"/>
      <c r="WJV31" s="1073"/>
      <c r="WJW31" s="1073"/>
      <c r="WJX31" s="1073"/>
      <c r="WJY31" s="1073"/>
      <c r="WJZ31" s="1073"/>
      <c r="WKA31" s="1073"/>
      <c r="WKB31" s="1073"/>
      <c r="WKC31" s="1073"/>
      <c r="WKD31" s="1073"/>
      <c r="WKE31" s="1073"/>
      <c r="WKF31" s="1073"/>
      <c r="WKG31" s="1073"/>
      <c r="WKH31" s="1073"/>
      <c r="WKI31" s="1073"/>
      <c r="WKJ31" s="1073"/>
      <c r="WKK31" s="1073"/>
      <c r="WKL31" s="1073"/>
      <c r="WKM31" s="1073"/>
      <c r="WKN31" s="1073"/>
      <c r="WKO31" s="1073"/>
      <c r="WKP31" s="1073"/>
      <c r="WKQ31" s="1073"/>
      <c r="WKR31" s="1073"/>
      <c r="WKS31" s="1073"/>
      <c r="WKT31" s="1073"/>
      <c r="WKU31" s="1073"/>
      <c r="WKV31" s="1073"/>
      <c r="WKW31" s="1073"/>
      <c r="WKX31" s="1073"/>
      <c r="WKY31" s="1073"/>
      <c r="WKZ31" s="1073"/>
      <c r="WLA31" s="1073"/>
      <c r="WLB31" s="1073"/>
      <c r="WLC31" s="1073"/>
      <c r="WLD31" s="1073"/>
      <c r="WLE31" s="1073"/>
      <c r="WLF31" s="1073"/>
      <c r="WLG31" s="1073"/>
      <c r="WLH31" s="1073"/>
      <c r="WLI31" s="1073"/>
      <c r="WLJ31" s="1073"/>
      <c r="WLK31" s="1073"/>
      <c r="WLL31" s="1073"/>
      <c r="WLM31" s="1073"/>
      <c r="WLN31" s="1073"/>
      <c r="WLO31" s="1073"/>
      <c r="WLP31" s="1073"/>
      <c r="WLQ31" s="1073"/>
      <c r="WLR31" s="1073"/>
      <c r="WLS31" s="1073"/>
      <c r="WLT31" s="1073"/>
      <c r="WLU31" s="1073"/>
      <c r="WLV31" s="1073"/>
      <c r="WLW31" s="1073"/>
      <c r="WLX31" s="1073"/>
      <c r="WLY31" s="1073"/>
      <c r="WLZ31" s="1073"/>
      <c r="WMA31" s="1073"/>
      <c r="WMB31" s="1073"/>
      <c r="WMC31" s="1073"/>
      <c r="WMD31" s="1073"/>
      <c r="WME31" s="1073"/>
      <c r="WMF31" s="1073"/>
      <c r="WMG31" s="1073"/>
      <c r="WMH31" s="1073"/>
      <c r="WMI31" s="1073"/>
      <c r="WMJ31" s="1073"/>
      <c r="WMK31" s="1073"/>
      <c r="WML31" s="1073"/>
      <c r="WMM31" s="1073"/>
      <c r="WMN31" s="1073"/>
      <c r="WMO31" s="1073"/>
      <c r="WMP31" s="1073"/>
      <c r="WMQ31" s="1073"/>
      <c r="WMR31" s="1073"/>
      <c r="WMS31" s="1073"/>
      <c r="WMT31" s="1073"/>
      <c r="WMU31" s="1073"/>
      <c r="WMV31" s="1073"/>
      <c r="WMW31" s="1073"/>
      <c r="WMX31" s="1073"/>
      <c r="WMY31" s="1073"/>
      <c r="WMZ31" s="1073"/>
      <c r="WNA31" s="1073"/>
      <c r="WNB31" s="1073"/>
      <c r="WNC31" s="1073"/>
      <c r="WND31" s="1073"/>
      <c r="WNE31" s="1073"/>
      <c r="WNF31" s="1073"/>
      <c r="WNG31" s="1073"/>
      <c r="WNH31" s="1073"/>
      <c r="WNI31" s="1073"/>
      <c r="WNJ31" s="1073"/>
      <c r="WNK31" s="1073"/>
      <c r="WNL31" s="1073"/>
      <c r="WNM31" s="1073"/>
      <c r="WNN31" s="1073"/>
      <c r="WNO31" s="1073"/>
      <c r="WNP31" s="1073"/>
      <c r="WNQ31" s="1073"/>
      <c r="WNR31" s="1073"/>
      <c r="WNS31" s="1073"/>
      <c r="WNT31" s="1073"/>
      <c r="WNU31" s="1073"/>
      <c r="WNV31" s="1073"/>
      <c r="WNW31" s="1073"/>
      <c r="WNX31" s="1073"/>
      <c r="WNY31" s="1073"/>
      <c r="WNZ31" s="1073"/>
      <c r="WOA31" s="1073"/>
      <c r="WOB31" s="1073"/>
      <c r="WOC31" s="1073"/>
      <c r="WOD31" s="1073"/>
      <c r="WOE31" s="1073"/>
      <c r="WOF31" s="1073"/>
      <c r="WOG31" s="1073"/>
      <c r="WOH31" s="1073"/>
      <c r="WOI31" s="1073"/>
      <c r="WOJ31" s="1073"/>
      <c r="WOK31" s="1073"/>
      <c r="WOL31" s="1073"/>
      <c r="WOM31" s="1073"/>
      <c r="WON31" s="1073"/>
      <c r="WOO31" s="1073"/>
      <c r="WOP31" s="1073"/>
      <c r="WOQ31" s="1073"/>
      <c r="WOR31" s="1073"/>
      <c r="WOS31" s="1073"/>
      <c r="WOT31" s="1073"/>
      <c r="WOU31" s="1073"/>
      <c r="WOV31" s="1073"/>
      <c r="WOW31" s="1073"/>
      <c r="WOX31" s="1073"/>
      <c r="WOY31" s="1073"/>
      <c r="WOZ31" s="1073"/>
      <c r="WPA31" s="1073"/>
      <c r="WPB31" s="1073"/>
      <c r="WPC31" s="1073"/>
      <c r="WPD31" s="1073"/>
      <c r="WPE31" s="1073"/>
      <c r="WPF31" s="1073"/>
      <c r="WPG31" s="1073"/>
      <c r="WPH31" s="1073"/>
      <c r="WPI31" s="1073"/>
      <c r="WPJ31" s="1073"/>
      <c r="WPK31" s="1073"/>
      <c r="WPL31" s="1073"/>
      <c r="WPM31" s="1073"/>
      <c r="WPN31" s="1073"/>
      <c r="WPO31" s="1073"/>
      <c r="WPP31" s="1073"/>
      <c r="WPQ31" s="1073"/>
      <c r="WPR31" s="1073"/>
      <c r="WPS31" s="1073"/>
      <c r="WPT31" s="1073"/>
      <c r="WPU31" s="1073"/>
      <c r="WPV31" s="1073"/>
      <c r="WPW31" s="1073"/>
      <c r="WPX31" s="1073"/>
      <c r="WPY31" s="1073"/>
      <c r="WPZ31" s="1073"/>
      <c r="WQA31" s="1073"/>
      <c r="WQB31" s="1073"/>
      <c r="WQC31" s="1073"/>
      <c r="WQD31" s="1073"/>
      <c r="WQE31" s="1073"/>
      <c r="WQF31" s="1073"/>
      <c r="WQG31" s="1073"/>
      <c r="WQH31" s="1073"/>
      <c r="WQI31" s="1073"/>
      <c r="WQJ31" s="1073"/>
      <c r="WQK31" s="1073"/>
      <c r="WQL31" s="1073"/>
      <c r="WQM31" s="1073"/>
      <c r="WQN31" s="1073"/>
      <c r="WQO31" s="1073"/>
      <c r="WQP31" s="1073"/>
      <c r="WQQ31" s="1073"/>
      <c r="WQR31" s="1073"/>
      <c r="WQS31" s="1073"/>
      <c r="WQT31" s="1073"/>
      <c r="WQU31" s="1073"/>
      <c r="WQV31" s="1073"/>
      <c r="WQW31" s="1073"/>
      <c r="WQX31" s="1073"/>
      <c r="WQY31" s="1073"/>
      <c r="WQZ31" s="1073"/>
      <c r="WRA31" s="1073"/>
      <c r="WRB31" s="1073"/>
      <c r="WRC31" s="1073"/>
      <c r="WRD31" s="1073"/>
      <c r="WRE31" s="1073"/>
      <c r="WRF31" s="1073"/>
      <c r="WRG31" s="1073"/>
      <c r="WRH31" s="1073"/>
      <c r="WRI31" s="1073"/>
      <c r="WRJ31" s="1073"/>
      <c r="WRK31" s="1073"/>
      <c r="WRL31" s="1073"/>
      <c r="WRM31" s="1073"/>
      <c r="WRN31" s="1073"/>
      <c r="WRO31" s="1073"/>
      <c r="WRP31" s="1073"/>
      <c r="WRQ31" s="1073"/>
      <c r="WRR31" s="1073"/>
      <c r="WRS31" s="1073"/>
      <c r="WRT31" s="1073"/>
      <c r="WRU31" s="1073"/>
      <c r="WRV31" s="1073"/>
      <c r="WRW31" s="1073"/>
      <c r="WRX31" s="1073"/>
      <c r="WRY31" s="1073"/>
      <c r="WRZ31" s="1073"/>
      <c r="WSA31" s="1073"/>
      <c r="WSB31" s="1073"/>
      <c r="WSC31" s="1073"/>
      <c r="WSD31" s="1073"/>
      <c r="WSE31" s="1073"/>
      <c r="WSF31" s="1073"/>
      <c r="WSG31" s="1073"/>
      <c r="WSH31" s="1073"/>
      <c r="WSI31" s="1073"/>
      <c r="WSJ31" s="1073"/>
      <c r="WSK31" s="1073"/>
      <c r="WSL31" s="1073"/>
      <c r="WSM31" s="1073"/>
      <c r="WSN31" s="1073"/>
      <c r="WSO31" s="1073"/>
      <c r="WSP31" s="1073"/>
      <c r="WSQ31" s="1073"/>
      <c r="WSR31" s="1073"/>
      <c r="WSS31" s="1073"/>
      <c r="WST31" s="1073"/>
      <c r="WSU31" s="1073"/>
      <c r="WSV31" s="1073"/>
      <c r="WSW31" s="1073"/>
      <c r="WSX31" s="1073"/>
      <c r="WSY31" s="1073"/>
      <c r="WSZ31" s="1073"/>
      <c r="WTA31" s="1073"/>
      <c r="WTB31" s="1073"/>
      <c r="WTC31" s="1073"/>
      <c r="WTD31" s="1073"/>
      <c r="WTE31" s="1073"/>
      <c r="WTF31" s="1073"/>
      <c r="WTG31" s="1073"/>
      <c r="WTH31" s="1073"/>
      <c r="WTI31" s="1073"/>
      <c r="WTJ31" s="1073"/>
      <c r="WTK31" s="1073"/>
      <c r="WTL31" s="1073"/>
      <c r="WTM31" s="1073"/>
      <c r="WTN31" s="1073"/>
      <c r="WTO31" s="1073"/>
      <c r="WTP31" s="1073"/>
      <c r="WTQ31" s="1073"/>
      <c r="WTR31" s="1073"/>
      <c r="WTS31" s="1073"/>
      <c r="WTT31" s="1073"/>
      <c r="WTU31" s="1073"/>
      <c r="WTV31" s="1073"/>
      <c r="WTW31" s="1073"/>
      <c r="WTX31" s="1073"/>
      <c r="WTY31" s="1073"/>
      <c r="WTZ31" s="1073"/>
      <c r="WUA31" s="1073"/>
      <c r="WUB31" s="1073"/>
      <c r="WUC31" s="1073"/>
      <c r="WUD31" s="1073"/>
      <c r="WUE31" s="1073"/>
      <c r="WUF31" s="1073"/>
      <c r="WUG31" s="1073"/>
      <c r="WUH31" s="1073"/>
      <c r="WUI31" s="1073"/>
      <c r="WUJ31" s="1073"/>
      <c r="WUK31" s="1073"/>
      <c r="WUL31" s="1073"/>
      <c r="WUM31" s="1073"/>
      <c r="WUN31" s="1073"/>
      <c r="WUO31" s="1073"/>
      <c r="WUP31" s="1073"/>
      <c r="WUQ31" s="1073"/>
      <c r="WUR31" s="1073"/>
      <c r="WUS31" s="1073"/>
      <c r="WUT31" s="1073"/>
      <c r="WUU31" s="1073"/>
      <c r="WUV31" s="1073"/>
      <c r="WUW31" s="1073"/>
      <c r="WUX31" s="1073"/>
      <c r="WUY31" s="1073"/>
      <c r="WUZ31" s="1073"/>
      <c r="WVA31" s="1073"/>
      <c r="WVB31" s="1073"/>
      <c r="WVC31" s="1073"/>
      <c r="WVD31" s="1073"/>
      <c r="WVE31" s="1073"/>
      <c r="WVF31" s="1073"/>
      <c r="WVG31" s="1073"/>
      <c r="WVH31" s="1073"/>
      <c r="WVI31" s="1073"/>
      <c r="WVJ31" s="1073"/>
      <c r="WVK31" s="1073"/>
      <c r="WVL31" s="1073"/>
      <c r="WVM31" s="1073"/>
      <c r="WVN31" s="1073"/>
      <c r="WVO31" s="1073"/>
      <c r="WVP31" s="1073"/>
      <c r="WVQ31" s="1073"/>
      <c r="WVR31" s="1073"/>
      <c r="WVS31" s="1073"/>
      <c r="WVT31" s="1073"/>
      <c r="WVU31" s="1073"/>
      <c r="WVV31" s="1073"/>
      <c r="WVW31" s="1073"/>
      <c r="WVX31" s="1073"/>
      <c r="WVY31" s="1073"/>
      <c r="WVZ31" s="1073"/>
      <c r="WWA31" s="1073"/>
      <c r="WWB31" s="1073"/>
      <c r="WWC31" s="1073"/>
      <c r="WWD31" s="1073"/>
      <c r="WWE31" s="1073"/>
      <c r="WWF31" s="1073"/>
      <c r="WWG31" s="1073"/>
      <c r="WWH31" s="1073"/>
      <c r="WWI31" s="1073"/>
      <c r="WWJ31" s="1073"/>
      <c r="WWK31" s="1073"/>
      <c r="WWL31" s="1073"/>
      <c r="WWM31" s="1073"/>
      <c r="WWN31" s="1073"/>
      <c r="WWO31" s="1073"/>
      <c r="WWP31" s="1073"/>
      <c r="WWQ31" s="1073"/>
      <c r="WWR31" s="1073"/>
      <c r="WWS31" s="1073"/>
      <c r="WWT31" s="1073"/>
      <c r="WWU31" s="1073"/>
      <c r="WWV31" s="1073"/>
      <c r="WWW31" s="1073"/>
      <c r="WWX31" s="1073"/>
      <c r="WWY31" s="1073"/>
      <c r="WWZ31" s="1073"/>
      <c r="WXA31" s="1073"/>
      <c r="WXB31" s="1073"/>
      <c r="WXC31" s="1073"/>
      <c r="WXD31" s="1073"/>
      <c r="WXE31" s="1073"/>
      <c r="WXF31" s="1073"/>
      <c r="WXG31" s="1073"/>
      <c r="WXH31" s="1073"/>
      <c r="WXI31" s="1073"/>
      <c r="WXJ31" s="1073"/>
      <c r="WXK31" s="1073"/>
      <c r="WXL31" s="1073"/>
      <c r="WXM31" s="1073"/>
      <c r="WXN31" s="1073"/>
      <c r="WXO31" s="1073"/>
      <c r="WXP31" s="1073"/>
      <c r="WXQ31" s="1073"/>
      <c r="WXR31" s="1073"/>
      <c r="WXS31" s="1073"/>
      <c r="WXT31" s="1073"/>
      <c r="WXU31" s="1073"/>
      <c r="WXV31" s="1073"/>
      <c r="WXW31" s="1073"/>
      <c r="WXX31" s="1073"/>
      <c r="WXY31" s="1073"/>
      <c r="WXZ31" s="1073"/>
      <c r="WYA31" s="1073"/>
      <c r="WYB31" s="1073"/>
      <c r="WYC31" s="1073"/>
      <c r="WYD31" s="1073"/>
      <c r="WYE31" s="1073"/>
      <c r="WYF31" s="1073"/>
      <c r="WYG31" s="1073"/>
      <c r="WYH31" s="1073"/>
      <c r="WYI31" s="1073"/>
      <c r="WYJ31" s="1073"/>
      <c r="WYK31" s="1073"/>
      <c r="WYL31" s="1073"/>
      <c r="WYM31" s="1073"/>
      <c r="WYN31" s="1073"/>
      <c r="WYO31" s="1073"/>
      <c r="WYP31" s="1073"/>
      <c r="WYQ31" s="1073"/>
      <c r="WYR31" s="1073"/>
      <c r="WYS31" s="1073"/>
      <c r="WYT31" s="1073"/>
      <c r="WYU31" s="1073"/>
      <c r="WYV31" s="1073"/>
      <c r="WYW31" s="1073"/>
      <c r="WYX31" s="1073"/>
      <c r="WYY31" s="1073"/>
      <c r="WYZ31" s="1073"/>
      <c r="WZA31" s="1073"/>
      <c r="WZB31" s="1073"/>
      <c r="WZC31" s="1073"/>
      <c r="WZD31" s="1073"/>
      <c r="WZE31" s="1073"/>
      <c r="WZF31" s="1073"/>
      <c r="WZG31" s="1073"/>
      <c r="WZH31" s="1073"/>
      <c r="WZI31" s="1073"/>
      <c r="WZJ31" s="1073"/>
      <c r="WZK31" s="1073"/>
      <c r="WZL31" s="1073"/>
      <c r="WZM31" s="1073"/>
      <c r="WZN31" s="1073"/>
      <c r="WZO31" s="1073"/>
      <c r="WZP31" s="1073"/>
      <c r="WZQ31" s="1073"/>
      <c r="WZR31" s="1073"/>
      <c r="WZS31" s="1073"/>
      <c r="WZT31" s="1073"/>
      <c r="WZU31" s="1073"/>
      <c r="WZV31" s="1073"/>
      <c r="WZW31" s="1073"/>
      <c r="WZX31" s="1073"/>
      <c r="WZY31" s="1073"/>
      <c r="WZZ31" s="1073"/>
      <c r="XAA31" s="1073"/>
      <c r="XAB31" s="1073"/>
      <c r="XAC31" s="1073"/>
      <c r="XAD31" s="1073"/>
      <c r="XAE31" s="1073"/>
      <c r="XAF31" s="1073"/>
      <c r="XAG31" s="1073"/>
      <c r="XAH31" s="1073"/>
      <c r="XAI31" s="1073"/>
      <c r="XAJ31" s="1073"/>
      <c r="XAK31" s="1073"/>
      <c r="XAL31" s="1073"/>
      <c r="XAM31" s="1073"/>
      <c r="XAN31" s="1073"/>
      <c r="XAO31" s="1073"/>
      <c r="XAP31" s="1073"/>
      <c r="XAQ31" s="1073"/>
      <c r="XAR31" s="1073"/>
      <c r="XAS31" s="1073"/>
      <c r="XAT31" s="1073"/>
      <c r="XAU31" s="1073"/>
      <c r="XAV31" s="1073"/>
      <c r="XAW31" s="1073"/>
      <c r="XAX31" s="1073"/>
      <c r="XAY31" s="1073"/>
      <c r="XAZ31" s="1073"/>
      <c r="XBA31" s="1073"/>
      <c r="XBB31" s="1073"/>
      <c r="XBC31" s="1073"/>
      <c r="XBD31" s="1073"/>
      <c r="XBE31" s="1073"/>
      <c r="XBF31" s="1073"/>
      <c r="XBG31" s="1073"/>
      <c r="XBH31" s="1073"/>
      <c r="XBI31" s="1073"/>
      <c r="XBJ31" s="1073"/>
      <c r="XBK31" s="1073"/>
      <c r="XBL31" s="1073"/>
      <c r="XBM31" s="1073"/>
      <c r="XBN31" s="1073"/>
      <c r="XBO31" s="1073"/>
      <c r="XBP31" s="1073"/>
      <c r="XBQ31" s="1073"/>
      <c r="XBR31" s="1073"/>
      <c r="XBS31" s="1073"/>
      <c r="XBT31" s="1073"/>
      <c r="XBU31" s="1073"/>
      <c r="XBV31" s="1073"/>
      <c r="XBW31" s="1073"/>
      <c r="XBX31" s="1073"/>
      <c r="XBY31" s="1073"/>
      <c r="XBZ31" s="1073"/>
      <c r="XCA31" s="1073"/>
      <c r="XCB31" s="1073"/>
      <c r="XCC31" s="1073"/>
      <c r="XCD31" s="1073"/>
      <c r="XCE31" s="1073"/>
      <c r="XCF31" s="1073"/>
      <c r="XCG31" s="1073"/>
      <c r="XCH31" s="1073"/>
      <c r="XCI31" s="1073"/>
      <c r="XCJ31" s="1073"/>
      <c r="XCK31" s="1073"/>
      <c r="XCL31" s="1073"/>
      <c r="XCM31" s="1073"/>
      <c r="XCN31" s="1073"/>
      <c r="XCO31" s="1073"/>
      <c r="XCP31" s="1073"/>
      <c r="XCQ31" s="1073"/>
      <c r="XCR31" s="1073"/>
      <c r="XCS31" s="1073"/>
      <c r="XCT31" s="1073"/>
      <c r="XCU31" s="1073"/>
      <c r="XCV31" s="1073"/>
      <c r="XCW31" s="1073"/>
      <c r="XCX31" s="1073"/>
      <c r="XCY31" s="1073"/>
      <c r="XCZ31" s="1073"/>
      <c r="XDA31" s="1073"/>
      <c r="XDB31" s="1073"/>
      <c r="XDC31" s="1073"/>
      <c r="XDD31" s="1073"/>
      <c r="XDE31" s="1073"/>
      <c r="XDF31" s="1073"/>
      <c r="XDG31" s="1073"/>
      <c r="XDH31" s="1073"/>
      <c r="XDI31" s="1073"/>
      <c r="XDJ31" s="1073"/>
      <c r="XDK31" s="1073"/>
      <c r="XDL31" s="1073"/>
      <c r="XDM31" s="1073"/>
      <c r="XDN31" s="1073"/>
      <c r="XDO31" s="1073"/>
      <c r="XDP31" s="1073"/>
      <c r="XDQ31" s="1073"/>
      <c r="XDR31" s="1073"/>
      <c r="XDS31" s="1073"/>
      <c r="XDT31" s="1073"/>
      <c r="XDU31" s="1073"/>
      <c r="XDV31" s="1073"/>
      <c r="XDW31" s="1073"/>
      <c r="XDX31" s="1073"/>
      <c r="XDY31" s="1073"/>
      <c r="XDZ31" s="1073"/>
      <c r="XEA31" s="1073"/>
      <c r="XEB31" s="1073"/>
      <c r="XEC31" s="1073"/>
      <c r="XED31" s="1073"/>
      <c r="XEE31" s="1073"/>
      <c r="XEF31" s="1073"/>
      <c r="XEG31" s="1073"/>
      <c r="XEH31" s="1073"/>
      <c r="XEI31" s="1073"/>
      <c r="XEJ31" s="1073"/>
      <c r="XEK31" s="1073"/>
      <c r="XEL31" s="1073"/>
      <c r="XEM31" s="1073"/>
      <c r="XEN31" s="1073"/>
      <c r="XEO31" s="1073"/>
      <c r="XEP31" s="1073"/>
      <c r="XEQ31" s="1073"/>
      <c r="XER31" s="1073"/>
      <c r="XES31" s="1073"/>
      <c r="XET31" s="1073"/>
      <c r="XEU31" s="1073"/>
      <c r="XEV31" s="1073"/>
      <c r="XEW31" s="1073"/>
      <c r="XEX31" s="1073"/>
      <c r="XEY31" s="1073"/>
      <c r="XEZ31" s="1073"/>
      <c r="XFA31" s="1073"/>
      <c r="XFB31" s="1073"/>
      <c r="XFC31" s="1073"/>
      <c r="XFD31" s="1073"/>
    </row>
    <row r="32" spans="1:16384" s="1078" customFormat="1" ht="16.2" thickBot="1">
      <c r="A32" s="1077" t="s">
        <v>359</v>
      </c>
      <c r="B32" s="1077"/>
      <c r="C32" s="1077"/>
      <c r="D32" s="1077"/>
      <c r="E32" s="1077"/>
      <c r="F32" s="1077"/>
      <c r="G32" s="1077"/>
      <c r="H32" s="1077"/>
      <c r="I32" s="1077"/>
      <c r="J32" s="1077"/>
      <c r="K32" s="1077"/>
      <c r="L32" s="1077"/>
      <c r="M32" s="1077"/>
      <c r="N32" s="1077"/>
      <c r="O32" s="1077"/>
      <c r="P32" s="1077"/>
      <c r="Q32" s="1077"/>
      <c r="R32" s="1077"/>
      <c r="S32" s="1077"/>
      <c r="T32" s="1077"/>
      <c r="U32" s="1077"/>
      <c r="V32" s="1077"/>
      <c r="W32" s="1077"/>
      <c r="X32" s="1077"/>
      <c r="Y32" s="1077"/>
      <c r="Z32" s="1077"/>
      <c r="AA32" s="1077"/>
      <c r="AB32" s="1077"/>
      <c r="AC32" s="1077"/>
      <c r="AD32" s="1077"/>
      <c r="AE32" s="1077"/>
      <c r="AF32" s="1077"/>
      <c r="AG32" s="1077"/>
      <c r="AH32" s="1077"/>
      <c r="AI32" s="1077"/>
      <c r="AJ32" s="1077"/>
      <c r="AK32" s="1077"/>
      <c r="AL32" s="1077"/>
      <c r="AM32" s="1077"/>
      <c r="AN32" s="1077"/>
      <c r="AO32" s="1077"/>
      <c r="AP32" s="1077"/>
      <c r="AQ32" s="1077"/>
      <c r="AR32" s="1077"/>
      <c r="AS32" s="1077"/>
      <c r="AT32" s="1077"/>
      <c r="AU32" s="1077"/>
      <c r="AV32" s="1077"/>
      <c r="AW32" s="1077"/>
      <c r="AX32" s="1077"/>
      <c r="AY32" s="1077"/>
      <c r="AZ32" s="1077"/>
      <c r="BA32" s="1077"/>
      <c r="BB32" s="1077"/>
      <c r="BC32" s="1077"/>
      <c r="BD32" s="1077"/>
      <c r="BE32" s="1077"/>
      <c r="BF32" s="1077"/>
      <c r="BG32" s="1077"/>
      <c r="BH32" s="1077"/>
      <c r="BI32" s="1077"/>
      <c r="BJ32" s="1077"/>
      <c r="BK32" s="1077"/>
      <c r="BL32" s="1077"/>
      <c r="BM32" s="1077"/>
      <c r="BN32" s="1077"/>
      <c r="BO32" s="1077"/>
      <c r="BP32" s="1077"/>
      <c r="BQ32" s="1077"/>
      <c r="BR32" s="1077"/>
      <c r="BS32" s="1077"/>
      <c r="BT32" s="1077"/>
      <c r="BU32" s="1077"/>
      <c r="BV32" s="1077"/>
      <c r="BW32" s="1077"/>
      <c r="BX32" s="1077"/>
      <c r="BY32" s="1077"/>
      <c r="BZ32" s="1077"/>
      <c r="CA32" s="1077"/>
      <c r="CB32" s="1077"/>
      <c r="CC32" s="1077"/>
      <c r="CD32" s="1077"/>
      <c r="CE32" s="1077"/>
      <c r="CF32" s="1077"/>
      <c r="CG32" s="1077"/>
      <c r="CH32" s="1077"/>
      <c r="CI32" s="1077"/>
      <c r="CJ32" s="1077"/>
      <c r="CK32" s="1077"/>
      <c r="CL32" s="1077"/>
      <c r="CM32" s="1077"/>
      <c r="CN32" s="1077"/>
      <c r="CO32" s="1077"/>
      <c r="CP32" s="1077"/>
      <c r="CQ32" s="1077"/>
      <c r="CR32" s="1077"/>
      <c r="CS32" s="1077"/>
      <c r="CT32" s="1077"/>
      <c r="CU32" s="1077"/>
      <c r="CV32" s="1077"/>
      <c r="CW32" s="1077"/>
      <c r="CX32" s="1077"/>
      <c r="CY32" s="1077"/>
      <c r="CZ32" s="1077"/>
      <c r="DA32" s="1077"/>
      <c r="DB32" s="1077"/>
      <c r="DC32" s="1077"/>
      <c r="DD32" s="1077"/>
      <c r="DE32" s="1077"/>
      <c r="DF32" s="1077"/>
      <c r="DG32" s="1077"/>
      <c r="DH32" s="1077"/>
      <c r="DI32" s="1077"/>
      <c r="DJ32" s="1077"/>
      <c r="DK32" s="1077"/>
      <c r="DL32" s="1077"/>
      <c r="DM32" s="1077"/>
      <c r="DN32" s="1077"/>
      <c r="DO32" s="1077"/>
      <c r="DP32" s="1077"/>
      <c r="DQ32" s="1077"/>
      <c r="DR32" s="1077"/>
      <c r="DS32" s="1077"/>
      <c r="DT32" s="1077"/>
      <c r="DU32" s="1077"/>
      <c r="DV32" s="1077"/>
      <c r="DW32" s="1077"/>
      <c r="DX32" s="1077"/>
      <c r="DY32" s="1077"/>
      <c r="DZ32" s="1077"/>
      <c r="EA32" s="1077"/>
      <c r="EB32" s="1077"/>
      <c r="EC32" s="1077"/>
      <c r="ED32" s="1077"/>
      <c r="EE32" s="1077"/>
      <c r="EF32" s="1077"/>
      <c r="EG32" s="1077"/>
      <c r="EH32" s="1077"/>
      <c r="EI32" s="1077"/>
      <c r="EJ32" s="1077"/>
      <c r="EK32" s="1077"/>
      <c r="EL32" s="1077"/>
      <c r="EM32" s="1077"/>
      <c r="EN32" s="1077"/>
      <c r="EO32" s="1077"/>
      <c r="EP32" s="1077"/>
      <c r="EQ32" s="1077"/>
      <c r="ER32" s="1077"/>
      <c r="ES32" s="1077"/>
      <c r="ET32" s="1077"/>
      <c r="EU32" s="1077"/>
      <c r="EV32" s="1077"/>
      <c r="EW32" s="1077"/>
      <c r="EX32" s="1077"/>
      <c r="EY32" s="1077"/>
      <c r="EZ32" s="1077"/>
      <c r="FA32" s="1077"/>
      <c r="FB32" s="1077"/>
      <c r="FC32" s="1077"/>
      <c r="FD32" s="1077"/>
      <c r="FE32" s="1077"/>
      <c r="FF32" s="1077"/>
      <c r="FG32" s="1077"/>
      <c r="FH32" s="1077"/>
      <c r="FI32" s="1077"/>
      <c r="FJ32" s="1077"/>
      <c r="FK32" s="1077"/>
      <c r="FL32" s="1077"/>
      <c r="FM32" s="1077"/>
      <c r="FN32" s="1077"/>
      <c r="FO32" s="1077"/>
      <c r="FP32" s="1077"/>
      <c r="FQ32" s="1077"/>
      <c r="FR32" s="1077"/>
      <c r="FS32" s="1077"/>
      <c r="FT32" s="1077"/>
      <c r="FU32" s="1077"/>
      <c r="FV32" s="1077"/>
      <c r="FW32" s="1077"/>
      <c r="FX32" s="1077"/>
      <c r="FY32" s="1077"/>
      <c r="FZ32" s="1077"/>
      <c r="GA32" s="1077"/>
      <c r="GB32" s="1077"/>
      <c r="GC32" s="1077"/>
      <c r="GD32" s="1077"/>
      <c r="GE32" s="1077"/>
      <c r="GF32" s="1077"/>
      <c r="GG32" s="1077"/>
      <c r="GH32" s="1077"/>
      <c r="GI32" s="1077"/>
      <c r="GJ32" s="1077"/>
      <c r="GK32" s="1077"/>
      <c r="GL32" s="1077"/>
      <c r="GM32" s="1077"/>
      <c r="GN32" s="1077"/>
      <c r="GO32" s="1077"/>
      <c r="GP32" s="1077"/>
      <c r="GQ32" s="1077"/>
      <c r="GR32" s="1077"/>
      <c r="GS32" s="1077"/>
      <c r="GT32" s="1077"/>
      <c r="GU32" s="1077"/>
      <c r="GV32" s="1077"/>
      <c r="GW32" s="1077"/>
      <c r="GX32" s="1077"/>
      <c r="GY32" s="1077"/>
      <c r="GZ32" s="1077"/>
      <c r="HA32" s="1077"/>
      <c r="HB32" s="1077"/>
      <c r="HC32" s="1077"/>
      <c r="HD32" s="1077"/>
      <c r="HE32" s="1077"/>
      <c r="HF32" s="1077"/>
      <c r="HG32" s="1077"/>
      <c r="HH32" s="1077"/>
      <c r="HI32" s="1077"/>
      <c r="HJ32" s="1077"/>
      <c r="HK32" s="1077"/>
      <c r="HL32" s="1077"/>
      <c r="HM32" s="1077"/>
      <c r="HN32" s="1077"/>
      <c r="HO32" s="1077"/>
      <c r="HP32" s="1077"/>
      <c r="HQ32" s="1077"/>
      <c r="HR32" s="1077"/>
      <c r="HS32" s="1077"/>
      <c r="HT32" s="1077"/>
      <c r="HU32" s="1077"/>
      <c r="HV32" s="1077"/>
      <c r="HW32" s="1077"/>
      <c r="HX32" s="1077"/>
      <c r="HY32" s="1077"/>
      <c r="HZ32" s="1077"/>
      <c r="IA32" s="1077"/>
      <c r="IB32" s="1077"/>
      <c r="IC32" s="1077"/>
      <c r="ID32" s="1077"/>
      <c r="IE32" s="1077"/>
      <c r="IF32" s="1077"/>
      <c r="IG32" s="1077"/>
      <c r="IH32" s="1077"/>
      <c r="II32" s="1077"/>
      <c r="IJ32" s="1077"/>
      <c r="IK32" s="1077"/>
      <c r="IL32" s="1077"/>
      <c r="IM32" s="1077"/>
      <c r="IN32" s="1077"/>
      <c r="IO32" s="1077"/>
      <c r="IP32" s="1077"/>
      <c r="IQ32" s="1077"/>
      <c r="IR32" s="1077"/>
      <c r="IS32" s="1077"/>
      <c r="IT32" s="1077"/>
      <c r="IU32" s="1077"/>
      <c r="IV32" s="1077"/>
      <c r="IW32" s="1077"/>
      <c r="IX32" s="1077"/>
      <c r="IY32" s="1077"/>
      <c r="IZ32" s="1077"/>
      <c r="JA32" s="1077"/>
      <c r="JB32" s="1077"/>
      <c r="JC32" s="1077"/>
      <c r="JD32" s="1077"/>
      <c r="JE32" s="1077"/>
      <c r="JF32" s="1077"/>
      <c r="JG32" s="1077"/>
      <c r="JH32" s="1077"/>
      <c r="JI32" s="1077"/>
      <c r="JJ32" s="1077"/>
      <c r="JK32" s="1077"/>
      <c r="JL32" s="1077"/>
      <c r="JM32" s="1077"/>
      <c r="JN32" s="1077"/>
      <c r="JO32" s="1077"/>
      <c r="JP32" s="1077"/>
      <c r="JQ32" s="1077"/>
      <c r="JR32" s="1077"/>
      <c r="JS32" s="1077"/>
      <c r="JT32" s="1077"/>
      <c r="JU32" s="1077"/>
      <c r="JV32" s="1077"/>
      <c r="JW32" s="1077"/>
      <c r="JX32" s="1077"/>
      <c r="JY32" s="1077"/>
      <c r="JZ32" s="1077"/>
      <c r="KA32" s="1077"/>
      <c r="KB32" s="1077"/>
      <c r="KC32" s="1077"/>
      <c r="KD32" s="1077"/>
      <c r="KE32" s="1077"/>
      <c r="KF32" s="1077"/>
      <c r="KG32" s="1077"/>
      <c r="KH32" s="1077"/>
      <c r="KI32" s="1077"/>
      <c r="KJ32" s="1077"/>
      <c r="KK32" s="1077"/>
      <c r="KL32" s="1077"/>
      <c r="KM32" s="1077"/>
      <c r="KN32" s="1077"/>
      <c r="KO32" s="1077"/>
      <c r="KP32" s="1077"/>
      <c r="KQ32" s="1077"/>
      <c r="KR32" s="1077"/>
      <c r="KS32" s="1077"/>
      <c r="KT32" s="1077"/>
      <c r="KU32" s="1077"/>
      <c r="KV32" s="1077"/>
      <c r="KW32" s="1077"/>
      <c r="KX32" s="1077"/>
      <c r="KY32" s="1077"/>
      <c r="KZ32" s="1077"/>
      <c r="LA32" s="1077"/>
      <c r="LB32" s="1077"/>
      <c r="LC32" s="1077"/>
      <c r="LD32" s="1077"/>
      <c r="LE32" s="1077"/>
      <c r="LF32" s="1077"/>
      <c r="LG32" s="1077"/>
      <c r="LH32" s="1077"/>
      <c r="LI32" s="1077"/>
      <c r="LJ32" s="1077"/>
      <c r="LK32" s="1077"/>
      <c r="LL32" s="1077"/>
      <c r="LM32" s="1077"/>
      <c r="LN32" s="1077"/>
      <c r="LO32" s="1077"/>
      <c r="LP32" s="1077"/>
      <c r="LQ32" s="1077"/>
      <c r="LR32" s="1077"/>
      <c r="LS32" s="1077"/>
      <c r="LT32" s="1077"/>
      <c r="LU32" s="1077"/>
      <c r="LV32" s="1077"/>
      <c r="LW32" s="1077"/>
      <c r="LX32" s="1077"/>
      <c r="LY32" s="1077"/>
      <c r="LZ32" s="1077"/>
      <c r="MA32" s="1077"/>
      <c r="MB32" s="1077"/>
      <c r="MC32" s="1077"/>
      <c r="MD32" s="1077"/>
      <c r="ME32" s="1077"/>
      <c r="MF32" s="1077"/>
      <c r="MG32" s="1077"/>
      <c r="MH32" s="1077"/>
      <c r="MI32" s="1077"/>
      <c r="MJ32" s="1077"/>
      <c r="MK32" s="1077"/>
      <c r="ML32" s="1077"/>
      <c r="MM32" s="1077"/>
      <c r="MN32" s="1077"/>
      <c r="MO32" s="1077"/>
      <c r="MP32" s="1077"/>
      <c r="MQ32" s="1077"/>
      <c r="MR32" s="1077"/>
      <c r="MS32" s="1077"/>
      <c r="MT32" s="1077"/>
      <c r="MU32" s="1077"/>
      <c r="MV32" s="1077"/>
      <c r="MW32" s="1077"/>
      <c r="MX32" s="1077"/>
      <c r="MY32" s="1077"/>
      <c r="MZ32" s="1077"/>
      <c r="NA32" s="1077"/>
      <c r="NB32" s="1077"/>
      <c r="NC32" s="1077"/>
      <c r="ND32" s="1077"/>
      <c r="NE32" s="1077"/>
      <c r="NF32" s="1077"/>
      <c r="NG32" s="1077"/>
      <c r="NH32" s="1077"/>
      <c r="NI32" s="1077"/>
      <c r="NJ32" s="1077"/>
      <c r="NK32" s="1077"/>
      <c r="NL32" s="1077"/>
      <c r="NM32" s="1077"/>
      <c r="NN32" s="1077"/>
      <c r="NO32" s="1077"/>
      <c r="NP32" s="1077"/>
      <c r="NQ32" s="1077"/>
      <c r="NR32" s="1077"/>
      <c r="NS32" s="1077"/>
      <c r="NT32" s="1077"/>
      <c r="NU32" s="1077"/>
      <c r="NV32" s="1077"/>
      <c r="NW32" s="1077"/>
      <c r="NX32" s="1077"/>
      <c r="NY32" s="1077"/>
      <c r="NZ32" s="1077"/>
      <c r="OA32" s="1077"/>
      <c r="OB32" s="1077"/>
      <c r="OC32" s="1077"/>
      <c r="OD32" s="1077"/>
      <c r="OE32" s="1077"/>
      <c r="OF32" s="1077"/>
      <c r="OG32" s="1077"/>
      <c r="OH32" s="1077"/>
      <c r="OI32" s="1077"/>
      <c r="OJ32" s="1077"/>
      <c r="OK32" s="1077"/>
      <c r="OL32" s="1077"/>
      <c r="OM32" s="1077"/>
      <c r="ON32" s="1077"/>
      <c r="OO32" s="1077"/>
      <c r="OP32" s="1077"/>
      <c r="OQ32" s="1077"/>
      <c r="OR32" s="1077"/>
      <c r="OS32" s="1077"/>
      <c r="OT32" s="1077"/>
      <c r="OU32" s="1077"/>
      <c r="OV32" s="1077"/>
      <c r="OW32" s="1077"/>
      <c r="OX32" s="1077"/>
      <c r="OY32" s="1077"/>
      <c r="OZ32" s="1077"/>
      <c r="PA32" s="1077"/>
      <c r="PB32" s="1077"/>
      <c r="PC32" s="1077"/>
      <c r="PD32" s="1077"/>
      <c r="PE32" s="1077"/>
      <c r="PF32" s="1077"/>
      <c r="PG32" s="1077"/>
      <c r="PH32" s="1077"/>
      <c r="PI32" s="1077"/>
      <c r="PJ32" s="1077"/>
      <c r="PK32" s="1077"/>
      <c r="PL32" s="1077"/>
      <c r="PM32" s="1077"/>
      <c r="PN32" s="1077"/>
      <c r="PO32" s="1077"/>
      <c r="PP32" s="1077"/>
      <c r="PQ32" s="1077"/>
      <c r="PR32" s="1077"/>
      <c r="PS32" s="1077"/>
      <c r="PT32" s="1077"/>
      <c r="PU32" s="1077"/>
      <c r="PV32" s="1077"/>
      <c r="PW32" s="1077"/>
      <c r="PX32" s="1077"/>
      <c r="PY32" s="1077"/>
      <c r="PZ32" s="1077"/>
      <c r="QA32" s="1077"/>
      <c r="QB32" s="1077"/>
      <c r="QC32" s="1077"/>
      <c r="QD32" s="1077"/>
      <c r="QE32" s="1077"/>
      <c r="QF32" s="1077"/>
      <c r="QG32" s="1077"/>
      <c r="QH32" s="1077"/>
      <c r="QI32" s="1077"/>
      <c r="QJ32" s="1077"/>
      <c r="QK32" s="1077"/>
      <c r="QL32" s="1077"/>
      <c r="QM32" s="1077"/>
      <c r="QN32" s="1077"/>
      <c r="QO32" s="1077"/>
      <c r="QP32" s="1077"/>
      <c r="QQ32" s="1077"/>
      <c r="QR32" s="1077"/>
      <c r="QS32" s="1077"/>
      <c r="QT32" s="1077"/>
      <c r="QU32" s="1077"/>
      <c r="QV32" s="1077"/>
      <c r="QW32" s="1077"/>
      <c r="QX32" s="1077"/>
      <c r="QY32" s="1077"/>
      <c r="QZ32" s="1077"/>
      <c r="RA32" s="1077"/>
      <c r="RB32" s="1077"/>
      <c r="RC32" s="1077"/>
      <c r="RD32" s="1077"/>
      <c r="RE32" s="1077"/>
      <c r="RF32" s="1077"/>
      <c r="RG32" s="1077"/>
      <c r="RH32" s="1077"/>
      <c r="RI32" s="1077"/>
      <c r="RJ32" s="1077"/>
      <c r="RK32" s="1077"/>
      <c r="RL32" s="1077"/>
      <c r="RM32" s="1077"/>
      <c r="RN32" s="1077"/>
      <c r="RO32" s="1077"/>
      <c r="RP32" s="1077"/>
      <c r="RQ32" s="1077"/>
      <c r="RR32" s="1077"/>
      <c r="RS32" s="1077"/>
      <c r="RT32" s="1077"/>
      <c r="RU32" s="1077"/>
      <c r="RV32" s="1077"/>
      <c r="RW32" s="1077"/>
      <c r="RX32" s="1077"/>
      <c r="RY32" s="1077"/>
      <c r="RZ32" s="1077"/>
      <c r="SA32" s="1077"/>
      <c r="SB32" s="1077"/>
      <c r="SC32" s="1077"/>
      <c r="SD32" s="1077"/>
      <c r="SE32" s="1077"/>
      <c r="SF32" s="1077"/>
      <c r="SG32" s="1077"/>
      <c r="SH32" s="1077"/>
      <c r="SI32" s="1077"/>
      <c r="SJ32" s="1077"/>
      <c r="SK32" s="1077"/>
      <c r="SL32" s="1077"/>
      <c r="SM32" s="1077"/>
      <c r="SN32" s="1077"/>
      <c r="SO32" s="1077"/>
      <c r="SP32" s="1077"/>
      <c r="SQ32" s="1077"/>
      <c r="SR32" s="1077"/>
      <c r="SS32" s="1077"/>
      <c r="ST32" s="1077"/>
      <c r="SU32" s="1077"/>
      <c r="SV32" s="1077"/>
      <c r="SW32" s="1077"/>
      <c r="SX32" s="1077"/>
      <c r="SY32" s="1077"/>
      <c r="SZ32" s="1077"/>
      <c r="TA32" s="1077"/>
      <c r="TB32" s="1077"/>
      <c r="TC32" s="1077"/>
      <c r="TD32" s="1077"/>
      <c r="TE32" s="1077"/>
      <c r="TF32" s="1077"/>
      <c r="TG32" s="1077"/>
      <c r="TH32" s="1077"/>
      <c r="TI32" s="1077"/>
      <c r="TJ32" s="1077"/>
      <c r="TK32" s="1077"/>
      <c r="TL32" s="1077"/>
      <c r="TM32" s="1077"/>
      <c r="TN32" s="1077"/>
      <c r="TO32" s="1077"/>
      <c r="TP32" s="1077"/>
      <c r="TQ32" s="1077"/>
      <c r="TR32" s="1077"/>
      <c r="TS32" s="1077"/>
      <c r="TT32" s="1077"/>
      <c r="TU32" s="1077"/>
      <c r="TV32" s="1077"/>
      <c r="TW32" s="1077"/>
      <c r="TX32" s="1077"/>
      <c r="TY32" s="1077"/>
      <c r="TZ32" s="1077"/>
      <c r="UA32" s="1077"/>
      <c r="UB32" s="1077"/>
      <c r="UC32" s="1077"/>
      <c r="UD32" s="1077"/>
      <c r="UE32" s="1077"/>
      <c r="UF32" s="1077"/>
      <c r="UG32" s="1077"/>
      <c r="UH32" s="1077"/>
      <c r="UI32" s="1077"/>
      <c r="UJ32" s="1077"/>
      <c r="UK32" s="1077"/>
      <c r="UL32" s="1077"/>
      <c r="UM32" s="1077"/>
      <c r="UN32" s="1077"/>
      <c r="UO32" s="1077"/>
      <c r="UP32" s="1077"/>
      <c r="UQ32" s="1077"/>
      <c r="UR32" s="1077"/>
      <c r="US32" s="1077"/>
      <c r="UT32" s="1077"/>
      <c r="UU32" s="1077"/>
      <c r="UV32" s="1077"/>
      <c r="UW32" s="1077"/>
      <c r="UX32" s="1077"/>
      <c r="UY32" s="1077"/>
      <c r="UZ32" s="1077"/>
      <c r="VA32" s="1077"/>
      <c r="VB32" s="1077"/>
      <c r="VC32" s="1077"/>
      <c r="VD32" s="1077"/>
      <c r="VE32" s="1077"/>
      <c r="VF32" s="1077"/>
      <c r="VG32" s="1077"/>
      <c r="VH32" s="1077"/>
      <c r="VI32" s="1077"/>
      <c r="VJ32" s="1077"/>
      <c r="VK32" s="1077"/>
      <c r="VL32" s="1077"/>
      <c r="VM32" s="1077"/>
      <c r="VN32" s="1077"/>
      <c r="VO32" s="1077"/>
      <c r="VP32" s="1077"/>
      <c r="VQ32" s="1077"/>
      <c r="VR32" s="1077"/>
      <c r="VS32" s="1077"/>
      <c r="VT32" s="1077"/>
      <c r="VU32" s="1077"/>
      <c r="VV32" s="1077"/>
      <c r="VW32" s="1077"/>
      <c r="VX32" s="1077"/>
      <c r="VY32" s="1077"/>
      <c r="VZ32" s="1077"/>
      <c r="WA32" s="1077"/>
      <c r="WB32" s="1077"/>
      <c r="WC32" s="1077"/>
      <c r="WD32" s="1077"/>
      <c r="WE32" s="1077"/>
      <c r="WF32" s="1077"/>
      <c r="WG32" s="1077"/>
      <c r="WH32" s="1077"/>
      <c r="WI32" s="1077"/>
      <c r="WJ32" s="1077"/>
      <c r="WK32" s="1077"/>
      <c r="WL32" s="1077"/>
      <c r="WM32" s="1077"/>
      <c r="WN32" s="1077"/>
      <c r="WO32" s="1077"/>
      <c r="WP32" s="1077"/>
      <c r="WQ32" s="1077"/>
      <c r="WR32" s="1077"/>
      <c r="WS32" s="1077"/>
      <c r="WT32" s="1077"/>
      <c r="WU32" s="1077"/>
      <c r="WV32" s="1077"/>
      <c r="WW32" s="1077"/>
      <c r="WX32" s="1077"/>
      <c r="WY32" s="1077"/>
      <c r="WZ32" s="1077"/>
      <c r="XA32" s="1077"/>
      <c r="XB32" s="1077"/>
      <c r="XC32" s="1077"/>
      <c r="XD32" s="1077"/>
      <c r="XE32" s="1077"/>
      <c r="XF32" s="1077"/>
      <c r="XG32" s="1077"/>
      <c r="XH32" s="1077"/>
      <c r="XI32" s="1077"/>
      <c r="XJ32" s="1077"/>
      <c r="XK32" s="1077"/>
      <c r="XL32" s="1077"/>
      <c r="XM32" s="1077"/>
      <c r="XN32" s="1077"/>
      <c r="XO32" s="1077"/>
      <c r="XP32" s="1077"/>
      <c r="XQ32" s="1077"/>
      <c r="XR32" s="1077"/>
      <c r="XS32" s="1077"/>
      <c r="XT32" s="1077"/>
      <c r="XU32" s="1077"/>
      <c r="XV32" s="1077"/>
      <c r="XW32" s="1077"/>
      <c r="XX32" s="1077"/>
      <c r="XY32" s="1077"/>
      <c r="XZ32" s="1077"/>
      <c r="YA32" s="1077"/>
      <c r="YB32" s="1077"/>
      <c r="YC32" s="1077"/>
      <c r="YD32" s="1077"/>
      <c r="YE32" s="1077"/>
      <c r="YF32" s="1077"/>
      <c r="YG32" s="1077"/>
      <c r="YH32" s="1077"/>
      <c r="YI32" s="1077"/>
      <c r="YJ32" s="1077"/>
      <c r="YK32" s="1077"/>
      <c r="YL32" s="1077"/>
      <c r="YM32" s="1077"/>
      <c r="YN32" s="1077"/>
      <c r="YO32" s="1077"/>
      <c r="YP32" s="1077"/>
      <c r="YQ32" s="1077"/>
      <c r="YR32" s="1077"/>
      <c r="YS32" s="1077"/>
      <c r="YT32" s="1077"/>
      <c r="YU32" s="1077"/>
      <c r="YV32" s="1077"/>
      <c r="YW32" s="1077"/>
      <c r="YX32" s="1077"/>
      <c r="YY32" s="1077"/>
      <c r="YZ32" s="1077"/>
      <c r="ZA32" s="1077"/>
      <c r="ZB32" s="1077"/>
      <c r="ZC32" s="1077"/>
      <c r="ZD32" s="1077"/>
      <c r="ZE32" s="1077"/>
      <c r="ZF32" s="1077"/>
      <c r="ZG32" s="1077"/>
      <c r="ZH32" s="1077"/>
      <c r="ZI32" s="1077"/>
      <c r="ZJ32" s="1077"/>
      <c r="ZK32" s="1077"/>
      <c r="ZL32" s="1077"/>
      <c r="ZM32" s="1077"/>
      <c r="ZN32" s="1077"/>
      <c r="ZO32" s="1077"/>
      <c r="ZP32" s="1077"/>
      <c r="ZQ32" s="1077"/>
      <c r="ZR32" s="1077"/>
      <c r="ZS32" s="1077"/>
      <c r="ZT32" s="1077"/>
      <c r="ZU32" s="1077"/>
      <c r="ZV32" s="1077"/>
      <c r="ZW32" s="1077"/>
      <c r="ZX32" s="1077"/>
      <c r="ZY32" s="1077"/>
      <c r="ZZ32" s="1077"/>
      <c r="AAA32" s="1077"/>
      <c r="AAB32" s="1077"/>
      <c r="AAC32" s="1077"/>
      <c r="AAD32" s="1077"/>
      <c r="AAE32" s="1077"/>
      <c r="AAF32" s="1077"/>
      <c r="AAG32" s="1077"/>
      <c r="AAH32" s="1077"/>
      <c r="AAI32" s="1077"/>
      <c r="AAJ32" s="1077"/>
      <c r="AAK32" s="1077"/>
      <c r="AAL32" s="1077"/>
      <c r="AAM32" s="1077"/>
      <c r="AAN32" s="1077"/>
      <c r="AAO32" s="1077"/>
      <c r="AAP32" s="1077"/>
      <c r="AAQ32" s="1077"/>
      <c r="AAR32" s="1077"/>
      <c r="AAS32" s="1077"/>
      <c r="AAT32" s="1077"/>
      <c r="AAU32" s="1077"/>
      <c r="AAV32" s="1077"/>
      <c r="AAW32" s="1077"/>
      <c r="AAX32" s="1077"/>
      <c r="AAY32" s="1077"/>
      <c r="AAZ32" s="1077"/>
      <c r="ABA32" s="1077"/>
      <c r="ABB32" s="1077"/>
      <c r="ABC32" s="1077"/>
      <c r="ABD32" s="1077"/>
      <c r="ABE32" s="1077"/>
      <c r="ABF32" s="1077"/>
      <c r="ABG32" s="1077"/>
      <c r="ABH32" s="1077"/>
      <c r="ABI32" s="1077"/>
      <c r="ABJ32" s="1077"/>
      <c r="ABK32" s="1077"/>
      <c r="ABL32" s="1077"/>
      <c r="ABM32" s="1077"/>
      <c r="ABN32" s="1077"/>
      <c r="ABO32" s="1077"/>
      <c r="ABP32" s="1077"/>
      <c r="ABQ32" s="1077"/>
      <c r="ABR32" s="1077"/>
      <c r="ABS32" s="1077"/>
      <c r="ABT32" s="1077"/>
      <c r="ABU32" s="1077"/>
      <c r="ABV32" s="1077"/>
      <c r="ABW32" s="1077"/>
      <c r="ABX32" s="1077"/>
      <c r="ABY32" s="1077"/>
      <c r="ABZ32" s="1077"/>
      <c r="ACA32" s="1077"/>
      <c r="ACB32" s="1077"/>
      <c r="ACC32" s="1077"/>
      <c r="ACD32" s="1077"/>
      <c r="ACE32" s="1077"/>
      <c r="ACF32" s="1077"/>
      <c r="ACG32" s="1077"/>
      <c r="ACH32" s="1077"/>
      <c r="ACI32" s="1077"/>
      <c r="ACJ32" s="1077"/>
      <c r="ACK32" s="1077"/>
      <c r="ACL32" s="1077"/>
      <c r="ACM32" s="1077"/>
      <c r="ACN32" s="1077"/>
      <c r="ACO32" s="1077"/>
      <c r="ACP32" s="1077"/>
      <c r="ACQ32" s="1077"/>
      <c r="ACR32" s="1077"/>
      <c r="ACS32" s="1077"/>
      <c r="ACT32" s="1077"/>
      <c r="ACU32" s="1077"/>
      <c r="ACV32" s="1077"/>
      <c r="ACW32" s="1077"/>
      <c r="ACX32" s="1077"/>
      <c r="ACY32" s="1077"/>
      <c r="ACZ32" s="1077"/>
      <c r="ADA32" s="1077"/>
      <c r="ADB32" s="1077"/>
      <c r="ADC32" s="1077"/>
      <c r="ADD32" s="1077"/>
      <c r="ADE32" s="1077"/>
      <c r="ADF32" s="1077"/>
      <c r="ADG32" s="1077"/>
      <c r="ADH32" s="1077"/>
      <c r="ADI32" s="1077"/>
      <c r="ADJ32" s="1077"/>
      <c r="ADK32" s="1077"/>
      <c r="ADL32" s="1077"/>
      <c r="ADM32" s="1077"/>
      <c r="ADN32" s="1077"/>
      <c r="ADO32" s="1077"/>
      <c r="ADP32" s="1077"/>
      <c r="ADQ32" s="1077"/>
      <c r="ADR32" s="1077"/>
      <c r="ADS32" s="1077"/>
      <c r="ADT32" s="1077"/>
      <c r="ADU32" s="1077"/>
      <c r="ADV32" s="1077"/>
      <c r="ADW32" s="1077"/>
      <c r="ADX32" s="1077"/>
      <c r="ADY32" s="1077"/>
      <c r="ADZ32" s="1077"/>
      <c r="AEA32" s="1077"/>
      <c r="AEB32" s="1077"/>
      <c r="AEC32" s="1077"/>
      <c r="AED32" s="1077"/>
      <c r="AEE32" s="1077"/>
      <c r="AEF32" s="1077"/>
      <c r="AEG32" s="1077"/>
      <c r="AEH32" s="1077"/>
      <c r="AEI32" s="1077"/>
      <c r="AEJ32" s="1077"/>
      <c r="AEK32" s="1077"/>
      <c r="AEL32" s="1077"/>
      <c r="AEM32" s="1077"/>
      <c r="AEN32" s="1077"/>
      <c r="AEO32" s="1077"/>
      <c r="AEP32" s="1077"/>
      <c r="AEQ32" s="1077"/>
      <c r="AER32" s="1077"/>
      <c r="AES32" s="1077"/>
      <c r="AET32" s="1077"/>
      <c r="AEU32" s="1077"/>
      <c r="AEV32" s="1077"/>
      <c r="AEW32" s="1077"/>
      <c r="AEX32" s="1077"/>
      <c r="AEY32" s="1077"/>
      <c r="AEZ32" s="1077"/>
      <c r="AFA32" s="1077"/>
      <c r="AFB32" s="1077"/>
      <c r="AFC32" s="1077"/>
      <c r="AFD32" s="1077"/>
      <c r="AFE32" s="1077"/>
      <c r="AFF32" s="1077"/>
      <c r="AFG32" s="1077"/>
      <c r="AFH32" s="1077"/>
      <c r="AFI32" s="1077"/>
      <c r="AFJ32" s="1077"/>
      <c r="AFK32" s="1077"/>
      <c r="AFL32" s="1077"/>
      <c r="AFM32" s="1077"/>
      <c r="AFN32" s="1077"/>
      <c r="AFO32" s="1077"/>
      <c r="AFP32" s="1077"/>
      <c r="AFQ32" s="1077"/>
      <c r="AFR32" s="1077"/>
      <c r="AFS32" s="1077"/>
      <c r="AFT32" s="1077"/>
      <c r="AFU32" s="1077"/>
      <c r="AFV32" s="1077"/>
      <c r="AFW32" s="1077"/>
      <c r="AFX32" s="1077"/>
      <c r="AFY32" s="1077"/>
      <c r="AFZ32" s="1077"/>
      <c r="AGA32" s="1077"/>
      <c r="AGB32" s="1077"/>
      <c r="AGC32" s="1077"/>
      <c r="AGD32" s="1077"/>
      <c r="AGE32" s="1077"/>
      <c r="AGF32" s="1077"/>
      <c r="AGG32" s="1077"/>
      <c r="AGH32" s="1077"/>
      <c r="AGI32" s="1077"/>
      <c r="AGJ32" s="1077"/>
      <c r="AGK32" s="1077"/>
      <c r="AGL32" s="1077"/>
      <c r="AGM32" s="1077"/>
      <c r="AGN32" s="1077"/>
      <c r="AGO32" s="1077"/>
      <c r="AGP32" s="1077"/>
      <c r="AGQ32" s="1077"/>
      <c r="AGR32" s="1077"/>
      <c r="AGS32" s="1077"/>
      <c r="AGT32" s="1077"/>
      <c r="AGU32" s="1077"/>
      <c r="AGV32" s="1077"/>
      <c r="AGW32" s="1077"/>
      <c r="AGX32" s="1077"/>
      <c r="AGY32" s="1077"/>
      <c r="AGZ32" s="1077"/>
      <c r="AHA32" s="1077"/>
      <c r="AHB32" s="1077"/>
      <c r="AHC32" s="1077"/>
      <c r="AHD32" s="1077"/>
      <c r="AHE32" s="1077"/>
      <c r="AHF32" s="1077"/>
      <c r="AHG32" s="1077"/>
      <c r="AHH32" s="1077"/>
      <c r="AHI32" s="1077"/>
      <c r="AHJ32" s="1077"/>
      <c r="AHK32" s="1077"/>
      <c r="AHL32" s="1077"/>
      <c r="AHM32" s="1077"/>
      <c r="AHN32" s="1077"/>
      <c r="AHO32" s="1077"/>
      <c r="AHP32" s="1077"/>
      <c r="AHQ32" s="1077"/>
      <c r="AHR32" s="1077"/>
      <c r="AHS32" s="1077"/>
      <c r="AHT32" s="1077"/>
      <c r="AHU32" s="1077"/>
      <c r="AHV32" s="1077"/>
      <c r="AHW32" s="1077"/>
      <c r="AHX32" s="1077"/>
      <c r="AHY32" s="1077"/>
      <c r="AHZ32" s="1077"/>
      <c r="AIA32" s="1077"/>
      <c r="AIB32" s="1077"/>
      <c r="AIC32" s="1077"/>
      <c r="AID32" s="1077"/>
      <c r="AIE32" s="1077"/>
      <c r="AIF32" s="1077"/>
      <c r="AIG32" s="1077"/>
      <c r="AIH32" s="1077"/>
      <c r="AII32" s="1077"/>
      <c r="AIJ32" s="1077"/>
      <c r="AIK32" s="1077"/>
      <c r="AIL32" s="1077"/>
      <c r="AIM32" s="1077"/>
      <c r="AIN32" s="1077"/>
      <c r="AIO32" s="1077"/>
      <c r="AIP32" s="1077"/>
      <c r="AIQ32" s="1077"/>
      <c r="AIR32" s="1077"/>
      <c r="AIS32" s="1077"/>
      <c r="AIT32" s="1077"/>
      <c r="AIU32" s="1077"/>
      <c r="AIV32" s="1077"/>
      <c r="AIW32" s="1077"/>
      <c r="AIX32" s="1077"/>
      <c r="AIY32" s="1077"/>
      <c r="AIZ32" s="1077"/>
      <c r="AJA32" s="1077"/>
      <c r="AJB32" s="1077"/>
      <c r="AJC32" s="1077"/>
      <c r="AJD32" s="1077"/>
      <c r="AJE32" s="1077"/>
      <c r="AJF32" s="1077"/>
      <c r="AJG32" s="1077"/>
      <c r="AJH32" s="1077"/>
      <c r="AJI32" s="1077"/>
      <c r="AJJ32" s="1077"/>
      <c r="AJK32" s="1077"/>
      <c r="AJL32" s="1077"/>
      <c r="AJM32" s="1077"/>
      <c r="AJN32" s="1077"/>
      <c r="AJO32" s="1077"/>
      <c r="AJP32" s="1077"/>
      <c r="AJQ32" s="1077"/>
      <c r="AJR32" s="1077"/>
      <c r="AJS32" s="1077"/>
      <c r="AJT32" s="1077"/>
      <c r="AJU32" s="1077"/>
      <c r="AJV32" s="1077"/>
      <c r="AJW32" s="1077"/>
      <c r="AJX32" s="1077"/>
      <c r="AJY32" s="1077"/>
      <c r="AJZ32" s="1077"/>
      <c r="AKA32" s="1077"/>
      <c r="AKB32" s="1077"/>
      <c r="AKC32" s="1077"/>
      <c r="AKD32" s="1077"/>
      <c r="AKE32" s="1077"/>
      <c r="AKF32" s="1077"/>
      <c r="AKG32" s="1077"/>
      <c r="AKH32" s="1077"/>
      <c r="AKI32" s="1077"/>
      <c r="AKJ32" s="1077"/>
      <c r="AKK32" s="1077"/>
      <c r="AKL32" s="1077"/>
      <c r="AKM32" s="1077"/>
      <c r="AKN32" s="1077"/>
      <c r="AKO32" s="1077"/>
      <c r="AKP32" s="1077"/>
      <c r="AKQ32" s="1077"/>
      <c r="AKR32" s="1077"/>
      <c r="AKS32" s="1077"/>
      <c r="AKT32" s="1077"/>
      <c r="AKU32" s="1077"/>
      <c r="AKV32" s="1077"/>
      <c r="AKW32" s="1077"/>
      <c r="AKX32" s="1077"/>
      <c r="AKY32" s="1077"/>
      <c r="AKZ32" s="1077"/>
      <c r="ALA32" s="1077"/>
      <c r="ALB32" s="1077"/>
      <c r="ALC32" s="1077"/>
      <c r="ALD32" s="1077"/>
      <c r="ALE32" s="1077"/>
      <c r="ALF32" s="1077"/>
      <c r="ALG32" s="1077"/>
      <c r="ALH32" s="1077"/>
      <c r="ALI32" s="1077"/>
      <c r="ALJ32" s="1077"/>
      <c r="ALK32" s="1077"/>
      <c r="ALL32" s="1077"/>
      <c r="ALM32" s="1077"/>
      <c r="ALN32" s="1077"/>
      <c r="ALO32" s="1077"/>
      <c r="ALP32" s="1077"/>
      <c r="ALQ32" s="1077"/>
      <c r="ALR32" s="1077"/>
      <c r="ALS32" s="1077"/>
      <c r="ALT32" s="1077"/>
      <c r="ALU32" s="1077"/>
      <c r="ALV32" s="1077"/>
      <c r="ALW32" s="1077"/>
      <c r="ALX32" s="1077"/>
      <c r="ALY32" s="1077"/>
      <c r="ALZ32" s="1077"/>
      <c r="AMA32" s="1077"/>
      <c r="AMB32" s="1077"/>
      <c r="AMC32" s="1077"/>
      <c r="AMD32" s="1077"/>
      <c r="AME32" s="1077"/>
      <c r="AMF32" s="1077"/>
      <c r="AMG32" s="1077"/>
      <c r="AMH32" s="1077"/>
      <c r="AMI32" s="1077"/>
      <c r="AMJ32" s="1077"/>
      <c r="AMK32" s="1077"/>
      <c r="AML32" s="1077"/>
      <c r="AMM32" s="1077"/>
      <c r="AMN32" s="1077"/>
      <c r="AMO32" s="1077"/>
      <c r="AMP32" s="1077"/>
      <c r="AMQ32" s="1077"/>
      <c r="AMR32" s="1077"/>
      <c r="AMS32" s="1077"/>
      <c r="AMT32" s="1077"/>
      <c r="AMU32" s="1077"/>
      <c r="AMV32" s="1077"/>
      <c r="AMW32" s="1077"/>
      <c r="AMX32" s="1077"/>
      <c r="AMY32" s="1077"/>
      <c r="AMZ32" s="1077"/>
      <c r="ANA32" s="1077"/>
      <c r="ANB32" s="1077"/>
      <c r="ANC32" s="1077"/>
      <c r="AND32" s="1077"/>
      <c r="ANE32" s="1077"/>
      <c r="ANF32" s="1077"/>
      <c r="ANG32" s="1077"/>
      <c r="ANH32" s="1077"/>
      <c r="ANI32" s="1077"/>
      <c r="ANJ32" s="1077"/>
      <c r="ANK32" s="1077"/>
      <c r="ANL32" s="1077"/>
      <c r="ANM32" s="1077"/>
      <c r="ANN32" s="1077"/>
      <c r="ANO32" s="1077"/>
      <c r="ANP32" s="1077"/>
      <c r="ANQ32" s="1077"/>
      <c r="ANR32" s="1077"/>
      <c r="ANS32" s="1077"/>
      <c r="ANT32" s="1077"/>
      <c r="ANU32" s="1077"/>
      <c r="ANV32" s="1077"/>
      <c r="ANW32" s="1077"/>
      <c r="ANX32" s="1077"/>
      <c r="ANY32" s="1077"/>
      <c r="ANZ32" s="1077"/>
      <c r="AOA32" s="1077"/>
      <c r="AOB32" s="1077"/>
      <c r="AOC32" s="1077"/>
      <c r="AOD32" s="1077"/>
      <c r="AOE32" s="1077"/>
      <c r="AOF32" s="1077"/>
      <c r="AOG32" s="1077"/>
      <c r="AOH32" s="1077"/>
      <c r="AOI32" s="1077"/>
      <c r="AOJ32" s="1077"/>
      <c r="AOK32" s="1077"/>
      <c r="AOL32" s="1077"/>
      <c r="AOM32" s="1077"/>
      <c r="AON32" s="1077"/>
      <c r="AOO32" s="1077"/>
      <c r="AOP32" s="1077"/>
      <c r="AOQ32" s="1077"/>
      <c r="AOR32" s="1077"/>
      <c r="AOS32" s="1077"/>
      <c r="AOT32" s="1077"/>
      <c r="AOU32" s="1077"/>
      <c r="AOV32" s="1077"/>
      <c r="AOW32" s="1077"/>
      <c r="AOX32" s="1077"/>
      <c r="AOY32" s="1077"/>
      <c r="AOZ32" s="1077"/>
      <c r="APA32" s="1077"/>
      <c r="APB32" s="1077"/>
      <c r="APC32" s="1077"/>
      <c r="APD32" s="1077"/>
      <c r="APE32" s="1077"/>
      <c r="APF32" s="1077"/>
      <c r="APG32" s="1077"/>
      <c r="APH32" s="1077"/>
      <c r="API32" s="1077"/>
      <c r="APJ32" s="1077"/>
      <c r="APK32" s="1077"/>
      <c r="APL32" s="1077"/>
      <c r="APM32" s="1077"/>
      <c r="APN32" s="1077"/>
      <c r="APO32" s="1077"/>
      <c r="APP32" s="1077"/>
      <c r="APQ32" s="1077"/>
      <c r="APR32" s="1077"/>
      <c r="APS32" s="1077"/>
      <c r="APT32" s="1077"/>
      <c r="APU32" s="1077"/>
      <c r="APV32" s="1077"/>
      <c r="APW32" s="1077"/>
      <c r="APX32" s="1077"/>
      <c r="APY32" s="1077"/>
      <c r="APZ32" s="1077"/>
      <c r="AQA32" s="1077"/>
      <c r="AQB32" s="1077"/>
      <c r="AQC32" s="1077"/>
      <c r="AQD32" s="1077"/>
      <c r="AQE32" s="1077"/>
      <c r="AQF32" s="1077"/>
      <c r="AQG32" s="1077"/>
      <c r="AQH32" s="1077"/>
      <c r="AQI32" s="1077"/>
      <c r="AQJ32" s="1077"/>
      <c r="AQK32" s="1077"/>
      <c r="AQL32" s="1077"/>
      <c r="AQM32" s="1077"/>
      <c r="AQN32" s="1077"/>
      <c r="AQO32" s="1077"/>
      <c r="AQP32" s="1077"/>
      <c r="AQQ32" s="1077"/>
      <c r="AQR32" s="1077"/>
      <c r="AQS32" s="1077"/>
      <c r="AQT32" s="1077"/>
      <c r="AQU32" s="1077"/>
      <c r="AQV32" s="1077"/>
      <c r="AQW32" s="1077"/>
      <c r="AQX32" s="1077"/>
      <c r="AQY32" s="1077"/>
      <c r="AQZ32" s="1077"/>
      <c r="ARA32" s="1077"/>
      <c r="ARB32" s="1077"/>
      <c r="ARC32" s="1077"/>
      <c r="ARD32" s="1077"/>
      <c r="ARE32" s="1077"/>
      <c r="ARF32" s="1077"/>
      <c r="ARG32" s="1077"/>
      <c r="ARH32" s="1077"/>
      <c r="ARI32" s="1077"/>
      <c r="ARJ32" s="1077"/>
      <c r="ARK32" s="1077"/>
      <c r="ARL32" s="1077"/>
      <c r="ARM32" s="1077"/>
      <c r="ARN32" s="1077"/>
      <c r="ARO32" s="1077"/>
      <c r="ARP32" s="1077"/>
      <c r="ARQ32" s="1077"/>
      <c r="ARR32" s="1077"/>
      <c r="ARS32" s="1077"/>
      <c r="ART32" s="1077"/>
      <c r="ARU32" s="1077"/>
      <c r="ARV32" s="1077"/>
      <c r="ARW32" s="1077"/>
      <c r="ARX32" s="1077"/>
      <c r="ARY32" s="1077"/>
      <c r="ARZ32" s="1077"/>
      <c r="ASA32" s="1077"/>
      <c r="ASB32" s="1077"/>
      <c r="ASC32" s="1077"/>
      <c r="ASD32" s="1077"/>
      <c r="ASE32" s="1077"/>
      <c r="ASF32" s="1077"/>
      <c r="ASG32" s="1077"/>
      <c r="ASH32" s="1077"/>
      <c r="ASI32" s="1077"/>
      <c r="ASJ32" s="1077"/>
      <c r="ASK32" s="1077"/>
      <c r="ASL32" s="1077"/>
      <c r="ASM32" s="1077"/>
      <c r="ASN32" s="1077"/>
      <c r="ASO32" s="1077"/>
      <c r="ASP32" s="1077"/>
      <c r="ASQ32" s="1077"/>
      <c r="ASR32" s="1077"/>
      <c r="ASS32" s="1077"/>
      <c r="AST32" s="1077"/>
      <c r="ASU32" s="1077"/>
      <c r="ASV32" s="1077"/>
      <c r="ASW32" s="1077"/>
      <c r="ASX32" s="1077"/>
      <c r="ASY32" s="1077"/>
      <c r="ASZ32" s="1077"/>
      <c r="ATA32" s="1077"/>
      <c r="ATB32" s="1077"/>
      <c r="ATC32" s="1077"/>
      <c r="ATD32" s="1077"/>
      <c r="ATE32" s="1077"/>
      <c r="ATF32" s="1077"/>
      <c r="ATG32" s="1077"/>
      <c r="ATH32" s="1077"/>
      <c r="ATI32" s="1077"/>
      <c r="ATJ32" s="1077"/>
      <c r="ATK32" s="1077"/>
      <c r="ATL32" s="1077"/>
      <c r="ATM32" s="1077"/>
      <c r="ATN32" s="1077"/>
      <c r="ATO32" s="1077"/>
      <c r="ATP32" s="1077"/>
      <c r="ATQ32" s="1077"/>
      <c r="ATR32" s="1077"/>
      <c r="ATS32" s="1077"/>
      <c r="ATT32" s="1077"/>
      <c r="ATU32" s="1077"/>
      <c r="ATV32" s="1077"/>
      <c r="ATW32" s="1077"/>
      <c r="ATX32" s="1077"/>
      <c r="ATY32" s="1077"/>
      <c r="ATZ32" s="1077"/>
      <c r="AUA32" s="1077"/>
      <c r="AUB32" s="1077"/>
      <c r="AUC32" s="1077"/>
      <c r="AUD32" s="1077"/>
      <c r="AUE32" s="1077"/>
      <c r="AUF32" s="1077"/>
      <c r="AUG32" s="1077"/>
      <c r="AUH32" s="1077"/>
      <c r="AUI32" s="1077"/>
      <c r="AUJ32" s="1077"/>
      <c r="AUK32" s="1077"/>
      <c r="AUL32" s="1077"/>
      <c r="AUM32" s="1077"/>
      <c r="AUN32" s="1077"/>
      <c r="AUO32" s="1077"/>
      <c r="AUP32" s="1077"/>
      <c r="AUQ32" s="1077"/>
      <c r="AUR32" s="1077"/>
      <c r="AUS32" s="1077"/>
      <c r="AUT32" s="1077"/>
      <c r="AUU32" s="1077"/>
      <c r="AUV32" s="1077"/>
      <c r="AUW32" s="1077"/>
      <c r="AUX32" s="1077"/>
      <c r="AUY32" s="1077"/>
      <c r="AUZ32" s="1077"/>
      <c r="AVA32" s="1077"/>
      <c r="AVB32" s="1077"/>
      <c r="AVC32" s="1077"/>
      <c r="AVD32" s="1077"/>
      <c r="AVE32" s="1077"/>
      <c r="AVF32" s="1077"/>
      <c r="AVG32" s="1077"/>
      <c r="AVH32" s="1077"/>
      <c r="AVI32" s="1077"/>
      <c r="AVJ32" s="1077"/>
      <c r="AVK32" s="1077"/>
      <c r="AVL32" s="1077"/>
      <c r="AVM32" s="1077"/>
      <c r="AVN32" s="1077"/>
      <c r="AVO32" s="1077"/>
      <c r="AVP32" s="1077"/>
      <c r="AVQ32" s="1077"/>
      <c r="AVR32" s="1077"/>
      <c r="AVS32" s="1077"/>
      <c r="AVT32" s="1077"/>
      <c r="AVU32" s="1077"/>
      <c r="AVV32" s="1077"/>
      <c r="AVW32" s="1077"/>
      <c r="AVX32" s="1077"/>
      <c r="AVY32" s="1077"/>
      <c r="AVZ32" s="1077"/>
      <c r="AWA32" s="1077"/>
      <c r="AWB32" s="1077"/>
      <c r="AWC32" s="1077"/>
      <c r="AWD32" s="1077"/>
      <c r="AWE32" s="1077"/>
      <c r="AWF32" s="1077"/>
      <c r="AWG32" s="1077"/>
      <c r="AWH32" s="1077"/>
      <c r="AWI32" s="1077"/>
      <c r="AWJ32" s="1077"/>
      <c r="AWK32" s="1077"/>
      <c r="AWL32" s="1077"/>
      <c r="AWM32" s="1077"/>
      <c r="AWN32" s="1077"/>
      <c r="AWO32" s="1077"/>
      <c r="AWP32" s="1077"/>
      <c r="AWQ32" s="1077"/>
      <c r="AWR32" s="1077"/>
      <c r="AWS32" s="1077"/>
      <c r="AWT32" s="1077"/>
      <c r="AWU32" s="1077"/>
      <c r="AWV32" s="1077"/>
      <c r="AWW32" s="1077"/>
      <c r="AWX32" s="1077"/>
      <c r="AWY32" s="1077"/>
      <c r="AWZ32" s="1077"/>
      <c r="AXA32" s="1077"/>
      <c r="AXB32" s="1077"/>
      <c r="AXC32" s="1077"/>
      <c r="AXD32" s="1077"/>
      <c r="AXE32" s="1077"/>
      <c r="AXF32" s="1077"/>
      <c r="AXG32" s="1077"/>
      <c r="AXH32" s="1077"/>
      <c r="AXI32" s="1077"/>
      <c r="AXJ32" s="1077"/>
      <c r="AXK32" s="1077"/>
      <c r="AXL32" s="1077"/>
      <c r="AXM32" s="1077"/>
      <c r="AXN32" s="1077"/>
      <c r="AXO32" s="1077"/>
      <c r="AXP32" s="1077"/>
      <c r="AXQ32" s="1077"/>
      <c r="AXR32" s="1077"/>
      <c r="AXS32" s="1077"/>
      <c r="AXT32" s="1077"/>
      <c r="AXU32" s="1077"/>
      <c r="AXV32" s="1077"/>
      <c r="AXW32" s="1077"/>
      <c r="AXX32" s="1077"/>
      <c r="AXY32" s="1077"/>
      <c r="AXZ32" s="1077"/>
      <c r="AYA32" s="1077"/>
      <c r="AYB32" s="1077"/>
      <c r="AYC32" s="1077"/>
      <c r="AYD32" s="1077"/>
      <c r="AYE32" s="1077"/>
      <c r="AYF32" s="1077"/>
      <c r="AYG32" s="1077"/>
      <c r="AYH32" s="1077"/>
      <c r="AYI32" s="1077"/>
      <c r="AYJ32" s="1077"/>
      <c r="AYK32" s="1077"/>
      <c r="AYL32" s="1077"/>
      <c r="AYM32" s="1077"/>
      <c r="AYN32" s="1077"/>
      <c r="AYO32" s="1077"/>
      <c r="AYP32" s="1077"/>
      <c r="AYQ32" s="1077"/>
      <c r="AYR32" s="1077"/>
      <c r="AYS32" s="1077"/>
      <c r="AYT32" s="1077"/>
      <c r="AYU32" s="1077"/>
      <c r="AYV32" s="1077"/>
      <c r="AYW32" s="1077"/>
      <c r="AYX32" s="1077"/>
      <c r="AYY32" s="1077"/>
      <c r="AYZ32" s="1077"/>
      <c r="AZA32" s="1077"/>
      <c r="AZB32" s="1077"/>
      <c r="AZC32" s="1077"/>
      <c r="AZD32" s="1077"/>
      <c r="AZE32" s="1077"/>
      <c r="AZF32" s="1077"/>
      <c r="AZG32" s="1077"/>
      <c r="AZH32" s="1077"/>
      <c r="AZI32" s="1077"/>
      <c r="AZJ32" s="1077"/>
      <c r="AZK32" s="1077"/>
      <c r="AZL32" s="1077"/>
      <c r="AZM32" s="1077"/>
      <c r="AZN32" s="1077"/>
      <c r="AZO32" s="1077"/>
      <c r="AZP32" s="1077"/>
      <c r="AZQ32" s="1077"/>
      <c r="AZR32" s="1077"/>
      <c r="AZS32" s="1077"/>
      <c r="AZT32" s="1077"/>
      <c r="AZU32" s="1077"/>
      <c r="AZV32" s="1077"/>
      <c r="AZW32" s="1077"/>
      <c r="AZX32" s="1077"/>
      <c r="AZY32" s="1077"/>
      <c r="AZZ32" s="1077"/>
      <c r="BAA32" s="1077"/>
      <c r="BAB32" s="1077"/>
      <c r="BAC32" s="1077"/>
      <c r="BAD32" s="1077"/>
      <c r="BAE32" s="1077"/>
      <c r="BAF32" s="1077"/>
      <c r="BAG32" s="1077"/>
      <c r="BAH32" s="1077"/>
      <c r="BAI32" s="1077"/>
      <c r="BAJ32" s="1077"/>
      <c r="BAK32" s="1077"/>
      <c r="BAL32" s="1077"/>
      <c r="BAM32" s="1077"/>
      <c r="BAN32" s="1077"/>
      <c r="BAO32" s="1077"/>
      <c r="BAP32" s="1077"/>
      <c r="BAQ32" s="1077"/>
      <c r="BAR32" s="1077"/>
      <c r="BAS32" s="1077"/>
      <c r="BAT32" s="1077"/>
      <c r="BAU32" s="1077"/>
      <c r="BAV32" s="1077"/>
      <c r="BAW32" s="1077"/>
      <c r="BAX32" s="1077"/>
      <c r="BAY32" s="1077"/>
      <c r="BAZ32" s="1077"/>
      <c r="BBA32" s="1077"/>
      <c r="BBB32" s="1077"/>
      <c r="BBC32" s="1077"/>
      <c r="BBD32" s="1077"/>
      <c r="BBE32" s="1077"/>
      <c r="BBF32" s="1077"/>
      <c r="BBG32" s="1077"/>
      <c r="BBH32" s="1077"/>
      <c r="BBI32" s="1077"/>
      <c r="BBJ32" s="1077"/>
      <c r="BBK32" s="1077"/>
      <c r="BBL32" s="1077"/>
      <c r="BBM32" s="1077"/>
      <c r="BBN32" s="1077"/>
      <c r="BBO32" s="1077"/>
      <c r="BBP32" s="1077"/>
      <c r="BBQ32" s="1077"/>
      <c r="BBR32" s="1077"/>
      <c r="BBS32" s="1077"/>
      <c r="BBT32" s="1077"/>
      <c r="BBU32" s="1077"/>
      <c r="BBV32" s="1077"/>
      <c r="BBW32" s="1077"/>
      <c r="BBX32" s="1077"/>
      <c r="BBY32" s="1077"/>
      <c r="BBZ32" s="1077"/>
      <c r="BCA32" s="1077"/>
      <c r="BCB32" s="1077"/>
      <c r="BCC32" s="1077"/>
      <c r="BCD32" s="1077"/>
      <c r="BCE32" s="1077"/>
      <c r="BCF32" s="1077"/>
      <c r="BCG32" s="1077"/>
      <c r="BCH32" s="1077"/>
      <c r="BCI32" s="1077"/>
      <c r="BCJ32" s="1077"/>
      <c r="BCK32" s="1077"/>
      <c r="BCL32" s="1077"/>
      <c r="BCM32" s="1077"/>
      <c r="BCN32" s="1077"/>
      <c r="BCO32" s="1077"/>
      <c r="BCP32" s="1077"/>
      <c r="BCQ32" s="1077"/>
      <c r="BCR32" s="1077"/>
      <c r="BCS32" s="1077"/>
      <c r="BCT32" s="1077"/>
      <c r="BCU32" s="1077"/>
      <c r="BCV32" s="1077"/>
      <c r="BCW32" s="1077"/>
      <c r="BCX32" s="1077"/>
      <c r="BCY32" s="1077"/>
      <c r="BCZ32" s="1077"/>
      <c r="BDA32" s="1077"/>
      <c r="BDB32" s="1077"/>
      <c r="BDC32" s="1077"/>
      <c r="BDD32" s="1077"/>
      <c r="BDE32" s="1077"/>
      <c r="BDF32" s="1077"/>
      <c r="BDG32" s="1077"/>
      <c r="BDH32" s="1077"/>
      <c r="BDI32" s="1077"/>
      <c r="BDJ32" s="1077"/>
      <c r="BDK32" s="1077"/>
      <c r="BDL32" s="1077"/>
      <c r="BDM32" s="1077"/>
      <c r="BDN32" s="1077"/>
      <c r="BDO32" s="1077"/>
      <c r="BDP32" s="1077"/>
      <c r="BDQ32" s="1077"/>
      <c r="BDR32" s="1077"/>
      <c r="BDS32" s="1077"/>
      <c r="BDT32" s="1077"/>
      <c r="BDU32" s="1077"/>
      <c r="BDV32" s="1077"/>
      <c r="BDW32" s="1077"/>
      <c r="BDX32" s="1077"/>
      <c r="BDY32" s="1077"/>
      <c r="BDZ32" s="1077"/>
      <c r="BEA32" s="1077"/>
      <c r="BEB32" s="1077"/>
      <c r="BEC32" s="1077"/>
      <c r="BED32" s="1077"/>
      <c r="BEE32" s="1077"/>
      <c r="BEF32" s="1077"/>
      <c r="BEG32" s="1077"/>
      <c r="BEH32" s="1077"/>
      <c r="BEI32" s="1077"/>
      <c r="BEJ32" s="1077"/>
      <c r="BEK32" s="1077"/>
      <c r="BEL32" s="1077"/>
      <c r="BEM32" s="1077"/>
      <c r="BEN32" s="1077"/>
      <c r="BEO32" s="1077"/>
      <c r="BEP32" s="1077"/>
      <c r="BEQ32" s="1077"/>
      <c r="BER32" s="1077"/>
      <c r="BES32" s="1077"/>
      <c r="BET32" s="1077"/>
      <c r="BEU32" s="1077"/>
      <c r="BEV32" s="1077"/>
      <c r="BEW32" s="1077"/>
      <c r="BEX32" s="1077"/>
      <c r="BEY32" s="1077"/>
      <c r="BEZ32" s="1077"/>
      <c r="BFA32" s="1077"/>
      <c r="BFB32" s="1077"/>
      <c r="BFC32" s="1077"/>
      <c r="BFD32" s="1077"/>
      <c r="BFE32" s="1077"/>
      <c r="BFF32" s="1077"/>
      <c r="BFG32" s="1077"/>
      <c r="BFH32" s="1077"/>
      <c r="BFI32" s="1077"/>
      <c r="BFJ32" s="1077"/>
      <c r="BFK32" s="1077"/>
      <c r="BFL32" s="1077"/>
      <c r="BFM32" s="1077"/>
      <c r="BFN32" s="1077"/>
      <c r="BFO32" s="1077"/>
      <c r="BFP32" s="1077"/>
      <c r="BFQ32" s="1077"/>
      <c r="BFR32" s="1077"/>
      <c r="BFS32" s="1077"/>
      <c r="BFT32" s="1077"/>
      <c r="BFU32" s="1077"/>
      <c r="BFV32" s="1077"/>
      <c r="BFW32" s="1077"/>
      <c r="BFX32" s="1077"/>
      <c r="BFY32" s="1077"/>
      <c r="BFZ32" s="1077"/>
      <c r="BGA32" s="1077"/>
      <c r="BGB32" s="1077"/>
      <c r="BGC32" s="1077"/>
      <c r="BGD32" s="1077"/>
      <c r="BGE32" s="1077"/>
      <c r="BGF32" s="1077"/>
      <c r="BGG32" s="1077"/>
      <c r="BGH32" s="1077"/>
      <c r="BGI32" s="1077"/>
      <c r="BGJ32" s="1077"/>
      <c r="BGK32" s="1077"/>
      <c r="BGL32" s="1077"/>
      <c r="BGM32" s="1077"/>
      <c r="BGN32" s="1077"/>
      <c r="BGO32" s="1077"/>
      <c r="BGP32" s="1077"/>
      <c r="BGQ32" s="1077"/>
      <c r="BGR32" s="1077"/>
      <c r="BGS32" s="1077"/>
      <c r="BGT32" s="1077"/>
      <c r="BGU32" s="1077"/>
      <c r="BGV32" s="1077"/>
      <c r="BGW32" s="1077"/>
      <c r="BGX32" s="1077"/>
      <c r="BGY32" s="1077"/>
      <c r="BGZ32" s="1077"/>
      <c r="BHA32" s="1077"/>
      <c r="BHB32" s="1077"/>
      <c r="BHC32" s="1077"/>
      <c r="BHD32" s="1077"/>
      <c r="BHE32" s="1077"/>
      <c r="BHF32" s="1077"/>
      <c r="BHG32" s="1077"/>
      <c r="BHH32" s="1077"/>
      <c r="BHI32" s="1077"/>
      <c r="BHJ32" s="1077"/>
      <c r="BHK32" s="1077"/>
      <c r="BHL32" s="1077"/>
      <c r="BHM32" s="1077"/>
      <c r="BHN32" s="1077"/>
      <c r="BHO32" s="1077"/>
      <c r="BHP32" s="1077"/>
      <c r="BHQ32" s="1077"/>
      <c r="BHR32" s="1077"/>
      <c r="BHS32" s="1077"/>
      <c r="BHT32" s="1077"/>
      <c r="BHU32" s="1077"/>
      <c r="BHV32" s="1077"/>
      <c r="BHW32" s="1077"/>
      <c r="BHX32" s="1077"/>
      <c r="BHY32" s="1077"/>
      <c r="BHZ32" s="1077"/>
      <c r="BIA32" s="1077"/>
      <c r="BIB32" s="1077"/>
      <c r="BIC32" s="1077"/>
      <c r="BID32" s="1077"/>
      <c r="BIE32" s="1077"/>
      <c r="BIF32" s="1077"/>
      <c r="BIG32" s="1077"/>
      <c r="BIH32" s="1077"/>
      <c r="BII32" s="1077"/>
      <c r="BIJ32" s="1077"/>
      <c r="BIK32" s="1077"/>
      <c r="BIL32" s="1077"/>
      <c r="BIM32" s="1077"/>
      <c r="BIN32" s="1077"/>
      <c r="BIO32" s="1077"/>
      <c r="BIP32" s="1077"/>
      <c r="BIQ32" s="1077"/>
      <c r="BIR32" s="1077"/>
      <c r="BIS32" s="1077"/>
      <c r="BIT32" s="1077"/>
      <c r="BIU32" s="1077"/>
      <c r="BIV32" s="1077"/>
      <c r="BIW32" s="1077"/>
      <c r="BIX32" s="1077"/>
      <c r="BIY32" s="1077"/>
      <c r="BIZ32" s="1077"/>
      <c r="BJA32" s="1077"/>
      <c r="BJB32" s="1077"/>
      <c r="BJC32" s="1077"/>
      <c r="BJD32" s="1077"/>
      <c r="BJE32" s="1077"/>
      <c r="BJF32" s="1077"/>
      <c r="BJG32" s="1077"/>
      <c r="BJH32" s="1077"/>
      <c r="BJI32" s="1077"/>
      <c r="BJJ32" s="1077"/>
      <c r="BJK32" s="1077"/>
      <c r="BJL32" s="1077"/>
      <c r="BJM32" s="1077"/>
      <c r="BJN32" s="1077"/>
      <c r="BJO32" s="1077"/>
      <c r="BJP32" s="1077"/>
      <c r="BJQ32" s="1077"/>
      <c r="BJR32" s="1077"/>
      <c r="BJS32" s="1077"/>
      <c r="BJT32" s="1077"/>
      <c r="BJU32" s="1077"/>
      <c r="BJV32" s="1077"/>
      <c r="BJW32" s="1077"/>
      <c r="BJX32" s="1077"/>
      <c r="BJY32" s="1077"/>
      <c r="BJZ32" s="1077"/>
      <c r="BKA32" s="1077"/>
      <c r="BKB32" s="1077"/>
      <c r="BKC32" s="1077"/>
      <c r="BKD32" s="1077"/>
      <c r="BKE32" s="1077"/>
      <c r="BKF32" s="1077"/>
      <c r="BKG32" s="1077"/>
      <c r="BKH32" s="1077"/>
      <c r="BKI32" s="1077"/>
      <c r="BKJ32" s="1077"/>
      <c r="BKK32" s="1077"/>
      <c r="BKL32" s="1077"/>
      <c r="BKM32" s="1077"/>
      <c r="BKN32" s="1077"/>
      <c r="BKO32" s="1077"/>
      <c r="BKP32" s="1077"/>
      <c r="BKQ32" s="1077"/>
      <c r="BKR32" s="1077"/>
      <c r="BKS32" s="1077"/>
      <c r="BKT32" s="1077"/>
      <c r="BKU32" s="1077"/>
      <c r="BKV32" s="1077"/>
      <c r="BKW32" s="1077"/>
      <c r="BKX32" s="1077"/>
      <c r="BKY32" s="1077"/>
      <c r="BKZ32" s="1077"/>
      <c r="BLA32" s="1077"/>
      <c r="BLB32" s="1077"/>
      <c r="BLC32" s="1077"/>
      <c r="BLD32" s="1077"/>
      <c r="BLE32" s="1077"/>
      <c r="BLF32" s="1077"/>
      <c r="BLG32" s="1077"/>
      <c r="BLH32" s="1077"/>
      <c r="BLI32" s="1077"/>
      <c r="BLJ32" s="1077"/>
      <c r="BLK32" s="1077"/>
      <c r="BLL32" s="1077"/>
      <c r="BLM32" s="1077"/>
      <c r="BLN32" s="1077"/>
      <c r="BLO32" s="1077"/>
      <c r="BLP32" s="1077"/>
      <c r="BLQ32" s="1077"/>
      <c r="BLR32" s="1077"/>
      <c r="BLS32" s="1077"/>
      <c r="BLT32" s="1077"/>
      <c r="BLU32" s="1077"/>
      <c r="BLV32" s="1077"/>
      <c r="BLW32" s="1077"/>
      <c r="BLX32" s="1077"/>
      <c r="BLY32" s="1077"/>
      <c r="BLZ32" s="1077"/>
      <c r="BMA32" s="1077"/>
      <c r="BMB32" s="1077"/>
      <c r="BMC32" s="1077"/>
      <c r="BMD32" s="1077"/>
      <c r="BME32" s="1077"/>
      <c r="BMF32" s="1077"/>
      <c r="BMG32" s="1077"/>
      <c r="BMH32" s="1077"/>
      <c r="BMI32" s="1077"/>
      <c r="BMJ32" s="1077"/>
      <c r="BMK32" s="1077"/>
      <c r="BML32" s="1077"/>
      <c r="BMM32" s="1077"/>
      <c r="BMN32" s="1077"/>
      <c r="BMO32" s="1077"/>
      <c r="BMP32" s="1077"/>
      <c r="BMQ32" s="1077"/>
      <c r="BMR32" s="1077"/>
      <c r="BMS32" s="1077"/>
      <c r="BMT32" s="1077"/>
      <c r="BMU32" s="1077"/>
      <c r="BMV32" s="1077"/>
      <c r="BMW32" s="1077"/>
      <c r="BMX32" s="1077"/>
      <c r="BMY32" s="1077"/>
      <c r="BMZ32" s="1077"/>
      <c r="BNA32" s="1077"/>
      <c r="BNB32" s="1077"/>
      <c r="BNC32" s="1077"/>
      <c r="BND32" s="1077"/>
      <c r="BNE32" s="1077"/>
      <c r="BNF32" s="1077"/>
      <c r="BNG32" s="1077"/>
      <c r="BNH32" s="1077"/>
      <c r="BNI32" s="1077"/>
      <c r="BNJ32" s="1077"/>
      <c r="BNK32" s="1077"/>
      <c r="BNL32" s="1077"/>
      <c r="BNM32" s="1077"/>
      <c r="BNN32" s="1077"/>
      <c r="BNO32" s="1077"/>
      <c r="BNP32" s="1077"/>
      <c r="BNQ32" s="1077"/>
      <c r="BNR32" s="1077"/>
      <c r="BNS32" s="1077"/>
      <c r="BNT32" s="1077"/>
      <c r="BNU32" s="1077"/>
      <c r="BNV32" s="1077"/>
      <c r="BNW32" s="1077"/>
      <c r="BNX32" s="1077"/>
      <c r="BNY32" s="1077"/>
      <c r="BNZ32" s="1077"/>
      <c r="BOA32" s="1077"/>
      <c r="BOB32" s="1077"/>
      <c r="BOC32" s="1077"/>
      <c r="BOD32" s="1077"/>
      <c r="BOE32" s="1077"/>
      <c r="BOF32" s="1077"/>
      <c r="BOG32" s="1077"/>
      <c r="BOH32" s="1077"/>
      <c r="BOI32" s="1077"/>
      <c r="BOJ32" s="1077"/>
      <c r="BOK32" s="1077"/>
      <c r="BOL32" s="1077"/>
      <c r="BOM32" s="1077"/>
      <c r="BON32" s="1077"/>
      <c r="BOO32" s="1077"/>
      <c r="BOP32" s="1077"/>
      <c r="BOQ32" s="1077"/>
      <c r="BOR32" s="1077"/>
      <c r="BOS32" s="1077"/>
      <c r="BOT32" s="1077"/>
      <c r="BOU32" s="1077"/>
      <c r="BOV32" s="1077"/>
      <c r="BOW32" s="1077"/>
      <c r="BOX32" s="1077"/>
      <c r="BOY32" s="1077"/>
      <c r="BOZ32" s="1077"/>
      <c r="BPA32" s="1077"/>
      <c r="BPB32" s="1077"/>
      <c r="BPC32" s="1077"/>
      <c r="BPD32" s="1077"/>
      <c r="BPE32" s="1077"/>
      <c r="BPF32" s="1077"/>
      <c r="BPG32" s="1077"/>
      <c r="BPH32" s="1077"/>
      <c r="BPI32" s="1077"/>
      <c r="BPJ32" s="1077"/>
      <c r="BPK32" s="1077"/>
      <c r="BPL32" s="1077"/>
      <c r="BPM32" s="1077"/>
      <c r="BPN32" s="1077"/>
      <c r="BPO32" s="1077"/>
      <c r="BPP32" s="1077"/>
      <c r="BPQ32" s="1077"/>
      <c r="BPR32" s="1077"/>
      <c r="BPS32" s="1077"/>
      <c r="BPT32" s="1077"/>
      <c r="BPU32" s="1077"/>
      <c r="BPV32" s="1077"/>
      <c r="BPW32" s="1077"/>
      <c r="BPX32" s="1077"/>
      <c r="BPY32" s="1077"/>
      <c r="BPZ32" s="1077"/>
      <c r="BQA32" s="1077"/>
      <c r="BQB32" s="1077"/>
      <c r="BQC32" s="1077"/>
      <c r="BQD32" s="1077"/>
      <c r="BQE32" s="1077"/>
      <c r="BQF32" s="1077"/>
      <c r="BQG32" s="1077"/>
      <c r="BQH32" s="1077"/>
      <c r="BQI32" s="1077"/>
      <c r="BQJ32" s="1077"/>
      <c r="BQK32" s="1077"/>
      <c r="BQL32" s="1077"/>
      <c r="BQM32" s="1077"/>
      <c r="BQN32" s="1077"/>
      <c r="BQO32" s="1077"/>
      <c r="BQP32" s="1077"/>
      <c r="BQQ32" s="1077"/>
      <c r="BQR32" s="1077"/>
      <c r="BQS32" s="1077"/>
      <c r="BQT32" s="1077"/>
      <c r="BQU32" s="1077"/>
      <c r="BQV32" s="1077"/>
      <c r="BQW32" s="1077"/>
      <c r="BQX32" s="1077"/>
      <c r="BQY32" s="1077"/>
      <c r="BQZ32" s="1077"/>
      <c r="BRA32" s="1077"/>
      <c r="BRB32" s="1077"/>
      <c r="BRC32" s="1077"/>
      <c r="BRD32" s="1077"/>
      <c r="BRE32" s="1077"/>
      <c r="BRF32" s="1077"/>
      <c r="BRG32" s="1077"/>
      <c r="BRH32" s="1077"/>
      <c r="BRI32" s="1077"/>
      <c r="BRJ32" s="1077"/>
      <c r="BRK32" s="1077"/>
      <c r="BRL32" s="1077"/>
      <c r="BRM32" s="1077"/>
      <c r="BRN32" s="1077"/>
      <c r="BRO32" s="1077"/>
      <c r="BRP32" s="1077"/>
      <c r="BRQ32" s="1077"/>
      <c r="BRR32" s="1077"/>
      <c r="BRS32" s="1077"/>
      <c r="BRT32" s="1077"/>
      <c r="BRU32" s="1077"/>
      <c r="BRV32" s="1077"/>
      <c r="BRW32" s="1077"/>
      <c r="BRX32" s="1077"/>
      <c r="BRY32" s="1077"/>
      <c r="BRZ32" s="1077"/>
      <c r="BSA32" s="1077"/>
      <c r="BSB32" s="1077"/>
      <c r="BSC32" s="1077"/>
      <c r="BSD32" s="1077"/>
      <c r="BSE32" s="1077"/>
      <c r="BSF32" s="1077"/>
      <c r="BSG32" s="1077"/>
      <c r="BSH32" s="1077"/>
      <c r="BSI32" s="1077"/>
      <c r="BSJ32" s="1077"/>
      <c r="BSK32" s="1077"/>
      <c r="BSL32" s="1077"/>
      <c r="BSM32" s="1077"/>
      <c r="BSN32" s="1077"/>
      <c r="BSO32" s="1077"/>
      <c r="BSP32" s="1077"/>
      <c r="BSQ32" s="1077"/>
      <c r="BSR32" s="1077"/>
      <c r="BSS32" s="1077"/>
      <c r="BST32" s="1077"/>
      <c r="BSU32" s="1077"/>
      <c r="BSV32" s="1077"/>
      <c r="BSW32" s="1077"/>
      <c r="BSX32" s="1077"/>
      <c r="BSY32" s="1077"/>
      <c r="BSZ32" s="1077"/>
      <c r="BTA32" s="1077"/>
      <c r="BTB32" s="1077"/>
      <c r="BTC32" s="1077"/>
      <c r="BTD32" s="1077"/>
      <c r="BTE32" s="1077"/>
      <c r="BTF32" s="1077"/>
      <c r="BTG32" s="1077"/>
      <c r="BTH32" s="1077"/>
      <c r="BTI32" s="1077"/>
      <c r="BTJ32" s="1077"/>
      <c r="BTK32" s="1077"/>
      <c r="BTL32" s="1077"/>
      <c r="BTM32" s="1077"/>
      <c r="BTN32" s="1077"/>
      <c r="BTO32" s="1077"/>
      <c r="BTP32" s="1077"/>
      <c r="BTQ32" s="1077"/>
      <c r="BTR32" s="1077"/>
      <c r="BTS32" s="1077"/>
      <c r="BTT32" s="1077"/>
      <c r="BTU32" s="1077"/>
      <c r="BTV32" s="1077"/>
      <c r="BTW32" s="1077"/>
      <c r="BTX32" s="1077"/>
      <c r="BTY32" s="1077"/>
      <c r="BTZ32" s="1077"/>
      <c r="BUA32" s="1077"/>
      <c r="BUB32" s="1077"/>
      <c r="BUC32" s="1077"/>
      <c r="BUD32" s="1077"/>
      <c r="BUE32" s="1077"/>
      <c r="BUF32" s="1077"/>
      <c r="BUG32" s="1077"/>
      <c r="BUH32" s="1077"/>
      <c r="BUI32" s="1077"/>
      <c r="BUJ32" s="1077"/>
      <c r="BUK32" s="1077"/>
      <c r="BUL32" s="1077"/>
      <c r="BUM32" s="1077"/>
      <c r="BUN32" s="1077"/>
      <c r="BUO32" s="1077"/>
      <c r="BUP32" s="1077"/>
      <c r="BUQ32" s="1077"/>
      <c r="BUR32" s="1077"/>
      <c r="BUS32" s="1077"/>
      <c r="BUT32" s="1077"/>
      <c r="BUU32" s="1077"/>
      <c r="BUV32" s="1077"/>
      <c r="BUW32" s="1077"/>
      <c r="BUX32" s="1077"/>
      <c r="BUY32" s="1077"/>
      <c r="BUZ32" s="1077"/>
      <c r="BVA32" s="1077"/>
      <c r="BVB32" s="1077"/>
      <c r="BVC32" s="1077"/>
      <c r="BVD32" s="1077"/>
      <c r="BVE32" s="1077"/>
      <c r="BVF32" s="1077"/>
      <c r="BVG32" s="1077"/>
      <c r="BVH32" s="1077"/>
      <c r="BVI32" s="1077"/>
      <c r="BVJ32" s="1077"/>
      <c r="BVK32" s="1077"/>
      <c r="BVL32" s="1077"/>
      <c r="BVM32" s="1077"/>
      <c r="BVN32" s="1077"/>
      <c r="BVO32" s="1077"/>
      <c r="BVP32" s="1077"/>
      <c r="BVQ32" s="1077"/>
      <c r="BVR32" s="1077"/>
      <c r="BVS32" s="1077"/>
      <c r="BVT32" s="1077"/>
      <c r="BVU32" s="1077"/>
      <c r="BVV32" s="1077"/>
      <c r="BVW32" s="1077"/>
      <c r="BVX32" s="1077"/>
      <c r="BVY32" s="1077"/>
      <c r="BVZ32" s="1077"/>
      <c r="BWA32" s="1077"/>
      <c r="BWB32" s="1077"/>
      <c r="BWC32" s="1077"/>
      <c r="BWD32" s="1077"/>
      <c r="BWE32" s="1077"/>
      <c r="BWF32" s="1077"/>
      <c r="BWG32" s="1077"/>
      <c r="BWH32" s="1077"/>
      <c r="BWI32" s="1077"/>
      <c r="BWJ32" s="1077"/>
      <c r="BWK32" s="1077"/>
      <c r="BWL32" s="1077"/>
      <c r="BWM32" s="1077"/>
      <c r="BWN32" s="1077"/>
      <c r="BWO32" s="1077"/>
      <c r="BWP32" s="1077"/>
      <c r="BWQ32" s="1077"/>
      <c r="BWR32" s="1077"/>
      <c r="BWS32" s="1077"/>
      <c r="BWT32" s="1077"/>
      <c r="BWU32" s="1077"/>
      <c r="BWV32" s="1077"/>
      <c r="BWW32" s="1077"/>
      <c r="BWX32" s="1077"/>
      <c r="BWY32" s="1077"/>
      <c r="BWZ32" s="1077"/>
      <c r="BXA32" s="1077"/>
      <c r="BXB32" s="1077"/>
      <c r="BXC32" s="1077"/>
      <c r="BXD32" s="1077"/>
      <c r="BXE32" s="1077"/>
      <c r="BXF32" s="1077"/>
      <c r="BXG32" s="1077"/>
      <c r="BXH32" s="1077"/>
      <c r="BXI32" s="1077"/>
      <c r="BXJ32" s="1077"/>
      <c r="BXK32" s="1077"/>
      <c r="BXL32" s="1077"/>
      <c r="BXM32" s="1077"/>
      <c r="BXN32" s="1077"/>
      <c r="BXO32" s="1077"/>
      <c r="BXP32" s="1077"/>
      <c r="BXQ32" s="1077"/>
      <c r="BXR32" s="1077"/>
      <c r="BXS32" s="1077"/>
      <c r="BXT32" s="1077"/>
      <c r="BXU32" s="1077"/>
      <c r="BXV32" s="1077"/>
      <c r="BXW32" s="1077"/>
      <c r="BXX32" s="1077"/>
      <c r="BXY32" s="1077"/>
      <c r="BXZ32" s="1077"/>
      <c r="BYA32" s="1077"/>
      <c r="BYB32" s="1077"/>
      <c r="BYC32" s="1077"/>
      <c r="BYD32" s="1077"/>
      <c r="BYE32" s="1077"/>
      <c r="BYF32" s="1077"/>
      <c r="BYG32" s="1077"/>
      <c r="BYH32" s="1077"/>
      <c r="BYI32" s="1077"/>
      <c r="BYJ32" s="1077"/>
      <c r="BYK32" s="1077"/>
      <c r="BYL32" s="1077"/>
      <c r="BYM32" s="1077"/>
      <c r="BYN32" s="1077"/>
      <c r="BYO32" s="1077"/>
      <c r="BYP32" s="1077"/>
      <c r="BYQ32" s="1077"/>
      <c r="BYR32" s="1077"/>
      <c r="BYS32" s="1077"/>
      <c r="BYT32" s="1077"/>
      <c r="BYU32" s="1077"/>
      <c r="BYV32" s="1077"/>
      <c r="BYW32" s="1077"/>
      <c r="BYX32" s="1077"/>
      <c r="BYY32" s="1077"/>
      <c r="BYZ32" s="1077"/>
      <c r="BZA32" s="1077"/>
      <c r="BZB32" s="1077"/>
      <c r="BZC32" s="1077"/>
      <c r="BZD32" s="1077"/>
      <c r="BZE32" s="1077"/>
      <c r="BZF32" s="1077"/>
      <c r="BZG32" s="1077"/>
      <c r="BZH32" s="1077"/>
      <c r="BZI32" s="1077"/>
      <c r="BZJ32" s="1077"/>
      <c r="BZK32" s="1077"/>
      <c r="BZL32" s="1077"/>
      <c r="BZM32" s="1077"/>
      <c r="BZN32" s="1077"/>
      <c r="BZO32" s="1077"/>
      <c r="BZP32" s="1077"/>
      <c r="BZQ32" s="1077"/>
      <c r="BZR32" s="1077"/>
      <c r="BZS32" s="1077"/>
      <c r="BZT32" s="1077"/>
      <c r="BZU32" s="1077"/>
      <c r="BZV32" s="1077"/>
      <c r="BZW32" s="1077"/>
      <c r="BZX32" s="1077"/>
      <c r="BZY32" s="1077"/>
      <c r="BZZ32" s="1077"/>
      <c r="CAA32" s="1077"/>
      <c r="CAB32" s="1077"/>
      <c r="CAC32" s="1077"/>
      <c r="CAD32" s="1077"/>
      <c r="CAE32" s="1077"/>
      <c r="CAF32" s="1077"/>
      <c r="CAG32" s="1077"/>
      <c r="CAH32" s="1077"/>
      <c r="CAI32" s="1077"/>
      <c r="CAJ32" s="1077"/>
      <c r="CAK32" s="1077"/>
      <c r="CAL32" s="1077"/>
      <c r="CAM32" s="1077"/>
      <c r="CAN32" s="1077"/>
      <c r="CAO32" s="1077"/>
      <c r="CAP32" s="1077"/>
      <c r="CAQ32" s="1077"/>
      <c r="CAR32" s="1077"/>
      <c r="CAS32" s="1077"/>
      <c r="CAT32" s="1077"/>
      <c r="CAU32" s="1077"/>
      <c r="CAV32" s="1077"/>
      <c r="CAW32" s="1077"/>
      <c r="CAX32" s="1077"/>
      <c r="CAY32" s="1077"/>
      <c r="CAZ32" s="1077"/>
      <c r="CBA32" s="1077"/>
      <c r="CBB32" s="1077"/>
      <c r="CBC32" s="1077"/>
      <c r="CBD32" s="1077"/>
      <c r="CBE32" s="1077"/>
      <c r="CBF32" s="1077"/>
      <c r="CBG32" s="1077"/>
      <c r="CBH32" s="1077"/>
      <c r="CBI32" s="1077"/>
      <c r="CBJ32" s="1077"/>
      <c r="CBK32" s="1077"/>
      <c r="CBL32" s="1077"/>
      <c r="CBM32" s="1077"/>
      <c r="CBN32" s="1077"/>
      <c r="CBO32" s="1077"/>
      <c r="CBP32" s="1077"/>
      <c r="CBQ32" s="1077"/>
      <c r="CBR32" s="1077"/>
      <c r="CBS32" s="1077"/>
      <c r="CBT32" s="1077"/>
      <c r="CBU32" s="1077"/>
      <c r="CBV32" s="1077"/>
      <c r="CBW32" s="1077"/>
      <c r="CBX32" s="1077"/>
      <c r="CBY32" s="1077"/>
      <c r="CBZ32" s="1077"/>
      <c r="CCA32" s="1077"/>
      <c r="CCB32" s="1077"/>
      <c r="CCC32" s="1077"/>
      <c r="CCD32" s="1077"/>
      <c r="CCE32" s="1077"/>
      <c r="CCF32" s="1077"/>
      <c r="CCG32" s="1077"/>
      <c r="CCH32" s="1077"/>
      <c r="CCI32" s="1077"/>
      <c r="CCJ32" s="1077"/>
      <c r="CCK32" s="1077"/>
      <c r="CCL32" s="1077"/>
      <c r="CCM32" s="1077"/>
      <c r="CCN32" s="1077"/>
      <c r="CCO32" s="1077"/>
      <c r="CCP32" s="1077"/>
      <c r="CCQ32" s="1077"/>
      <c r="CCR32" s="1077"/>
      <c r="CCS32" s="1077"/>
      <c r="CCT32" s="1077"/>
      <c r="CCU32" s="1077"/>
      <c r="CCV32" s="1077"/>
      <c r="CCW32" s="1077"/>
      <c r="CCX32" s="1077"/>
      <c r="CCY32" s="1077"/>
      <c r="CCZ32" s="1077"/>
      <c r="CDA32" s="1077"/>
      <c r="CDB32" s="1077"/>
      <c r="CDC32" s="1077"/>
      <c r="CDD32" s="1077"/>
      <c r="CDE32" s="1077"/>
      <c r="CDF32" s="1077"/>
      <c r="CDG32" s="1077"/>
      <c r="CDH32" s="1077"/>
      <c r="CDI32" s="1077"/>
      <c r="CDJ32" s="1077"/>
      <c r="CDK32" s="1077"/>
      <c r="CDL32" s="1077"/>
      <c r="CDM32" s="1077"/>
      <c r="CDN32" s="1077"/>
      <c r="CDO32" s="1077"/>
      <c r="CDP32" s="1077"/>
      <c r="CDQ32" s="1077"/>
      <c r="CDR32" s="1077"/>
      <c r="CDS32" s="1077"/>
      <c r="CDT32" s="1077"/>
      <c r="CDU32" s="1077"/>
      <c r="CDV32" s="1077"/>
      <c r="CDW32" s="1077"/>
      <c r="CDX32" s="1077"/>
      <c r="CDY32" s="1077"/>
      <c r="CDZ32" s="1077"/>
      <c r="CEA32" s="1077"/>
      <c r="CEB32" s="1077"/>
      <c r="CEC32" s="1077"/>
      <c r="CED32" s="1077"/>
      <c r="CEE32" s="1077"/>
      <c r="CEF32" s="1077"/>
      <c r="CEG32" s="1077"/>
      <c r="CEH32" s="1077"/>
      <c r="CEI32" s="1077"/>
      <c r="CEJ32" s="1077"/>
      <c r="CEK32" s="1077"/>
      <c r="CEL32" s="1077"/>
      <c r="CEM32" s="1077"/>
      <c r="CEN32" s="1077"/>
      <c r="CEO32" s="1077"/>
      <c r="CEP32" s="1077"/>
      <c r="CEQ32" s="1077"/>
      <c r="CER32" s="1077"/>
      <c r="CES32" s="1077"/>
      <c r="CET32" s="1077"/>
      <c r="CEU32" s="1077"/>
      <c r="CEV32" s="1077"/>
      <c r="CEW32" s="1077"/>
      <c r="CEX32" s="1077"/>
      <c r="CEY32" s="1077"/>
      <c r="CEZ32" s="1077"/>
      <c r="CFA32" s="1077"/>
      <c r="CFB32" s="1077"/>
      <c r="CFC32" s="1077"/>
      <c r="CFD32" s="1077"/>
      <c r="CFE32" s="1077"/>
      <c r="CFF32" s="1077"/>
      <c r="CFG32" s="1077"/>
      <c r="CFH32" s="1077"/>
      <c r="CFI32" s="1077"/>
      <c r="CFJ32" s="1077"/>
      <c r="CFK32" s="1077"/>
      <c r="CFL32" s="1077"/>
      <c r="CFM32" s="1077"/>
      <c r="CFN32" s="1077"/>
      <c r="CFO32" s="1077"/>
      <c r="CFP32" s="1077"/>
      <c r="CFQ32" s="1077"/>
      <c r="CFR32" s="1077"/>
      <c r="CFS32" s="1077"/>
      <c r="CFT32" s="1077"/>
      <c r="CFU32" s="1077"/>
      <c r="CFV32" s="1077"/>
      <c r="CFW32" s="1077"/>
      <c r="CFX32" s="1077"/>
      <c r="CFY32" s="1077"/>
      <c r="CFZ32" s="1077"/>
      <c r="CGA32" s="1077"/>
      <c r="CGB32" s="1077"/>
      <c r="CGC32" s="1077"/>
      <c r="CGD32" s="1077"/>
      <c r="CGE32" s="1077"/>
      <c r="CGF32" s="1077"/>
      <c r="CGG32" s="1077"/>
      <c r="CGH32" s="1077"/>
      <c r="CGI32" s="1077"/>
      <c r="CGJ32" s="1077"/>
      <c r="CGK32" s="1077"/>
      <c r="CGL32" s="1077"/>
      <c r="CGM32" s="1077"/>
      <c r="CGN32" s="1077"/>
      <c r="CGO32" s="1077"/>
      <c r="CGP32" s="1077"/>
      <c r="CGQ32" s="1077"/>
      <c r="CGR32" s="1077"/>
      <c r="CGS32" s="1077"/>
      <c r="CGT32" s="1077"/>
      <c r="CGU32" s="1077"/>
      <c r="CGV32" s="1077"/>
      <c r="CGW32" s="1077"/>
      <c r="CGX32" s="1077"/>
      <c r="CGY32" s="1077"/>
      <c r="CGZ32" s="1077"/>
      <c r="CHA32" s="1077"/>
      <c r="CHB32" s="1077"/>
      <c r="CHC32" s="1077"/>
      <c r="CHD32" s="1077"/>
      <c r="CHE32" s="1077"/>
      <c r="CHF32" s="1077"/>
      <c r="CHG32" s="1077"/>
      <c r="CHH32" s="1077"/>
      <c r="CHI32" s="1077"/>
      <c r="CHJ32" s="1077"/>
      <c r="CHK32" s="1077"/>
      <c r="CHL32" s="1077"/>
      <c r="CHM32" s="1077"/>
      <c r="CHN32" s="1077"/>
      <c r="CHO32" s="1077"/>
      <c r="CHP32" s="1077"/>
      <c r="CHQ32" s="1077"/>
      <c r="CHR32" s="1077"/>
      <c r="CHS32" s="1077"/>
      <c r="CHT32" s="1077"/>
      <c r="CHU32" s="1077"/>
      <c r="CHV32" s="1077"/>
      <c r="CHW32" s="1077"/>
      <c r="CHX32" s="1077"/>
      <c r="CHY32" s="1077"/>
      <c r="CHZ32" s="1077"/>
      <c r="CIA32" s="1077"/>
      <c r="CIB32" s="1077"/>
      <c r="CIC32" s="1077"/>
      <c r="CID32" s="1077"/>
      <c r="CIE32" s="1077"/>
      <c r="CIF32" s="1077"/>
      <c r="CIG32" s="1077"/>
      <c r="CIH32" s="1077"/>
      <c r="CII32" s="1077"/>
      <c r="CIJ32" s="1077"/>
      <c r="CIK32" s="1077"/>
      <c r="CIL32" s="1077"/>
      <c r="CIM32" s="1077"/>
      <c r="CIN32" s="1077"/>
      <c r="CIO32" s="1077"/>
      <c r="CIP32" s="1077"/>
      <c r="CIQ32" s="1077"/>
      <c r="CIR32" s="1077"/>
      <c r="CIS32" s="1077"/>
      <c r="CIT32" s="1077"/>
      <c r="CIU32" s="1077"/>
      <c r="CIV32" s="1077"/>
      <c r="CIW32" s="1077"/>
      <c r="CIX32" s="1077"/>
      <c r="CIY32" s="1077"/>
      <c r="CIZ32" s="1077"/>
      <c r="CJA32" s="1077"/>
      <c r="CJB32" s="1077"/>
      <c r="CJC32" s="1077"/>
      <c r="CJD32" s="1077"/>
      <c r="CJE32" s="1077"/>
      <c r="CJF32" s="1077"/>
      <c r="CJG32" s="1077"/>
      <c r="CJH32" s="1077"/>
      <c r="CJI32" s="1077"/>
      <c r="CJJ32" s="1077"/>
      <c r="CJK32" s="1077"/>
      <c r="CJL32" s="1077"/>
      <c r="CJM32" s="1077"/>
      <c r="CJN32" s="1077"/>
      <c r="CJO32" s="1077"/>
      <c r="CJP32" s="1077"/>
      <c r="CJQ32" s="1077"/>
      <c r="CJR32" s="1077"/>
      <c r="CJS32" s="1077"/>
      <c r="CJT32" s="1077"/>
      <c r="CJU32" s="1077"/>
      <c r="CJV32" s="1077"/>
      <c r="CJW32" s="1077"/>
      <c r="CJX32" s="1077"/>
      <c r="CJY32" s="1077"/>
      <c r="CJZ32" s="1077"/>
      <c r="CKA32" s="1077"/>
      <c r="CKB32" s="1077"/>
      <c r="CKC32" s="1077"/>
      <c r="CKD32" s="1077"/>
      <c r="CKE32" s="1077"/>
      <c r="CKF32" s="1077"/>
      <c r="CKG32" s="1077"/>
      <c r="CKH32" s="1077"/>
      <c r="CKI32" s="1077"/>
      <c r="CKJ32" s="1077"/>
      <c r="CKK32" s="1077"/>
      <c r="CKL32" s="1077"/>
      <c r="CKM32" s="1077"/>
      <c r="CKN32" s="1077"/>
      <c r="CKO32" s="1077"/>
      <c r="CKP32" s="1077"/>
      <c r="CKQ32" s="1077"/>
      <c r="CKR32" s="1077"/>
      <c r="CKS32" s="1077"/>
      <c r="CKT32" s="1077"/>
      <c r="CKU32" s="1077"/>
      <c r="CKV32" s="1077"/>
      <c r="CKW32" s="1077"/>
      <c r="CKX32" s="1077"/>
      <c r="CKY32" s="1077"/>
      <c r="CKZ32" s="1077"/>
      <c r="CLA32" s="1077"/>
      <c r="CLB32" s="1077"/>
      <c r="CLC32" s="1077"/>
      <c r="CLD32" s="1077"/>
      <c r="CLE32" s="1077"/>
      <c r="CLF32" s="1077"/>
      <c r="CLG32" s="1077"/>
      <c r="CLH32" s="1077"/>
      <c r="CLI32" s="1077"/>
      <c r="CLJ32" s="1077"/>
      <c r="CLK32" s="1077"/>
      <c r="CLL32" s="1077"/>
      <c r="CLM32" s="1077"/>
      <c r="CLN32" s="1077"/>
      <c r="CLO32" s="1077"/>
      <c r="CLP32" s="1077"/>
      <c r="CLQ32" s="1077"/>
      <c r="CLR32" s="1077"/>
      <c r="CLS32" s="1077"/>
      <c r="CLT32" s="1077"/>
      <c r="CLU32" s="1077"/>
      <c r="CLV32" s="1077"/>
      <c r="CLW32" s="1077"/>
      <c r="CLX32" s="1077"/>
      <c r="CLY32" s="1077"/>
      <c r="CLZ32" s="1077"/>
      <c r="CMA32" s="1077"/>
      <c r="CMB32" s="1077"/>
      <c r="CMC32" s="1077"/>
      <c r="CMD32" s="1077"/>
      <c r="CME32" s="1077"/>
      <c r="CMF32" s="1077"/>
      <c r="CMG32" s="1077"/>
      <c r="CMH32" s="1077"/>
      <c r="CMI32" s="1077"/>
      <c r="CMJ32" s="1077"/>
      <c r="CMK32" s="1077"/>
      <c r="CML32" s="1077"/>
      <c r="CMM32" s="1077"/>
      <c r="CMN32" s="1077"/>
      <c r="CMO32" s="1077"/>
      <c r="CMP32" s="1077"/>
      <c r="CMQ32" s="1077"/>
      <c r="CMR32" s="1077"/>
      <c r="CMS32" s="1077"/>
      <c r="CMT32" s="1077"/>
      <c r="CMU32" s="1077"/>
      <c r="CMV32" s="1077"/>
      <c r="CMW32" s="1077"/>
      <c r="CMX32" s="1077"/>
      <c r="CMY32" s="1077"/>
      <c r="CMZ32" s="1077"/>
      <c r="CNA32" s="1077"/>
      <c r="CNB32" s="1077"/>
      <c r="CNC32" s="1077"/>
      <c r="CND32" s="1077"/>
      <c r="CNE32" s="1077"/>
      <c r="CNF32" s="1077"/>
      <c r="CNG32" s="1077"/>
      <c r="CNH32" s="1077"/>
      <c r="CNI32" s="1077"/>
      <c r="CNJ32" s="1077"/>
      <c r="CNK32" s="1077"/>
      <c r="CNL32" s="1077"/>
      <c r="CNM32" s="1077"/>
      <c r="CNN32" s="1077"/>
      <c r="CNO32" s="1077"/>
      <c r="CNP32" s="1077"/>
      <c r="CNQ32" s="1077"/>
      <c r="CNR32" s="1077"/>
      <c r="CNS32" s="1077"/>
      <c r="CNT32" s="1077"/>
      <c r="CNU32" s="1077"/>
      <c r="CNV32" s="1077"/>
      <c r="CNW32" s="1077"/>
      <c r="CNX32" s="1077"/>
      <c r="CNY32" s="1077"/>
      <c r="CNZ32" s="1077"/>
      <c r="COA32" s="1077"/>
      <c r="COB32" s="1077"/>
      <c r="COC32" s="1077"/>
      <c r="COD32" s="1077"/>
      <c r="COE32" s="1077"/>
      <c r="COF32" s="1077"/>
      <c r="COG32" s="1077"/>
      <c r="COH32" s="1077"/>
      <c r="COI32" s="1077"/>
      <c r="COJ32" s="1077"/>
      <c r="COK32" s="1077"/>
      <c r="COL32" s="1077"/>
      <c r="COM32" s="1077"/>
      <c r="CON32" s="1077"/>
      <c r="COO32" s="1077"/>
      <c r="COP32" s="1077"/>
      <c r="COQ32" s="1077"/>
      <c r="COR32" s="1077"/>
      <c r="COS32" s="1077"/>
      <c r="COT32" s="1077"/>
      <c r="COU32" s="1077"/>
      <c r="COV32" s="1077"/>
      <c r="COW32" s="1077"/>
      <c r="COX32" s="1077"/>
      <c r="COY32" s="1077"/>
      <c r="COZ32" s="1077"/>
      <c r="CPA32" s="1077"/>
      <c r="CPB32" s="1077"/>
      <c r="CPC32" s="1077"/>
      <c r="CPD32" s="1077"/>
      <c r="CPE32" s="1077"/>
      <c r="CPF32" s="1077"/>
      <c r="CPG32" s="1077"/>
      <c r="CPH32" s="1077"/>
      <c r="CPI32" s="1077"/>
      <c r="CPJ32" s="1077"/>
      <c r="CPK32" s="1077"/>
      <c r="CPL32" s="1077"/>
      <c r="CPM32" s="1077"/>
      <c r="CPN32" s="1077"/>
      <c r="CPO32" s="1077"/>
      <c r="CPP32" s="1077"/>
      <c r="CPQ32" s="1077"/>
      <c r="CPR32" s="1077"/>
      <c r="CPS32" s="1077"/>
      <c r="CPT32" s="1077"/>
      <c r="CPU32" s="1077"/>
      <c r="CPV32" s="1077"/>
      <c r="CPW32" s="1077"/>
      <c r="CPX32" s="1077"/>
      <c r="CPY32" s="1077"/>
      <c r="CPZ32" s="1077"/>
      <c r="CQA32" s="1077"/>
      <c r="CQB32" s="1077"/>
      <c r="CQC32" s="1077"/>
      <c r="CQD32" s="1077"/>
      <c r="CQE32" s="1077"/>
      <c r="CQF32" s="1077"/>
      <c r="CQG32" s="1077"/>
      <c r="CQH32" s="1077"/>
      <c r="CQI32" s="1077"/>
      <c r="CQJ32" s="1077"/>
      <c r="CQK32" s="1077"/>
      <c r="CQL32" s="1077"/>
      <c r="CQM32" s="1077"/>
      <c r="CQN32" s="1077"/>
      <c r="CQO32" s="1077"/>
      <c r="CQP32" s="1077"/>
      <c r="CQQ32" s="1077"/>
      <c r="CQR32" s="1077"/>
      <c r="CQS32" s="1077"/>
      <c r="CQT32" s="1077"/>
      <c r="CQU32" s="1077"/>
      <c r="CQV32" s="1077"/>
      <c r="CQW32" s="1077"/>
      <c r="CQX32" s="1077"/>
      <c r="CQY32" s="1077"/>
      <c r="CQZ32" s="1077"/>
      <c r="CRA32" s="1077"/>
      <c r="CRB32" s="1077"/>
      <c r="CRC32" s="1077"/>
      <c r="CRD32" s="1077"/>
      <c r="CRE32" s="1077"/>
      <c r="CRF32" s="1077"/>
      <c r="CRG32" s="1077"/>
      <c r="CRH32" s="1077"/>
      <c r="CRI32" s="1077"/>
      <c r="CRJ32" s="1077"/>
      <c r="CRK32" s="1077"/>
      <c r="CRL32" s="1077"/>
      <c r="CRM32" s="1077"/>
      <c r="CRN32" s="1077"/>
      <c r="CRO32" s="1077"/>
      <c r="CRP32" s="1077"/>
      <c r="CRQ32" s="1077"/>
      <c r="CRR32" s="1077"/>
      <c r="CRS32" s="1077"/>
      <c r="CRT32" s="1077"/>
      <c r="CRU32" s="1077"/>
      <c r="CRV32" s="1077"/>
      <c r="CRW32" s="1077"/>
      <c r="CRX32" s="1077"/>
      <c r="CRY32" s="1077"/>
      <c r="CRZ32" s="1077"/>
      <c r="CSA32" s="1077"/>
      <c r="CSB32" s="1077"/>
      <c r="CSC32" s="1077"/>
      <c r="CSD32" s="1077"/>
      <c r="CSE32" s="1077"/>
      <c r="CSF32" s="1077"/>
      <c r="CSG32" s="1077"/>
      <c r="CSH32" s="1077"/>
      <c r="CSI32" s="1077"/>
      <c r="CSJ32" s="1077"/>
      <c r="CSK32" s="1077"/>
      <c r="CSL32" s="1077"/>
      <c r="CSM32" s="1077"/>
      <c r="CSN32" s="1077"/>
      <c r="CSO32" s="1077"/>
      <c r="CSP32" s="1077"/>
      <c r="CSQ32" s="1077"/>
      <c r="CSR32" s="1077"/>
      <c r="CSS32" s="1077"/>
      <c r="CST32" s="1077"/>
      <c r="CSU32" s="1077"/>
      <c r="CSV32" s="1077"/>
      <c r="CSW32" s="1077"/>
      <c r="CSX32" s="1077"/>
      <c r="CSY32" s="1077"/>
      <c r="CSZ32" s="1077"/>
      <c r="CTA32" s="1077"/>
      <c r="CTB32" s="1077"/>
      <c r="CTC32" s="1077"/>
      <c r="CTD32" s="1077"/>
      <c r="CTE32" s="1077"/>
      <c r="CTF32" s="1077"/>
      <c r="CTG32" s="1077"/>
      <c r="CTH32" s="1077"/>
      <c r="CTI32" s="1077"/>
      <c r="CTJ32" s="1077"/>
      <c r="CTK32" s="1077"/>
      <c r="CTL32" s="1077"/>
      <c r="CTM32" s="1077"/>
      <c r="CTN32" s="1077"/>
      <c r="CTO32" s="1077"/>
      <c r="CTP32" s="1077"/>
      <c r="CTQ32" s="1077"/>
      <c r="CTR32" s="1077"/>
      <c r="CTS32" s="1077"/>
      <c r="CTT32" s="1077"/>
      <c r="CTU32" s="1077"/>
      <c r="CTV32" s="1077"/>
      <c r="CTW32" s="1077"/>
      <c r="CTX32" s="1077"/>
      <c r="CTY32" s="1077"/>
      <c r="CTZ32" s="1077"/>
      <c r="CUA32" s="1077"/>
      <c r="CUB32" s="1077"/>
      <c r="CUC32" s="1077"/>
      <c r="CUD32" s="1077"/>
      <c r="CUE32" s="1077"/>
      <c r="CUF32" s="1077"/>
      <c r="CUG32" s="1077"/>
      <c r="CUH32" s="1077"/>
      <c r="CUI32" s="1077"/>
      <c r="CUJ32" s="1077"/>
      <c r="CUK32" s="1077"/>
      <c r="CUL32" s="1077"/>
      <c r="CUM32" s="1077"/>
      <c r="CUN32" s="1077"/>
      <c r="CUO32" s="1077"/>
      <c r="CUP32" s="1077"/>
      <c r="CUQ32" s="1077"/>
      <c r="CUR32" s="1077"/>
      <c r="CUS32" s="1077"/>
      <c r="CUT32" s="1077"/>
      <c r="CUU32" s="1077"/>
      <c r="CUV32" s="1077"/>
      <c r="CUW32" s="1077"/>
      <c r="CUX32" s="1077"/>
      <c r="CUY32" s="1077"/>
      <c r="CUZ32" s="1077"/>
      <c r="CVA32" s="1077"/>
      <c r="CVB32" s="1077"/>
      <c r="CVC32" s="1077"/>
      <c r="CVD32" s="1077"/>
      <c r="CVE32" s="1077"/>
      <c r="CVF32" s="1077"/>
      <c r="CVG32" s="1077"/>
      <c r="CVH32" s="1077"/>
      <c r="CVI32" s="1077"/>
      <c r="CVJ32" s="1077"/>
      <c r="CVK32" s="1077"/>
      <c r="CVL32" s="1077"/>
      <c r="CVM32" s="1077"/>
      <c r="CVN32" s="1077"/>
      <c r="CVO32" s="1077"/>
      <c r="CVP32" s="1077"/>
      <c r="CVQ32" s="1077"/>
      <c r="CVR32" s="1077"/>
      <c r="CVS32" s="1077"/>
      <c r="CVT32" s="1077"/>
      <c r="CVU32" s="1077"/>
      <c r="CVV32" s="1077"/>
      <c r="CVW32" s="1077"/>
      <c r="CVX32" s="1077"/>
      <c r="CVY32" s="1077"/>
      <c r="CVZ32" s="1077"/>
      <c r="CWA32" s="1077"/>
      <c r="CWB32" s="1077"/>
      <c r="CWC32" s="1077"/>
      <c r="CWD32" s="1077"/>
      <c r="CWE32" s="1077"/>
      <c r="CWF32" s="1077"/>
      <c r="CWG32" s="1077"/>
      <c r="CWH32" s="1077"/>
      <c r="CWI32" s="1077"/>
      <c r="CWJ32" s="1077"/>
      <c r="CWK32" s="1077"/>
      <c r="CWL32" s="1077"/>
      <c r="CWM32" s="1077"/>
      <c r="CWN32" s="1077"/>
      <c r="CWO32" s="1077"/>
      <c r="CWP32" s="1077"/>
      <c r="CWQ32" s="1077"/>
      <c r="CWR32" s="1077"/>
      <c r="CWS32" s="1077"/>
      <c r="CWT32" s="1077"/>
      <c r="CWU32" s="1077"/>
      <c r="CWV32" s="1077"/>
      <c r="CWW32" s="1077"/>
      <c r="CWX32" s="1077"/>
      <c r="CWY32" s="1077"/>
      <c r="CWZ32" s="1077"/>
      <c r="CXA32" s="1077"/>
      <c r="CXB32" s="1077"/>
      <c r="CXC32" s="1077"/>
      <c r="CXD32" s="1077"/>
      <c r="CXE32" s="1077"/>
      <c r="CXF32" s="1077"/>
      <c r="CXG32" s="1077"/>
      <c r="CXH32" s="1077"/>
      <c r="CXI32" s="1077"/>
      <c r="CXJ32" s="1077"/>
      <c r="CXK32" s="1077"/>
      <c r="CXL32" s="1077"/>
      <c r="CXM32" s="1077"/>
      <c r="CXN32" s="1077"/>
      <c r="CXO32" s="1077"/>
      <c r="CXP32" s="1077"/>
      <c r="CXQ32" s="1077"/>
      <c r="CXR32" s="1077"/>
      <c r="CXS32" s="1077"/>
      <c r="CXT32" s="1077"/>
      <c r="CXU32" s="1077"/>
      <c r="CXV32" s="1077"/>
      <c r="CXW32" s="1077"/>
      <c r="CXX32" s="1077"/>
      <c r="CXY32" s="1077"/>
      <c r="CXZ32" s="1077"/>
      <c r="CYA32" s="1077"/>
      <c r="CYB32" s="1077"/>
      <c r="CYC32" s="1077"/>
      <c r="CYD32" s="1077"/>
      <c r="CYE32" s="1077"/>
      <c r="CYF32" s="1077"/>
      <c r="CYG32" s="1077"/>
      <c r="CYH32" s="1077"/>
      <c r="CYI32" s="1077"/>
      <c r="CYJ32" s="1077"/>
      <c r="CYK32" s="1077"/>
      <c r="CYL32" s="1077"/>
      <c r="CYM32" s="1077"/>
      <c r="CYN32" s="1077"/>
      <c r="CYO32" s="1077"/>
      <c r="CYP32" s="1077"/>
      <c r="CYQ32" s="1077"/>
      <c r="CYR32" s="1077"/>
      <c r="CYS32" s="1077"/>
      <c r="CYT32" s="1077"/>
      <c r="CYU32" s="1077"/>
      <c r="CYV32" s="1077"/>
      <c r="CYW32" s="1077"/>
      <c r="CYX32" s="1077"/>
      <c r="CYY32" s="1077"/>
      <c r="CYZ32" s="1077"/>
      <c r="CZA32" s="1077"/>
      <c r="CZB32" s="1077"/>
      <c r="CZC32" s="1077"/>
      <c r="CZD32" s="1077"/>
      <c r="CZE32" s="1077"/>
      <c r="CZF32" s="1077"/>
      <c r="CZG32" s="1077"/>
      <c r="CZH32" s="1077"/>
      <c r="CZI32" s="1077"/>
      <c r="CZJ32" s="1077"/>
      <c r="CZK32" s="1077"/>
      <c r="CZL32" s="1077"/>
      <c r="CZM32" s="1077"/>
      <c r="CZN32" s="1077"/>
      <c r="CZO32" s="1077"/>
      <c r="CZP32" s="1077"/>
      <c r="CZQ32" s="1077"/>
      <c r="CZR32" s="1077"/>
      <c r="CZS32" s="1077"/>
      <c r="CZT32" s="1077"/>
      <c r="CZU32" s="1077"/>
      <c r="CZV32" s="1077"/>
      <c r="CZW32" s="1077"/>
      <c r="CZX32" s="1077"/>
      <c r="CZY32" s="1077"/>
      <c r="CZZ32" s="1077"/>
      <c r="DAA32" s="1077"/>
      <c r="DAB32" s="1077"/>
      <c r="DAC32" s="1077"/>
      <c r="DAD32" s="1077"/>
      <c r="DAE32" s="1077"/>
      <c r="DAF32" s="1077"/>
      <c r="DAG32" s="1077"/>
      <c r="DAH32" s="1077"/>
      <c r="DAI32" s="1077"/>
      <c r="DAJ32" s="1077"/>
      <c r="DAK32" s="1077"/>
      <c r="DAL32" s="1077"/>
      <c r="DAM32" s="1077"/>
      <c r="DAN32" s="1077"/>
      <c r="DAO32" s="1077"/>
      <c r="DAP32" s="1077"/>
      <c r="DAQ32" s="1077"/>
      <c r="DAR32" s="1077"/>
      <c r="DAS32" s="1077"/>
      <c r="DAT32" s="1077"/>
      <c r="DAU32" s="1077"/>
      <c r="DAV32" s="1077"/>
      <c r="DAW32" s="1077"/>
      <c r="DAX32" s="1077"/>
      <c r="DAY32" s="1077"/>
      <c r="DAZ32" s="1077"/>
      <c r="DBA32" s="1077"/>
      <c r="DBB32" s="1077"/>
      <c r="DBC32" s="1077"/>
      <c r="DBD32" s="1077"/>
      <c r="DBE32" s="1077"/>
      <c r="DBF32" s="1077"/>
      <c r="DBG32" s="1077"/>
      <c r="DBH32" s="1077"/>
      <c r="DBI32" s="1077"/>
      <c r="DBJ32" s="1077"/>
      <c r="DBK32" s="1077"/>
      <c r="DBL32" s="1077"/>
      <c r="DBM32" s="1077"/>
      <c r="DBN32" s="1077"/>
      <c r="DBO32" s="1077"/>
      <c r="DBP32" s="1077"/>
      <c r="DBQ32" s="1077"/>
      <c r="DBR32" s="1077"/>
      <c r="DBS32" s="1077"/>
      <c r="DBT32" s="1077"/>
      <c r="DBU32" s="1077"/>
      <c r="DBV32" s="1077"/>
      <c r="DBW32" s="1077"/>
      <c r="DBX32" s="1077"/>
      <c r="DBY32" s="1077"/>
      <c r="DBZ32" s="1077"/>
      <c r="DCA32" s="1077"/>
      <c r="DCB32" s="1077"/>
      <c r="DCC32" s="1077"/>
      <c r="DCD32" s="1077"/>
      <c r="DCE32" s="1077"/>
      <c r="DCF32" s="1077"/>
      <c r="DCG32" s="1077"/>
      <c r="DCH32" s="1077"/>
      <c r="DCI32" s="1077"/>
      <c r="DCJ32" s="1077"/>
      <c r="DCK32" s="1077"/>
      <c r="DCL32" s="1077"/>
      <c r="DCM32" s="1077"/>
      <c r="DCN32" s="1077"/>
      <c r="DCO32" s="1077"/>
      <c r="DCP32" s="1077"/>
      <c r="DCQ32" s="1077"/>
      <c r="DCR32" s="1077"/>
      <c r="DCS32" s="1077"/>
      <c r="DCT32" s="1077"/>
      <c r="DCU32" s="1077"/>
      <c r="DCV32" s="1077"/>
      <c r="DCW32" s="1077"/>
      <c r="DCX32" s="1077"/>
      <c r="DCY32" s="1077"/>
      <c r="DCZ32" s="1077"/>
      <c r="DDA32" s="1077"/>
      <c r="DDB32" s="1077"/>
      <c r="DDC32" s="1077"/>
      <c r="DDD32" s="1077"/>
      <c r="DDE32" s="1077"/>
      <c r="DDF32" s="1077"/>
      <c r="DDG32" s="1077"/>
      <c r="DDH32" s="1077"/>
      <c r="DDI32" s="1077"/>
      <c r="DDJ32" s="1077"/>
      <c r="DDK32" s="1077"/>
      <c r="DDL32" s="1077"/>
      <c r="DDM32" s="1077"/>
      <c r="DDN32" s="1077"/>
      <c r="DDO32" s="1077"/>
      <c r="DDP32" s="1077"/>
      <c r="DDQ32" s="1077"/>
      <c r="DDR32" s="1077"/>
      <c r="DDS32" s="1077"/>
      <c r="DDT32" s="1077"/>
      <c r="DDU32" s="1077"/>
      <c r="DDV32" s="1077"/>
      <c r="DDW32" s="1077"/>
      <c r="DDX32" s="1077"/>
      <c r="DDY32" s="1077"/>
      <c r="DDZ32" s="1077"/>
      <c r="DEA32" s="1077"/>
      <c r="DEB32" s="1077"/>
      <c r="DEC32" s="1077"/>
      <c r="DED32" s="1077"/>
      <c r="DEE32" s="1077"/>
      <c r="DEF32" s="1077"/>
      <c r="DEG32" s="1077"/>
      <c r="DEH32" s="1077"/>
      <c r="DEI32" s="1077"/>
      <c r="DEJ32" s="1077"/>
      <c r="DEK32" s="1077"/>
      <c r="DEL32" s="1077"/>
      <c r="DEM32" s="1077"/>
      <c r="DEN32" s="1077"/>
      <c r="DEO32" s="1077"/>
      <c r="DEP32" s="1077"/>
      <c r="DEQ32" s="1077"/>
      <c r="DER32" s="1077"/>
      <c r="DES32" s="1077"/>
      <c r="DET32" s="1077"/>
      <c r="DEU32" s="1077"/>
      <c r="DEV32" s="1077"/>
      <c r="DEW32" s="1077"/>
      <c r="DEX32" s="1077"/>
      <c r="DEY32" s="1077"/>
      <c r="DEZ32" s="1077"/>
      <c r="DFA32" s="1077"/>
      <c r="DFB32" s="1077"/>
      <c r="DFC32" s="1077"/>
      <c r="DFD32" s="1077"/>
      <c r="DFE32" s="1077"/>
      <c r="DFF32" s="1077"/>
      <c r="DFG32" s="1077"/>
      <c r="DFH32" s="1077"/>
      <c r="DFI32" s="1077"/>
      <c r="DFJ32" s="1077"/>
      <c r="DFK32" s="1077"/>
      <c r="DFL32" s="1077"/>
      <c r="DFM32" s="1077"/>
      <c r="DFN32" s="1077"/>
      <c r="DFO32" s="1077"/>
      <c r="DFP32" s="1077"/>
      <c r="DFQ32" s="1077"/>
      <c r="DFR32" s="1077"/>
      <c r="DFS32" s="1077"/>
      <c r="DFT32" s="1077"/>
      <c r="DFU32" s="1077"/>
      <c r="DFV32" s="1077"/>
      <c r="DFW32" s="1077"/>
      <c r="DFX32" s="1077"/>
      <c r="DFY32" s="1077"/>
      <c r="DFZ32" s="1077"/>
      <c r="DGA32" s="1077"/>
      <c r="DGB32" s="1077"/>
      <c r="DGC32" s="1077"/>
      <c r="DGD32" s="1077"/>
      <c r="DGE32" s="1077"/>
      <c r="DGF32" s="1077"/>
      <c r="DGG32" s="1077"/>
      <c r="DGH32" s="1077"/>
      <c r="DGI32" s="1077"/>
      <c r="DGJ32" s="1077"/>
      <c r="DGK32" s="1077"/>
      <c r="DGL32" s="1077"/>
      <c r="DGM32" s="1077"/>
      <c r="DGN32" s="1077"/>
      <c r="DGO32" s="1077"/>
      <c r="DGP32" s="1077"/>
      <c r="DGQ32" s="1077"/>
      <c r="DGR32" s="1077"/>
      <c r="DGS32" s="1077"/>
      <c r="DGT32" s="1077"/>
      <c r="DGU32" s="1077"/>
      <c r="DGV32" s="1077"/>
      <c r="DGW32" s="1077"/>
      <c r="DGX32" s="1077"/>
      <c r="DGY32" s="1077"/>
      <c r="DGZ32" s="1077"/>
      <c r="DHA32" s="1077"/>
      <c r="DHB32" s="1077"/>
      <c r="DHC32" s="1077"/>
      <c r="DHD32" s="1077"/>
      <c r="DHE32" s="1077"/>
      <c r="DHF32" s="1077"/>
      <c r="DHG32" s="1077"/>
      <c r="DHH32" s="1077"/>
      <c r="DHI32" s="1077"/>
      <c r="DHJ32" s="1077"/>
      <c r="DHK32" s="1077"/>
      <c r="DHL32" s="1077"/>
      <c r="DHM32" s="1077"/>
      <c r="DHN32" s="1077"/>
      <c r="DHO32" s="1077"/>
      <c r="DHP32" s="1077"/>
      <c r="DHQ32" s="1077"/>
      <c r="DHR32" s="1077"/>
      <c r="DHS32" s="1077"/>
      <c r="DHT32" s="1077"/>
      <c r="DHU32" s="1077"/>
      <c r="DHV32" s="1077"/>
      <c r="DHW32" s="1077"/>
      <c r="DHX32" s="1077"/>
      <c r="DHY32" s="1077"/>
      <c r="DHZ32" s="1077"/>
      <c r="DIA32" s="1077"/>
      <c r="DIB32" s="1077"/>
      <c r="DIC32" s="1077"/>
      <c r="DID32" s="1077"/>
      <c r="DIE32" s="1077"/>
      <c r="DIF32" s="1077"/>
      <c r="DIG32" s="1077"/>
      <c r="DIH32" s="1077"/>
      <c r="DII32" s="1077"/>
      <c r="DIJ32" s="1077"/>
      <c r="DIK32" s="1077"/>
      <c r="DIL32" s="1077"/>
      <c r="DIM32" s="1077"/>
      <c r="DIN32" s="1077"/>
      <c r="DIO32" s="1077"/>
      <c r="DIP32" s="1077"/>
      <c r="DIQ32" s="1077"/>
      <c r="DIR32" s="1077"/>
      <c r="DIS32" s="1077"/>
      <c r="DIT32" s="1077"/>
      <c r="DIU32" s="1077"/>
      <c r="DIV32" s="1077"/>
      <c r="DIW32" s="1077"/>
      <c r="DIX32" s="1077"/>
      <c r="DIY32" s="1077"/>
      <c r="DIZ32" s="1077"/>
      <c r="DJA32" s="1077"/>
      <c r="DJB32" s="1077"/>
      <c r="DJC32" s="1077"/>
      <c r="DJD32" s="1077"/>
      <c r="DJE32" s="1077"/>
      <c r="DJF32" s="1077"/>
      <c r="DJG32" s="1077"/>
      <c r="DJH32" s="1077"/>
      <c r="DJI32" s="1077"/>
      <c r="DJJ32" s="1077"/>
      <c r="DJK32" s="1077"/>
      <c r="DJL32" s="1077"/>
      <c r="DJM32" s="1077"/>
      <c r="DJN32" s="1077"/>
      <c r="DJO32" s="1077"/>
      <c r="DJP32" s="1077"/>
      <c r="DJQ32" s="1077"/>
      <c r="DJR32" s="1077"/>
      <c r="DJS32" s="1077"/>
      <c r="DJT32" s="1077"/>
      <c r="DJU32" s="1077"/>
      <c r="DJV32" s="1077"/>
      <c r="DJW32" s="1077"/>
      <c r="DJX32" s="1077"/>
      <c r="DJY32" s="1077"/>
      <c r="DJZ32" s="1077"/>
      <c r="DKA32" s="1077"/>
      <c r="DKB32" s="1077"/>
      <c r="DKC32" s="1077"/>
      <c r="DKD32" s="1077"/>
      <c r="DKE32" s="1077"/>
      <c r="DKF32" s="1077"/>
      <c r="DKG32" s="1077"/>
      <c r="DKH32" s="1077"/>
      <c r="DKI32" s="1077"/>
      <c r="DKJ32" s="1077"/>
      <c r="DKK32" s="1077"/>
      <c r="DKL32" s="1077"/>
      <c r="DKM32" s="1077"/>
      <c r="DKN32" s="1077"/>
      <c r="DKO32" s="1077"/>
      <c r="DKP32" s="1077"/>
      <c r="DKQ32" s="1077"/>
      <c r="DKR32" s="1077"/>
      <c r="DKS32" s="1077"/>
      <c r="DKT32" s="1077"/>
      <c r="DKU32" s="1077"/>
      <c r="DKV32" s="1077"/>
      <c r="DKW32" s="1077"/>
      <c r="DKX32" s="1077"/>
      <c r="DKY32" s="1077"/>
      <c r="DKZ32" s="1077"/>
      <c r="DLA32" s="1077"/>
      <c r="DLB32" s="1077"/>
      <c r="DLC32" s="1077"/>
      <c r="DLD32" s="1077"/>
      <c r="DLE32" s="1077"/>
      <c r="DLF32" s="1077"/>
      <c r="DLG32" s="1077"/>
      <c r="DLH32" s="1077"/>
      <c r="DLI32" s="1077"/>
      <c r="DLJ32" s="1077"/>
      <c r="DLK32" s="1077"/>
      <c r="DLL32" s="1077"/>
      <c r="DLM32" s="1077"/>
      <c r="DLN32" s="1077"/>
      <c r="DLO32" s="1077"/>
      <c r="DLP32" s="1077"/>
      <c r="DLQ32" s="1077"/>
      <c r="DLR32" s="1077"/>
      <c r="DLS32" s="1077"/>
      <c r="DLT32" s="1077"/>
      <c r="DLU32" s="1077"/>
      <c r="DLV32" s="1077"/>
      <c r="DLW32" s="1077"/>
      <c r="DLX32" s="1077"/>
      <c r="DLY32" s="1077"/>
      <c r="DLZ32" s="1077"/>
      <c r="DMA32" s="1077"/>
      <c r="DMB32" s="1077"/>
      <c r="DMC32" s="1077"/>
      <c r="DMD32" s="1077"/>
      <c r="DME32" s="1077"/>
      <c r="DMF32" s="1077"/>
      <c r="DMG32" s="1077"/>
      <c r="DMH32" s="1077"/>
      <c r="DMI32" s="1077"/>
      <c r="DMJ32" s="1077"/>
      <c r="DMK32" s="1077"/>
      <c r="DML32" s="1077"/>
      <c r="DMM32" s="1077"/>
      <c r="DMN32" s="1077"/>
      <c r="DMO32" s="1077"/>
      <c r="DMP32" s="1077"/>
      <c r="DMQ32" s="1077"/>
      <c r="DMR32" s="1077"/>
      <c r="DMS32" s="1077"/>
      <c r="DMT32" s="1077"/>
      <c r="DMU32" s="1077"/>
      <c r="DMV32" s="1077"/>
      <c r="DMW32" s="1077"/>
      <c r="DMX32" s="1077"/>
      <c r="DMY32" s="1077"/>
      <c r="DMZ32" s="1077"/>
      <c r="DNA32" s="1077"/>
      <c r="DNB32" s="1077"/>
      <c r="DNC32" s="1077"/>
      <c r="DND32" s="1077"/>
      <c r="DNE32" s="1077"/>
      <c r="DNF32" s="1077"/>
      <c r="DNG32" s="1077"/>
      <c r="DNH32" s="1077"/>
      <c r="DNI32" s="1077"/>
      <c r="DNJ32" s="1077"/>
      <c r="DNK32" s="1077"/>
      <c r="DNL32" s="1077"/>
      <c r="DNM32" s="1077"/>
      <c r="DNN32" s="1077"/>
      <c r="DNO32" s="1077"/>
      <c r="DNP32" s="1077"/>
      <c r="DNQ32" s="1077"/>
      <c r="DNR32" s="1077"/>
      <c r="DNS32" s="1077"/>
      <c r="DNT32" s="1077"/>
      <c r="DNU32" s="1077"/>
      <c r="DNV32" s="1077"/>
      <c r="DNW32" s="1077"/>
      <c r="DNX32" s="1077"/>
      <c r="DNY32" s="1077"/>
      <c r="DNZ32" s="1077"/>
      <c r="DOA32" s="1077"/>
      <c r="DOB32" s="1077"/>
      <c r="DOC32" s="1077"/>
      <c r="DOD32" s="1077"/>
      <c r="DOE32" s="1077"/>
      <c r="DOF32" s="1077"/>
      <c r="DOG32" s="1077"/>
      <c r="DOH32" s="1077"/>
      <c r="DOI32" s="1077"/>
      <c r="DOJ32" s="1077"/>
      <c r="DOK32" s="1077"/>
      <c r="DOL32" s="1077"/>
      <c r="DOM32" s="1077"/>
      <c r="DON32" s="1077"/>
      <c r="DOO32" s="1077"/>
      <c r="DOP32" s="1077"/>
      <c r="DOQ32" s="1077"/>
      <c r="DOR32" s="1077"/>
      <c r="DOS32" s="1077"/>
      <c r="DOT32" s="1077"/>
      <c r="DOU32" s="1077"/>
      <c r="DOV32" s="1077"/>
      <c r="DOW32" s="1077"/>
      <c r="DOX32" s="1077"/>
      <c r="DOY32" s="1077"/>
      <c r="DOZ32" s="1077"/>
      <c r="DPA32" s="1077"/>
      <c r="DPB32" s="1077"/>
      <c r="DPC32" s="1077"/>
      <c r="DPD32" s="1077"/>
      <c r="DPE32" s="1077"/>
      <c r="DPF32" s="1077"/>
      <c r="DPG32" s="1077"/>
      <c r="DPH32" s="1077"/>
      <c r="DPI32" s="1077"/>
      <c r="DPJ32" s="1077"/>
      <c r="DPK32" s="1077"/>
      <c r="DPL32" s="1077"/>
      <c r="DPM32" s="1077"/>
      <c r="DPN32" s="1077"/>
      <c r="DPO32" s="1077"/>
      <c r="DPP32" s="1077"/>
      <c r="DPQ32" s="1077"/>
      <c r="DPR32" s="1077"/>
      <c r="DPS32" s="1077"/>
      <c r="DPT32" s="1077"/>
      <c r="DPU32" s="1077"/>
      <c r="DPV32" s="1077"/>
      <c r="DPW32" s="1077"/>
      <c r="DPX32" s="1077"/>
      <c r="DPY32" s="1077"/>
      <c r="DPZ32" s="1077"/>
      <c r="DQA32" s="1077"/>
      <c r="DQB32" s="1077"/>
      <c r="DQC32" s="1077"/>
      <c r="DQD32" s="1077"/>
      <c r="DQE32" s="1077"/>
      <c r="DQF32" s="1077"/>
      <c r="DQG32" s="1077"/>
      <c r="DQH32" s="1077"/>
      <c r="DQI32" s="1077"/>
      <c r="DQJ32" s="1077"/>
      <c r="DQK32" s="1077"/>
      <c r="DQL32" s="1077"/>
      <c r="DQM32" s="1077"/>
      <c r="DQN32" s="1077"/>
      <c r="DQO32" s="1077"/>
      <c r="DQP32" s="1077"/>
      <c r="DQQ32" s="1077"/>
      <c r="DQR32" s="1077"/>
      <c r="DQS32" s="1077"/>
      <c r="DQT32" s="1077"/>
      <c r="DQU32" s="1077"/>
      <c r="DQV32" s="1077"/>
      <c r="DQW32" s="1077"/>
      <c r="DQX32" s="1077"/>
      <c r="DQY32" s="1077"/>
      <c r="DQZ32" s="1077"/>
      <c r="DRA32" s="1077"/>
      <c r="DRB32" s="1077"/>
      <c r="DRC32" s="1077"/>
      <c r="DRD32" s="1077"/>
      <c r="DRE32" s="1077"/>
      <c r="DRF32" s="1077"/>
      <c r="DRG32" s="1077"/>
      <c r="DRH32" s="1077"/>
      <c r="DRI32" s="1077"/>
      <c r="DRJ32" s="1077"/>
      <c r="DRK32" s="1077"/>
      <c r="DRL32" s="1077"/>
      <c r="DRM32" s="1077"/>
      <c r="DRN32" s="1077"/>
      <c r="DRO32" s="1077"/>
      <c r="DRP32" s="1077"/>
      <c r="DRQ32" s="1077"/>
      <c r="DRR32" s="1077"/>
      <c r="DRS32" s="1077"/>
      <c r="DRT32" s="1077"/>
      <c r="DRU32" s="1077"/>
      <c r="DRV32" s="1077"/>
      <c r="DRW32" s="1077"/>
      <c r="DRX32" s="1077"/>
      <c r="DRY32" s="1077"/>
      <c r="DRZ32" s="1077"/>
      <c r="DSA32" s="1077"/>
      <c r="DSB32" s="1077"/>
      <c r="DSC32" s="1077"/>
      <c r="DSD32" s="1077"/>
      <c r="DSE32" s="1077"/>
      <c r="DSF32" s="1077"/>
      <c r="DSG32" s="1077"/>
      <c r="DSH32" s="1077"/>
      <c r="DSI32" s="1077"/>
      <c r="DSJ32" s="1077"/>
      <c r="DSK32" s="1077"/>
      <c r="DSL32" s="1077"/>
      <c r="DSM32" s="1077"/>
      <c r="DSN32" s="1077"/>
      <c r="DSO32" s="1077"/>
      <c r="DSP32" s="1077"/>
      <c r="DSQ32" s="1077"/>
      <c r="DSR32" s="1077"/>
      <c r="DSS32" s="1077"/>
      <c r="DST32" s="1077"/>
      <c r="DSU32" s="1077"/>
      <c r="DSV32" s="1077"/>
      <c r="DSW32" s="1077"/>
      <c r="DSX32" s="1077"/>
      <c r="DSY32" s="1077"/>
      <c r="DSZ32" s="1077"/>
      <c r="DTA32" s="1077"/>
      <c r="DTB32" s="1077"/>
      <c r="DTC32" s="1077"/>
      <c r="DTD32" s="1077"/>
      <c r="DTE32" s="1077"/>
      <c r="DTF32" s="1077"/>
      <c r="DTG32" s="1077"/>
      <c r="DTH32" s="1077"/>
      <c r="DTI32" s="1077"/>
      <c r="DTJ32" s="1077"/>
      <c r="DTK32" s="1077"/>
      <c r="DTL32" s="1077"/>
      <c r="DTM32" s="1077"/>
      <c r="DTN32" s="1077"/>
      <c r="DTO32" s="1077"/>
      <c r="DTP32" s="1077"/>
      <c r="DTQ32" s="1077"/>
      <c r="DTR32" s="1077"/>
      <c r="DTS32" s="1077"/>
      <c r="DTT32" s="1077"/>
      <c r="DTU32" s="1077"/>
      <c r="DTV32" s="1077"/>
      <c r="DTW32" s="1077"/>
      <c r="DTX32" s="1077"/>
      <c r="DTY32" s="1077"/>
      <c r="DTZ32" s="1077"/>
      <c r="DUA32" s="1077"/>
      <c r="DUB32" s="1077"/>
      <c r="DUC32" s="1077"/>
      <c r="DUD32" s="1077"/>
      <c r="DUE32" s="1077"/>
      <c r="DUF32" s="1077"/>
      <c r="DUG32" s="1077"/>
      <c r="DUH32" s="1077"/>
      <c r="DUI32" s="1077"/>
      <c r="DUJ32" s="1077"/>
      <c r="DUK32" s="1077"/>
      <c r="DUL32" s="1077"/>
      <c r="DUM32" s="1077"/>
      <c r="DUN32" s="1077"/>
      <c r="DUO32" s="1077"/>
      <c r="DUP32" s="1077"/>
      <c r="DUQ32" s="1077"/>
      <c r="DUR32" s="1077"/>
      <c r="DUS32" s="1077"/>
      <c r="DUT32" s="1077"/>
      <c r="DUU32" s="1077"/>
      <c r="DUV32" s="1077"/>
      <c r="DUW32" s="1077"/>
      <c r="DUX32" s="1077"/>
      <c r="DUY32" s="1077"/>
      <c r="DUZ32" s="1077"/>
      <c r="DVA32" s="1077"/>
      <c r="DVB32" s="1077"/>
      <c r="DVC32" s="1077"/>
      <c r="DVD32" s="1077"/>
      <c r="DVE32" s="1077"/>
      <c r="DVF32" s="1077"/>
      <c r="DVG32" s="1077"/>
      <c r="DVH32" s="1077"/>
      <c r="DVI32" s="1077"/>
      <c r="DVJ32" s="1077"/>
      <c r="DVK32" s="1077"/>
      <c r="DVL32" s="1077"/>
      <c r="DVM32" s="1077"/>
      <c r="DVN32" s="1077"/>
      <c r="DVO32" s="1077"/>
      <c r="DVP32" s="1077"/>
      <c r="DVQ32" s="1077"/>
      <c r="DVR32" s="1077"/>
      <c r="DVS32" s="1077"/>
      <c r="DVT32" s="1077"/>
      <c r="DVU32" s="1077"/>
      <c r="DVV32" s="1077"/>
      <c r="DVW32" s="1077"/>
      <c r="DVX32" s="1077"/>
      <c r="DVY32" s="1077"/>
      <c r="DVZ32" s="1077"/>
      <c r="DWA32" s="1077"/>
      <c r="DWB32" s="1077"/>
      <c r="DWC32" s="1077"/>
      <c r="DWD32" s="1077"/>
      <c r="DWE32" s="1077"/>
      <c r="DWF32" s="1077"/>
      <c r="DWG32" s="1077"/>
      <c r="DWH32" s="1077"/>
      <c r="DWI32" s="1077"/>
      <c r="DWJ32" s="1077"/>
      <c r="DWK32" s="1077"/>
      <c r="DWL32" s="1077"/>
      <c r="DWM32" s="1077"/>
      <c r="DWN32" s="1077"/>
      <c r="DWO32" s="1077"/>
      <c r="DWP32" s="1077"/>
      <c r="DWQ32" s="1077"/>
      <c r="DWR32" s="1077"/>
      <c r="DWS32" s="1077"/>
      <c r="DWT32" s="1077"/>
      <c r="DWU32" s="1077"/>
      <c r="DWV32" s="1077"/>
      <c r="DWW32" s="1077"/>
      <c r="DWX32" s="1077"/>
      <c r="DWY32" s="1077"/>
      <c r="DWZ32" s="1077"/>
      <c r="DXA32" s="1077"/>
      <c r="DXB32" s="1077"/>
      <c r="DXC32" s="1077"/>
      <c r="DXD32" s="1077"/>
      <c r="DXE32" s="1077"/>
      <c r="DXF32" s="1077"/>
      <c r="DXG32" s="1077"/>
      <c r="DXH32" s="1077"/>
      <c r="DXI32" s="1077"/>
      <c r="DXJ32" s="1077"/>
      <c r="DXK32" s="1077"/>
      <c r="DXL32" s="1077"/>
      <c r="DXM32" s="1077"/>
      <c r="DXN32" s="1077"/>
      <c r="DXO32" s="1077"/>
      <c r="DXP32" s="1077"/>
      <c r="DXQ32" s="1077"/>
      <c r="DXR32" s="1077"/>
      <c r="DXS32" s="1077"/>
      <c r="DXT32" s="1077"/>
      <c r="DXU32" s="1077"/>
      <c r="DXV32" s="1077"/>
      <c r="DXW32" s="1077"/>
      <c r="DXX32" s="1077"/>
      <c r="DXY32" s="1077"/>
      <c r="DXZ32" s="1077"/>
      <c r="DYA32" s="1077"/>
      <c r="DYB32" s="1077"/>
      <c r="DYC32" s="1077"/>
      <c r="DYD32" s="1077"/>
      <c r="DYE32" s="1077"/>
      <c r="DYF32" s="1077"/>
      <c r="DYG32" s="1077"/>
      <c r="DYH32" s="1077"/>
      <c r="DYI32" s="1077"/>
      <c r="DYJ32" s="1077"/>
      <c r="DYK32" s="1077"/>
      <c r="DYL32" s="1077"/>
      <c r="DYM32" s="1077"/>
      <c r="DYN32" s="1077"/>
      <c r="DYO32" s="1077"/>
      <c r="DYP32" s="1077"/>
      <c r="DYQ32" s="1077"/>
      <c r="DYR32" s="1077"/>
      <c r="DYS32" s="1077"/>
      <c r="DYT32" s="1077"/>
      <c r="DYU32" s="1077"/>
      <c r="DYV32" s="1077"/>
      <c r="DYW32" s="1077"/>
      <c r="DYX32" s="1077"/>
      <c r="DYY32" s="1077"/>
      <c r="DYZ32" s="1077"/>
      <c r="DZA32" s="1077"/>
      <c r="DZB32" s="1077"/>
      <c r="DZC32" s="1077"/>
      <c r="DZD32" s="1077"/>
      <c r="DZE32" s="1077"/>
      <c r="DZF32" s="1077"/>
      <c r="DZG32" s="1077"/>
      <c r="DZH32" s="1077"/>
      <c r="DZI32" s="1077"/>
      <c r="DZJ32" s="1077"/>
      <c r="DZK32" s="1077"/>
      <c r="DZL32" s="1077"/>
      <c r="DZM32" s="1077"/>
      <c r="DZN32" s="1077"/>
      <c r="DZO32" s="1077"/>
      <c r="DZP32" s="1077"/>
      <c r="DZQ32" s="1077"/>
      <c r="DZR32" s="1077"/>
      <c r="DZS32" s="1077"/>
      <c r="DZT32" s="1077"/>
      <c r="DZU32" s="1077"/>
      <c r="DZV32" s="1077"/>
      <c r="DZW32" s="1077"/>
      <c r="DZX32" s="1077"/>
      <c r="DZY32" s="1077"/>
      <c r="DZZ32" s="1077"/>
      <c r="EAA32" s="1077"/>
      <c r="EAB32" s="1077"/>
      <c r="EAC32" s="1077"/>
      <c r="EAD32" s="1077"/>
      <c r="EAE32" s="1077"/>
      <c r="EAF32" s="1077"/>
      <c r="EAG32" s="1077"/>
      <c r="EAH32" s="1077"/>
      <c r="EAI32" s="1077"/>
      <c r="EAJ32" s="1077"/>
      <c r="EAK32" s="1077"/>
      <c r="EAL32" s="1077"/>
      <c r="EAM32" s="1077"/>
      <c r="EAN32" s="1077"/>
      <c r="EAO32" s="1077"/>
      <c r="EAP32" s="1077"/>
      <c r="EAQ32" s="1077"/>
      <c r="EAR32" s="1077"/>
      <c r="EAS32" s="1077"/>
      <c r="EAT32" s="1077"/>
      <c r="EAU32" s="1077"/>
      <c r="EAV32" s="1077"/>
      <c r="EAW32" s="1077"/>
      <c r="EAX32" s="1077"/>
      <c r="EAY32" s="1077"/>
      <c r="EAZ32" s="1077"/>
      <c r="EBA32" s="1077"/>
      <c r="EBB32" s="1077"/>
      <c r="EBC32" s="1077"/>
      <c r="EBD32" s="1077"/>
      <c r="EBE32" s="1077"/>
      <c r="EBF32" s="1077"/>
      <c r="EBG32" s="1077"/>
      <c r="EBH32" s="1077"/>
      <c r="EBI32" s="1077"/>
      <c r="EBJ32" s="1077"/>
      <c r="EBK32" s="1077"/>
      <c r="EBL32" s="1077"/>
      <c r="EBM32" s="1077"/>
      <c r="EBN32" s="1077"/>
      <c r="EBO32" s="1077"/>
      <c r="EBP32" s="1077"/>
      <c r="EBQ32" s="1077"/>
      <c r="EBR32" s="1077"/>
      <c r="EBS32" s="1077"/>
      <c r="EBT32" s="1077"/>
      <c r="EBU32" s="1077"/>
      <c r="EBV32" s="1077"/>
      <c r="EBW32" s="1077"/>
      <c r="EBX32" s="1077"/>
      <c r="EBY32" s="1077"/>
      <c r="EBZ32" s="1077"/>
      <c r="ECA32" s="1077"/>
      <c r="ECB32" s="1077"/>
      <c r="ECC32" s="1077"/>
      <c r="ECD32" s="1077"/>
      <c r="ECE32" s="1077"/>
      <c r="ECF32" s="1077"/>
      <c r="ECG32" s="1077"/>
      <c r="ECH32" s="1077"/>
      <c r="ECI32" s="1077"/>
      <c r="ECJ32" s="1077"/>
      <c r="ECK32" s="1077"/>
      <c r="ECL32" s="1077"/>
      <c r="ECM32" s="1077"/>
      <c r="ECN32" s="1077"/>
      <c r="ECO32" s="1077"/>
      <c r="ECP32" s="1077"/>
      <c r="ECQ32" s="1077"/>
      <c r="ECR32" s="1077"/>
      <c r="ECS32" s="1077"/>
      <c r="ECT32" s="1077"/>
      <c r="ECU32" s="1077"/>
      <c r="ECV32" s="1077"/>
      <c r="ECW32" s="1077"/>
      <c r="ECX32" s="1077"/>
      <c r="ECY32" s="1077"/>
      <c r="ECZ32" s="1077"/>
      <c r="EDA32" s="1077"/>
      <c r="EDB32" s="1077"/>
      <c r="EDC32" s="1077"/>
      <c r="EDD32" s="1077"/>
      <c r="EDE32" s="1077"/>
      <c r="EDF32" s="1077"/>
      <c r="EDG32" s="1077"/>
      <c r="EDH32" s="1077"/>
      <c r="EDI32" s="1077"/>
      <c r="EDJ32" s="1077"/>
      <c r="EDK32" s="1077"/>
      <c r="EDL32" s="1077"/>
      <c r="EDM32" s="1077"/>
      <c r="EDN32" s="1077"/>
      <c r="EDO32" s="1077"/>
      <c r="EDP32" s="1077"/>
      <c r="EDQ32" s="1077"/>
      <c r="EDR32" s="1077"/>
      <c r="EDS32" s="1077"/>
      <c r="EDT32" s="1077"/>
      <c r="EDU32" s="1077"/>
      <c r="EDV32" s="1077"/>
      <c r="EDW32" s="1077"/>
      <c r="EDX32" s="1077"/>
      <c r="EDY32" s="1077"/>
      <c r="EDZ32" s="1077"/>
      <c r="EEA32" s="1077"/>
      <c r="EEB32" s="1077"/>
      <c r="EEC32" s="1077"/>
      <c r="EED32" s="1077"/>
      <c r="EEE32" s="1077"/>
      <c r="EEF32" s="1077"/>
      <c r="EEG32" s="1077"/>
      <c r="EEH32" s="1077"/>
      <c r="EEI32" s="1077"/>
      <c r="EEJ32" s="1077"/>
      <c r="EEK32" s="1077"/>
      <c r="EEL32" s="1077"/>
      <c r="EEM32" s="1077"/>
      <c r="EEN32" s="1077"/>
      <c r="EEO32" s="1077"/>
      <c r="EEP32" s="1077"/>
      <c r="EEQ32" s="1077"/>
      <c r="EER32" s="1077"/>
      <c r="EES32" s="1077"/>
      <c r="EET32" s="1077"/>
      <c r="EEU32" s="1077"/>
      <c r="EEV32" s="1077"/>
      <c r="EEW32" s="1077"/>
      <c r="EEX32" s="1077"/>
      <c r="EEY32" s="1077"/>
      <c r="EEZ32" s="1077"/>
      <c r="EFA32" s="1077"/>
      <c r="EFB32" s="1077"/>
      <c r="EFC32" s="1077"/>
      <c r="EFD32" s="1077"/>
      <c r="EFE32" s="1077"/>
      <c r="EFF32" s="1077"/>
      <c r="EFG32" s="1077"/>
      <c r="EFH32" s="1077"/>
      <c r="EFI32" s="1077"/>
      <c r="EFJ32" s="1077"/>
      <c r="EFK32" s="1077"/>
      <c r="EFL32" s="1077"/>
      <c r="EFM32" s="1077"/>
      <c r="EFN32" s="1077"/>
      <c r="EFO32" s="1077"/>
      <c r="EFP32" s="1077"/>
      <c r="EFQ32" s="1077"/>
      <c r="EFR32" s="1077"/>
      <c r="EFS32" s="1077"/>
      <c r="EFT32" s="1077"/>
      <c r="EFU32" s="1077"/>
      <c r="EFV32" s="1077"/>
      <c r="EFW32" s="1077"/>
      <c r="EFX32" s="1077"/>
      <c r="EFY32" s="1077"/>
      <c r="EFZ32" s="1077"/>
      <c r="EGA32" s="1077"/>
      <c r="EGB32" s="1077"/>
      <c r="EGC32" s="1077"/>
      <c r="EGD32" s="1077"/>
      <c r="EGE32" s="1077"/>
      <c r="EGF32" s="1077"/>
      <c r="EGG32" s="1077"/>
      <c r="EGH32" s="1077"/>
      <c r="EGI32" s="1077"/>
      <c r="EGJ32" s="1077"/>
      <c r="EGK32" s="1077"/>
      <c r="EGL32" s="1077"/>
      <c r="EGM32" s="1077"/>
      <c r="EGN32" s="1077"/>
      <c r="EGO32" s="1077"/>
      <c r="EGP32" s="1077"/>
      <c r="EGQ32" s="1077"/>
      <c r="EGR32" s="1077"/>
      <c r="EGS32" s="1077"/>
      <c r="EGT32" s="1077"/>
      <c r="EGU32" s="1077"/>
      <c r="EGV32" s="1077"/>
      <c r="EGW32" s="1077"/>
      <c r="EGX32" s="1077"/>
      <c r="EGY32" s="1077"/>
      <c r="EGZ32" s="1077"/>
      <c r="EHA32" s="1077"/>
      <c r="EHB32" s="1077"/>
      <c r="EHC32" s="1077"/>
      <c r="EHD32" s="1077"/>
      <c r="EHE32" s="1077"/>
      <c r="EHF32" s="1077"/>
      <c r="EHG32" s="1077"/>
      <c r="EHH32" s="1077"/>
      <c r="EHI32" s="1077"/>
      <c r="EHJ32" s="1077"/>
      <c r="EHK32" s="1077"/>
      <c r="EHL32" s="1077"/>
      <c r="EHM32" s="1077"/>
      <c r="EHN32" s="1077"/>
      <c r="EHO32" s="1077"/>
      <c r="EHP32" s="1077"/>
      <c r="EHQ32" s="1077"/>
      <c r="EHR32" s="1077"/>
      <c r="EHS32" s="1077"/>
      <c r="EHT32" s="1077"/>
      <c r="EHU32" s="1077"/>
      <c r="EHV32" s="1077"/>
      <c r="EHW32" s="1077"/>
      <c r="EHX32" s="1077"/>
      <c r="EHY32" s="1077"/>
      <c r="EHZ32" s="1077"/>
      <c r="EIA32" s="1077"/>
      <c r="EIB32" s="1077"/>
      <c r="EIC32" s="1077"/>
      <c r="EID32" s="1077"/>
      <c r="EIE32" s="1077"/>
      <c r="EIF32" s="1077"/>
      <c r="EIG32" s="1077"/>
      <c r="EIH32" s="1077"/>
      <c r="EII32" s="1077"/>
      <c r="EIJ32" s="1077"/>
      <c r="EIK32" s="1077"/>
      <c r="EIL32" s="1077"/>
      <c r="EIM32" s="1077"/>
      <c r="EIN32" s="1077"/>
      <c r="EIO32" s="1077"/>
      <c r="EIP32" s="1077"/>
      <c r="EIQ32" s="1077"/>
      <c r="EIR32" s="1077"/>
      <c r="EIS32" s="1077"/>
      <c r="EIT32" s="1077"/>
      <c r="EIU32" s="1077"/>
      <c r="EIV32" s="1077"/>
      <c r="EIW32" s="1077"/>
      <c r="EIX32" s="1077"/>
      <c r="EIY32" s="1077"/>
      <c r="EIZ32" s="1077"/>
      <c r="EJA32" s="1077"/>
      <c r="EJB32" s="1077"/>
      <c r="EJC32" s="1077"/>
      <c r="EJD32" s="1077"/>
      <c r="EJE32" s="1077"/>
      <c r="EJF32" s="1077"/>
      <c r="EJG32" s="1077"/>
      <c r="EJH32" s="1077"/>
      <c r="EJI32" s="1077"/>
      <c r="EJJ32" s="1077"/>
      <c r="EJK32" s="1077"/>
      <c r="EJL32" s="1077"/>
      <c r="EJM32" s="1077"/>
      <c r="EJN32" s="1077"/>
      <c r="EJO32" s="1077"/>
      <c r="EJP32" s="1077"/>
      <c r="EJQ32" s="1077"/>
      <c r="EJR32" s="1077"/>
      <c r="EJS32" s="1077"/>
      <c r="EJT32" s="1077"/>
      <c r="EJU32" s="1077"/>
      <c r="EJV32" s="1077"/>
      <c r="EJW32" s="1077"/>
      <c r="EJX32" s="1077"/>
      <c r="EJY32" s="1077"/>
      <c r="EJZ32" s="1077"/>
      <c r="EKA32" s="1077"/>
      <c r="EKB32" s="1077"/>
      <c r="EKC32" s="1077"/>
      <c r="EKD32" s="1077"/>
      <c r="EKE32" s="1077"/>
      <c r="EKF32" s="1077"/>
      <c r="EKG32" s="1077"/>
      <c r="EKH32" s="1077"/>
      <c r="EKI32" s="1077"/>
      <c r="EKJ32" s="1077"/>
      <c r="EKK32" s="1077"/>
      <c r="EKL32" s="1077"/>
      <c r="EKM32" s="1077"/>
      <c r="EKN32" s="1077"/>
      <c r="EKO32" s="1077"/>
      <c r="EKP32" s="1077"/>
      <c r="EKQ32" s="1077"/>
      <c r="EKR32" s="1077"/>
      <c r="EKS32" s="1077"/>
      <c r="EKT32" s="1077"/>
      <c r="EKU32" s="1077"/>
      <c r="EKV32" s="1077"/>
      <c r="EKW32" s="1077"/>
      <c r="EKX32" s="1077"/>
      <c r="EKY32" s="1077"/>
      <c r="EKZ32" s="1077"/>
      <c r="ELA32" s="1077"/>
      <c r="ELB32" s="1077"/>
      <c r="ELC32" s="1077"/>
      <c r="ELD32" s="1077"/>
      <c r="ELE32" s="1077"/>
      <c r="ELF32" s="1077"/>
      <c r="ELG32" s="1077"/>
      <c r="ELH32" s="1077"/>
      <c r="ELI32" s="1077"/>
      <c r="ELJ32" s="1077"/>
      <c r="ELK32" s="1077"/>
      <c r="ELL32" s="1077"/>
      <c r="ELM32" s="1077"/>
      <c r="ELN32" s="1077"/>
      <c r="ELO32" s="1077"/>
      <c r="ELP32" s="1077"/>
      <c r="ELQ32" s="1077"/>
      <c r="ELR32" s="1077"/>
      <c r="ELS32" s="1077"/>
      <c r="ELT32" s="1077"/>
      <c r="ELU32" s="1077"/>
      <c r="ELV32" s="1077"/>
      <c r="ELW32" s="1077"/>
      <c r="ELX32" s="1077"/>
      <c r="ELY32" s="1077"/>
      <c r="ELZ32" s="1077"/>
      <c r="EMA32" s="1077"/>
      <c r="EMB32" s="1077"/>
      <c r="EMC32" s="1077"/>
      <c r="EMD32" s="1077"/>
      <c r="EME32" s="1077"/>
      <c r="EMF32" s="1077"/>
      <c r="EMG32" s="1077"/>
      <c r="EMH32" s="1077"/>
      <c r="EMI32" s="1077"/>
      <c r="EMJ32" s="1077"/>
      <c r="EMK32" s="1077"/>
      <c r="EML32" s="1077"/>
      <c r="EMM32" s="1077"/>
      <c r="EMN32" s="1077"/>
      <c r="EMO32" s="1077"/>
      <c r="EMP32" s="1077"/>
      <c r="EMQ32" s="1077"/>
      <c r="EMR32" s="1077"/>
      <c r="EMS32" s="1077"/>
      <c r="EMT32" s="1077"/>
      <c r="EMU32" s="1077"/>
      <c r="EMV32" s="1077"/>
      <c r="EMW32" s="1077"/>
      <c r="EMX32" s="1077"/>
      <c r="EMY32" s="1077"/>
      <c r="EMZ32" s="1077"/>
      <c r="ENA32" s="1077"/>
      <c r="ENB32" s="1077"/>
      <c r="ENC32" s="1077"/>
      <c r="END32" s="1077"/>
      <c r="ENE32" s="1077"/>
      <c r="ENF32" s="1077"/>
      <c r="ENG32" s="1077"/>
      <c r="ENH32" s="1077"/>
      <c r="ENI32" s="1077"/>
      <c r="ENJ32" s="1077"/>
      <c r="ENK32" s="1077"/>
      <c r="ENL32" s="1077"/>
      <c r="ENM32" s="1077"/>
      <c r="ENN32" s="1077"/>
      <c r="ENO32" s="1077"/>
      <c r="ENP32" s="1077"/>
      <c r="ENQ32" s="1077"/>
      <c r="ENR32" s="1077"/>
      <c r="ENS32" s="1077"/>
      <c r="ENT32" s="1077"/>
      <c r="ENU32" s="1077"/>
      <c r="ENV32" s="1077"/>
      <c r="ENW32" s="1077"/>
      <c r="ENX32" s="1077"/>
      <c r="ENY32" s="1077"/>
      <c r="ENZ32" s="1077"/>
      <c r="EOA32" s="1077"/>
      <c r="EOB32" s="1077"/>
      <c r="EOC32" s="1077"/>
      <c r="EOD32" s="1077"/>
      <c r="EOE32" s="1077"/>
      <c r="EOF32" s="1077"/>
      <c r="EOG32" s="1077"/>
      <c r="EOH32" s="1077"/>
      <c r="EOI32" s="1077"/>
      <c r="EOJ32" s="1077"/>
      <c r="EOK32" s="1077"/>
      <c r="EOL32" s="1077"/>
      <c r="EOM32" s="1077"/>
      <c r="EON32" s="1077"/>
      <c r="EOO32" s="1077"/>
      <c r="EOP32" s="1077"/>
      <c r="EOQ32" s="1077"/>
      <c r="EOR32" s="1077"/>
      <c r="EOS32" s="1077"/>
      <c r="EOT32" s="1077"/>
      <c r="EOU32" s="1077"/>
      <c r="EOV32" s="1077"/>
      <c r="EOW32" s="1077"/>
      <c r="EOX32" s="1077"/>
      <c r="EOY32" s="1077"/>
      <c r="EOZ32" s="1077"/>
      <c r="EPA32" s="1077"/>
      <c r="EPB32" s="1077"/>
      <c r="EPC32" s="1077"/>
      <c r="EPD32" s="1077"/>
      <c r="EPE32" s="1077"/>
      <c r="EPF32" s="1077"/>
      <c r="EPG32" s="1077"/>
      <c r="EPH32" s="1077"/>
      <c r="EPI32" s="1077"/>
      <c r="EPJ32" s="1077"/>
      <c r="EPK32" s="1077"/>
      <c r="EPL32" s="1077"/>
      <c r="EPM32" s="1077"/>
      <c r="EPN32" s="1077"/>
      <c r="EPO32" s="1077"/>
      <c r="EPP32" s="1077"/>
      <c r="EPQ32" s="1077"/>
      <c r="EPR32" s="1077"/>
      <c r="EPS32" s="1077"/>
      <c r="EPT32" s="1077"/>
      <c r="EPU32" s="1077"/>
      <c r="EPV32" s="1077"/>
      <c r="EPW32" s="1077"/>
      <c r="EPX32" s="1077"/>
      <c r="EPY32" s="1077"/>
      <c r="EPZ32" s="1077"/>
      <c r="EQA32" s="1077"/>
      <c r="EQB32" s="1077"/>
      <c r="EQC32" s="1077"/>
      <c r="EQD32" s="1077"/>
      <c r="EQE32" s="1077"/>
      <c r="EQF32" s="1077"/>
      <c r="EQG32" s="1077"/>
      <c r="EQH32" s="1077"/>
      <c r="EQI32" s="1077"/>
      <c r="EQJ32" s="1077"/>
      <c r="EQK32" s="1077"/>
      <c r="EQL32" s="1077"/>
      <c r="EQM32" s="1077"/>
      <c r="EQN32" s="1077"/>
      <c r="EQO32" s="1077"/>
      <c r="EQP32" s="1077"/>
      <c r="EQQ32" s="1077"/>
      <c r="EQR32" s="1077"/>
      <c r="EQS32" s="1077"/>
      <c r="EQT32" s="1077"/>
      <c r="EQU32" s="1077"/>
      <c r="EQV32" s="1077"/>
      <c r="EQW32" s="1077"/>
      <c r="EQX32" s="1077"/>
      <c r="EQY32" s="1077"/>
      <c r="EQZ32" s="1077"/>
      <c r="ERA32" s="1077"/>
      <c r="ERB32" s="1077"/>
      <c r="ERC32" s="1077"/>
      <c r="ERD32" s="1077"/>
      <c r="ERE32" s="1077"/>
      <c r="ERF32" s="1077"/>
      <c r="ERG32" s="1077"/>
      <c r="ERH32" s="1077"/>
      <c r="ERI32" s="1077"/>
      <c r="ERJ32" s="1077"/>
      <c r="ERK32" s="1077"/>
      <c r="ERL32" s="1077"/>
      <c r="ERM32" s="1077"/>
      <c r="ERN32" s="1077"/>
      <c r="ERO32" s="1077"/>
      <c r="ERP32" s="1077"/>
      <c r="ERQ32" s="1077"/>
      <c r="ERR32" s="1077"/>
      <c r="ERS32" s="1077"/>
      <c r="ERT32" s="1077"/>
      <c r="ERU32" s="1077"/>
      <c r="ERV32" s="1077"/>
      <c r="ERW32" s="1077"/>
      <c r="ERX32" s="1077"/>
      <c r="ERY32" s="1077"/>
      <c r="ERZ32" s="1077"/>
      <c r="ESA32" s="1077"/>
      <c r="ESB32" s="1077"/>
      <c r="ESC32" s="1077"/>
      <c r="ESD32" s="1077"/>
      <c r="ESE32" s="1077"/>
      <c r="ESF32" s="1077"/>
      <c r="ESG32" s="1077"/>
      <c r="ESH32" s="1077"/>
      <c r="ESI32" s="1077"/>
      <c r="ESJ32" s="1077"/>
      <c r="ESK32" s="1077"/>
      <c r="ESL32" s="1077"/>
      <c r="ESM32" s="1077"/>
      <c r="ESN32" s="1077"/>
      <c r="ESO32" s="1077"/>
      <c r="ESP32" s="1077"/>
      <c r="ESQ32" s="1077"/>
      <c r="ESR32" s="1077"/>
      <c r="ESS32" s="1077"/>
      <c r="EST32" s="1077"/>
      <c r="ESU32" s="1077"/>
      <c r="ESV32" s="1077"/>
      <c r="ESW32" s="1077"/>
      <c r="ESX32" s="1077"/>
      <c r="ESY32" s="1077"/>
      <c r="ESZ32" s="1077"/>
      <c r="ETA32" s="1077"/>
      <c r="ETB32" s="1077"/>
      <c r="ETC32" s="1077"/>
      <c r="ETD32" s="1077"/>
      <c r="ETE32" s="1077"/>
      <c r="ETF32" s="1077"/>
      <c r="ETG32" s="1077"/>
      <c r="ETH32" s="1077"/>
      <c r="ETI32" s="1077"/>
      <c r="ETJ32" s="1077"/>
      <c r="ETK32" s="1077"/>
      <c r="ETL32" s="1077"/>
      <c r="ETM32" s="1077"/>
      <c r="ETN32" s="1077"/>
      <c r="ETO32" s="1077"/>
      <c r="ETP32" s="1077"/>
      <c r="ETQ32" s="1077"/>
      <c r="ETR32" s="1077"/>
      <c r="ETS32" s="1077"/>
      <c r="ETT32" s="1077"/>
      <c r="ETU32" s="1077"/>
      <c r="ETV32" s="1077"/>
      <c r="ETW32" s="1077"/>
      <c r="ETX32" s="1077"/>
      <c r="ETY32" s="1077"/>
      <c r="ETZ32" s="1077"/>
      <c r="EUA32" s="1077"/>
      <c r="EUB32" s="1077"/>
      <c r="EUC32" s="1077"/>
      <c r="EUD32" s="1077"/>
      <c r="EUE32" s="1077"/>
      <c r="EUF32" s="1077"/>
      <c r="EUG32" s="1077"/>
      <c r="EUH32" s="1077"/>
      <c r="EUI32" s="1077"/>
      <c r="EUJ32" s="1077"/>
      <c r="EUK32" s="1077"/>
      <c r="EUL32" s="1077"/>
      <c r="EUM32" s="1077"/>
      <c r="EUN32" s="1077"/>
      <c r="EUO32" s="1077"/>
      <c r="EUP32" s="1077"/>
      <c r="EUQ32" s="1077"/>
      <c r="EUR32" s="1077"/>
      <c r="EUS32" s="1077"/>
      <c r="EUT32" s="1077"/>
      <c r="EUU32" s="1077"/>
      <c r="EUV32" s="1077"/>
      <c r="EUW32" s="1077"/>
      <c r="EUX32" s="1077"/>
      <c r="EUY32" s="1077"/>
      <c r="EUZ32" s="1077"/>
      <c r="EVA32" s="1077"/>
      <c r="EVB32" s="1077"/>
      <c r="EVC32" s="1077"/>
      <c r="EVD32" s="1077"/>
      <c r="EVE32" s="1077"/>
      <c r="EVF32" s="1077"/>
      <c r="EVG32" s="1077"/>
      <c r="EVH32" s="1077"/>
      <c r="EVI32" s="1077"/>
      <c r="EVJ32" s="1077"/>
      <c r="EVK32" s="1077"/>
      <c r="EVL32" s="1077"/>
      <c r="EVM32" s="1077"/>
      <c r="EVN32" s="1077"/>
      <c r="EVO32" s="1077"/>
      <c r="EVP32" s="1077"/>
      <c r="EVQ32" s="1077"/>
      <c r="EVR32" s="1077"/>
      <c r="EVS32" s="1077"/>
      <c r="EVT32" s="1077"/>
      <c r="EVU32" s="1077"/>
      <c r="EVV32" s="1077"/>
      <c r="EVW32" s="1077"/>
      <c r="EVX32" s="1077"/>
      <c r="EVY32" s="1077"/>
      <c r="EVZ32" s="1077"/>
      <c r="EWA32" s="1077"/>
      <c r="EWB32" s="1077"/>
      <c r="EWC32" s="1077"/>
      <c r="EWD32" s="1077"/>
      <c r="EWE32" s="1077"/>
      <c r="EWF32" s="1077"/>
      <c r="EWG32" s="1077"/>
      <c r="EWH32" s="1077"/>
      <c r="EWI32" s="1077"/>
      <c r="EWJ32" s="1077"/>
      <c r="EWK32" s="1077"/>
      <c r="EWL32" s="1077"/>
      <c r="EWM32" s="1077"/>
      <c r="EWN32" s="1077"/>
      <c r="EWO32" s="1077"/>
      <c r="EWP32" s="1077"/>
      <c r="EWQ32" s="1077"/>
      <c r="EWR32" s="1077"/>
      <c r="EWS32" s="1077"/>
      <c r="EWT32" s="1077"/>
      <c r="EWU32" s="1077"/>
      <c r="EWV32" s="1077"/>
      <c r="EWW32" s="1077"/>
      <c r="EWX32" s="1077"/>
      <c r="EWY32" s="1077"/>
      <c r="EWZ32" s="1077"/>
      <c r="EXA32" s="1077"/>
      <c r="EXB32" s="1077"/>
      <c r="EXC32" s="1077"/>
      <c r="EXD32" s="1077"/>
      <c r="EXE32" s="1077"/>
      <c r="EXF32" s="1077"/>
      <c r="EXG32" s="1077"/>
      <c r="EXH32" s="1077"/>
      <c r="EXI32" s="1077"/>
      <c r="EXJ32" s="1077"/>
      <c r="EXK32" s="1077"/>
      <c r="EXL32" s="1077"/>
      <c r="EXM32" s="1077"/>
      <c r="EXN32" s="1077"/>
      <c r="EXO32" s="1077"/>
      <c r="EXP32" s="1077"/>
      <c r="EXQ32" s="1077"/>
      <c r="EXR32" s="1077"/>
      <c r="EXS32" s="1077"/>
      <c r="EXT32" s="1077"/>
      <c r="EXU32" s="1077"/>
      <c r="EXV32" s="1077"/>
      <c r="EXW32" s="1077"/>
      <c r="EXX32" s="1077"/>
      <c r="EXY32" s="1077"/>
      <c r="EXZ32" s="1077"/>
      <c r="EYA32" s="1077"/>
      <c r="EYB32" s="1077"/>
      <c r="EYC32" s="1077"/>
      <c r="EYD32" s="1077"/>
      <c r="EYE32" s="1077"/>
      <c r="EYF32" s="1077"/>
      <c r="EYG32" s="1077"/>
      <c r="EYH32" s="1077"/>
      <c r="EYI32" s="1077"/>
      <c r="EYJ32" s="1077"/>
      <c r="EYK32" s="1077"/>
      <c r="EYL32" s="1077"/>
      <c r="EYM32" s="1077"/>
      <c r="EYN32" s="1077"/>
      <c r="EYO32" s="1077"/>
      <c r="EYP32" s="1077"/>
      <c r="EYQ32" s="1077"/>
      <c r="EYR32" s="1077"/>
      <c r="EYS32" s="1077"/>
      <c r="EYT32" s="1077"/>
      <c r="EYU32" s="1077"/>
      <c r="EYV32" s="1077"/>
      <c r="EYW32" s="1077"/>
      <c r="EYX32" s="1077"/>
      <c r="EYY32" s="1077"/>
      <c r="EYZ32" s="1077"/>
      <c r="EZA32" s="1077"/>
      <c r="EZB32" s="1077"/>
      <c r="EZC32" s="1077"/>
      <c r="EZD32" s="1077"/>
      <c r="EZE32" s="1077"/>
      <c r="EZF32" s="1077"/>
      <c r="EZG32" s="1077"/>
      <c r="EZH32" s="1077"/>
      <c r="EZI32" s="1077"/>
      <c r="EZJ32" s="1077"/>
      <c r="EZK32" s="1077"/>
      <c r="EZL32" s="1077"/>
      <c r="EZM32" s="1077"/>
      <c r="EZN32" s="1077"/>
      <c r="EZO32" s="1077"/>
      <c r="EZP32" s="1077"/>
      <c r="EZQ32" s="1077"/>
      <c r="EZR32" s="1077"/>
      <c r="EZS32" s="1077"/>
      <c r="EZT32" s="1077"/>
      <c r="EZU32" s="1077"/>
      <c r="EZV32" s="1077"/>
      <c r="EZW32" s="1077"/>
      <c r="EZX32" s="1077"/>
      <c r="EZY32" s="1077"/>
      <c r="EZZ32" s="1077"/>
      <c r="FAA32" s="1077"/>
      <c r="FAB32" s="1077"/>
      <c r="FAC32" s="1077"/>
      <c r="FAD32" s="1077"/>
      <c r="FAE32" s="1077"/>
      <c r="FAF32" s="1077"/>
      <c r="FAG32" s="1077"/>
      <c r="FAH32" s="1077"/>
      <c r="FAI32" s="1077"/>
      <c r="FAJ32" s="1077"/>
      <c r="FAK32" s="1077"/>
      <c r="FAL32" s="1077"/>
      <c r="FAM32" s="1077"/>
      <c r="FAN32" s="1077"/>
      <c r="FAO32" s="1077"/>
      <c r="FAP32" s="1077"/>
      <c r="FAQ32" s="1077"/>
      <c r="FAR32" s="1077"/>
      <c r="FAS32" s="1077"/>
      <c r="FAT32" s="1077"/>
      <c r="FAU32" s="1077"/>
      <c r="FAV32" s="1077"/>
      <c r="FAW32" s="1077"/>
      <c r="FAX32" s="1077"/>
      <c r="FAY32" s="1077"/>
      <c r="FAZ32" s="1077"/>
      <c r="FBA32" s="1077"/>
      <c r="FBB32" s="1077"/>
      <c r="FBC32" s="1077"/>
      <c r="FBD32" s="1077"/>
      <c r="FBE32" s="1077"/>
      <c r="FBF32" s="1077"/>
      <c r="FBG32" s="1077"/>
      <c r="FBH32" s="1077"/>
      <c r="FBI32" s="1077"/>
      <c r="FBJ32" s="1077"/>
      <c r="FBK32" s="1077"/>
      <c r="FBL32" s="1077"/>
      <c r="FBM32" s="1077"/>
      <c r="FBN32" s="1077"/>
      <c r="FBO32" s="1077"/>
      <c r="FBP32" s="1077"/>
      <c r="FBQ32" s="1077"/>
      <c r="FBR32" s="1077"/>
      <c r="FBS32" s="1077"/>
      <c r="FBT32" s="1077"/>
      <c r="FBU32" s="1077"/>
      <c r="FBV32" s="1077"/>
      <c r="FBW32" s="1077"/>
      <c r="FBX32" s="1077"/>
      <c r="FBY32" s="1077"/>
      <c r="FBZ32" s="1077"/>
      <c r="FCA32" s="1077"/>
      <c r="FCB32" s="1077"/>
      <c r="FCC32" s="1077"/>
      <c r="FCD32" s="1077"/>
      <c r="FCE32" s="1077"/>
      <c r="FCF32" s="1077"/>
      <c r="FCG32" s="1077"/>
      <c r="FCH32" s="1077"/>
      <c r="FCI32" s="1077"/>
      <c r="FCJ32" s="1077"/>
      <c r="FCK32" s="1077"/>
      <c r="FCL32" s="1077"/>
      <c r="FCM32" s="1077"/>
      <c r="FCN32" s="1077"/>
      <c r="FCO32" s="1077"/>
      <c r="FCP32" s="1077"/>
      <c r="FCQ32" s="1077"/>
      <c r="FCR32" s="1077"/>
      <c r="FCS32" s="1077"/>
      <c r="FCT32" s="1077"/>
      <c r="FCU32" s="1077"/>
      <c r="FCV32" s="1077"/>
      <c r="FCW32" s="1077"/>
      <c r="FCX32" s="1077"/>
      <c r="FCY32" s="1077"/>
      <c r="FCZ32" s="1077"/>
      <c r="FDA32" s="1077"/>
      <c r="FDB32" s="1077"/>
      <c r="FDC32" s="1077"/>
      <c r="FDD32" s="1077"/>
      <c r="FDE32" s="1077"/>
      <c r="FDF32" s="1077"/>
      <c r="FDG32" s="1077"/>
      <c r="FDH32" s="1077"/>
      <c r="FDI32" s="1077"/>
      <c r="FDJ32" s="1077"/>
      <c r="FDK32" s="1077"/>
      <c r="FDL32" s="1077"/>
      <c r="FDM32" s="1077"/>
      <c r="FDN32" s="1077"/>
      <c r="FDO32" s="1077"/>
      <c r="FDP32" s="1077"/>
      <c r="FDQ32" s="1077"/>
      <c r="FDR32" s="1077"/>
      <c r="FDS32" s="1077"/>
      <c r="FDT32" s="1077"/>
      <c r="FDU32" s="1077"/>
      <c r="FDV32" s="1077"/>
      <c r="FDW32" s="1077"/>
      <c r="FDX32" s="1077"/>
      <c r="FDY32" s="1077"/>
      <c r="FDZ32" s="1077"/>
      <c r="FEA32" s="1077"/>
      <c r="FEB32" s="1077"/>
      <c r="FEC32" s="1077"/>
      <c r="FED32" s="1077"/>
      <c r="FEE32" s="1077"/>
      <c r="FEF32" s="1077"/>
      <c r="FEG32" s="1077"/>
      <c r="FEH32" s="1077"/>
      <c r="FEI32" s="1077"/>
      <c r="FEJ32" s="1077"/>
      <c r="FEK32" s="1077"/>
      <c r="FEL32" s="1077"/>
      <c r="FEM32" s="1077"/>
      <c r="FEN32" s="1077"/>
      <c r="FEO32" s="1077"/>
      <c r="FEP32" s="1077"/>
      <c r="FEQ32" s="1077"/>
      <c r="FER32" s="1077"/>
      <c r="FES32" s="1077"/>
      <c r="FET32" s="1077"/>
      <c r="FEU32" s="1077"/>
      <c r="FEV32" s="1077"/>
      <c r="FEW32" s="1077"/>
      <c r="FEX32" s="1077"/>
      <c r="FEY32" s="1077"/>
      <c r="FEZ32" s="1077"/>
      <c r="FFA32" s="1077"/>
      <c r="FFB32" s="1077"/>
      <c r="FFC32" s="1077"/>
      <c r="FFD32" s="1077"/>
      <c r="FFE32" s="1077"/>
      <c r="FFF32" s="1077"/>
      <c r="FFG32" s="1077"/>
      <c r="FFH32" s="1077"/>
      <c r="FFI32" s="1077"/>
      <c r="FFJ32" s="1077"/>
      <c r="FFK32" s="1077"/>
      <c r="FFL32" s="1077"/>
      <c r="FFM32" s="1077"/>
      <c r="FFN32" s="1077"/>
      <c r="FFO32" s="1077"/>
      <c r="FFP32" s="1077"/>
      <c r="FFQ32" s="1077"/>
      <c r="FFR32" s="1077"/>
      <c r="FFS32" s="1077"/>
      <c r="FFT32" s="1077"/>
      <c r="FFU32" s="1077"/>
      <c r="FFV32" s="1077"/>
      <c r="FFW32" s="1077"/>
      <c r="FFX32" s="1077"/>
      <c r="FFY32" s="1077"/>
      <c r="FFZ32" s="1077"/>
      <c r="FGA32" s="1077"/>
      <c r="FGB32" s="1077"/>
      <c r="FGC32" s="1077"/>
      <c r="FGD32" s="1077"/>
      <c r="FGE32" s="1077"/>
      <c r="FGF32" s="1077"/>
      <c r="FGG32" s="1077"/>
      <c r="FGH32" s="1077"/>
      <c r="FGI32" s="1077"/>
      <c r="FGJ32" s="1077"/>
      <c r="FGK32" s="1077"/>
      <c r="FGL32" s="1077"/>
      <c r="FGM32" s="1077"/>
      <c r="FGN32" s="1077"/>
      <c r="FGO32" s="1077"/>
      <c r="FGP32" s="1077"/>
      <c r="FGQ32" s="1077"/>
      <c r="FGR32" s="1077"/>
      <c r="FGS32" s="1077"/>
      <c r="FGT32" s="1077"/>
      <c r="FGU32" s="1077"/>
      <c r="FGV32" s="1077"/>
      <c r="FGW32" s="1077"/>
      <c r="FGX32" s="1077"/>
      <c r="FGY32" s="1077"/>
      <c r="FGZ32" s="1077"/>
      <c r="FHA32" s="1077"/>
      <c r="FHB32" s="1077"/>
      <c r="FHC32" s="1077"/>
      <c r="FHD32" s="1077"/>
      <c r="FHE32" s="1077"/>
      <c r="FHF32" s="1077"/>
      <c r="FHG32" s="1077"/>
      <c r="FHH32" s="1077"/>
      <c r="FHI32" s="1077"/>
      <c r="FHJ32" s="1077"/>
      <c r="FHK32" s="1077"/>
      <c r="FHL32" s="1077"/>
      <c r="FHM32" s="1077"/>
      <c r="FHN32" s="1077"/>
      <c r="FHO32" s="1077"/>
      <c r="FHP32" s="1077"/>
      <c r="FHQ32" s="1077"/>
      <c r="FHR32" s="1077"/>
      <c r="FHS32" s="1077"/>
      <c r="FHT32" s="1077"/>
      <c r="FHU32" s="1077"/>
      <c r="FHV32" s="1077"/>
      <c r="FHW32" s="1077"/>
      <c r="FHX32" s="1077"/>
      <c r="FHY32" s="1077"/>
      <c r="FHZ32" s="1077"/>
      <c r="FIA32" s="1077"/>
      <c r="FIB32" s="1077"/>
      <c r="FIC32" s="1077"/>
      <c r="FID32" s="1077"/>
      <c r="FIE32" s="1077"/>
      <c r="FIF32" s="1077"/>
      <c r="FIG32" s="1077"/>
      <c r="FIH32" s="1077"/>
      <c r="FII32" s="1077"/>
      <c r="FIJ32" s="1077"/>
      <c r="FIK32" s="1077"/>
      <c r="FIL32" s="1077"/>
      <c r="FIM32" s="1077"/>
      <c r="FIN32" s="1077"/>
      <c r="FIO32" s="1077"/>
      <c r="FIP32" s="1077"/>
      <c r="FIQ32" s="1077"/>
      <c r="FIR32" s="1077"/>
      <c r="FIS32" s="1077"/>
      <c r="FIT32" s="1077"/>
      <c r="FIU32" s="1077"/>
      <c r="FIV32" s="1077"/>
      <c r="FIW32" s="1077"/>
      <c r="FIX32" s="1077"/>
      <c r="FIY32" s="1077"/>
      <c r="FIZ32" s="1077"/>
      <c r="FJA32" s="1077"/>
      <c r="FJB32" s="1077"/>
      <c r="FJC32" s="1077"/>
      <c r="FJD32" s="1077"/>
      <c r="FJE32" s="1077"/>
      <c r="FJF32" s="1077"/>
      <c r="FJG32" s="1077"/>
      <c r="FJH32" s="1077"/>
      <c r="FJI32" s="1077"/>
      <c r="FJJ32" s="1077"/>
      <c r="FJK32" s="1077"/>
      <c r="FJL32" s="1077"/>
      <c r="FJM32" s="1077"/>
      <c r="FJN32" s="1077"/>
      <c r="FJO32" s="1077"/>
      <c r="FJP32" s="1077"/>
      <c r="FJQ32" s="1077"/>
      <c r="FJR32" s="1077"/>
      <c r="FJS32" s="1077"/>
      <c r="FJT32" s="1077"/>
      <c r="FJU32" s="1077"/>
      <c r="FJV32" s="1077"/>
      <c r="FJW32" s="1077"/>
      <c r="FJX32" s="1077"/>
      <c r="FJY32" s="1077"/>
      <c r="FJZ32" s="1077"/>
      <c r="FKA32" s="1077"/>
      <c r="FKB32" s="1077"/>
      <c r="FKC32" s="1077"/>
      <c r="FKD32" s="1077"/>
      <c r="FKE32" s="1077"/>
      <c r="FKF32" s="1077"/>
      <c r="FKG32" s="1077"/>
      <c r="FKH32" s="1077"/>
      <c r="FKI32" s="1077"/>
      <c r="FKJ32" s="1077"/>
      <c r="FKK32" s="1077"/>
      <c r="FKL32" s="1077"/>
      <c r="FKM32" s="1077"/>
      <c r="FKN32" s="1077"/>
      <c r="FKO32" s="1077"/>
      <c r="FKP32" s="1077"/>
      <c r="FKQ32" s="1077"/>
      <c r="FKR32" s="1077"/>
      <c r="FKS32" s="1077"/>
      <c r="FKT32" s="1077"/>
      <c r="FKU32" s="1077"/>
      <c r="FKV32" s="1077"/>
      <c r="FKW32" s="1077"/>
      <c r="FKX32" s="1077"/>
      <c r="FKY32" s="1077"/>
      <c r="FKZ32" s="1077"/>
      <c r="FLA32" s="1077"/>
      <c r="FLB32" s="1077"/>
      <c r="FLC32" s="1077"/>
      <c r="FLD32" s="1077"/>
      <c r="FLE32" s="1077"/>
      <c r="FLF32" s="1077"/>
      <c r="FLG32" s="1077"/>
      <c r="FLH32" s="1077"/>
      <c r="FLI32" s="1077"/>
      <c r="FLJ32" s="1077"/>
      <c r="FLK32" s="1077"/>
      <c r="FLL32" s="1077"/>
      <c r="FLM32" s="1077"/>
      <c r="FLN32" s="1077"/>
      <c r="FLO32" s="1077"/>
      <c r="FLP32" s="1077"/>
      <c r="FLQ32" s="1077"/>
      <c r="FLR32" s="1077"/>
      <c r="FLS32" s="1077"/>
      <c r="FLT32" s="1077"/>
      <c r="FLU32" s="1077"/>
      <c r="FLV32" s="1077"/>
      <c r="FLW32" s="1077"/>
      <c r="FLX32" s="1077"/>
      <c r="FLY32" s="1077"/>
      <c r="FLZ32" s="1077"/>
      <c r="FMA32" s="1077"/>
      <c r="FMB32" s="1077"/>
      <c r="FMC32" s="1077"/>
      <c r="FMD32" s="1077"/>
      <c r="FME32" s="1077"/>
      <c r="FMF32" s="1077"/>
      <c r="FMG32" s="1077"/>
      <c r="FMH32" s="1077"/>
      <c r="FMI32" s="1077"/>
      <c r="FMJ32" s="1077"/>
      <c r="FMK32" s="1077"/>
      <c r="FML32" s="1077"/>
      <c r="FMM32" s="1077"/>
      <c r="FMN32" s="1077"/>
      <c r="FMO32" s="1077"/>
      <c r="FMP32" s="1077"/>
      <c r="FMQ32" s="1077"/>
      <c r="FMR32" s="1077"/>
      <c r="FMS32" s="1077"/>
      <c r="FMT32" s="1077"/>
      <c r="FMU32" s="1077"/>
      <c r="FMV32" s="1077"/>
      <c r="FMW32" s="1077"/>
      <c r="FMX32" s="1077"/>
      <c r="FMY32" s="1077"/>
      <c r="FMZ32" s="1077"/>
      <c r="FNA32" s="1077"/>
      <c r="FNB32" s="1077"/>
      <c r="FNC32" s="1077"/>
      <c r="FND32" s="1077"/>
      <c r="FNE32" s="1077"/>
      <c r="FNF32" s="1077"/>
      <c r="FNG32" s="1077"/>
      <c r="FNH32" s="1077"/>
      <c r="FNI32" s="1077"/>
      <c r="FNJ32" s="1077"/>
      <c r="FNK32" s="1077"/>
      <c r="FNL32" s="1077"/>
      <c r="FNM32" s="1077"/>
      <c r="FNN32" s="1077"/>
      <c r="FNO32" s="1077"/>
      <c r="FNP32" s="1077"/>
      <c r="FNQ32" s="1077"/>
      <c r="FNR32" s="1077"/>
      <c r="FNS32" s="1077"/>
      <c r="FNT32" s="1077"/>
      <c r="FNU32" s="1077"/>
      <c r="FNV32" s="1077"/>
      <c r="FNW32" s="1077"/>
      <c r="FNX32" s="1077"/>
      <c r="FNY32" s="1077"/>
      <c r="FNZ32" s="1077"/>
      <c r="FOA32" s="1077"/>
      <c r="FOB32" s="1077"/>
      <c r="FOC32" s="1077"/>
      <c r="FOD32" s="1077"/>
      <c r="FOE32" s="1077"/>
      <c r="FOF32" s="1077"/>
      <c r="FOG32" s="1077"/>
      <c r="FOH32" s="1077"/>
      <c r="FOI32" s="1077"/>
      <c r="FOJ32" s="1077"/>
      <c r="FOK32" s="1077"/>
      <c r="FOL32" s="1077"/>
      <c r="FOM32" s="1077"/>
      <c r="FON32" s="1077"/>
      <c r="FOO32" s="1077"/>
      <c r="FOP32" s="1077"/>
      <c r="FOQ32" s="1077"/>
      <c r="FOR32" s="1077"/>
      <c r="FOS32" s="1077"/>
      <c r="FOT32" s="1077"/>
      <c r="FOU32" s="1077"/>
      <c r="FOV32" s="1077"/>
      <c r="FOW32" s="1077"/>
      <c r="FOX32" s="1077"/>
      <c r="FOY32" s="1077"/>
      <c r="FOZ32" s="1077"/>
      <c r="FPA32" s="1077"/>
      <c r="FPB32" s="1077"/>
      <c r="FPC32" s="1077"/>
      <c r="FPD32" s="1077"/>
      <c r="FPE32" s="1077"/>
      <c r="FPF32" s="1077"/>
      <c r="FPG32" s="1077"/>
      <c r="FPH32" s="1077"/>
      <c r="FPI32" s="1077"/>
      <c r="FPJ32" s="1077"/>
      <c r="FPK32" s="1077"/>
      <c r="FPL32" s="1077"/>
      <c r="FPM32" s="1077"/>
      <c r="FPN32" s="1077"/>
      <c r="FPO32" s="1077"/>
      <c r="FPP32" s="1077"/>
      <c r="FPQ32" s="1077"/>
      <c r="FPR32" s="1077"/>
      <c r="FPS32" s="1077"/>
      <c r="FPT32" s="1077"/>
      <c r="FPU32" s="1077"/>
      <c r="FPV32" s="1077"/>
      <c r="FPW32" s="1077"/>
      <c r="FPX32" s="1077"/>
      <c r="FPY32" s="1077"/>
      <c r="FPZ32" s="1077"/>
      <c r="FQA32" s="1077"/>
      <c r="FQB32" s="1077"/>
      <c r="FQC32" s="1077"/>
      <c r="FQD32" s="1077"/>
      <c r="FQE32" s="1077"/>
      <c r="FQF32" s="1077"/>
      <c r="FQG32" s="1077"/>
      <c r="FQH32" s="1077"/>
      <c r="FQI32" s="1077"/>
      <c r="FQJ32" s="1077"/>
      <c r="FQK32" s="1077"/>
      <c r="FQL32" s="1077"/>
      <c r="FQM32" s="1077"/>
      <c r="FQN32" s="1077"/>
      <c r="FQO32" s="1077"/>
      <c r="FQP32" s="1077"/>
      <c r="FQQ32" s="1077"/>
      <c r="FQR32" s="1077"/>
      <c r="FQS32" s="1077"/>
      <c r="FQT32" s="1077"/>
      <c r="FQU32" s="1077"/>
      <c r="FQV32" s="1077"/>
      <c r="FQW32" s="1077"/>
      <c r="FQX32" s="1077"/>
      <c r="FQY32" s="1077"/>
      <c r="FQZ32" s="1077"/>
      <c r="FRA32" s="1077"/>
      <c r="FRB32" s="1077"/>
      <c r="FRC32" s="1077"/>
      <c r="FRD32" s="1077"/>
      <c r="FRE32" s="1077"/>
      <c r="FRF32" s="1077"/>
      <c r="FRG32" s="1077"/>
      <c r="FRH32" s="1077"/>
      <c r="FRI32" s="1077"/>
      <c r="FRJ32" s="1077"/>
      <c r="FRK32" s="1077"/>
      <c r="FRL32" s="1077"/>
      <c r="FRM32" s="1077"/>
      <c r="FRN32" s="1077"/>
      <c r="FRO32" s="1077"/>
      <c r="FRP32" s="1077"/>
      <c r="FRQ32" s="1077"/>
      <c r="FRR32" s="1077"/>
      <c r="FRS32" s="1077"/>
      <c r="FRT32" s="1077"/>
      <c r="FRU32" s="1077"/>
      <c r="FRV32" s="1077"/>
      <c r="FRW32" s="1077"/>
      <c r="FRX32" s="1077"/>
      <c r="FRY32" s="1077"/>
      <c r="FRZ32" s="1077"/>
      <c r="FSA32" s="1077"/>
      <c r="FSB32" s="1077"/>
      <c r="FSC32" s="1077"/>
      <c r="FSD32" s="1077"/>
      <c r="FSE32" s="1077"/>
      <c r="FSF32" s="1077"/>
      <c r="FSG32" s="1077"/>
      <c r="FSH32" s="1077"/>
      <c r="FSI32" s="1077"/>
      <c r="FSJ32" s="1077"/>
      <c r="FSK32" s="1077"/>
      <c r="FSL32" s="1077"/>
      <c r="FSM32" s="1077"/>
      <c r="FSN32" s="1077"/>
      <c r="FSO32" s="1077"/>
      <c r="FSP32" s="1077"/>
      <c r="FSQ32" s="1077"/>
      <c r="FSR32" s="1077"/>
      <c r="FSS32" s="1077"/>
      <c r="FST32" s="1077"/>
      <c r="FSU32" s="1077"/>
      <c r="FSV32" s="1077"/>
      <c r="FSW32" s="1077"/>
      <c r="FSX32" s="1077"/>
      <c r="FSY32" s="1077"/>
      <c r="FSZ32" s="1077"/>
      <c r="FTA32" s="1077"/>
      <c r="FTB32" s="1077"/>
      <c r="FTC32" s="1077"/>
      <c r="FTD32" s="1077"/>
      <c r="FTE32" s="1077"/>
      <c r="FTF32" s="1077"/>
      <c r="FTG32" s="1077"/>
      <c r="FTH32" s="1077"/>
      <c r="FTI32" s="1077"/>
      <c r="FTJ32" s="1077"/>
      <c r="FTK32" s="1077"/>
      <c r="FTL32" s="1077"/>
      <c r="FTM32" s="1077"/>
      <c r="FTN32" s="1077"/>
      <c r="FTO32" s="1077"/>
      <c r="FTP32" s="1077"/>
      <c r="FTQ32" s="1077"/>
      <c r="FTR32" s="1077"/>
      <c r="FTS32" s="1077"/>
      <c r="FTT32" s="1077"/>
      <c r="FTU32" s="1077"/>
      <c r="FTV32" s="1077"/>
      <c r="FTW32" s="1077"/>
      <c r="FTX32" s="1077"/>
      <c r="FTY32" s="1077"/>
      <c r="FTZ32" s="1077"/>
      <c r="FUA32" s="1077"/>
      <c r="FUB32" s="1077"/>
      <c r="FUC32" s="1077"/>
      <c r="FUD32" s="1077"/>
      <c r="FUE32" s="1077"/>
      <c r="FUF32" s="1077"/>
      <c r="FUG32" s="1077"/>
      <c r="FUH32" s="1077"/>
      <c r="FUI32" s="1077"/>
      <c r="FUJ32" s="1077"/>
      <c r="FUK32" s="1077"/>
      <c r="FUL32" s="1077"/>
      <c r="FUM32" s="1077"/>
      <c r="FUN32" s="1077"/>
      <c r="FUO32" s="1077"/>
      <c r="FUP32" s="1077"/>
      <c r="FUQ32" s="1077"/>
      <c r="FUR32" s="1077"/>
      <c r="FUS32" s="1077"/>
      <c r="FUT32" s="1077"/>
      <c r="FUU32" s="1077"/>
      <c r="FUV32" s="1077"/>
      <c r="FUW32" s="1077"/>
      <c r="FUX32" s="1077"/>
      <c r="FUY32" s="1077"/>
      <c r="FUZ32" s="1077"/>
      <c r="FVA32" s="1077"/>
      <c r="FVB32" s="1077"/>
      <c r="FVC32" s="1077"/>
      <c r="FVD32" s="1077"/>
      <c r="FVE32" s="1077"/>
      <c r="FVF32" s="1077"/>
      <c r="FVG32" s="1077"/>
      <c r="FVH32" s="1077"/>
      <c r="FVI32" s="1077"/>
      <c r="FVJ32" s="1077"/>
      <c r="FVK32" s="1077"/>
      <c r="FVL32" s="1077"/>
      <c r="FVM32" s="1077"/>
      <c r="FVN32" s="1077"/>
      <c r="FVO32" s="1077"/>
      <c r="FVP32" s="1077"/>
      <c r="FVQ32" s="1077"/>
      <c r="FVR32" s="1077"/>
      <c r="FVS32" s="1077"/>
      <c r="FVT32" s="1077"/>
      <c r="FVU32" s="1077"/>
      <c r="FVV32" s="1077"/>
      <c r="FVW32" s="1077"/>
      <c r="FVX32" s="1077"/>
      <c r="FVY32" s="1077"/>
      <c r="FVZ32" s="1077"/>
      <c r="FWA32" s="1077"/>
      <c r="FWB32" s="1077"/>
      <c r="FWC32" s="1077"/>
      <c r="FWD32" s="1077"/>
      <c r="FWE32" s="1077"/>
      <c r="FWF32" s="1077"/>
      <c r="FWG32" s="1077"/>
      <c r="FWH32" s="1077"/>
      <c r="FWI32" s="1077"/>
      <c r="FWJ32" s="1077"/>
      <c r="FWK32" s="1077"/>
      <c r="FWL32" s="1077"/>
      <c r="FWM32" s="1077"/>
      <c r="FWN32" s="1077"/>
      <c r="FWO32" s="1077"/>
      <c r="FWP32" s="1077"/>
      <c r="FWQ32" s="1077"/>
      <c r="FWR32" s="1077"/>
      <c r="FWS32" s="1077"/>
      <c r="FWT32" s="1077"/>
      <c r="FWU32" s="1077"/>
      <c r="FWV32" s="1077"/>
      <c r="FWW32" s="1077"/>
      <c r="FWX32" s="1077"/>
      <c r="FWY32" s="1077"/>
      <c r="FWZ32" s="1077"/>
      <c r="FXA32" s="1077"/>
      <c r="FXB32" s="1077"/>
      <c r="FXC32" s="1077"/>
      <c r="FXD32" s="1077"/>
      <c r="FXE32" s="1077"/>
      <c r="FXF32" s="1077"/>
      <c r="FXG32" s="1077"/>
      <c r="FXH32" s="1077"/>
      <c r="FXI32" s="1077"/>
      <c r="FXJ32" s="1077"/>
      <c r="FXK32" s="1077"/>
      <c r="FXL32" s="1077"/>
      <c r="FXM32" s="1077"/>
      <c r="FXN32" s="1077"/>
      <c r="FXO32" s="1077"/>
      <c r="FXP32" s="1077"/>
      <c r="FXQ32" s="1077"/>
      <c r="FXR32" s="1077"/>
      <c r="FXS32" s="1077"/>
      <c r="FXT32" s="1077"/>
      <c r="FXU32" s="1077"/>
      <c r="FXV32" s="1077"/>
      <c r="FXW32" s="1077"/>
      <c r="FXX32" s="1077"/>
      <c r="FXY32" s="1077"/>
      <c r="FXZ32" s="1077"/>
      <c r="FYA32" s="1077"/>
      <c r="FYB32" s="1077"/>
      <c r="FYC32" s="1077"/>
      <c r="FYD32" s="1077"/>
      <c r="FYE32" s="1077"/>
      <c r="FYF32" s="1077"/>
      <c r="FYG32" s="1077"/>
      <c r="FYH32" s="1077"/>
      <c r="FYI32" s="1077"/>
      <c r="FYJ32" s="1077"/>
      <c r="FYK32" s="1077"/>
      <c r="FYL32" s="1077"/>
      <c r="FYM32" s="1077"/>
      <c r="FYN32" s="1077"/>
      <c r="FYO32" s="1077"/>
      <c r="FYP32" s="1077"/>
      <c r="FYQ32" s="1077"/>
      <c r="FYR32" s="1077"/>
      <c r="FYS32" s="1077"/>
      <c r="FYT32" s="1077"/>
      <c r="FYU32" s="1077"/>
      <c r="FYV32" s="1077"/>
      <c r="FYW32" s="1077"/>
      <c r="FYX32" s="1077"/>
      <c r="FYY32" s="1077"/>
      <c r="FYZ32" s="1077"/>
      <c r="FZA32" s="1077"/>
      <c r="FZB32" s="1077"/>
      <c r="FZC32" s="1077"/>
      <c r="FZD32" s="1077"/>
      <c r="FZE32" s="1077"/>
      <c r="FZF32" s="1077"/>
      <c r="FZG32" s="1077"/>
      <c r="FZH32" s="1077"/>
      <c r="FZI32" s="1077"/>
      <c r="FZJ32" s="1077"/>
      <c r="FZK32" s="1077"/>
      <c r="FZL32" s="1077"/>
      <c r="FZM32" s="1077"/>
      <c r="FZN32" s="1077"/>
      <c r="FZO32" s="1077"/>
      <c r="FZP32" s="1077"/>
      <c r="FZQ32" s="1077"/>
      <c r="FZR32" s="1077"/>
      <c r="FZS32" s="1077"/>
      <c r="FZT32" s="1077"/>
      <c r="FZU32" s="1077"/>
      <c r="FZV32" s="1077"/>
      <c r="FZW32" s="1077"/>
      <c r="FZX32" s="1077"/>
      <c r="FZY32" s="1077"/>
      <c r="FZZ32" s="1077"/>
      <c r="GAA32" s="1077"/>
      <c r="GAB32" s="1077"/>
      <c r="GAC32" s="1077"/>
      <c r="GAD32" s="1077"/>
      <c r="GAE32" s="1077"/>
      <c r="GAF32" s="1077"/>
      <c r="GAG32" s="1077"/>
      <c r="GAH32" s="1077"/>
      <c r="GAI32" s="1077"/>
      <c r="GAJ32" s="1077"/>
      <c r="GAK32" s="1077"/>
      <c r="GAL32" s="1077"/>
      <c r="GAM32" s="1077"/>
      <c r="GAN32" s="1077"/>
      <c r="GAO32" s="1077"/>
      <c r="GAP32" s="1077"/>
      <c r="GAQ32" s="1077"/>
      <c r="GAR32" s="1077"/>
      <c r="GAS32" s="1077"/>
      <c r="GAT32" s="1077"/>
      <c r="GAU32" s="1077"/>
      <c r="GAV32" s="1077"/>
      <c r="GAW32" s="1077"/>
      <c r="GAX32" s="1077"/>
      <c r="GAY32" s="1077"/>
      <c r="GAZ32" s="1077"/>
      <c r="GBA32" s="1077"/>
      <c r="GBB32" s="1077"/>
      <c r="GBC32" s="1077"/>
      <c r="GBD32" s="1077"/>
      <c r="GBE32" s="1077"/>
      <c r="GBF32" s="1077"/>
      <c r="GBG32" s="1077"/>
      <c r="GBH32" s="1077"/>
      <c r="GBI32" s="1077"/>
      <c r="GBJ32" s="1077"/>
      <c r="GBK32" s="1077"/>
      <c r="GBL32" s="1077"/>
      <c r="GBM32" s="1077"/>
      <c r="GBN32" s="1077"/>
      <c r="GBO32" s="1077"/>
      <c r="GBP32" s="1077"/>
      <c r="GBQ32" s="1077"/>
      <c r="GBR32" s="1077"/>
      <c r="GBS32" s="1077"/>
      <c r="GBT32" s="1077"/>
      <c r="GBU32" s="1077"/>
      <c r="GBV32" s="1077"/>
      <c r="GBW32" s="1077"/>
      <c r="GBX32" s="1077"/>
      <c r="GBY32" s="1077"/>
      <c r="GBZ32" s="1077"/>
      <c r="GCA32" s="1077"/>
      <c r="GCB32" s="1077"/>
      <c r="GCC32" s="1077"/>
      <c r="GCD32" s="1077"/>
      <c r="GCE32" s="1077"/>
      <c r="GCF32" s="1077"/>
      <c r="GCG32" s="1077"/>
      <c r="GCH32" s="1077"/>
      <c r="GCI32" s="1077"/>
      <c r="GCJ32" s="1077"/>
      <c r="GCK32" s="1077"/>
      <c r="GCL32" s="1077"/>
      <c r="GCM32" s="1077"/>
      <c r="GCN32" s="1077"/>
      <c r="GCO32" s="1077"/>
      <c r="GCP32" s="1077"/>
      <c r="GCQ32" s="1077"/>
      <c r="GCR32" s="1077"/>
      <c r="GCS32" s="1077"/>
      <c r="GCT32" s="1077"/>
      <c r="GCU32" s="1077"/>
      <c r="GCV32" s="1077"/>
      <c r="GCW32" s="1077"/>
      <c r="GCX32" s="1077"/>
      <c r="GCY32" s="1077"/>
      <c r="GCZ32" s="1077"/>
      <c r="GDA32" s="1077"/>
      <c r="GDB32" s="1077"/>
      <c r="GDC32" s="1077"/>
      <c r="GDD32" s="1077"/>
      <c r="GDE32" s="1077"/>
      <c r="GDF32" s="1077"/>
      <c r="GDG32" s="1077"/>
      <c r="GDH32" s="1077"/>
      <c r="GDI32" s="1077"/>
      <c r="GDJ32" s="1077"/>
      <c r="GDK32" s="1077"/>
      <c r="GDL32" s="1077"/>
      <c r="GDM32" s="1077"/>
      <c r="GDN32" s="1077"/>
      <c r="GDO32" s="1077"/>
      <c r="GDP32" s="1077"/>
      <c r="GDQ32" s="1077"/>
      <c r="GDR32" s="1077"/>
      <c r="GDS32" s="1077"/>
      <c r="GDT32" s="1077"/>
      <c r="GDU32" s="1077"/>
      <c r="GDV32" s="1077"/>
      <c r="GDW32" s="1077"/>
      <c r="GDX32" s="1077"/>
      <c r="GDY32" s="1077"/>
      <c r="GDZ32" s="1077"/>
      <c r="GEA32" s="1077"/>
      <c r="GEB32" s="1077"/>
      <c r="GEC32" s="1077"/>
      <c r="GED32" s="1077"/>
      <c r="GEE32" s="1077"/>
      <c r="GEF32" s="1077"/>
      <c r="GEG32" s="1077"/>
      <c r="GEH32" s="1077"/>
      <c r="GEI32" s="1077"/>
      <c r="GEJ32" s="1077"/>
      <c r="GEK32" s="1077"/>
      <c r="GEL32" s="1077"/>
      <c r="GEM32" s="1077"/>
      <c r="GEN32" s="1077"/>
      <c r="GEO32" s="1077"/>
      <c r="GEP32" s="1077"/>
      <c r="GEQ32" s="1077"/>
      <c r="GER32" s="1077"/>
      <c r="GES32" s="1077"/>
      <c r="GET32" s="1077"/>
      <c r="GEU32" s="1077"/>
      <c r="GEV32" s="1077"/>
      <c r="GEW32" s="1077"/>
      <c r="GEX32" s="1077"/>
      <c r="GEY32" s="1077"/>
      <c r="GEZ32" s="1077"/>
      <c r="GFA32" s="1077"/>
      <c r="GFB32" s="1077"/>
      <c r="GFC32" s="1077"/>
      <c r="GFD32" s="1077"/>
      <c r="GFE32" s="1077"/>
      <c r="GFF32" s="1077"/>
      <c r="GFG32" s="1077"/>
      <c r="GFH32" s="1077"/>
      <c r="GFI32" s="1077"/>
      <c r="GFJ32" s="1077"/>
      <c r="GFK32" s="1077"/>
      <c r="GFL32" s="1077"/>
      <c r="GFM32" s="1077"/>
      <c r="GFN32" s="1077"/>
      <c r="GFO32" s="1077"/>
      <c r="GFP32" s="1077"/>
      <c r="GFQ32" s="1077"/>
      <c r="GFR32" s="1077"/>
      <c r="GFS32" s="1077"/>
      <c r="GFT32" s="1077"/>
      <c r="GFU32" s="1077"/>
      <c r="GFV32" s="1077"/>
      <c r="GFW32" s="1077"/>
      <c r="GFX32" s="1077"/>
      <c r="GFY32" s="1077"/>
      <c r="GFZ32" s="1077"/>
      <c r="GGA32" s="1077"/>
      <c r="GGB32" s="1077"/>
      <c r="GGC32" s="1077"/>
      <c r="GGD32" s="1077"/>
      <c r="GGE32" s="1077"/>
      <c r="GGF32" s="1077"/>
      <c r="GGG32" s="1077"/>
      <c r="GGH32" s="1077"/>
      <c r="GGI32" s="1077"/>
      <c r="GGJ32" s="1077"/>
      <c r="GGK32" s="1077"/>
      <c r="GGL32" s="1077"/>
      <c r="GGM32" s="1077"/>
      <c r="GGN32" s="1077"/>
      <c r="GGO32" s="1077"/>
      <c r="GGP32" s="1077"/>
      <c r="GGQ32" s="1077"/>
      <c r="GGR32" s="1077"/>
      <c r="GGS32" s="1077"/>
      <c r="GGT32" s="1077"/>
      <c r="GGU32" s="1077"/>
      <c r="GGV32" s="1077"/>
      <c r="GGW32" s="1077"/>
      <c r="GGX32" s="1077"/>
      <c r="GGY32" s="1077"/>
      <c r="GGZ32" s="1077"/>
      <c r="GHA32" s="1077"/>
      <c r="GHB32" s="1077"/>
      <c r="GHC32" s="1077"/>
      <c r="GHD32" s="1077"/>
      <c r="GHE32" s="1077"/>
      <c r="GHF32" s="1077"/>
      <c r="GHG32" s="1077"/>
      <c r="GHH32" s="1077"/>
      <c r="GHI32" s="1077"/>
      <c r="GHJ32" s="1077"/>
      <c r="GHK32" s="1077"/>
      <c r="GHL32" s="1077"/>
      <c r="GHM32" s="1077"/>
      <c r="GHN32" s="1077"/>
      <c r="GHO32" s="1077"/>
      <c r="GHP32" s="1077"/>
      <c r="GHQ32" s="1077"/>
      <c r="GHR32" s="1077"/>
      <c r="GHS32" s="1077"/>
      <c r="GHT32" s="1077"/>
      <c r="GHU32" s="1077"/>
      <c r="GHV32" s="1077"/>
      <c r="GHW32" s="1077"/>
      <c r="GHX32" s="1077"/>
      <c r="GHY32" s="1077"/>
      <c r="GHZ32" s="1077"/>
      <c r="GIA32" s="1077"/>
      <c r="GIB32" s="1077"/>
      <c r="GIC32" s="1077"/>
      <c r="GID32" s="1077"/>
      <c r="GIE32" s="1077"/>
      <c r="GIF32" s="1077"/>
      <c r="GIG32" s="1077"/>
      <c r="GIH32" s="1077"/>
      <c r="GII32" s="1077"/>
      <c r="GIJ32" s="1077"/>
      <c r="GIK32" s="1077"/>
      <c r="GIL32" s="1077"/>
      <c r="GIM32" s="1077"/>
      <c r="GIN32" s="1077"/>
      <c r="GIO32" s="1077"/>
      <c r="GIP32" s="1077"/>
      <c r="GIQ32" s="1077"/>
      <c r="GIR32" s="1077"/>
      <c r="GIS32" s="1077"/>
      <c r="GIT32" s="1077"/>
      <c r="GIU32" s="1077"/>
      <c r="GIV32" s="1077"/>
      <c r="GIW32" s="1077"/>
      <c r="GIX32" s="1077"/>
      <c r="GIY32" s="1077"/>
      <c r="GIZ32" s="1077"/>
      <c r="GJA32" s="1077"/>
      <c r="GJB32" s="1077"/>
      <c r="GJC32" s="1077"/>
      <c r="GJD32" s="1077"/>
      <c r="GJE32" s="1077"/>
      <c r="GJF32" s="1077"/>
      <c r="GJG32" s="1077"/>
      <c r="GJH32" s="1077"/>
      <c r="GJI32" s="1077"/>
      <c r="GJJ32" s="1077"/>
      <c r="GJK32" s="1077"/>
      <c r="GJL32" s="1077"/>
      <c r="GJM32" s="1077"/>
      <c r="GJN32" s="1077"/>
      <c r="GJO32" s="1077"/>
      <c r="GJP32" s="1077"/>
      <c r="GJQ32" s="1077"/>
      <c r="GJR32" s="1077"/>
      <c r="GJS32" s="1077"/>
      <c r="GJT32" s="1077"/>
      <c r="GJU32" s="1077"/>
      <c r="GJV32" s="1077"/>
      <c r="GJW32" s="1077"/>
      <c r="GJX32" s="1077"/>
      <c r="GJY32" s="1077"/>
      <c r="GJZ32" s="1077"/>
      <c r="GKA32" s="1077"/>
      <c r="GKB32" s="1077"/>
      <c r="GKC32" s="1077"/>
      <c r="GKD32" s="1077"/>
      <c r="GKE32" s="1077"/>
      <c r="GKF32" s="1077"/>
      <c r="GKG32" s="1077"/>
      <c r="GKH32" s="1077"/>
      <c r="GKI32" s="1077"/>
      <c r="GKJ32" s="1077"/>
      <c r="GKK32" s="1077"/>
      <c r="GKL32" s="1077"/>
      <c r="GKM32" s="1077"/>
      <c r="GKN32" s="1077"/>
      <c r="GKO32" s="1077"/>
      <c r="GKP32" s="1077"/>
      <c r="GKQ32" s="1077"/>
      <c r="GKR32" s="1077"/>
      <c r="GKS32" s="1077"/>
      <c r="GKT32" s="1077"/>
      <c r="GKU32" s="1077"/>
      <c r="GKV32" s="1077"/>
      <c r="GKW32" s="1077"/>
      <c r="GKX32" s="1077"/>
      <c r="GKY32" s="1077"/>
      <c r="GKZ32" s="1077"/>
      <c r="GLA32" s="1077"/>
      <c r="GLB32" s="1077"/>
      <c r="GLC32" s="1077"/>
      <c r="GLD32" s="1077"/>
      <c r="GLE32" s="1077"/>
      <c r="GLF32" s="1077"/>
      <c r="GLG32" s="1077"/>
      <c r="GLH32" s="1077"/>
      <c r="GLI32" s="1077"/>
      <c r="GLJ32" s="1077"/>
      <c r="GLK32" s="1077"/>
      <c r="GLL32" s="1077"/>
      <c r="GLM32" s="1077"/>
      <c r="GLN32" s="1077"/>
      <c r="GLO32" s="1077"/>
      <c r="GLP32" s="1077"/>
      <c r="GLQ32" s="1077"/>
      <c r="GLR32" s="1077"/>
      <c r="GLS32" s="1077"/>
      <c r="GLT32" s="1077"/>
      <c r="GLU32" s="1077"/>
      <c r="GLV32" s="1077"/>
      <c r="GLW32" s="1077"/>
      <c r="GLX32" s="1077"/>
      <c r="GLY32" s="1077"/>
      <c r="GLZ32" s="1077"/>
      <c r="GMA32" s="1077"/>
      <c r="GMB32" s="1077"/>
      <c r="GMC32" s="1077"/>
      <c r="GMD32" s="1077"/>
      <c r="GME32" s="1077"/>
      <c r="GMF32" s="1077"/>
      <c r="GMG32" s="1077"/>
      <c r="GMH32" s="1077"/>
      <c r="GMI32" s="1077"/>
      <c r="GMJ32" s="1077"/>
      <c r="GMK32" s="1077"/>
      <c r="GML32" s="1077"/>
      <c r="GMM32" s="1077"/>
      <c r="GMN32" s="1077"/>
      <c r="GMO32" s="1077"/>
      <c r="GMP32" s="1077"/>
      <c r="GMQ32" s="1077"/>
      <c r="GMR32" s="1077"/>
      <c r="GMS32" s="1077"/>
      <c r="GMT32" s="1077"/>
      <c r="GMU32" s="1077"/>
      <c r="GMV32" s="1077"/>
      <c r="GMW32" s="1077"/>
      <c r="GMX32" s="1077"/>
      <c r="GMY32" s="1077"/>
      <c r="GMZ32" s="1077"/>
      <c r="GNA32" s="1077"/>
      <c r="GNB32" s="1077"/>
      <c r="GNC32" s="1077"/>
      <c r="GND32" s="1077"/>
      <c r="GNE32" s="1077"/>
      <c r="GNF32" s="1077"/>
      <c r="GNG32" s="1077"/>
      <c r="GNH32" s="1077"/>
      <c r="GNI32" s="1077"/>
      <c r="GNJ32" s="1077"/>
      <c r="GNK32" s="1077"/>
      <c r="GNL32" s="1077"/>
      <c r="GNM32" s="1077"/>
      <c r="GNN32" s="1077"/>
      <c r="GNO32" s="1077"/>
      <c r="GNP32" s="1077"/>
      <c r="GNQ32" s="1077"/>
      <c r="GNR32" s="1077"/>
      <c r="GNS32" s="1077"/>
      <c r="GNT32" s="1077"/>
      <c r="GNU32" s="1077"/>
      <c r="GNV32" s="1077"/>
      <c r="GNW32" s="1077"/>
      <c r="GNX32" s="1077"/>
      <c r="GNY32" s="1077"/>
      <c r="GNZ32" s="1077"/>
      <c r="GOA32" s="1077"/>
      <c r="GOB32" s="1077"/>
      <c r="GOC32" s="1077"/>
      <c r="GOD32" s="1077"/>
      <c r="GOE32" s="1077"/>
      <c r="GOF32" s="1077"/>
      <c r="GOG32" s="1077"/>
      <c r="GOH32" s="1077"/>
      <c r="GOI32" s="1077"/>
      <c r="GOJ32" s="1077"/>
      <c r="GOK32" s="1077"/>
      <c r="GOL32" s="1077"/>
      <c r="GOM32" s="1077"/>
      <c r="GON32" s="1077"/>
      <c r="GOO32" s="1077"/>
      <c r="GOP32" s="1077"/>
      <c r="GOQ32" s="1077"/>
      <c r="GOR32" s="1077"/>
      <c r="GOS32" s="1077"/>
      <c r="GOT32" s="1077"/>
      <c r="GOU32" s="1077"/>
      <c r="GOV32" s="1077"/>
      <c r="GOW32" s="1077"/>
      <c r="GOX32" s="1077"/>
      <c r="GOY32" s="1077"/>
      <c r="GOZ32" s="1077"/>
      <c r="GPA32" s="1077"/>
      <c r="GPB32" s="1077"/>
      <c r="GPC32" s="1077"/>
      <c r="GPD32" s="1077"/>
      <c r="GPE32" s="1077"/>
      <c r="GPF32" s="1077"/>
      <c r="GPG32" s="1077"/>
      <c r="GPH32" s="1077"/>
      <c r="GPI32" s="1077"/>
      <c r="GPJ32" s="1077"/>
      <c r="GPK32" s="1077"/>
      <c r="GPL32" s="1077"/>
      <c r="GPM32" s="1077"/>
      <c r="GPN32" s="1077"/>
      <c r="GPO32" s="1077"/>
      <c r="GPP32" s="1077"/>
      <c r="GPQ32" s="1077"/>
      <c r="GPR32" s="1077"/>
      <c r="GPS32" s="1077"/>
      <c r="GPT32" s="1077"/>
      <c r="GPU32" s="1077"/>
      <c r="GPV32" s="1077"/>
      <c r="GPW32" s="1077"/>
      <c r="GPX32" s="1077"/>
      <c r="GPY32" s="1077"/>
      <c r="GPZ32" s="1077"/>
      <c r="GQA32" s="1077"/>
      <c r="GQB32" s="1077"/>
      <c r="GQC32" s="1077"/>
      <c r="GQD32" s="1077"/>
      <c r="GQE32" s="1077"/>
      <c r="GQF32" s="1077"/>
      <c r="GQG32" s="1077"/>
      <c r="GQH32" s="1077"/>
      <c r="GQI32" s="1077"/>
      <c r="GQJ32" s="1077"/>
      <c r="GQK32" s="1077"/>
      <c r="GQL32" s="1077"/>
      <c r="GQM32" s="1077"/>
      <c r="GQN32" s="1077"/>
      <c r="GQO32" s="1077"/>
      <c r="GQP32" s="1077"/>
      <c r="GQQ32" s="1077"/>
      <c r="GQR32" s="1077"/>
      <c r="GQS32" s="1077"/>
      <c r="GQT32" s="1077"/>
      <c r="GQU32" s="1077"/>
      <c r="GQV32" s="1077"/>
      <c r="GQW32" s="1077"/>
      <c r="GQX32" s="1077"/>
      <c r="GQY32" s="1077"/>
      <c r="GQZ32" s="1077"/>
      <c r="GRA32" s="1077"/>
      <c r="GRB32" s="1077"/>
      <c r="GRC32" s="1077"/>
      <c r="GRD32" s="1077"/>
      <c r="GRE32" s="1077"/>
      <c r="GRF32" s="1077"/>
      <c r="GRG32" s="1077"/>
      <c r="GRH32" s="1077"/>
      <c r="GRI32" s="1077"/>
      <c r="GRJ32" s="1077"/>
      <c r="GRK32" s="1077"/>
      <c r="GRL32" s="1077"/>
      <c r="GRM32" s="1077"/>
      <c r="GRN32" s="1077"/>
      <c r="GRO32" s="1077"/>
      <c r="GRP32" s="1077"/>
      <c r="GRQ32" s="1077"/>
      <c r="GRR32" s="1077"/>
      <c r="GRS32" s="1077"/>
      <c r="GRT32" s="1077"/>
      <c r="GRU32" s="1077"/>
      <c r="GRV32" s="1077"/>
      <c r="GRW32" s="1077"/>
      <c r="GRX32" s="1077"/>
      <c r="GRY32" s="1077"/>
      <c r="GRZ32" s="1077"/>
      <c r="GSA32" s="1077"/>
      <c r="GSB32" s="1077"/>
      <c r="GSC32" s="1077"/>
      <c r="GSD32" s="1077"/>
      <c r="GSE32" s="1077"/>
      <c r="GSF32" s="1077"/>
      <c r="GSG32" s="1077"/>
      <c r="GSH32" s="1077"/>
      <c r="GSI32" s="1077"/>
      <c r="GSJ32" s="1077"/>
      <c r="GSK32" s="1077"/>
      <c r="GSL32" s="1077"/>
      <c r="GSM32" s="1077"/>
      <c r="GSN32" s="1077"/>
      <c r="GSO32" s="1077"/>
      <c r="GSP32" s="1077"/>
      <c r="GSQ32" s="1077"/>
      <c r="GSR32" s="1077"/>
      <c r="GSS32" s="1077"/>
      <c r="GST32" s="1077"/>
      <c r="GSU32" s="1077"/>
      <c r="GSV32" s="1077"/>
      <c r="GSW32" s="1077"/>
      <c r="GSX32" s="1077"/>
      <c r="GSY32" s="1077"/>
      <c r="GSZ32" s="1077"/>
      <c r="GTA32" s="1077"/>
      <c r="GTB32" s="1077"/>
      <c r="GTC32" s="1077"/>
      <c r="GTD32" s="1077"/>
      <c r="GTE32" s="1077"/>
      <c r="GTF32" s="1077"/>
      <c r="GTG32" s="1077"/>
      <c r="GTH32" s="1077"/>
      <c r="GTI32" s="1077"/>
      <c r="GTJ32" s="1077"/>
      <c r="GTK32" s="1077"/>
      <c r="GTL32" s="1077"/>
      <c r="GTM32" s="1077"/>
      <c r="GTN32" s="1077"/>
      <c r="GTO32" s="1077"/>
      <c r="GTP32" s="1077"/>
      <c r="GTQ32" s="1077"/>
      <c r="GTR32" s="1077"/>
      <c r="GTS32" s="1077"/>
      <c r="GTT32" s="1077"/>
      <c r="GTU32" s="1077"/>
      <c r="GTV32" s="1077"/>
      <c r="GTW32" s="1077"/>
      <c r="GTX32" s="1077"/>
      <c r="GTY32" s="1077"/>
      <c r="GTZ32" s="1077"/>
      <c r="GUA32" s="1077"/>
      <c r="GUB32" s="1077"/>
      <c r="GUC32" s="1077"/>
      <c r="GUD32" s="1077"/>
      <c r="GUE32" s="1077"/>
      <c r="GUF32" s="1077"/>
      <c r="GUG32" s="1077"/>
      <c r="GUH32" s="1077"/>
      <c r="GUI32" s="1077"/>
      <c r="GUJ32" s="1077"/>
      <c r="GUK32" s="1077"/>
      <c r="GUL32" s="1077"/>
      <c r="GUM32" s="1077"/>
      <c r="GUN32" s="1077"/>
      <c r="GUO32" s="1077"/>
      <c r="GUP32" s="1077"/>
      <c r="GUQ32" s="1077"/>
      <c r="GUR32" s="1077"/>
      <c r="GUS32" s="1077"/>
      <c r="GUT32" s="1077"/>
      <c r="GUU32" s="1077"/>
      <c r="GUV32" s="1077"/>
      <c r="GUW32" s="1077"/>
      <c r="GUX32" s="1077"/>
      <c r="GUY32" s="1077"/>
      <c r="GUZ32" s="1077"/>
      <c r="GVA32" s="1077"/>
      <c r="GVB32" s="1077"/>
      <c r="GVC32" s="1077"/>
      <c r="GVD32" s="1077"/>
      <c r="GVE32" s="1077"/>
      <c r="GVF32" s="1077"/>
      <c r="GVG32" s="1077"/>
      <c r="GVH32" s="1077"/>
      <c r="GVI32" s="1077"/>
      <c r="GVJ32" s="1077"/>
      <c r="GVK32" s="1077"/>
      <c r="GVL32" s="1077"/>
      <c r="GVM32" s="1077"/>
      <c r="GVN32" s="1077"/>
      <c r="GVO32" s="1077"/>
      <c r="GVP32" s="1077"/>
      <c r="GVQ32" s="1077"/>
      <c r="GVR32" s="1077"/>
      <c r="GVS32" s="1077"/>
      <c r="GVT32" s="1077"/>
      <c r="GVU32" s="1077"/>
      <c r="GVV32" s="1077"/>
      <c r="GVW32" s="1077"/>
      <c r="GVX32" s="1077"/>
      <c r="GVY32" s="1077"/>
      <c r="GVZ32" s="1077"/>
      <c r="GWA32" s="1077"/>
      <c r="GWB32" s="1077"/>
      <c r="GWC32" s="1077"/>
      <c r="GWD32" s="1077"/>
      <c r="GWE32" s="1077"/>
      <c r="GWF32" s="1077"/>
      <c r="GWG32" s="1077"/>
      <c r="GWH32" s="1077"/>
      <c r="GWI32" s="1077"/>
      <c r="GWJ32" s="1077"/>
      <c r="GWK32" s="1077"/>
      <c r="GWL32" s="1077"/>
      <c r="GWM32" s="1077"/>
      <c r="GWN32" s="1077"/>
      <c r="GWO32" s="1077"/>
      <c r="GWP32" s="1077"/>
      <c r="GWQ32" s="1077"/>
      <c r="GWR32" s="1077"/>
      <c r="GWS32" s="1077"/>
      <c r="GWT32" s="1077"/>
      <c r="GWU32" s="1077"/>
      <c r="GWV32" s="1077"/>
      <c r="GWW32" s="1077"/>
      <c r="GWX32" s="1077"/>
      <c r="GWY32" s="1077"/>
      <c r="GWZ32" s="1077"/>
      <c r="GXA32" s="1077"/>
      <c r="GXB32" s="1077"/>
      <c r="GXC32" s="1077"/>
      <c r="GXD32" s="1077"/>
      <c r="GXE32" s="1077"/>
      <c r="GXF32" s="1077"/>
      <c r="GXG32" s="1077"/>
      <c r="GXH32" s="1077"/>
      <c r="GXI32" s="1077"/>
      <c r="GXJ32" s="1077"/>
      <c r="GXK32" s="1077"/>
      <c r="GXL32" s="1077"/>
      <c r="GXM32" s="1077"/>
      <c r="GXN32" s="1077"/>
      <c r="GXO32" s="1077"/>
      <c r="GXP32" s="1077"/>
      <c r="GXQ32" s="1077"/>
      <c r="GXR32" s="1077"/>
      <c r="GXS32" s="1077"/>
      <c r="GXT32" s="1077"/>
      <c r="GXU32" s="1077"/>
      <c r="GXV32" s="1077"/>
      <c r="GXW32" s="1077"/>
      <c r="GXX32" s="1077"/>
      <c r="GXY32" s="1077"/>
      <c r="GXZ32" s="1077"/>
      <c r="GYA32" s="1077"/>
      <c r="GYB32" s="1077"/>
      <c r="GYC32" s="1077"/>
      <c r="GYD32" s="1077"/>
      <c r="GYE32" s="1077"/>
      <c r="GYF32" s="1077"/>
      <c r="GYG32" s="1077"/>
      <c r="GYH32" s="1077"/>
      <c r="GYI32" s="1077"/>
      <c r="GYJ32" s="1077"/>
      <c r="GYK32" s="1077"/>
      <c r="GYL32" s="1077"/>
      <c r="GYM32" s="1077"/>
      <c r="GYN32" s="1077"/>
      <c r="GYO32" s="1077"/>
      <c r="GYP32" s="1077"/>
      <c r="GYQ32" s="1077"/>
      <c r="GYR32" s="1077"/>
      <c r="GYS32" s="1077"/>
      <c r="GYT32" s="1077"/>
      <c r="GYU32" s="1077"/>
      <c r="GYV32" s="1077"/>
      <c r="GYW32" s="1077"/>
      <c r="GYX32" s="1077"/>
      <c r="GYY32" s="1077"/>
      <c r="GYZ32" s="1077"/>
      <c r="GZA32" s="1077"/>
      <c r="GZB32" s="1077"/>
      <c r="GZC32" s="1077"/>
      <c r="GZD32" s="1077"/>
      <c r="GZE32" s="1077"/>
      <c r="GZF32" s="1077"/>
      <c r="GZG32" s="1077"/>
      <c r="GZH32" s="1077"/>
      <c r="GZI32" s="1077"/>
      <c r="GZJ32" s="1077"/>
      <c r="GZK32" s="1077"/>
      <c r="GZL32" s="1077"/>
      <c r="GZM32" s="1077"/>
      <c r="GZN32" s="1077"/>
      <c r="GZO32" s="1077"/>
      <c r="GZP32" s="1077"/>
      <c r="GZQ32" s="1077"/>
      <c r="GZR32" s="1077"/>
      <c r="GZS32" s="1077"/>
      <c r="GZT32" s="1077"/>
      <c r="GZU32" s="1077"/>
      <c r="GZV32" s="1077"/>
      <c r="GZW32" s="1077"/>
      <c r="GZX32" s="1077"/>
      <c r="GZY32" s="1077"/>
      <c r="GZZ32" s="1077"/>
      <c r="HAA32" s="1077"/>
      <c r="HAB32" s="1077"/>
      <c r="HAC32" s="1077"/>
      <c r="HAD32" s="1077"/>
      <c r="HAE32" s="1077"/>
      <c r="HAF32" s="1077"/>
      <c r="HAG32" s="1077"/>
      <c r="HAH32" s="1077"/>
      <c r="HAI32" s="1077"/>
      <c r="HAJ32" s="1077"/>
      <c r="HAK32" s="1077"/>
      <c r="HAL32" s="1077"/>
      <c r="HAM32" s="1077"/>
      <c r="HAN32" s="1077"/>
      <c r="HAO32" s="1077"/>
      <c r="HAP32" s="1077"/>
      <c r="HAQ32" s="1077"/>
      <c r="HAR32" s="1077"/>
      <c r="HAS32" s="1077"/>
      <c r="HAT32" s="1077"/>
      <c r="HAU32" s="1077"/>
      <c r="HAV32" s="1077"/>
      <c r="HAW32" s="1077"/>
      <c r="HAX32" s="1077"/>
      <c r="HAY32" s="1077"/>
      <c r="HAZ32" s="1077"/>
      <c r="HBA32" s="1077"/>
      <c r="HBB32" s="1077"/>
      <c r="HBC32" s="1077"/>
      <c r="HBD32" s="1077"/>
      <c r="HBE32" s="1077"/>
      <c r="HBF32" s="1077"/>
      <c r="HBG32" s="1077"/>
      <c r="HBH32" s="1077"/>
      <c r="HBI32" s="1077"/>
      <c r="HBJ32" s="1077"/>
      <c r="HBK32" s="1077"/>
      <c r="HBL32" s="1077"/>
      <c r="HBM32" s="1077"/>
      <c r="HBN32" s="1077"/>
      <c r="HBO32" s="1077"/>
      <c r="HBP32" s="1077"/>
      <c r="HBQ32" s="1077"/>
      <c r="HBR32" s="1077"/>
      <c r="HBS32" s="1077"/>
      <c r="HBT32" s="1077"/>
      <c r="HBU32" s="1077"/>
      <c r="HBV32" s="1077"/>
      <c r="HBW32" s="1077"/>
      <c r="HBX32" s="1077"/>
      <c r="HBY32" s="1077"/>
      <c r="HBZ32" s="1077"/>
      <c r="HCA32" s="1077"/>
      <c r="HCB32" s="1077"/>
      <c r="HCC32" s="1077"/>
      <c r="HCD32" s="1077"/>
      <c r="HCE32" s="1077"/>
      <c r="HCF32" s="1077"/>
      <c r="HCG32" s="1077"/>
      <c r="HCH32" s="1077"/>
      <c r="HCI32" s="1077"/>
      <c r="HCJ32" s="1077"/>
      <c r="HCK32" s="1077"/>
      <c r="HCL32" s="1077"/>
      <c r="HCM32" s="1077"/>
      <c r="HCN32" s="1077"/>
      <c r="HCO32" s="1077"/>
      <c r="HCP32" s="1077"/>
      <c r="HCQ32" s="1077"/>
      <c r="HCR32" s="1077"/>
      <c r="HCS32" s="1077"/>
      <c r="HCT32" s="1077"/>
      <c r="HCU32" s="1077"/>
      <c r="HCV32" s="1077"/>
      <c r="HCW32" s="1077"/>
      <c r="HCX32" s="1077"/>
      <c r="HCY32" s="1077"/>
      <c r="HCZ32" s="1077"/>
      <c r="HDA32" s="1077"/>
      <c r="HDB32" s="1077"/>
      <c r="HDC32" s="1077"/>
      <c r="HDD32" s="1077"/>
      <c r="HDE32" s="1077"/>
      <c r="HDF32" s="1077"/>
      <c r="HDG32" s="1077"/>
      <c r="HDH32" s="1077"/>
      <c r="HDI32" s="1077"/>
      <c r="HDJ32" s="1077"/>
      <c r="HDK32" s="1077"/>
      <c r="HDL32" s="1077"/>
      <c r="HDM32" s="1077"/>
      <c r="HDN32" s="1077"/>
      <c r="HDO32" s="1077"/>
      <c r="HDP32" s="1077"/>
      <c r="HDQ32" s="1077"/>
      <c r="HDR32" s="1077"/>
      <c r="HDS32" s="1077"/>
      <c r="HDT32" s="1077"/>
      <c r="HDU32" s="1077"/>
      <c r="HDV32" s="1077"/>
      <c r="HDW32" s="1077"/>
      <c r="HDX32" s="1077"/>
      <c r="HDY32" s="1077"/>
      <c r="HDZ32" s="1077"/>
      <c r="HEA32" s="1077"/>
      <c r="HEB32" s="1077"/>
      <c r="HEC32" s="1077"/>
      <c r="HED32" s="1077"/>
      <c r="HEE32" s="1077"/>
      <c r="HEF32" s="1077"/>
      <c r="HEG32" s="1077"/>
      <c r="HEH32" s="1077"/>
      <c r="HEI32" s="1077"/>
      <c r="HEJ32" s="1077"/>
      <c r="HEK32" s="1077"/>
      <c r="HEL32" s="1077"/>
      <c r="HEM32" s="1077"/>
      <c r="HEN32" s="1077"/>
      <c r="HEO32" s="1077"/>
      <c r="HEP32" s="1077"/>
      <c r="HEQ32" s="1077"/>
      <c r="HER32" s="1077"/>
      <c r="HES32" s="1077"/>
      <c r="HET32" s="1077"/>
      <c r="HEU32" s="1077"/>
      <c r="HEV32" s="1077"/>
      <c r="HEW32" s="1077"/>
      <c r="HEX32" s="1077"/>
      <c r="HEY32" s="1077"/>
      <c r="HEZ32" s="1077"/>
      <c r="HFA32" s="1077"/>
      <c r="HFB32" s="1077"/>
      <c r="HFC32" s="1077"/>
      <c r="HFD32" s="1077"/>
      <c r="HFE32" s="1077"/>
      <c r="HFF32" s="1077"/>
      <c r="HFG32" s="1077"/>
      <c r="HFH32" s="1077"/>
      <c r="HFI32" s="1077"/>
      <c r="HFJ32" s="1077"/>
      <c r="HFK32" s="1077"/>
      <c r="HFL32" s="1077"/>
      <c r="HFM32" s="1077"/>
      <c r="HFN32" s="1077"/>
      <c r="HFO32" s="1077"/>
      <c r="HFP32" s="1077"/>
      <c r="HFQ32" s="1077"/>
      <c r="HFR32" s="1077"/>
      <c r="HFS32" s="1077"/>
      <c r="HFT32" s="1077"/>
      <c r="HFU32" s="1077"/>
      <c r="HFV32" s="1077"/>
      <c r="HFW32" s="1077"/>
      <c r="HFX32" s="1077"/>
      <c r="HFY32" s="1077"/>
      <c r="HFZ32" s="1077"/>
      <c r="HGA32" s="1077"/>
      <c r="HGB32" s="1077"/>
      <c r="HGC32" s="1077"/>
      <c r="HGD32" s="1077"/>
      <c r="HGE32" s="1077"/>
      <c r="HGF32" s="1077"/>
      <c r="HGG32" s="1077"/>
      <c r="HGH32" s="1077"/>
      <c r="HGI32" s="1077"/>
      <c r="HGJ32" s="1077"/>
      <c r="HGK32" s="1077"/>
      <c r="HGL32" s="1077"/>
      <c r="HGM32" s="1077"/>
      <c r="HGN32" s="1077"/>
      <c r="HGO32" s="1077"/>
      <c r="HGP32" s="1077"/>
      <c r="HGQ32" s="1077"/>
      <c r="HGR32" s="1077"/>
      <c r="HGS32" s="1077"/>
      <c r="HGT32" s="1077"/>
      <c r="HGU32" s="1077"/>
      <c r="HGV32" s="1077"/>
      <c r="HGW32" s="1077"/>
      <c r="HGX32" s="1077"/>
      <c r="HGY32" s="1077"/>
      <c r="HGZ32" s="1077"/>
      <c r="HHA32" s="1077"/>
      <c r="HHB32" s="1077"/>
      <c r="HHC32" s="1077"/>
      <c r="HHD32" s="1077"/>
      <c r="HHE32" s="1077"/>
      <c r="HHF32" s="1077"/>
      <c r="HHG32" s="1077"/>
      <c r="HHH32" s="1077"/>
      <c r="HHI32" s="1077"/>
      <c r="HHJ32" s="1077"/>
      <c r="HHK32" s="1077"/>
      <c r="HHL32" s="1077"/>
      <c r="HHM32" s="1077"/>
      <c r="HHN32" s="1077"/>
      <c r="HHO32" s="1077"/>
      <c r="HHP32" s="1077"/>
      <c r="HHQ32" s="1077"/>
      <c r="HHR32" s="1077"/>
      <c r="HHS32" s="1077"/>
      <c r="HHT32" s="1077"/>
      <c r="HHU32" s="1077"/>
      <c r="HHV32" s="1077"/>
      <c r="HHW32" s="1077"/>
      <c r="HHX32" s="1077"/>
      <c r="HHY32" s="1077"/>
      <c r="HHZ32" s="1077"/>
      <c r="HIA32" s="1077"/>
      <c r="HIB32" s="1077"/>
      <c r="HIC32" s="1077"/>
      <c r="HID32" s="1077"/>
      <c r="HIE32" s="1077"/>
      <c r="HIF32" s="1077"/>
      <c r="HIG32" s="1077"/>
      <c r="HIH32" s="1077"/>
      <c r="HII32" s="1077"/>
      <c r="HIJ32" s="1077"/>
      <c r="HIK32" s="1077"/>
      <c r="HIL32" s="1077"/>
      <c r="HIM32" s="1077"/>
      <c r="HIN32" s="1077"/>
      <c r="HIO32" s="1077"/>
      <c r="HIP32" s="1077"/>
      <c r="HIQ32" s="1077"/>
      <c r="HIR32" s="1077"/>
      <c r="HIS32" s="1077"/>
      <c r="HIT32" s="1077"/>
      <c r="HIU32" s="1077"/>
      <c r="HIV32" s="1077"/>
      <c r="HIW32" s="1077"/>
      <c r="HIX32" s="1077"/>
      <c r="HIY32" s="1077"/>
      <c r="HIZ32" s="1077"/>
      <c r="HJA32" s="1077"/>
      <c r="HJB32" s="1077"/>
      <c r="HJC32" s="1077"/>
      <c r="HJD32" s="1077"/>
      <c r="HJE32" s="1077"/>
      <c r="HJF32" s="1077"/>
      <c r="HJG32" s="1077"/>
      <c r="HJH32" s="1077"/>
      <c r="HJI32" s="1077"/>
      <c r="HJJ32" s="1077"/>
      <c r="HJK32" s="1077"/>
      <c r="HJL32" s="1077"/>
      <c r="HJM32" s="1077"/>
      <c r="HJN32" s="1077"/>
      <c r="HJO32" s="1077"/>
      <c r="HJP32" s="1077"/>
      <c r="HJQ32" s="1077"/>
      <c r="HJR32" s="1077"/>
      <c r="HJS32" s="1077"/>
      <c r="HJT32" s="1077"/>
      <c r="HJU32" s="1077"/>
      <c r="HJV32" s="1077"/>
      <c r="HJW32" s="1077"/>
      <c r="HJX32" s="1077"/>
      <c r="HJY32" s="1077"/>
      <c r="HJZ32" s="1077"/>
      <c r="HKA32" s="1077"/>
      <c r="HKB32" s="1077"/>
      <c r="HKC32" s="1077"/>
      <c r="HKD32" s="1077"/>
      <c r="HKE32" s="1077"/>
      <c r="HKF32" s="1077"/>
      <c r="HKG32" s="1077"/>
      <c r="HKH32" s="1077"/>
      <c r="HKI32" s="1077"/>
      <c r="HKJ32" s="1077"/>
      <c r="HKK32" s="1077"/>
      <c r="HKL32" s="1077"/>
      <c r="HKM32" s="1077"/>
      <c r="HKN32" s="1077"/>
      <c r="HKO32" s="1077"/>
      <c r="HKP32" s="1077"/>
      <c r="HKQ32" s="1077"/>
      <c r="HKR32" s="1077"/>
      <c r="HKS32" s="1077"/>
      <c r="HKT32" s="1077"/>
      <c r="HKU32" s="1077"/>
      <c r="HKV32" s="1077"/>
      <c r="HKW32" s="1077"/>
      <c r="HKX32" s="1077"/>
      <c r="HKY32" s="1077"/>
      <c r="HKZ32" s="1077"/>
      <c r="HLA32" s="1077"/>
      <c r="HLB32" s="1077"/>
      <c r="HLC32" s="1077"/>
      <c r="HLD32" s="1077"/>
      <c r="HLE32" s="1077"/>
      <c r="HLF32" s="1077"/>
      <c r="HLG32" s="1077"/>
      <c r="HLH32" s="1077"/>
      <c r="HLI32" s="1077"/>
      <c r="HLJ32" s="1077"/>
      <c r="HLK32" s="1077"/>
      <c r="HLL32" s="1077"/>
      <c r="HLM32" s="1077"/>
      <c r="HLN32" s="1077"/>
      <c r="HLO32" s="1077"/>
      <c r="HLP32" s="1077"/>
      <c r="HLQ32" s="1077"/>
      <c r="HLR32" s="1077"/>
      <c r="HLS32" s="1077"/>
      <c r="HLT32" s="1077"/>
      <c r="HLU32" s="1077"/>
      <c r="HLV32" s="1077"/>
      <c r="HLW32" s="1077"/>
      <c r="HLX32" s="1077"/>
      <c r="HLY32" s="1077"/>
      <c r="HLZ32" s="1077"/>
      <c r="HMA32" s="1077"/>
      <c r="HMB32" s="1077"/>
      <c r="HMC32" s="1077"/>
      <c r="HMD32" s="1077"/>
      <c r="HME32" s="1077"/>
      <c r="HMF32" s="1077"/>
      <c r="HMG32" s="1077"/>
      <c r="HMH32" s="1077"/>
      <c r="HMI32" s="1077"/>
      <c r="HMJ32" s="1077"/>
      <c r="HMK32" s="1077"/>
      <c r="HML32" s="1077"/>
      <c r="HMM32" s="1077"/>
      <c r="HMN32" s="1077"/>
      <c r="HMO32" s="1077"/>
      <c r="HMP32" s="1077"/>
      <c r="HMQ32" s="1077"/>
      <c r="HMR32" s="1077"/>
      <c r="HMS32" s="1077"/>
      <c r="HMT32" s="1077"/>
      <c r="HMU32" s="1077"/>
      <c r="HMV32" s="1077"/>
      <c r="HMW32" s="1077"/>
      <c r="HMX32" s="1077"/>
      <c r="HMY32" s="1077"/>
      <c r="HMZ32" s="1077"/>
      <c r="HNA32" s="1077"/>
      <c r="HNB32" s="1077"/>
      <c r="HNC32" s="1077"/>
      <c r="HND32" s="1077"/>
      <c r="HNE32" s="1077"/>
      <c r="HNF32" s="1077"/>
      <c r="HNG32" s="1077"/>
      <c r="HNH32" s="1077"/>
      <c r="HNI32" s="1077"/>
      <c r="HNJ32" s="1077"/>
      <c r="HNK32" s="1077"/>
      <c r="HNL32" s="1077"/>
      <c r="HNM32" s="1077"/>
      <c r="HNN32" s="1077"/>
      <c r="HNO32" s="1077"/>
      <c r="HNP32" s="1077"/>
      <c r="HNQ32" s="1077"/>
      <c r="HNR32" s="1077"/>
      <c r="HNS32" s="1077"/>
      <c r="HNT32" s="1077"/>
      <c r="HNU32" s="1077"/>
      <c r="HNV32" s="1077"/>
      <c r="HNW32" s="1077"/>
      <c r="HNX32" s="1077"/>
      <c r="HNY32" s="1077"/>
      <c r="HNZ32" s="1077"/>
      <c r="HOA32" s="1077"/>
      <c r="HOB32" s="1077"/>
      <c r="HOC32" s="1077"/>
      <c r="HOD32" s="1077"/>
      <c r="HOE32" s="1077"/>
      <c r="HOF32" s="1077"/>
      <c r="HOG32" s="1077"/>
      <c r="HOH32" s="1077"/>
      <c r="HOI32" s="1077"/>
      <c r="HOJ32" s="1077"/>
      <c r="HOK32" s="1077"/>
      <c r="HOL32" s="1077"/>
      <c r="HOM32" s="1077"/>
      <c r="HON32" s="1077"/>
      <c r="HOO32" s="1077"/>
      <c r="HOP32" s="1077"/>
      <c r="HOQ32" s="1077"/>
      <c r="HOR32" s="1077"/>
      <c r="HOS32" s="1077"/>
      <c r="HOT32" s="1077"/>
      <c r="HOU32" s="1077"/>
      <c r="HOV32" s="1077"/>
      <c r="HOW32" s="1077"/>
      <c r="HOX32" s="1077"/>
      <c r="HOY32" s="1077"/>
      <c r="HOZ32" s="1077"/>
      <c r="HPA32" s="1077"/>
      <c r="HPB32" s="1077"/>
      <c r="HPC32" s="1077"/>
      <c r="HPD32" s="1077"/>
      <c r="HPE32" s="1077"/>
      <c r="HPF32" s="1077"/>
      <c r="HPG32" s="1077"/>
      <c r="HPH32" s="1077"/>
      <c r="HPI32" s="1077"/>
      <c r="HPJ32" s="1077"/>
      <c r="HPK32" s="1077"/>
      <c r="HPL32" s="1077"/>
      <c r="HPM32" s="1077"/>
      <c r="HPN32" s="1077"/>
      <c r="HPO32" s="1077"/>
      <c r="HPP32" s="1077"/>
      <c r="HPQ32" s="1077"/>
      <c r="HPR32" s="1077"/>
      <c r="HPS32" s="1077"/>
      <c r="HPT32" s="1077"/>
      <c r="HPU32" s="1077"/>
      <c r="HPV32" s="1077"/>
      <c r="HPW32" s="1077"/>
      <c r="HPX32" s="1077"/>
      <c r="HPY32" s="1077"/>
      <c r="HPZ32" s="1077"/>
      <c r="HQA32" s="1077"/>
      <c r="HQB32" s="1077"/>
      <c r="HQC32" s="1077"/>
      <c r="HQD32" s="1077"/>
      <c r="HQE32" s="1077"/>
      <c r="HQF32" s="1077"/>
      <c r="HQG32" s="1077"/>
      <c r="HQH32" s="1077"/>
      <c r="HQI32" s="1077"/>
      <c r="HQJ32" s="1077"/>
      <c r="HQK32" s="1077"/>
      <c r="HQL32" s="1077"/>
      <c r="HQM32" s="1077"/>
      <c r="HQN32" s="1077"/>
      <c r="HQO32" s="1077"/>
      <c r="HQP32" s="1077"/>
      <c r="HQQ32" s="1077"/>
      <c r="HQR32" s="1077"/>
      <c r="HQS32" s="1077"/>
      <c r="HQT32" s="1077"/>
      <c r="HQU32" s="1077"/>
      <c r="HQV32" s="1077"/>
      <c r="HQW32" s="1077"/>
      <c r="HQX32" s="1077"/>
      <c r="HQY32" s="1077"/>
      <c r="HQZ32" s="1077"/>
      <c r="HRA32" s="1077"/>
      <c r="HRB32" s="1077"/>
      <c r="HRC32" s="1077"/>
      <c r="HRD32" s="1077"/>
      <c r="HRE32" s="1077"/>
      <c r="HRF32" s="1077"/>
      <c r="HRG32" s="1077"/>
      <c r="HRH32" s="1077"/>
      <c r="HRI32" s="1077"/>
      <c r="HRJ32" s="1077"/>
      <c r="HRK32" s="1077"/>
      <c r="HRL32" s="1077"/>
      <c r="HRM32" s="1077"/>
      <c r="HRN32" s="1077"/>
      <c r="HRO32" s="1077"/>
      <c r="HRP32" s="1077"/>
      <c r="HRQ32" s="1077"/>
      <c r="HRR32" s="1077"/>
      <c r="HRS32" s="1077"/>
      <c r="HRT32" s="1077"/>
      <c r="HRU32" s="1077"/>
      <c r="HRV32" s="1077"/>
      <c r="HRW32" s="1077"/>
      <c r="HRX32" s="1077"/>
      <c r="HRY32" s="1077"/>
      <c r="HRZ32" s="1077"/>
      <c r="HSA32" s="1077"/>
      <c r="HSB32" s="1077"/>
      <c r="HSC32" s="1077"/>
      <c r="HSD32" s="1077"/>
      <c r="HSE32" s="1077"/>
      <c r="HSF32" s="1077"/>
      <c r="HSG32" s="1077"/>
      <c r="HSH32" s="1077"/>
      <c r="HSI32" s="1077"/>
      <c r="HSJ32" s="1077"/>
      <c r="HSK32" s="1077"/>
      <c r="HSL32" s="1077"/>
      <c r="HSM32" s="1077"/>
      <c r="HSN32" s="1077"/>
      <c r="HSO32" s="1077"/>
      <c r="HSP32" s="1077"/>
      <c r="HSQ32" s="1077"/>
      <c r="HSR32" s="1077"/>
      <c r="HSS32" s="1077"/>
      <c r="HST32" s="1077"/>
      <c r="HSU32" s="1077"/>
      <c r="HSV32" s="1077"/>
      <c r="HSW32" s="1077"/>
      <c r="HSX32" s="1077"/>
      <c r="HSY32" s="1077"/>
      <c r="HSZ32" s="1077"/>
      <c r="HTA32" s="1077"/>
      <c r="HTB32" s="1077"/>
      <c r="HTC32" s="1077"/>
      <c r="HTD32" s="1077"/>
      <c r="HTE32" s="1077"/>
      <c r="HTF32" s="1077"/>
      <c r="HTG32" s="1077"/>
      <c r="HTH32" s="1077"/>
      <c r="HTI32" s="1077"/>
      <c r="HTJ32" s="1077"/>
      <c r="HTK32" s="1077"/>
      <c r="HTL32" s="1077"/>
      <c r="HTM32" s="1077"/>
      <c r="HTN32" s="1077"/>
      <c r="HTO32" s="1077"/>
      <c r="HTP32" s="1077"/>
      <c r="HTQ32" s="1077"/>
      <c r="HTR32" s="1077"/>
      <c r="HTS32" s="1077"/>
      <c r="HTT32" s="1077"/>
      <c r="HTU32" s="1077"/>
      <c r="HTV32" s="1077"/>
      <c r="HTW32" s="1077"/>
      <c r="HTX32" s="1077"/>
      <c r="HTY32" s="1077"/>
      <c r="HTZ32" s="1077"/>
      <c r="HUA32" s="1077"/>
      <c r="HUB32" s="1077"/>
      <c r="HUC32" s="1077"/>
      <c r="HUD32" s="1077"/>
      <c r="HUE32" s="1077"/>
      <c r="HUF32" s="1077"/>
      <c r="HUG32" s="1077"/>
      <c r="HUH32" s="1077"/>
      <c r="HUI32" s="1077"/>
      <c r="HUJ32" s="1077"/>
      <c r="HUK32" s="1077"/>
      <c r="HUL32" s="1077"/>
      <c r="HUM32" s="1077"/>
      <c r="HUN32" s="1077"/>
      <c r="HUO32" s="1077"/>
      <c r="HUP32" s="1077"/>
      <c r="HUQ32" s="1077"/>
      <c r="HUR32" s="1077"/>
      <c r="HUS32" s="1077"/>
      <c r="HUT32" s="1077"/>
      <c r="HUU32" s="1077"/>
      <c r="HUV32" s="1077"/>
      <c r="HUW32" s="1077"/>
      <c r="HUX32" s="1077"/>
      <c r="HUY32" s="1077"/>
      <c r="HUZ32" s="1077"/>
      <c r="HVA32" s="1077"/>
      <c r="HVB32" s="1077"/>
      <c r="HVC32" s="1077"/>
      <c r="HVD32" s="1077"/>
      <c r="HVE32" s="1077"/>
      <c r="HVF32" s="1077"/>
      <c r="HVG32" s="1077"/>
      <c r="HVH32" s="1077"/>
      <c r="HVI32" s="1077"/>
      <c r="HVJ32" s="1077"/>
      <c r="HVK32" s="1077"/>
      <c r="HVL32" s="1077"/>
      <c r="HVM32" s="1077"/>
      <c r="HVN32" s="1077"/>
      <c r="HVO32" s="1077"/>
      <c r="HVP32" s="1077"/>
      <c r="HVQ32" s="1077"/>
      <c r="HVR32" s="1077"/>
      <c r="HVS32" s="1077"/>
      <c r="HVT32" s="1077"/>
      <c r="HVU32" s="1077"/>
      <c r="HVV32" s="1077"/>
      <c r="HVW32" s="1077"/>
      <c r="HVX32" s="1077"/>
      <c r="HVY32" s="1077"/>
      <c r="HVZ32" s="1077"/>
      <c r="HWA32" s="1077"/>
      <c r="HWB32" s="1077"/>
      <c r="HWC32" s="1077"/>
      <c r="HWD32" s="1077"/>
      <c r="HWE32" s="1077"/>
      <c r="HWF32" s="1077"/>
      <c r="HWG32" s="1077"/>
      <c r="HWH32" s="1077"/>
      <c r="HWI32" s="1077"/>
      <c r="HWJ32" s="1077"/>
      <c r="HWK32" s="1077"/>
      <c r="HWL32" s="1077"/>
      <c r="HWM32" s="1077"/>
      <c r="HWN32" s="1077"/>
      <c r="HWO32" s="1077"/>
      <c r="HWP32" s="1077"/>
      <c r="HWQ32" s="1077"/>
      <c r="HWR32" s="1077"/>
      <c r="HWS32" s="1077"/>
      <c r="HWT32" s="1077"/>
      <c r="HWU32" s="1077"/>
      <c r="HWV32" s="1077"/>
      <c r="HWW32" s="1077"/>
      <c r="HWX32" s="1077"/>
      <c r="HWY32" s="1077"/>
      <c r="HWZ32" s="1077"/>
      <c r="HXA32" s="1077"/>
      <c r="HXB32" s="1077"/>
      <c r="HXC32" s="1077"/>
      <c r="HXD32" s="1077"/>
      <c r="HXE32" s="1077"/>
      <c r="HXF32" s="1077"/>
      <c r="HXG32" s="1077"/>
      <c r="HXH32" s="1077"/>
      <c r="HXI32" s="1077"/>
      <c r="HXJ32" s="1077"/>
      <c r="HXK32" s="1077"/>
      <c r="HXL32" s="1077"/>
      <c r="HXM32" s="1077"/>
      <c r="HXN32" s="1077"/>
      <c r="HXO32" s="1077"/>
      <c r="HXP32" s="1077"/>
      <c r="HXQ32" s="1077"/>
      <c r="HXR32" s="1077"/>
      <c r="HXS32" s="1077"/>
      <c r="HXT32" s="1077"/>
      <c r="HXU32" s="1077"/>
      <c r="HXV32" s="1077"/>
      <c r="HXW32" s="1077"/>
      <c r="HXX32" s="1077"/>
      <c r="HXY32" s="1077"/>
      <c r="HXZ32" s="1077"/>
      <c r="HYA32" s="1077"/>
      <c r="HYB32" s="1077"/>
      <c r="HYC32" s="1077"/>
      <c r="HYD32" s="1077"/>
      <c r="HYE32" s="1077"/>
      <c r="HYF32" s="1077"/>
      <c r="HYG32" s="1077"/>
      <c r="HYH32" s="1077"/>
      <c r="HYI32" s="1077"/>
      <c r="HYJ32" s="1077"/>
      <c r="HYK32" s="1077"/>
      <c r="HYL32" s="1077"/>
      <c r="HYM32" s="1077"/>
      <c r="HYN32" s="1077"/>
      <c r="HYO32" s="1077"/>
      <c r="HYP32" s="1077"/>
      <c r="HYQ32" s="1077"/>
      <c r="HYR32" s="1077"/>
      <c r="HYS32" s="1077"/>
      <c r="HYT32" s="1077"/>
      <c r="HYU32" s="1077"/>
      <c r="HYV32" s="1077"/>
      <c r="HYW32" s="1077"/>
      <c r="HYX32" s="1077"/>
      <c r="HYY32" s="1077"/>
      <c r="HYZ32" s="1077"/>
      <c r="HZA32" s="1077"/>
      <c r="HZB32" s="1077"/>
      <c r="HZC32" s="1077"/>
      <c r="HZD32" s="1077"/>
      <c r="HZE32" s="1077"/>
      <c r="HZF32" s="1077"/>
      <c r="HZG32" s="1077"/>
      <c r="HZH32" s="1077"/>
      <c r="HZI32" s="1077"/>
      <c r="HZJ32" s="1077"/>
      <c r="HZK32" s="1077"/>
      <c r="HZL32" s="1077"/>
      <c r="HZM32" s="1077"/>
      <c r="HZN32" s="1077"/>
      <c r="HZO32" s="1077"/>
      <c r="HZP32" s="1077"/>
      <c r="HZQ32" s="1077"/>
      <c r="HZR32" s="1077"/>
      <c r="HZS32" s="1077"/>
      <c r="HZT32" s="1077"/>
      <c r="HZU32" s="1077"/>
      <c r="HZV32" s="1077"/>
      <c r="HZW32" s="1077"/>
      <c r="HZX32" s="1077"/>
      <c r="HZY32" s="1077"/>
      <c r="HZZ32" s="1077"/>
      <c r="IAA32" s="1077"/>
      <c r="IAB32" s="1077"/>
      <c r="IAC32" s="1077"/>
      <c r="IAD32" s="1077"/>
      <c r="IAE32" s="1077"/>
      <c r="IAF32" s="1077"/>
      <c r="IAG32" s="1077"/>
      <c r="IAH32" s="1077"/>
      <c r="IAI32" s="1077"/>
      <c r="IAJ32" s="1077"/>
      <c r="IAK32" s="1077"/>
      <c r="IAL32" s="1077"/>
      <c r="IAM32" s="1077"/>
      <c r="IAN32" s="1077"/>
      <c r="IAO32" s="1077"/>
      <c r="IAP32" s="1077"/>
      <c r="IAQ32" s="1077"/>
      <c r="IAR32" s="1077"/>
      <c r="IAS32" s="1077"/>
      <c r="IAT32" s="1077"/>
      <c r="IAU32" s="1077"/>
      <c r="IAV32" s="1077"/>
      <c r="IAW32" s="1077"/>
      <c r="IAX32" s="1077"/>
      <c r="IAY32" s="1077"/>
      <c r="IAZ32" s="1077"/>
      <c r="IBA32" s="1077"/>
      <c r="IBB32" s="1077"/>
      <c r="IBC32" s="1077"/>
      <c r="IBD32" s="1077"/>
      <c r="IBE32" s="1077"/>
      <c r="IBF32" s="1077"/>
      <c r="IBG32" s="1077"/>
      <c r="IBH32" s="1077"/>
      <c r="IBI32" s="1077"/>
      <c r="IBJ32" s="1077"/>
      <c r="IBK32" s="1077"/>
      <c r="IBL32" s="1077"/>
      <c r="IBM32" s="1077"/>
      <c r="IBN32" s="1077"/>
      <c r="IBO32" s="1077"/>
      <c r="IBP32" s="1077"/>
      <c r="IBQ32" s="1077"/>
      <c r="IBR32" s="1077"/>
      <c r="IBS32" s="1077"/>
      <c r="IBT32" s="1077"/>
      <c r="IBU32" s="1077"/>
      <c r="IBV32" s="1077"/>
      <c r="IBW32" s="1077"/>
      <c r="IBX32" s="1077"/>
      <c r="IBY32" s="1077"/>
      <c r="IBZ32" s="1077"/>
      <c r="ICA32" s="1077"/>
      <c r="ICB32" s="1077"/>
      <c r="ICC32" s="1077"/>
      <c r="ICD32" s="1077"/>
      <c r="ICE32" s="1077"/>
      <c r="ICF32" s="1077"/>
      <c r="ICG32" s="1077"/>
      <c r="ICH32" s="1077"/>
      <c r="ICI32" s="1077"/>
      <c r="ICJ32" s="1077"/>
      <c r="ICK32" s="1077"/>
      <c r="ICL32" s="1077"/>
      <c r="ICM32" s="1077"/>
      <c r="ICN32" s="1077"/>
      <c r="ICO32" s="1077"/>
      <c r="ICP32" s="1077"/>
      <c r="ICQ32" s="1077"/>
      <c r="ICR32" s="1077"/>
      <c r="ICS32" s="1077"/>
      <c r="ICT32" s="1077"/>
      <c r="ICU32" s="1077"/>
      <c r="ICV32" s="1077"/>
      <c r="ICW32" s="1077"/>
      <c r="ICX32" s="1077"/>
      <c r="ICY32" s="1077"/>
      <c r="ICZ32" s="1077"/>
      <c r="IDA32" s="1077"/>
      <c r="IDB32" s="1077"/>
      <c r="IDC32" s="1077"/>
      <c r="IDD32" s="1077"/>
      <c r="IDE32" s="1077"/>
      <c r="IDF32" s="1077"/>
      <c r="IDG32" s="1077"/>
      <c r="IDH32" s="1077"/>
      <c r="IDI32" s="1077"/>
      <c r="IDJ32" s="1077"/>
      <c r="IDK32" s="1077"/>
      <c r="IDL32" s="1077"/>
      <c r="IDM32" s="1077"/>
      <c r="IDN32" s="1077"/>
      <c r="IDO32" s="1077"/>
      <c r="IDP32" s="1077"/>
      <c r="IDQ32" s="1077"/>
      <c r="IDR32" s="1077"/>
      <c r="IDS32" s="1077"/>
      <c r="IDT32" s="1077"/>
      <c r="IDU32" s="1077"/>
      <c r="IDV32" s="1077"/>
      <c r="IDW32" s="1077"/>
      <c r="IDX32" s="1077"/>
      <c r="IDY32" s="1077"/>
      <c r="IDZ32" s="1077"/>
      <c r="IEA32" s="1077"/>
      <c r="IEB32" s="1077"/>
      <c r="IEC32" s="1077"/>
      <c r="IED32" s="1077"/>
      <c r="IEE32" s="1077"/>
      <c r="IEF32" s="1077"/>
      <c r="IEG32" s="1077"/>
      <c r="IEH32" s="1077"/>
      <c r="IEI32" s="1077"/>
      <c r="IEJ32" s="1077"/>
      <c r="IEK32" s="1077"/>
      <c r="IEL32" s="1077"/>
      <c r="IEM32" s="1077"/>
      <c r="IEN32" s="1077"/>
      <c r="IEO32" s="1077"/>
      <c r="IEP32" s="1077"/>
      <c r="IEQ32" s="1077"/>
      <c r="IER32" s="1077"/>
      <c r="IES32" s="1077"/>
      <c r="IET32" s="1077"/>
      <c r="IEU32" s="1077"/>
      <c r="IEV32" s="1077"/>
      <c r="IEW32" s="1077"/>
      <c r="IEX32" s="1077"/>
      <c r="IEY32" s="1077"/>
      <c r="IEZ32" s="1077"/>
      <c r="IFA32" s="1077"/>
      <c r="IFB32" s="1077"/>
      <c r="IFC32" s="1077"/>
      <c r="IFD32" s="1077"/>
      <c r="IFE32" s="1077"/>
      <c r="IFF32" s="1077"/>
      <c r="IFG32" s="1077"/>
      <c r="IFH32" s="1077"/>
      <c r="IFI32" s="1077"/>
      <c r="IFJ32" s="1077"/>
      <c r="IFK32" s="1077"/>
      <c r="IFL32" s="1077"/>
      <c r="IFM32" s="1077"/>
      <c r="IFN32" s="1077"/>
      <c r="IFO32" s="1077"/>
      <c r="IFP32" s="1077"/>
      <c r="IFQ32" s="1077"/>
      <c r="IFR32" s="1077"/>
      <c r="IFS32" s="1077"/>
      <c r="IFT32" s="1077"/>
      <c r="IFU32" s="1077"/>
      <c r="IFV32" s="1077"/>
      <c r="IFW32" s="1077"/>
      <c r="IFX32" s="1077"/>
      <c r="IFY32" s="1077"/>
      <c r="IFZ32" s="1077"/>
      <c r="IGA32" s="1077"/>
      <c r="IGB32" s="1077"/>
      <c r="IGC32" s="1077"/>
      <c r="IGD32" s="1077"/>
      <c r="IGE32" s="1077"/>
      <c r="IGF32" s="1077"/>
      <c r="IGG32" s="1077"/>
      <c r="IGH32" s="1077"/>
      <c r="IGI32" s="1077"/>
      <c r="IGJ32" s="1077"/>
      <c r="IGK32" s="1077"/>
      <c r="IGL32" s="1077"/>
      <c r="IGM32" s="1077"/>
      <c r="IGN32" s="1077"/>
      <c r="IGO32" s="1077"/>
      <c r="IGP32" s="1077"/>
      <c r="IGQ32" s="1077"/>
      <c r="IGR32" s="1077"/>
      <c r="IGS32" s="1077"/>
      <c r="IGT32" s="1077"/>
      <c r="IGU32" s="1077"/>
      <c r="IGV32" s="1077"/>
      <c r="IGW32" s="1077"/>
      <c r="IGX32" s="1077"/>
      <c r="IGY32" s="1077"/>
      <c r="IGZ32" s="1077"/>
      <c r="IHA32" s="1077"/>
      <c r="IHB32" s="1077"/>
      <c r="IHC32" s="1077"/>
      <c r="IHD32" s="1077"/>
      <c r="IHE32" s="1077"/>
      <c r="IHF32" s="1077"/>
      <c r="IHG32" s="1077"/>
      <c r="IHH32" s="1077"/>
      <c r="IHI32" s="1077"/>
      <c r="IHJ32" s="1077"/>
      <c r="IHK32" s="1077"/>
      <c r="IHL32" s="1077"/>
      <c r="IHM32" s="1077"/>
      <c r="IHN32" s="1077"/>
      <c r="IHO32" s="1077"/>
      <c r="IHP32" s="1077"/>
      <c r="IHQ32" s="1077"/>
      <c r="IHR32" s="1077"/>
      <c r="IHS32" s="1077"/>
      <c r="IHT32" s="1077"/>
      <c r="IHU32" s="1077"/>
      <c r="IHV32" s="1077"/>
      <c r="IHW32" s="1077"/>
      <c r="IHX32" s="1077"/>
      <c r="IHY32" s="1077"/>
      <c r="IHZ32" s="1077"/>
      <c r="IIA32" s="1077"/>
      <c r="IIB32" s="1077"/>
      <c r="IIC32" s="1077"/>
      <c r="IID32" s="1077"/>
      <c r="IIE32" s="1077"/>
      <c r="IIF32" s="1077"/>
      <c r="IIG32" s="1077"/>
      <c r="IIH32" s="1077"/>
      <c r="III32" s="1077"/>
      <c r="IIJ32" s="1077"/>
      <c r="IIK32" s="1077"/>
      <c r="IIL32" s="1077"/>
      <c r="IIM32" s="1077"/>
      <c r="IIN32" s="1077"/>
      <c r="IIO32" s="1077"/>
      <c r="IIP32" s="1077"/>
      <c r="IIQ32" s="1077"/>
      <c r="IIR32" s="1077"/>
      <c r="IIS32" s="1077"/>
      <c r="IIT32" s="1077"/>
      <c r="IIU32" s="1077"/>
      <c r="IIV32" s="1077"/>
      <c r="IIW32" s="1077"/>
      <c r="IIX32" s="1077"/>
      <c r="IIY32" s="1077"/>
      <c r="IIZ32" s="1077"/>
      <c r="IJA32" s="1077"/>
      <c r="IJB32" s="1077"/>
      <c r="IJC32" s="1077"/>
      <c r="IJD32" s="1077"/>
      <c r="IJE32" s="1077"/>
      <c r="IJF32" s="1077"/>
      <c r="IJG32" s="1077"/>
      <c r="IJH32" s="1077"/>
      <c r="IJI32" s="1077"/>
      <c r="IJJ32" s="1077"/>
      <c r="IJK32" s="1077"/>
      <c r="IJL32" s="1077"/>
      <c r="IJM32" s="1077"/>
      <c r="IJN32" s="1077"/>
      <c r="IJO32" s="1077"/>
      <c r="IJP32" s="1077"/>
      <c r="IJQ32" s="1077"/>
      <c r="IJR32" s="1077"/>
      <c r="IJS32" s="1077"/>
      <c r="IJT32" s="1077"/>
      <c r="IJU32" s="1077"/>
      <c r="IJV32" s="1077"/>
      <c r="IJW32" s="1077"/>
      <c r="IJX32" s="1077"/>
      <c r="IJY32" s="1077"/>
      <c r="IJZ32" s="1077"/>
      <c r="IKA32" s="1077"/>
      <c r="IKB32" s="1077"/>
      <c r="IKC32" s="1077"/>
      <c r="IKD32" s="1077"/>
      <c r="IKE32" s="1077"/>
      <c r="IKF32" s="1077"/>
      <c r="IKG32" s="1077"/>
      <c r="IKH32" s="1077"/>
      <c r="IKI32" s="1077"/>
      <c r="IKJ32" s="1077"/>
      <c r="IKK32" s="1077"/>
      <c r="IKL32" s="1077"/>
      <c r="IKM32" s="1077"/>
      <c r="IKN32" s="1077"/>
      <c r="IKO32" s="1077"/>
      <c r="IKP32" s="1077"/>
      <c r="IKQ32" s="1077"/>
      <c r="IKR32" s="1077"/>
      <c r="IKS32" s="1077"/>
      <c r="IKT32" s="1077"/>
      <c r="IKU32" s="1077"/>
      <c r="IKV32" s="1077"/>
      <c r="IKW32" s="1077"/>
      <c r="IKX32" s="1077"/>
      <c r="IKY32" s="1077"/>
      <c r="IKZ32" s="1077"/>
      <c r="ILA32" s="1077"/>
      <c r="ILB32" s="1077"/>
      <c r="ILC32" s="1077"/>
      <c r="ILD32" s="1077"/>
      <c r="ILE32" s="1077"/>
      <c r="ILF32" s="1077"/>
      <c r="ILG32" s="1077"/>
      <c r="ILH32" s="1077"/>
      <c r="ILI32" s="1077"/>
      <c r="ILJ32" s="1077"/>
      <c r="ILK32" s="1077"/>
      <c r="ILL32" s="1077"/>
      <c r="ILM32" s="1077"/>
      <c r="ILN32" s="1077"/>
      <c r="ILO32" s="1077"/>
      <c r="ILP32" s="1077"/>
      <c r="ILQ32" s="1077"/>
      <c r="ILR32" s="1077"/>
      <c r="ILS32" s="1077"/>
      <c r="ILT32" s="1077"/>
      <c r="ILU32" s="1077"/>
      <c r="ILV32" s="1077"/>
      <c r="ILW32" s="1077"/>
      <c r="ILX32" s="1077"/>
      <c r="ILY32" s="1077"/>
      <c r="ILZ32" s="1077"/>
      <c r="IMA32" s="1077"/>
      <c r="IMB32" s="1077"/>
      <c r="IMC32" s="1077"/>
      <c r="IMD32" s="1077"/>
      <c r="IME32" s="1077"/>
      <c r="IMF32" s="1077"/>
      <c r="IMG32" s="1077"/>
      <c r="IMH32" s="1077"/>
      <c r="IMI32" s="1077"/>
      <c r="IMJ32" s="1077"/>
      <c r="IMK32" s="1077"/>
      <c r="IML32" s="1077"/>
      <c r="IMM32" s="1077"/>
      <c r="IMN32" s="1077"/>
      <c r="IMO32" s="1077"/>
      <c r="IMP32" s="1077"/>
      <c r="IMQ32" s="1077"/>
      <c r="IMR32" s="1077"/>
      <c r="IMS32" s="1077"/>
      <c r="IMT32" s="1077"/>
      <c r="IMU32" s="1077"/>
      <c r="IMV32" s="1077"/>
      <c r="IMW32" s="1077"/>
      <c r="IMX32" s="1077"/>
      <c r="IMY32" s="1077"/>
      <c r="IMZ32" s="1077"/>
      <c r="INA32" s="1077"/>
      <c r="INB32" s="1077"/>
      <c r="INC32" s="1077"/>
      <c r="IND32" s="1077"/>
      <c r="INE32" s="1077"/>
      <c r="INF32" s="1077"/>
      <c r="ING32" s="1077"/>
      <c r="INH32" s="1077"/>
      <c r="INI32" s="1077"/>
      <c r="INJ32" s="1077"/>
      <c r="INK32" s="1077"/>
      <c r="INL32" s="1077"/>
      <c r="INM32" s="1077"/>
      <c r="INN32" s="1077"/>
      <c r="INO32" s="1077"/>
      <c r="INP32" s="1077"/>
      <c r="INQ32" s="1077"/>
      <c r="INR32" s="1077"/>
      <c r="INS32" s="1077"/>
      <c r="INT32" s="1077"/>
      <c r="INU32" s="1077"/>
      <c r="INV32" s="1077"/>
      <c r="INW32" s="1077"/>
      <c r="INX32" s="1077"/>
      <c r="INY32" s="1077"/>
      <c r="INZ32" s="1077"/>
      <c r="IOA32" s="1077"/>
      <c r="IOB32" s="1077"/>
      <c r="IOC32" s="1077"/>
      <c r="IOD32" s="1077"/>
      <c r="IOE32" s="1077"/>
      <c r="IOF32" s="1077"/>
      <c r="IOG32" s="1077"/>
      <c r="IOH32" s="1077"/>
      <c r="IOI32" s="1077"/>
      <c r="IOJ32" s="1077"/>
      <c r="IOK32" s="1077"/>
      <c r="IOL32" s="1077"/>
      <c r="IOM32" s="1077"/>
      <c r="ION32" s="1077"/>
      <c r="IOO32" s="1077"/>
      <c r="IOP32" s="1077"/>
      <c r="IOQ32" s="1077"/>
      <c r="IOR32" s="1077"/>
      <c r="IOS32" s="1077"/>
      <c r="IOT32" s="1077"/>
      <c r="IOU32" s="1077"/>
      <c r="IOV32" s="1077"/>
      <c r="IOW32" s="1077"/>
      <c r="IOX32" s="1077"/>
      <c r="IOY32" s="1077"/>
      <c r="IOZ32" s="1077"/>
      <c r="IPA32" s="1077"/>
      <c r="IPB32" s="1077"/>
      <c r="IPC32" s="1077"/>
      <c r="IPD32" s="1077"/>
      <c r="IPE32" s="1077"/>
      <c r="IPF32" s="1077"/>
      <c r="IPG32" s="1077"/>
      <c r="IPH32" s="1077"/>
      <c r="IPI32" s="1077"/>
      <c r="IPJ32" s="1077"/>
      <c r="IPK32" s="1077"/>
      <c r="IPL32" s="1077"/>
      <c r="IPM32" s="1077"/>
      <c r="IPN32" s="1077"/>
      <c r="IPO32" s="1077"/>
      <c r="IPP32" s="1077"/>
      <c r="IPQ32" s="1077"/>
      <c r="IPR32" s="1077"/>
      <c r="IPS32" s="1077"/>
      <c r="IPT32" s="1077"/>
      <c r="IPU32" s="1077"/>
      <c r="IPV32" s="1077"/>
      <c r="IPW32" s="1077"/>
      <c r="IPX32" s="1077"/>
      <c r="IPY32" s="1077"/>
      <c r="IPZ32" s="1077"/>
      <c r="IQA32" s="1077"/>
      <c r="IQB32" s="1077"/>
      <c r="IQC32" s="1077"/>
      <c r="IQD32" s="1077"/>
      <c r="IQE32" s="1077"/>
      <c r="IQF32" s="1077"/>
      <c r="IQG32" s="1077"/>
      <c r="IQH32" s="1077"/>
      <c r="IQI32" s="1077"/>
      <c r="IQJ32" s="1077"/>
      <c r="IQK32" s="1077"/>
      <c r="IQL32" s="1077"/>
      <c r="IQM32" s="1077"/>
      <c r="IQN32" s="1077"/>
      <c r="IQO32" s="1077"/>
      <c r="IQP32" s="1077"/>
      <c r="IQQ32" s="1077"/>
      <c r="IQR32" s="1077"/>
      <c r="IQS32" s="1077"/>
      <c r="IQT32" s="1077"/>
      <c r="IQU32" s="1077"/>
      <c r="IQV32" s="1077"/>
      <c r="IQW32" s="1077"/>
      <c r="IQX32" s="1077"/>
      <c r="IQY32" s="1077"/>
      <c r="IQZ32" s="1077"/>
      <c r="IRA32" s="1077"/>
      <c r="IRB32" s="1077"/>
      <c r="IRC32" s="1077"/>
      <c r="IRD32" s="1077"/>
      <c r="IRE32" s="1077"/>
      <c r="IRF32" s="1077"/>
      <c r="IRG32" s="1077"/>
      <c r="IRH32" s="1077"/>
      <c r="IRI32" s="1077"/>
      <c r="IRJ32" s="1077"/>
      <c r="IRK32" s="1077"/>
      <c r="IRL32" s="1077"/>
      <c r="IRM32" s="1077"/>
      <c r="IRN32" s="1077"/>
      <c r="IRO32" s="1077"/>
      <c r="IRP32" s="1077"/>
      <c r="IRQ32" s="1077"/>
      <c r="IRR32" s="1077"/>
      <c r="IRS32" s="1077"/>
      <c r="IRT32" s="1077"/>
      <c r="IRU32" s="1077"/>
      <c r="IRV32" s="1077"/>
      <c r="IRW32" s="1077"/>
      <c r="IRX32" s="1077"/>
      <c r="IRY32" s="1077"/>
      <c r="IRZ32" s="1077"/>
      <c r="ISA32" s="1077"/>
      <c r="ISB32" s="1077"/>
      <c r="ISC32" s="1077"/>
      <c r="ISD32" s="1077"/>
      <c r="ISE32" s="1077"/>
      <c r="ISF32" s="1077"/>
      <c r="ISG32" s="1077"/>
      <c r="ISH32" s="1077"/>
      <c r="ISI32" s="1077"/>
      <c r="ISJ32" s="1077"/>
      <c r="ISK32" s="1077"/>
      <c r="ISL32" s="1077"/>
      <c r="ISM32" s="1077"/>
      <c r="ISN32" s="1077"/>
      <c r="ISO32" s="1077"/>
      <c r="ISP32" s="1077"/>
      <c r="ISQ32" s="1077"/>
      <c r="ISR32" s="1077"/>
      <c r="ISS32" s="1077"/>
      <c r="IST32" s="1077"/>
      <c r="ISU32" s="1077"/>
      <c r="ISV32" s="1077"/>
      <c r="ISW32" s="1077"/>
      <c r="ISX32" s="1077"/>
      <c r="ISY32" s="1077"/>
      <c r="ISZ32" s="1077"/>
      <c r="ITA32" s="1077"/>
      <c r="ITB32" s="1077"/>
      <c r="ITC32" s="1077"/>
      <c r="ITD32" s="1077"/>
      <c r="ITE32" s="1077"/>
      <c r="ITF32" s="1077"/>
      <c r="ITG32" s="1077"/>
      <c r="ITH32" s="1077"/>
      <c r="ITI32" s="1077"/>
      <c r="ITJ32" s="1077"/>
      <c r="ITK32" s="1077"/>
      <c r="ITL32" s="1077"/>
      <c r="ITM32" s="1077"/>
      <c r="ITN32" s="1077"/>
      <c r="ITO32" s="1077"/>
      <c r="ITP32" s="1077"/>
      <c r="ITQ32" s="1077"/>
      <c r="ITR32" s="1077"/>
      <c r="ITS32" s="1077"/>
      <c r="ITT32" s="1077"/>
      <c r="ITU32" s="1077"/>
      <c r="ITV32" s="1077"/>
      <c r="ITW32" s="1077"/>
      <c r="ITX32" s="1077"/>
      <c r="ITY32" s="1077"/>
      <c r="ITZ32" s="1077"/>
      <c r="IUA32" s="1077"/>
      <c r="IUB32" s="1077"/>
      <c r="IUC32" s="1077"/>
      <c r="IUD32" s="1077"/>
      <c r="IUE32" s="1077"/>
      <c r="IUF32" s="1077"/>
      <c r="IUG32" s="1077"/>
      <c r="IUH32" s="1077"/>
      <c r="IUI32" s="1077"/>
      <c r="IUJ32" s="1077"/>
      <c r="IUK32" s="1077"/>
      <c r="IUL32" s="1077"/>
      <c r="IUM32" s="1077"/>
      <c r="IUN32" s="1077"/>
      <c r="IUO32" s="1077"/>
      <c r="IUP32" s="1077"/>
      <c r="IUQ32" s="1077"/>
      <c r="IUR32" s="1077"/>
      <c r="IUS32" s="1077"/>
      <c r="IUT32" s="1077"/>
      <c r="IUU32" s="1077"/>
      <c r="IUV32" s="1077"/>
      <c r="IUW32" s="1077"/>
      <c r="IUX32" s="1077"/>
      <c r="IUY32" s="1077"/>
      <c r="IUZ32" s="1077"/>
      <c r="IVA32" s="1077"/>
      <c r="IVB32" s="1077"/>
      <c r="IVC32" s="1077"/>
      <c r="IVD32" s="1077"/>
      <c r="IVE32" s="1077"/>
      <c r="IVF32" s="1077"/>
      <c r="IVG32" s="1077"/>
      <c r="IVH32" s="1077"/>
      <c r="IVI32" s="1077"/>
      <c r="IVJ32" s="1077"/>
      <c r="IVK32" s="1077"/>
      <c r="IVL32" s="1077"/>
      <c r="IVM32" s="1077"/>
      <c r="IVN32" s="1077"/>
      <c r="IVO32" s="1077"/>
      <c r="IVP32" s="1077"/>
      <c r="IVQ32" s="1077"/>
      <c r="IVR32" s="1077"/>
      <c r="IVS32" s="1077"/>
      <c r="IVT32" s="1077"/>
      <c r="IVU32" s="1077"/>
      <c r="IVV32" s="1077"/>
      <c r="IVW32" s="1077"/>
      <c r="IVX32" s="1077"/>
      <c r="IVY32" s="1077"/>
      <c r="IVZ32" s="1077"/>
      <c r="IWA32" s="1077"/>
      <c r="IWB32" s="1077"/>
      <c r="IWC32" s="1077"/>
      <c r="IWD32" s="1077"/>
      <c r="IWE32" s="1077"/>
      <c r="IWF32" s="1077"/>
      <c r="IWG32" s="1077"/>
      <c r="IWH32" s="1077"/>
      <c r="IWI32" s="1077"/>
      <c r="IWJ32" s="1077"/>
      <c r="IWK32" s="1077"/>
      <c r="IWL32" s="1077"/>
      <c r="IWM32" s="1077"/>
      <c r="IWN32" s="1077"/>
      <c r="IWO32" s="1077"/>
      <c r="IWP32" s="1077"/>
      <c r="IWQ32" s="1077"/>
      <c r="IWR32" s="1077"/>
      <c r="IWS32" s="1077"/>
      <c r="IWT32" s="1077"/>
      <c r="IWU32" s="1077"/>
      <c r="IWV32" s="1077"/>
      <c r="IWW32" s="1077"/>
      <c r="IWX32" s="1077"/>
      <c r="IWY32" s="1077"/>
      <c r="IWZ32" s="1077"/>
      <c r="IXA32" s="1077"/>
      <c r="IXB32" s="1077"/>
      <c r="IXC32" s="1077"/>
      <c r="IXD32" s="1077"/>
      <c r="IXE32" s="1077"/>
      <c r="IXF32" s="1077"/>
      <c r="IXG32" s="1077"/>
      <c r="IXH32" s="1077"/>
      <c r="IXI32" s="1077"/>
      <c r="IXJ32" s="1077"/>
      <c r="IXK32" s="1077"/>
      <c r="IXL32" s="1077"/>
      <c r="IXM32" s="1077"/>
      <c r="IXN32" s="1077"/>
      <c r="IXO32" s="1077"/>
      <c r="IXP32" s="1077"/>
      <c r="IXQ32" s="1077"/>
      <c r="IXR32" s="1077"/>
      <c r="IXS32" s="1077"/>
      <c r="IXT32" s="1077"/>
      <c r="IXU32" s="1077"/>
      <c r="IXV32" s="1077"/>
      <c r="IXW32" s="1077"/>
      <c r="IXX32" s="1077"/>
      <c r="IXY32" s="1077"/>
      <c r="IXZ32" s="1077"/>
      <c r="IYA32" s="1077"/>
      <c r="IYB32" s="1077"/>
      <c r="IYC32" s="1077"/>
      <c r="IYD32" s="1077"/>
      <c r="IYE32" s="1077"/>
      <c r="IYF32" s="1077"/>
      <c r="IYG32" s="1077"/>
      <c r="IYH32" s="1077"/>
      <c r="IYI32" s="1077"/>
      <c r="IYJ32" s="1077"/>
      <c r="IYK32" s="1077"/>
      <c r="IYL32" s="1077"/>
      <c r="IYM32" s="1077"/>
      <c r="IYN32" s="1077"/>
      <c r="IYO32" s="1077"/>
      <c r="IYP32" s="1077"/>
      <c r="IYQ32" s="1077"/>
      <c r="IYR32" s="1077"/>
      <c r="IYS32" s="1077"/>
      <c r="IYT32" s="1077"/>
      <c r="IYU32" s="1077"/>
      <c r="IYV32" s="1077"/>
      <c r="IYW32" s="1077"/>
      <c r="IYX32" s="1077"/>
      <c r="IYY32" s="1077"/>
      <c r="IYZ32" s="1077"/>
      <c r="IZA32" s="1077"/>
      <c r="IZB32" s="1077"/>
      <c r="IZC32" s="1077"/>
      <c r="IZD32" s="1077"/>
      <c r="IZE32" s="1077"/>
      <c r="IZF32" s="1077"/>
      <c r="IZG32" s="1077"/>
      <c r="IZH32" s="1077"/>
      <c r="IZI32" s="1077"/>
      <c r="IZJ32" s="1077"/>
      <c r="IZK32" s="1077"/>
      <c r="IZL32" s="1077"/>
      <c r="IZM32" s="1077"/>
      <c r="IZN32" s="1077"/>
      <c r="IZO32" s="1077"/>
      <c r="IZP32" s="1077"/>
      <c r="IZQ32" s="1077"/>
      <c r="IZR32" s="1077"/>
      <c r="IZS32" s="1077"/>
      <c r="IZT32" s="1077"/>
      <c r="IZU32" s="1077"/>
      <c r="IZV32" s="1077"/>
      <c r="IZW32" s="1077"/>
      <c r="IZX32" s="1077"/>
      <c r="IZY32" s="1077"/>
      <c r="IZZ32" s="1077"/>
      <c r="JAA32" s="1077"/>
      <c r="JAB32" s="1077"/>
      <c r="JAC32" s="1077"/>
      <c r="JAD32" s="1077"/>
      <c r="JAE32" s="1077"/>
      <c r="JAF32" s="1077"/>
      <c r="JAG32" s="1077"/>
      <c r="JAH32" s="1077"/>
      <c r="JAI32" s="1077"/>
      <c r="JAJ32" s="1077"/>
      <c r="JAK32" s="1077"/>
      <c r="JAL32" s="1077"/>
      <c r="JAM32" s="1077"/>
      <c r="JAN32" s="1077"/>
      <c r="JAO32" s="1077"/>
      <c r="JAP32" s="1077"/>
      <c r="JAQ32" s="1077"/>
      <c r="JAR32" s="1077"/>
      <c r="JAS32" s="1077"/>
      <c r="JAT32" s="1077"/>
      <c r="JAU32" s="1077"/>
      <c r="JAV32" s="1077"/>
      <c r="JAW32" s="1077"/>
      <c r="JAX32" s="1077"/>
      <c r="JAY32" s="1077"/>
      <c r="JAZ32" s="1077"/>
      <c r="JBA32" s="1077"/>
      <c r="JBB32" s="1077"/>
      <c r="JBC32" s="1077"/>
      <c r="JBD32" s="1077"/>
      <c r="JBE32" s="1077"/>
      <c r="JBF32" s="1077"/>
      <c r="JBG32" s="1077"/>
      <c r="JBH32" s="1077"/>
      <c r="JBI32" s="1077"/>
      <c r="JBJ32" s="1077"/>
      <c r="JBK32" s="1077"/>
      <c r="JBL32" s="1077"/>
      <c r="JBM32" s="1077"/>
      <c r="JBN32" s="1077"/>
      <c r="JBO32" s="1077"/>
      <c r="JBP32" s="1077"/>
      <c r="JBQ32" s="1077"/>
      <c r="JBR32" s="1077"/>
      <c r="JBS32" s="1077"/>
      <c r="JBT32" s="1077"/>
      <c r="JBU32" s="1077"/>
      <c r="JBV32" s="1077"/>
      <c r="JBW32" s="1077"/>
      <c r="JBX32" s="1077"/>
      <c r="JBY32" s="1077"/>
      <c r="JBZ32" s="1077"/>
      <c r="JCA32" s="1077"/>
      <c r="JCB32" s="1077"/>
      <c r="JCC32" s="1077"/>
      <c r="JCD32" s="1077"/>
      <c r="JCE32" s="1077"/>
      <c r="JCF32" s="1077"/>
      <c r="JCG32" s="1077"/>
      <c r="JCH32" s="1077"/>
      <c r="JCI32" s="1077"/>
      <c r="JCJ32" s="1077"/>
      <c r="JCK32" s="1077"/>
      <c r="JCL32" s="1077"/>
      <c r="JCM32" s="1077"/>
      <c r="JCN32" s="1077"/>
      <c r="JCO32" s="1077"/>
      <c r="JCP32" s="1077"/>
      <c r="JCQ32" s="1077"/>
      <c r="JCR32" s="1077"/>
      <c r="JCS32" s="1077"/>
      <c r="JCT32" s="1077"/>
      <c r="JCU32" s="1077"/>
      <c r="JCV32" s="1077"/>
      <c r="JCW32" s="1077"/>
      <c r="JCX32" s="1077"/>
      <c r="JCY32" s="1077"/>
      <c r="JCZ32" s="1077"/>
      <c r="JDA32" s="1077"/>
      <c r="JDB32" s="1077"/>
      <c r="JDC32" s="1077"/>
      <c r="JDD32" s="1077"/>
      <c r="JDE32" s="1077"/>
      <c r="JDF32" s="1077"/>
      <c r="JDG32" s="1077"/>
      <c r="JDH32" s="1077"/>
      <c r="JDI32" s="1077"/>
      <c r="JDJ32" s="1077"/>
      <c r="JDK32" s="1077"/>
      <c r="JDL32" s="1077"/>
      <c r="JDM32" s="1077"/>
      <c r="JDN32" s="1077"/>
      <c r="JDO32" s="1077"/>
      <c r="JDP32" s="1077"/>
      <c r="JDQ32" s="1077"/>
      <c r="JDR32" s="1077"/>
      <c r="JDS32" s="1077"/>
      <c r="JDT32" s="1077"/>
      <c r="JDU32" s="1077"/>
      <c r="JDV32" s="1077"/>
      <c r="JDW32" s="1077"/>
      <c r="JDX32" s="1077"/>
      <c r="JDY32" s="1077"/>
      <c r="JDZ32" s="1077"/>
      <c r="JEA32" s="1077"/>
      <c r="JEB32" s="1077"/>
      <c r="JEC32" s="1077"/>
      <c r="JED32" s="1077"/>
      <c r="JEE32" s="1077"/>
      <c r="JEF32" s="1077"/>
      <c r="JEG32" s="1077"/>
      <c r="JEH32" s="1077"/>
      <c r="JEI32" s="1077"/>
      <c r="JEJ32" s="1077"/>
      <c r="JEK32" s="1077"/>
      <c r="JEL32" s="1077"/>
      <c r="JEM32" s="1077"/>
      <c r="JEN32" s="1077"/>
      <c r="JEO32" s="1077"/>
      <c r="JEP32" s="1077"/>
      <c r="JEQ32" s="1077"/>
      <c r="JER32" s="1077"/>
      <c r="JES32" s="1077"/>
      <c r="JET32" s="1077"/>
      <c r="JEU32" s="1077"/>
      <c r="JEV32" s="1077"/>
      <c r="JEW32" s="1077"/>
      <c r="JEX32" s="1077"/>
      <c r="JEY32" s="1077"/>
      <c r="JEZ32" s="1077"/>
      <c r="JFA32" s="1077"/>
      <c r="JFB32" s="1077"/>
      <c r="JFC32" s="1077"/>
      <c r="JFD32" s="1077"/>
      <c r="JFE32" s="1077"/>
      <c r="JFF32" s="1077"/>
      <c r="JFG32" s="1077"/>
      <c r="JFH32" s="1077"/>
      <c r="JFI32" s="1077"/>
      <c r="JFJ32" s="1077"/>
      <c r="JFK32" s="1077"/>
      <c r="JFL32" s="1077"/>
      <c r="JFM32" s="1077"/>
      <c r="JFN32" s="1077"/>
      <c r="JFO32" s="1077"/>
      <c r="JFP32" s="1077"/>
      <c r="JFQ32" s="1077"/>
      <c r="JFR32" s="1077"/>
      <c r="JFS32" s="1077"/>
      <c r="JFT32" s="1077"/>
      <c r="JFU32" s="1077"/>
      <c r="JFV32" s="1077"/>
      <c r="JFW32" s="1077"/>
      <c r="JFX32" s="1077"/>
      <c r="JFY32" s="1077"/>
      <c r="JFZ32" s="1077"/>
      <c r="JGA32" s="1077"/>
      <c r="JGB32" s="1077"/>
      <c r="JGC32" s="1077"/>
      <c r="JGD32" s="1077"/>
      <c r="JGE32" s="1077"/>
      <c r="JGF32" s="1077"/>
      <c r="JGG32" s="1077"/>
      <c r="JGH32" s="1077"/>
      <c r="JGI32" s="1077"/>
      <c r="JGJ32" s="1077"/>
      <c r="JGK32" s="1077"/>
      <c r="JGL32" s="1077"/>
      <c r="JGM32" s="1077"/>
      <c r="JGN32" s="1077"/>
      <c r="JGO32" s="1077"/>
      <c r="JGP32" s="1077"/>
      <c r="JGQ32" s="1077"/>
      <c r="JGR32" s="1077"/>
      <c r="JGS32" s="1077"/>
      <c r="JGT32" s="1077"/>
      <c r="JGU32" s="1077"/>
      <c r="JGV32" s="1077"/>
      <c r="JGW32" s="1077"/>
      <c r="JGX32" s="1077"/>
      <c r="JGY32" s="1077"/>
      <c r="JGZ32" s="1077"/>
      <c r="JHA32" s="1077"/>
      <c r="JHB32" s="1077"/>
      <c r="JHC32" s="1077"/>
      <c r="JHD32" s="1077"/>
      <c r="JHE32" s="1077"/>
      <c r="JHF32" s="1077"/>
      <c r="JHG32" s="1077"/>
      <c r="JHH32" s="1077"/>
      <c r="JHI32" s="1077"/>
      <c r="JHJ32" s="1077"/>
      <c r="JHK32" s="1077"/>
      <c r="JHL32" s="1077"/>
      <c r="JHM32" s="1077"/>
      <c r="JHN32" s="1077"/>
      <c r="JHO32" s="1077"/>
      <c r="JHP32" s="1077"/>
      <c r="JHQ32" s="1077"/>
      <c r="JHR32" s="1077"/>
      <c r="JHS32" s="1077"/>
      <c r="JHT32" s="1077"/>
      <c r="JHU32" s="1077"/>
      <c r="JHV32" s="1077"/>
      <c r="JHW32" s="1077"/>
      <c r="JHX32" s="1077"/>
      <c r="JHY32" s="1077"/>
      <c r="JHZ32" s="1077"/>
      <c r="JIA32" s="1077"/>
      <c r="JIB32" s="1077"/>
      <c r="JIC32" s="1077"/>
      <c r="JID32" s="1077"/>
      <c r="JIE32" s="1077"/>
      <c r="JIF32" s="1077"/>
      <c r="JIG32" s="1077"/>
      <c r="JIH32" s="1077"/>
      <c r="JII32" s="1077"/>
      <c r="JIJ32" s="1077"/>
      <c r="JIK32" s="1077"/>
      <c r="JIL32" s="1077"/>
      <c r="JIM32" s="1077"/>
      <c r="JIN32" s="1077"/>
      <c r="JIO32" s="1077"/>
      <c r="JIP32" s="1077"/>
      <c r="JIQ32" s="1077"/>
      <c r="JIR32" s="1077"/>
      <c r="JIS32" s="1077"/>
      <c r="JIT32" s="1077"/>
      <c r="JIU32" s="1077"/>
      <c r="JIV32" s="1077"/>
      <c r="JIW32" s="1077"/>
      <c r="JIX32" s="1077"/>
      <c r="JIY32" s="1077"/>
      <c r="JIZ32" s="1077"/>
      <c r="JJA32" s="1077"/>
      <c r="JJB32" s="1077"/>
      <c r="JJC32" s="1077"/>
      <c r="JJD32" s="1077"/>
      <c r="JJE32" s="1077"/>
      <c r="JJF32" s="1077"/>
      <c r="JJG32" s="1077"/>
      <c r="JJH32" s="1077"/>
      <c r="JJI32" s="1077"/>
      <c r="JJJ32" s="1077"/>
      <c r="JJK32" s="1077"/>
      <c r="JJL32" s="1077"/>
      <c r="JJM32" s="1077"/>
      <c r="JJN32" s="1077"/>
      <c r="JJO32" s="1077"/>
      <c r="JJP32" s="1077"/>
      <c r="JJQ32" s="1077"/>
      <c r="JJR32" s="1077"/>
      <c r="JJS32" s="1077"/>
      <c r="JJT32" s="1077"/>
      <c r="JJU32" s="1077"/>
      <c r="JJV32" s="1077"/>
      <c r="JJW32" s="1077"/>
      <c r="JJX32" s="1077"/>
      <c r="JJY32" s="1077"/>
      <c r="JJZ32" s="1077"/>
      <c r="JKA32" s="1077"/>
      <c r="JKB32" s="1077"/>
      <c r="JKC32" s="1077"/>
      <c r="JKD32" s="1077"/>
      <c r="JKE32" s="1077"/>
      <c r="JKF32" s="1077"/>
      <c r="JKG32" s="1077"/>
      <c r="JKH32" s="1077"/>
      <c r="JKI32" s="1077"/>
      <c r="JKJ32" s="1077"/>
      <c r="JKK32" s="1077"/>
      <c r="JKL32" s="1077"/>
      <c r="JKM32" s="1077"/>
      <c r="JKN32" s="1077"/>
      <c r="JKO32" s="1077"/>
      <c r="JKP32" s="1077"/>
      <c r="JKQ32" s="1077"/>
      <c r="JKR32" s="1077"/>
      <c r="JKS32" s="1077"/>
      <c r="JKT32" s="1077"/>
      <c r="JKU32" s="1077"/>
      <c r="JKV32" s="1077"/>
      <c r="JKW32" s="1077"/>
      <c r="JKX32" s="1077"/>
      <c r="JKY32" s="1077"/>
      <c r="JKZ32" s="1077"/>
      <c r="JLA32" s="1077"/>
      <c r="JLB32" s="1077"/>
      <c r="JLC32" s="1077"/>
      <c r="JLD32" s="1077"/>
      <c r="JLE32" s="1077"/>
      <c r="JLF32" s="1077"/>
      <c r="JLG32" s="1077"/>
      <c r="JLH32" s="1077"/>
      <c r="JLI32" s="1077"/>
      <c r="JLJ32" s="1077"/>
      <c r="JLK32" s="1077"/>
      <c r="JLL32" s="1077"/>
      <c r="JLM32" s="1077"/>
      <c r="JLN32" s="1077"/>
      <c r="JLO32" s="1077"/>
      <c r="JLP32" s="1077"/>
      <c r="JLQ32" s="1077"/>
      <c r="JLR32" s="1077"/>
      <c r="JLS32" s="1077"/>
      <c r="JLT32" s="1077"/>
      <c r="JLU32" s="1077"/>
      <c r="JLV32" s="1077"/>
      <c r="JLW32" s="1077"/>
      <c r="JLX32" s="1077"/>
      <c r="JLY32" s="1077"/>
      <c r="JLZ32" s="1077"/>
      <c r="JMA32" s="1077"/>
      <c r="JMB32" s="1077"/>
      <c r="JMC32" s="1077"/>
      <c r="JMD32" s="1077"/>
      <c r="JME32" s="1077"/>
      <c r="JMF32" s="1077"/>
      <c r="JMG32" s="1077"/>
      <c r="JMH32" s="1077"/>
      <c r="JMI32" s="1077"/>
      <c r="JMJ32" s="1077"/>
      <c r="JMK32" s="1077"/>
      <c r="JML32" s="1077"/>
      <c r="JMM32" s="1077"/>
      <c r="JMN32" s="1077"/>
      <c r="JMO32" s="1077"/>
      <c r="JMP32" s="1077"/>
      <c r="JMQ32" s="1077"/>
      <c r="JMR32" s="1077"/>
      <c r="JMS32" s="1077"/>
      <c r="JMT32" s="1077"/>
      <c r="JMU32" s="1077"/>
      <c r="JMV32" s="1077"/>
      <c r="JMW32" s="1077"/>
      <c r="JMX32" s="1077"/>
      <c r="JMY32" s="1077"/>
      <c r="JMZ32" s="1077"/>
      <c r="JNA32" s="1077"/>
      <c r="JNB32" s="1077"/>
      <c r="JNC32" s="1077"/>
      <c r="JND32" s="1077"/>
      <c r="JNE32" s="1077"/>
      <c r="JNF32" s="1077"/>
      <c r="JNG32" s="1077"/>
      <c r="JNH32" s="1077"/>
      <c r="JNI32" s="1077"/>
      <c r="JNJ32" s="1077"/>
      <c r="JNK32" s="1077"/>
      <c r="JNL32" s="1077"/>
      <c r="JNM32" s="1077"/>
      <c r="JNN32" s="1077"/>
      <c r="JNO32" s="1077"/>
      <c r="JNP32" s="1077"/>
      <c r="JNQ32" s="1077"/>
      <c r="JNR32" s="1077"/>
      <c r="JNS32" s="1077"/>
      <c r="JNT32" s="1077"/>
      <c r="JNU32" s="1077"/>
      <c r="JNV32" s="1077"/>
      <c r="JNW32" s="1077"/>
      <c r="JNX32" s="1077"/>
      <c r="JNY32" s="1077"/>
      <c r="JNZ32" s="1077"/>
      <c r="JOA32" s="1077"/>
      <c r="JOB32" s="1077"/>
      <c r="JOC32" s="1077"/>
      <c r="JOD32" s="1077"/>
      <c r="JOE32" s="1077"/>
      <c r="JOF32" s="1077"/>
      <c r="JOG32" s="1077"/>
      <c r="JOH32" s="1077"/>
      <c r="JOI32" s="1077"/>
      <c r="JOJ32" s="1077"/>
      <c r="JOK32" s="1077"/>
      <c r="JOL32" s="1077"/>
      <c r="JOM32" s="1077"/>
      <c r="JON32" s="1077"/>
      <c r="JOO32" s="1077"/>
      <c r="JOP32" s="1077"/>
      <c r="JOQ32" s="1077"/>
      <c r="JOR32" s="1077"/>
      <c r="JOS32" s="1077"/>
      <c r="JOT32" s="1077"/>
      <c r="JOU32" s="1077"/>
      <c r="JOV32" s="1077"/>
      <c r="JOW32" s="1077"/>
      <c r="JOX32" s="1077"/>
      <c r="JOY32" s="1077"/>
      <c r="JOZ32" s="1077"/>
      <c r="JPA32" s="1077"/>
      <c r="JPB32" s="1077"/>
      <c r="JPC32" s="1077"/>
      <c r="JPD32" s="1077"/>
      <c r="JPE32" s="1077"/>
      <c r="JPF32" s="1077"/>
      <c r="JPG32" s="1077"/>
      <c r="JPH32" s="1077"/>
      <c r="JPI32" s="1077"/>
      <c r="JPJ32" s="1077"/>
      <c r="JPK32" s="1077"/>
      <c r="JPL32" s="1077"/>
      <c r="JPM32" s="1077"/>
      <c r="JPN32" s="1077"/>
      <c r="JPO32" s="1077"/>
      <c r="JPP32" s="1077"/>
      <c r="JPQ32" s="1077"/>
      <c r="JPR32" s="1077"/>
      <c r="JPS32" s="1077"/>
      <c r="JPT32" s="1077"/>
      <c r="JPU32" s="1077"/>
      <c r="JPV32" s="1077"/>
      <c r="JPW32" s="1077"/>
      <c r="JPX32" s="1077"/>
      <c r="JPY32" s="1077"/>
      <c r="JPZ32" s="1077"/>
      <c r="JQA32" s="1077"/>
      <c r="JQB32" s="1077"/>
      <c r="JQC32" s="1077"/>
      <c r="JQD32" s="1077"/>
      <c r="JQE32" s="1077"/>
      <c r="JQF32" s="1077"/>
      <c r="JQG32" s="1077"/>
      <c r="JQH32" s="1077"/>
      <c r="JQI32" s="1077"/>
      <c r="JQJ32" s="1077"/>
      <c r="JQK32" s="1077"/>
      <c r="JQL32" s="1077"/>
      <c r="JQM32" s="1077"/>
      <c r="JQN32" s="1077"/>
      <c r="JQO32" s="1077"/>
      <c r="JQP32" s="1077"/>
      <c r="JQQ32" s="1077"/>
      <c r="JQR32" s="1077"/>
      <c r="JQS32" s="1077"/>
      <c r="JQT32" s="1077"/>
      <c r="JQU32" s="1077"/>
      <c r="JQV32" s="1077"/>
      <c r="JQW32" s="1077"/>
      <c r="JQX32" s="1077"/>
      <c r="JQY32" s="1077"/>
      <c r="JQZ32" s="1077"/>
      <c r="JRA32" s="1077"/>
      <c r="JRB32" s="1077"/>
      <c r="JRC32" s="1077"/>
      <c r="JRD32" s="1077"/>
      <c r="JRE32" s="1077"/>
      <c r="JRF32" s="1077"/>
      <c r="JRG32" s="1077"/>
      <c r="JRH32" s="1077"/>
      <c r="JRI32" s="1077"/>
      <c r="JRJ32" s="1077"/>
      <c r="JRK32" s="1077"/>
      <c r="JRL32" s="1077"/>
      <c r="JRM32" s="1077"/>
      <c r="JRN32" s="1077"/>
      <c r="JRO32" s="1077"/>
      <c r="JRP32" s="1077"/>
      <c r="JRQ32" s="1077"/>
      <c r="JRR32" s="1077"/>
      <c r="JRS32" s="1077"/>
      <c r="JRT32" s="1077"/>
      <c r="JRU32" s="1077"/>
      <c r="JRV32" s="1077"/>
      <c r="JRW32" s="1077"/>
      <c r="JRX32" s="1077"/>
      <c r="JRY32" s="1077"/>
      <c r="JRZ32" s="1077"/>
      <c r="JSA32" s="1077"/>
      <c r="JSB32" s="1077"/>
      <c r="JSC32" s="1077"/>
      <c r="JSD32" s="1077"/>
      <c r="JSE32" s="1077"/>
      <c r="JSF32" s="1077"/>
      <c r="JSG32" s="1077"/>
      <c r="JSH32" s="1077"/>
      <c r="JSI32" s="1077"/>
      <c r="JSJ32" s="1077"/>
      <c r="JSK32" s="1077"/>
      <c r="JSL32" s="1077"/>
      <c r="JSM32" s="1077"/>
      <c r="JSN32" s="1077"/>
      <c r="JSO32" s="1077"/>
      <c r="JSP32" s="1077"/>
      <c r="JSQ32" s="1077"/>
      <c r="JSR32" s="1077"/>
      <c r="JSS32" s="1077"/>
      <c r="JST32" s="1077"/>
      <c r="JSU32" s="1077"/>
      <c r="JSV32" s="1077"/>
      <c r="JSW32" s="1077"/>
      <c r="JSX32" s="1077"/>
      <c r="JSY32" s="1077"/>
      <c r="JSZ32" s="1077"/>
      <c r="JTA32" s="1077"/>
      <c r="JTB32" s="1077"/>
      <c r="JTC32" s="1077"/>
      <c r="JTD32" s="1077"/>
      <c r="JTE32" s="1077"/>
      <c r="JTF32" s="1077"/>
      <c r="JTG32" s="1077"/>
      <c r="JTH32" s="1077"/>
      <c r="JTI32" s="1077"/>
      <c r="JTJ32" s="1077"/>
      <c r="JTK32" s="1077"/>
      <c r="JTL32" s="1077"/>
      <c r="JTM32" s="1077"/>
      <c r="JTN32" s="1077"/>
      <c r="JTO32" s="1077"/>
      <c r="JTP32" s="1077"/>
      <c r="JTQ32" s="1077"/>
      <c r="JTR32" s="1077"/>
      <c r="JTS32" s="1077"/>
      <c r="JTT32" s="1077"/>
      <c r="JTU32" s="1077"/>
      <c r="JTV32" s="1077"/>
      <c r="JTW32" s="1077"/>
      <c r="JTX32" s="1077"/>
      <c r="JTY32" s="1077"/>
      <c r="JTZ32" s="1077"/>
      <c r="JUA32" s="1077"/>
      <c r="JUB32" s="1077"/>
      <c r="JUC32" s="1077"/>
      <c r="JUD32" s="1077"/>
      <c r="JUE32" s="1077"/>
      <c r="JUF32" s="1077"/>
      <c r="JUG32" s="1077"/>
      <c r="JUH32" s="1077"/>
      <c r="JUI32" s="1077"/>
      <c r="JUJ32" s="1077"/>
      <c r="JUK32" s="1077"/>
      <c r="JUL32" s="1077"/>
      <c r="JUM32" s="1077"/>
      <c r="JUN32" s="1077"/>
      <c r="JUO32" s="1077"/>
      <c r="JUP32" s="1077"/>
      <c r="JUQ32" s="1077"/>
      <c r="JUR32" s="1077"/>
      <c r="JUS32" s="1077"/>
      <c r="JUT32" s="1077"/>
      <c r="JUU32" s="1077"/>
      <c r="JUV32" s="1077"/>
      <c r="JUW32" s="1077"/>
      <c r="JUX32" s="1077"/>
      <c r="JUY32" s="1077"/>
      <c r="JUZ32" s="1077"/>
      <c r="JVA32" s="1077"/>
      <c r="JVB32" s="1077"/>
      <c r="JVC32" s="1077"/>
      <c r="JVD32" s="1077"/>
      <c r="JVE32" s="1077"/>
      <c r="JVF32" s="1077"/>
      <c r="JVG32" s="1077"/>
      <c r="JVH32" s="1077"/>
      <c r="JVI32" s="1077"/>
      <c r="JVJ32" s="1077"/>
      <c r="JVK32" s="1077"/>
      <c r="JVL32" s="1077"/>
      <c r="JVM32" s="1077"/>
      <c r="JVN32" s="1077"/>
      <c r="JVO32" s="1077"/>
      <c r="JVP32" s="1077"/>
      <c r="JVQ32" s="1077"/>
      <c r="JVR32" s="1077"/>
      <c r="JVS32" s="1077"/>
      <c r="JVT32" s="1077"/>
      <c r="JVU32" s="1077"/>
      <c r="JVV32" s="1077"/>
      <c r="JVW32" s="1077"/>
      <c r="JVX32" s="1077"/>
      <c r="JVY32" s="1077"/>
      <c r="JVZ32" s="1077"/>
      <c r="JWA32" s="1077"/>
      <c r="JWB32" s="1077"/>
      <c r="JWC32" s="1077"/>
      <c r="JWD32" s="1077"/>
      <c r="JWE32" s="1077"/>
      <c r="JWF32" s="1077"/>
      <c r="JWG32" s="1077"/>
      <c r="JWH32" s="1077"/>
      <c r="JWI32" s="1077"/>
      <c r="JWJ32" s="1077"/>
      <c r="JWK32" s="1077"/>
      <c r="JWL32" s="1077"/>
      <c r="JWM32" s="1077"/>
      <c r="JWN32" s="1077"/>
      <c r="JWO32" s="1077"/>
      <c r="JWP32" s="1077"/>
      <c r="JWQ32" s="1077"/>
      <c r="JWR32" s="1077"/>
      <c r="JWS32" s="1077"/>
      <c r="JWT32" s="1077"/>
      <c r="JWU32" s="1077"/>
      <c r="JWV32" s="1077"/>
      <c r="JWW32" s="1077"/>
      <c r="JWX32" s="1077"/>
      <c r="JWY32" s="1077"/>
      <c r="JWZ32" s="1077"/>
      <c r="JXA32" s="1077"/>
      <c r="JXB32" s="1077"/>
      <c r="JXC32" s="1077"/>
      <c r="JXD32" s="1077"/>
      <c r="JXE32" s="1077"/>
      <c r="JXF32" s="1077"/>
      <c r="JXG32" s="1077"/>
      <c r="JXH32" s="1077"/>
      <c r="JXI32" s="1077"/>
      <c r="JXJ32" s="1077"/>
      <c r="JXK32" s="1077"/>
      <c r="JXL32" s="1077"/>
      <c r="JXM32" s="1077"/>
      <c r="JXN32" s="1077"/>
      <c r="JXO32" s="1077"/>
      <c r="JXP32" s="1077"/>
      <c r="JXQ32" s="1077"/>
      <c r="JXR32" s="1077"/>
      <c r="JXS32" s="1077"/>
      <c r="JXT32" s="1077"/>
      <c r="JXU32" s="1077"/>
      <c r="JXV32" s="1077"/>
      <c r="JXW32" s="1077"/>
      <c r="JXX32" s="1077"/>
      <c r="JXY32" s="1077"/>
      <c r="JXZ32" s="1077"/>
      <c r="JYA32" s="1077"/>
      <c r="JYB32" s="1077"/>
      <c r="JYC32" s="1077"/>
      <c r="JYD32" s="1077"/>
      <c r="JYE32" s="1077"/>
      <c r="JYF32" s="1077"/>
      <c r="JYG32" s="1077"/>
      <c r="JYH32" s="1077"/>
      <c r="JYI32" s="1077"/>
      <c r="JYJ32" s="1077"/>
      <c r="JYK32" s="1077"/>
      <c r="JYL32" s="1077"/>
      <c r="JYM32" s="1077"/>
      <c r="JYN32" s="1077"/>
      <c r="JYO32" s="1077"/>
      <c r="JYP32" s="1077"/>
      <c r="JYQ32" s="1077"/>
      <c r="JYR32" s="1077"/>
      <c r="JYS32" s="1077"/>
      <c r="JYT32" s="1077"/>
      <c r="JYU32" s="1077"/>
      <c r="JYV32" s="1077"/>
      <c r="JYW32" s="1077"/>
      <c r="JYX32" s="1077"/>
      <c r="JYY32" s="1077"/>
      <c r="JYZ32" s="1077"/>
      <c r="JZA32" s="1077"/>
      <c r="JZB32" s="1077"/>
      <c r="JZC32" s="1077"/>
      <c r="JZD32" s="1077"/>
      <c r="JZE32" s="1077"/>
      <c r="JZF32" s="1077"/>
      <c r="JZG32" s="1077"/>
      <c r="JZH32" s="1077"/>
      <c r="JZI32" s="1077"/>
      <c r="JZJ32" s="1077"/>
      <c r="JZK32" s="1077"/>
      <c r="JZL32" s="1077"/>
      <c r="JZM32" s="1077"/>
      <c r="JZN32" s="1077"/>
      <c r="JZO32" s="1077"/>
      <c r="JZP32" s="1077"/>
      <c r="JZQ32" s="1077"/>
      <c r="JZR32" s="1077"/>
      <c r="JZS32" s="1077"/>
      <c r="JZT32" s="1077"/>
      <c r="JZU32" s="1077"/>
      <c r="JZV32" s="1077"/>
      <c r="JZW32" s="1077"/>
      <c r="JZX32" s="1077"/>
      <c r="JZY32" s="1077"/>
      <c r="JZZ32" s="1077"/>
      <c r="KAA32" s="1077"/>
      <c r="KAB32" s="1077"/>
      <c r="KAC32" s="1077"/>
      <c r="KAD32" s="1077"/>
      <c r="KAE32" s="1077"/>
      <c r="KAF32" s="1077"/>
      <c r="KAG32" s="1077"/>
      <c r="KAH32" s="1077"/>
      <c r="KAI32" s="1077"/>
      <c r="KAJ32" s="1077"/>
      <c r="KAK32" s="1077"/>
      <c r="KAL32" s="1077"/>
      <c r="KAM32" s="1077"/>
      <c r="KAN32" s="1077"/>
      <c r="KAO32" s="1077"/>
      <c r="KAP32" s="1077"/>
      <c r="KAQ32" s="1077"/>
      <c r="KAR32" s="1077"/>
      <c r="KAS32" s="1077"/>
      <c r="KAT32" s="1077"/>
      <c r="KAU32" s="1077"/>
      <c r="KAV32" s="1077"/>
      <c r="KAW32" s="1077"/>
      <c r="KAX32" s="1077"/>
      <c r="KAY32" s="1077"/>
      <c r="KAZ32" s="1077"/>
      <c r="KBA32" s="1077"/>
      <c r="KBB32" s="1077"/>
      <c r="KBC32" s="1077"/>
      <c r="KBD32" s="1077"/>
      <c r="KBE32" s="1077"/>
      <c r="KBF32" s="1077"/>
      <c r="KBG32" s="1077"/>
      <c r="KBH32" s="1077"/>
      <c r="KBI32" s="1077"/>
      <c r="KBJ32" s="1077"/>
      <c r="KBK32" s="1077"/>
      <c r="KBL32" s="1077"/>
      <c r="KBM32" s="1077"/>
      <c r="KBN32" s="1077"/>
      <c r="KBO32" s="1077"/>
      <c r="KBP32" s="1077"/>
      <c r="KBQ32" s="1077"/>
      <c r="KBR32" s="1077"/>
      <c r="KBS32" s="1077"/>
      <c r="KBT32" s="1077"/>
      <c r="KBU32" s="1077"/>
      <c r="KBV32" s="1077"/>
      <c r="KBW32" s="1077"/>
      <c r="KBX32" s="1077"/>
      <c r="KBY32" s="1077"/>
      <c r="KBZ32" s="1077"/>
      <c r="KCA32" s="1077"/>
      <c r="KCB32" s="1077"/>
      <c r="KCC32" s="1077"/>
      <c r="KCD32" s="1077"/>
      <c r="KCE32" s="1077"/>
      <c r="KCF32" s="1077"/>
      <c r="KCG32" s="1077"/>
      <c r="KCH32" s="1077"/>
      <c r="KCI32" s="1077"/>
      <c r="KCJ32" s="1077"/>
      <c r="KCK32" s="1077"/>
      <c r="KCL32" s="1077"/>
      <c r="KCM32" s="1077"/>
      <c r="KCN32" s="1077"/>
      <c r="KCO32" s="1077"/>
      <c r="KCP32" s="1077"/>
      <c r="KCQ32" s="1077"/>
      <c r="KCR32" s="1077"/>
      <c r="KCS32" s="1077"/>
      <c r="KCT32" s="1077"/>
      <c r="KCU32" s="1077"/>
      <c r="KCV32" s="1077"/>
      <c r="KCW32" s="1077"/>
      <c r="KCX32" s="1077"/>
      <c r="KCY32" s="1077"/>
      <c r="KCZ32" s="1077"/>
      <c r="KDA32" s="1077"/>
      <c r="KDB32" s="1077"/>
      <c r="KDC32" s="1077"/>
      <c r="KDD32" s="1077"/>
      <c r="KDE32" s="1077"/>
      <c r="KDF32" s="1077"/>
      <c r="KDG32" s="1077"/>
      <c r="KDH32" s="1077"/>
      <c r="KDI32" s="1077"/>
      <c r="KDJ32" s="1077"/>
      <c r="KDK32" s="1077"/>
      <c r="KDL32" s="1077"/>
      <c r="KDM32" s="1077"/>
      <c r="KDN32" s="1077"/>
      <c r="KDO32" s="1077"/>
      <c r="KDP32" s="1077"/>
      <c r="KDQ32" s="1077"/>
      <c r="KDR32" s="1077"/>
      <c r="KDS32" s="1077"/>
      <c r="KDT32" s="1077"/>
      <c r="KDU32" s="1077"/>
      <c r="KDV32" s="1077"/>
      <c r="KDW32" s="1077"/>
      <c r="KDX32" s="1077"/>
      <c r="KDY32" s="1077"/>
      <c r="KDZ32" s="1077"/>
      <c r="KEA32" s="1077"/>
      <c r="KEB32" s="1077"/>
      <c r="KEC32" s="1077"/>
      <c r="KED32" s="1077"/>
      <c r="KEE32" s="1077"/>
      <c r="KEF32" s="1077"/>
      <c r="KEG32" s="1077"/>
      <c r="KEH32" s="1077"/>
      <c r="KEI32" s="1077"/>
      <c r="KEJ32" s="1077"/>
      <c r="KEK32" s="1077"/>
      <c r="KEL32" s="1077"/>
      <c r="KEM32" s="1077"/>
      <c r="KEN32" s="1077"/>
      <c r="KEO32" s="1077"/>
      <c r="KEP32" s="1077"/>
      <c r="KEQ32" s="1077"/>
      <c r="KER32" s="1077"/>
      <c r="KES32" s="1077"/>
      <c r="KET32" s="1077"/>
      <c r="KEU32" s="1077"/>
      <c r="KEV32" s="1077"/>
      <c r="KEW32" s="1077"/>
      <c r="KEX32" s="1077"/>
      <c r="KEY32" s="1077"/>
      <c r="KEZ32" s="1077"/>
      <c r="KFA32" s="1077"/>
      <c r="KFB32" s="1077"/>
      <c r="KFC32" s="1077"/>
      <c r="KFD32" s="1077"/>
      <c r="KFE32" s="1077"/>
      <c r="KFF32" s="1077"/>
      <c r="KFG32" s="1077"/>
      <c r="KFH32" s="1077"/>
      <c r="KFI32" s="1077"/>
      <c r="KFJ32" s="1077"/>
      <c r="KFK32" s="1077"/>
      <c r="KFL32" s="1077"/>
      <c r="KFM32" s="1077"/>
      <c r="KFN32" s="1077"/>
      <c r="KFO32" s="1077"/>
      <c r="KFP32" s="1077"/>
      <c r="KFQ32" s="1077"/>
      <c r="KFR32" s="1077"/>
      <c r="KFS32" s="1077"/>
      <c r="KFT32" s="1077"/>
      <c r="KFU32" s="1077"/>
      <c r="KFV32" s="1077"/>
      <c r="KFW32" s="1077"/>
      <c r="KFX32" s="1077"/>
      <c r="KFY32" s="1077"/>
      <c r="KFZ32" s="1077"/>
      <c r="KGA32" s="1077"/>
      <c r="KGB32" s="1077"/>
      <c r="KGC32" s="1077"/>
      <c r="KGD32" s="1077"/>
      <c r="KGE32" s="1077"/>
      <c r="KGF32" s="1077"/>
      <c r="KGG32" s="1077"/>
      <c r="KGH32" s="1077"/>
      <c r="KGI32" s="1077"/>
      <c r="KGJ32" s="1077"/>
      <c r="KGK32" s="1077"/>
      <c r="KGL32" s="1077"/>
      <c r="KGM32" s="1077"/>
      <c r="KGN32" s="1077"/>
      <c r="KGO32" s="1077"/>
      <c r="KGP32" s="1077"/>
      <c r="KGQ32" s="1077"/>
      <c r="KGR32" s="1077"/>
      <c r="KGS32" s="1077"/>
      <c r="KGT32" s="1077"/>
      <c r="KGU32" s="1077"/>
      <c r="KGV32" s="1077"/>
      <c r="KGW32" s="1077"/>
      <c r="KGX32" s="1077"/>
      <c r="KGY32" s="1077"/>
      <c r="KGZ32" s="1077"/>
      <c r="KHA32" s="1077"/>
      <c r="KHB32" s="1077"/>
      <c r="KHC32" s="1077"/>
      <c r="KHD32" s="1077"/>
      <c r="KHE32" s="1077"/>
      <c r="KHF32" s="1077"/>
      <c r="KHG32" s="1077"/>
      <c r="KHH32" s="1077"/>
      <c r="KHI32" s="1077"/>
      <c r="KHJ32" s="1077"/>
      <c r="KHK32" s="1077"/>
      <c r="KHL32" s="1077"/>
      <c r="KHM32" s="1077"/>
      <c r="KHN32" s="1077"/>
      <c r="KHO32" s="1077"/>
      <c r="KHP32" s="1077"/>
      <c r="KHQ32" s="1077"/>
      <c r="KHR32" s="1077"/>
      <c r="KHS32" s="1077"/>
      <c r="KHT32" s="1077"/>
      <c r="KHU32" s="1077"/>
      <c r="KHV32" s="1077"/>
      <c r="KHW32" s="1077"/>
      <c r="KHX32" s="1077"/>
      <c r="KHY32" s="1077"/>
      <c r="KHZ32" s="1077"/>
      <c r="KIA32" s="1077"/>
      <c r="KIB32" s="1077"/>
      <c r="KIC32" s="1077"/>
      <c r="KID32" s="1077"/>
      <c r="KIE32" s="1077"/>
      <c r="KIF32" s="1077"/>
      <c r="KIG32" s="1077"/>
      <c r="KIH32" s="1077"/>
      <c r="KII32" s="1077"/>
      <c r="KIJ32" s="1077"/>
      <c r="KIK32" s="1077"/>
      <c r="KIL32" s="1077"/>
      <c r="KIM32" s="1077"/>
      <c r="KIN32" s="1077"/>
      <c r="KIO32" s="1077"/>
      <c r="KIP32" s="1077"/>
      <c r="KIQ32" s="1077"/>
      <c r="KIR32" s="1077"/>
      <c r="KIS32" s="1077"/>
      <c r="KIT32" s="1077"/>
      <c r="KIU32" s="1077"/>
      <c r="KIV32" s="1077"/>
      <c r="KIW32" s="1077"/>
      <c r="KIX32" s="1077"/>
      <c r="KIY32" s="1077"/>
      <c r="KIZ32" s="1077"/>
      <c r="KJA32" s="1077"/>
      <c r="KJB32" s="1077"/>
      <c r="KJC32" s="1077"/>
      <c r="KJD32" s="1077"/>
      <c r="KJE32" s="1077"/>
      <c r="KJF32" s="1077"/>
      <c r="KJG32" s="1077"/>
      <c r="KJH32" s="1077"/>
      <c r="KJI32" s="1077"/>
      <c r="KJJ32" s="1077"/>
      <c r="KJK32" s="1077"/>
      <c r="KJL32" s="1077"/>
      <c r="KJM32" s="1077"/>
      <c r="KJN32" s="1077"/>
      <c r="KJO32" s="1077"/>
      <c r="KJP32" s="1077"/>
      <c r="KJQ32" s="1077"/>
      <c r="KJR32" s="1077"/>
      <c r="KJS32" s="1077"/>
      <c r="KJT32" s="1077"/>
      <c r="KJU32" s="1077"/>
      <c r="KJV32" s="1077"/>
      <c r="KJW32" s="1077"/>
      <c r="KJX32" s="1077"/>
      <c r="KJY32" s="1077"/>
      <c r="KJZ32" s="1077"/>
      <c r="KKA32" s="1077"/>
      <c r="KKB32" s="1077"/>
      <c r="KKC32" s="1077"/>
      <c r="KKD32" s="1077"/>
      <c r="KKE32" s="1077"/>
      <c r="KKF32" s="1077"/>
      <c r="KKG32" s="1077"/>
      <c r="KKH32" s="1077"/>
      <c r="KKI32" s="1077"/>
      <c r="KKJ32" s="1077"/>
      <c r="KKK32" s="1077"/>
      <c r="KKL32" s="1077"/>
      <c r="KKM32" s="1077"/>
      <c r="KKN32" s="1077"/>
      <c r="KKO32" s="1077"/>
      <c r="KKP32" s="1077"/>
      <c r="KKQ32" s="1077"/>
      <c r="KKR32" s="1077"/>
      <c r="KKS32" s="1077"/>
      <c r="KKT32" s="1077"/>
      <c r="KKU32" s="1077"/>
      <c r="KKV32" s="1077"/>
      <c r="KKW32" s="1077"/>
      <c r="KKX32" s="1077"/>
      <c r="KKY32" s="1077"/>
      <c r="KKZ32" s="1077"/>
      <c r="KLA32" s="1077"/>
      <c r="KLB32" s="1077"/>
      <c r="KLC32" s="1077"/>
      <c r="KLD32" s="1077"/>
      <c r="KLE32" s="1077"/>
      <c r="KLF32" s="1077"/>
      <c r="KLG32" s="1077"/>
      <c r="KLH32" s="1077"/>
      <c r="KLI32" s="1077"/>
      <c r="KLJ32" s="1077"/>
      <c r="KLK32" s="1077"/>
      <c r="KLL32" s="1077"/>
      <c r="KLM32" s="1077"/>
      <c r="KLN32" s="1077"/>
      <c r="KLO32" s="1077"/>
      <c r="KLP32" s="1077"/>
      <c r="KLQ32" s="1077"/>
      <c r="KLR32" s="1077"/>
      <c r="KLS32" s="1077"/>
      <c r="KLT32" s="1077"/>
      <c r="KLU32" s="1077"/>
      <c r="KLV32" s="1077"/>
      <c r="KLW32" s="1077"/>
      <c r="KLX32" s="1077"/>
      <c r="KLY32" s="1077"/>
      <c r="KLZ32" s="1077"/>
      <c r="KMA32" s="1077"/>
      <c r="KMB32" s="1077"/>
      <c r="KMC32" s="1077"/>
      <c r="KMD32" s="1077"/>
      <c r="KME32" s="1077"/>
      <c r="KMF32" s="1077"/>
      <c r="KMG32" s="1077"/>
      <c r="KMH32" s="1077"/>
      <c r="KMI32" s="1077"/>
      <c r="KMJ32" s="1077"/>
      <c r="KMK32" s="1077"/>
      <c r="KML32" s="1077"/>
      <c r="KMM32" s="1077"/>
      <c r="KMN32" s="1077"/>
      <c r="KMO32" s="1077"/>
      <c r="KMP32" s="1077"/>
      <c r="KMQ32" s="1077"/>
      <c r="KMR32" s="1077"/>
      <c r="KMS32" s="1077"/>
      <c r="KMT32" s="1077"/>
      <c r="KMU32" s="1077"/>
      <c r="KMV32" s="1077"/>
      <c r="KMW32" s="1077"/>
      <c r="KMX32" s="1077"/>
      <c r="KMY32" s="1077"/>
      <c r="KMZ32" s="1077"/>
      <c r="KNA32" s="1077"/>
      <c r="KNB32" s="1077"/>
      <c r="KNC32" s="1077"/>
      <c r="KND32" s="1077"/>
      <c r="KNE32" s="1077"/>
      <c r="KNF32" s="1077"/>
      <c r="KNG32" s="1077"/>
      <c r="KNH32" s="1077"/>
      <c r="KNI32" s="1077"/>
      <c r="KNJ32" s="1077"/>
      <c r="KNK32" s="1077"/>
      <c r="KNL32" s="1077"/>
      <c r="KNM32" s="1077"/>
      <c r="KNN32" s="1077"/>
      <c r="KNO32" s="1077"/>
      <c r="KNP32" s="1077"/>
      <c r="KNQ32" s="1077"/>
      <c r="KNR32" s="1077"/>
      <c r="KNS32" s="1077"/>
      <c r="KNT32" s="1077"/>
      <c r="KNU32" s="1077"/>
      <c r="KNV32" s="1077"/>
      <c r="KNW32" s="1077"/>
      <c r="KNX32" s="1077"/>
      <c r="KNY32" s="1077"/>
      <c r="KNZ32" s="1077"/>
      <c r="KOA32" s="1077"/>
      <c r="KOB32" s="1077"/>
      <c r="KOC32" s="1077"/>
      <c r="KOD32" s="1077"/>
      <c r="KOE32" s="1077"/>
      <c r="KOF32" s="1077"/>
      <c r="KOG32" s="1077"/>
      <c r="KOH32" s="1077"/>
      <c r="KOI32" s="1077"/>
      <c r="KOJ32" s="1077"/>
      <c r="KOK32" s="1077"/>
      <c r="KOL32" s="1077"/>
      <c r="KOM32" s="1077"/>
      <c r="KON32" s="1077"/>
      <c r="KOO32" s="1077"/>
      <c r="KOP32" s="1077"/>
      <c r="KOQ32" s="1077"/>
      <c r="KOR32" s="1077"/>
      <c r="KOS32" s="1077"/>
      <c r="KOT32" s="1077"/>
      <c r="KOU32" s="1077"/>
      <c r="KOV32" s="1077"/>
      <c r="KOW32" s="1077"/>
      <c r="KOX32" s="1077"/>
      <c r="KOY32" s="1077"/>
      <c r="KOZ32" s="1077"/>
      <c r="KPA32" s="1077"/>
      <c r="KPB32" s="1077"/>
      <c r="KPC32" s="1077"/>
      <c r="KPD32" s="1077"/>
      <c r="KPE32" s="1077"/>
      <c r="KPF32" s="1077"/>
      <c r="KPG32" s="1077"/>
      <c r="KPH32" s="1077"/>
      <c r="KPI32" s="1077"/>
      <c r="KPJ32" s="1077"/>
      <c r="KPK32" s="1077"/>
      <c r="KPL32" s="1077"/>
      <c r="KPM32" s="1077"/>
      <c r="KPN32" s="1077"/>
      <c r="KPO32" s="1077"/>
      <c r="KPP32" s="1077"/>
      <c r="KPQ32" s="1077"/>
      <c r="KPR32" s="1077"/>
      <c r="KPS32" s="1077"/>
      <c r="KPT32" s="1077"/>
      <c r="KPU32" s="1077"/>
      <c r="KPV32" s="1077"/>
      <c r="KPW32" s="1077"/>
      <c r="KPX32" s="1077"/>
      <c r="KPY32" s="1077"/>
      <c r="KPZ32" s="1077"/>
      <c r="KQA32" s="1077"/>
      <c r="KQB32" s="1077"/>
      <c r="KQC32" s="1077"/>
      <c r="KQD32" s="1077"/>
      <c r="KQE32" s="1077"/>
      <c r="KQF32" s="1077"/>
      <c r="KQG32" s="1077"/>
      <c r="KQH32" s="1077"/>
      <c r="KQI32" s="1077"/>
      <c r="KQJ32" s="1077"/>
      <c r="KQK32" s="1077"/>
      <c r="KQL32" s="1077"/>
      <c r="KQM32" s="1077"/>
      <c r="KQN32" s="1077"/>
      <c r="KQO32" s="1077"/>
      <c r="KQP32" s="1077"/>
      <c r="KQQ32" s="1077"/>
      <c r="KQR32" s="1077"/>
      <c r="KQS32" s="1077"/>
      <c r="KQT32" s="1077"/>
      <c r="KQU32" s="1077"/>
      <c r="KQV32" s="1077"/>
      <c r="KQW32" s="1077"/>
      <c r="KQX32" s="1077"/>
      <c r="KQY32" s="1077"/>
      <c r="KQZ32" s="1077"/>
      <c r="KRA32" s="1077"/>
      <c r="KRB32" s="1077"/>
      <c r="KRC32" s="1077"/>
      <c r="KRD32" s="1077"/>
      <c r="KRE32" s="1077"/>
      <c r="KRF32" s="1077"/>
      <c r="KRG32" s="1077"/>
      <c r="KRH32" s="1077"/>
      <c r="KRI32" s="1077"/>
      <c r="KRJ32" s="1077"/>
      <c r="KRK32" s="1077"/>
      <c r="KRL32" s="1077"/>
      <c r="KRM32" s="1077"/>
      <c r="KRN32" s="1077"/>
      <c r="KRO32" s="1077"/>
      <c r="KRP32" s="1077"/>
      <c r="KRQ32" s="1077"/>
      <c r="KRR32" s="1077"/>
      <c r="KRS32" s="1077"/>
      <c r="KRT32" s="1077"/>
      <c r="KRU32" s="1077"/>
      <c r="KRV32" s="1077"/>
      <c r="KRW32" s="1077"/>
      <c r="KRX32" s="1077"/>
      <c r="KRY32" s="1077"/>
      <c r="KRZ32" s="1077"/>
      <c r="KSA32" s="1077"/>
      <c r="KSB32" s="1077"/>
      <c r="KSC32" s="1077"/>
      <c r="KSD32" s="1077"/>
      <c r="KSE32" s="1077"/>
      <c r="KSF32" s="1077"/>
      <c r="KSG32" s="1077"/>
      <c r="KSH32" s="1077"/>
      <c r="KSI32" s="1077"/>
      <c r="KSJ32" s="1077"/>
      <c r="KSK32" s="1077"/>
      <c r="KSL32" s="1077"/>
      <c r="KSM32" s="1077"/>
      <c r="KSN32" s="1077"/>
      <c r="KSO32" s="1077"/>
      <c r="KSP32" s="1077"/>
      <c r="KSQ32" s="1077"/>
      <c r="KSR32" s="1077"/>
      <c r="KSS32" s="1077"/>
      <c r="KST32" s="1077"/>
      <c r="KSU32" s="1077"/>
      <c r="KSV32" s="1077"/>
      <c r="KSW32" s="1077"/>
      <c r="KSX32" s="1077"/>
      <c r="KSY32" s="1077"/>
      <c r="KSZ32" s="1077"/>
      <c r="KTA32" s="1077"/>
      <c r="KTB32" s="1077"/>
      <c r="KTC32" s="1077"/>
      <c r="KTD32" s="1077"/>
      <c r="KTE32" s="1077"/>
      <c r="KTF32" s="1077"/>
      <c r="KTG32" s="1077"/>
      <c r="KTH32" s="1077"/>
      <c r="KTI32" s="1077"/>
      <c r="KTJ32" s="1077"/>
      <c r="KTK32" s="1077"/>
      <c r="KTL32" s="1077"/>
      <c r="KTM32" s="1077"/>
      <c r="KTN32" s="1077"/>
      <c r="KTO32" s="1077"/>
      <c r="KTP32" s="1077"/>
      <c r="KTQ32" s="1077"/>
      <c r="KTR32" s="1077"/>
      <c r="KTS32" s="1077"/>
      <c r="KTT32" s="1077"/>
      <c r="KTU32" s="1077"/>
      <c r="KTV32" s="1077"/>
      <c r="KTW32" s="1077"/>
      <c r="KTX32" s="1077"/>
      <c r="KTY32" s="1077"/>
      <c r="KTZ32" s="1077"/>
      <c r="KUA32" s="1077"/>
      <c r="KUB32" s="1077"/>
      <c r="KUC32" s="1077"/>
      <c r="KUD32" s="1077"/>
      <c r="KUE32" s="1077"/>
      <c r="KUF32" s="1077"/>
      <c r="KUG32" s="1077"/>
      <c r="KUH32" s="1077"/>
      <c r="KUI32" s="1077"/>
      <c r="KUJ32" s="1077"/>
      <c r="KUK32" s="1077"/>
      <c r="KUL32" s="1077"/>
      <c r="KUM32" s="1077"/>
      <c r="KUN32" s="1077"/>
      <c r="KUO32" s="1077"/>
      <c r="KUP32" s="1077"/>
      <c r="KUQ32" s="1077"/>
      <c r="KUR32" s="1077"/>
      <c r="KUS32" s="1077"/>
      <c r="KUT32" s="1077"/>
      <c r="KUU32" s="1077"/>
      <c r="KUV32" s="1077"/>
      <c r="KUW32" s="1077"/>
      <c r="KUX32" s="1077"/>
      <c r="KUY32" s="1077"/>
      <c r="KUZ32" s="1077"/>
      <c r="KVA32" s="1077"/>
      <c r="KVB32" s="1077"/>
      <c r="KVC32" s="1077"/>
      <c r="KVD32" s="1077"/>
      <c r="KVE32" s="1077"/>
      <c r="KVF32" s="1077"/>
      <c r="KVG32" s="1077"/>
      <c r="KVH32" s="1077"/>
      <c r="KVI32" s="1077"/>
      <c r="KVJ32" s="1077"/>
      <c r="KVK32" s="1077"/>
      <c r="KVL32" s="1077"/>
      <c r="KVM32" s="1077"/>
      <c r="KVN32" s="1077"/>
      <c r="KVO32" s="1077"/>
      <c r="KVP32" s="1077"/>
      <c r="KVQ32" s="1077"/>
      <c r="KVR32" s="1077"/>
      <c r="KVS32" s="1077"/>
      <c r="KVT32" s="1077"/>
      <c r="KVU32" s="1077"/>
      <c r="KVV32" s="1077"/>
      <c r="KVW32" s="1077"/>
      <c r="KVX32" s="1077"/>
      <c r="KVY32" s="1077"/>
      <c r="KVZ32" s="1077"/>
      <c r="KWA32" s="1077"/>
      <c r="KWB32" s="1077"/>
      <c r="KWC32" s="1077"/>
      <c r="KWD32" s="1077"/>
      <c r="KWE32" s="1077"/>
      <c r="KWF32" s="1077"/>
      <c r="KWG32" s="1077"/>
      <c r="KWH32" s="1077"/>
      <c r="KWI32" s="1077"/>
      <c r="KWJ32" s="1077"/>
      <c r="KWK32" s="1077"/>
      <c r="KWL32" s="1077"/>
      <c r="KWM32" s="1077"/>
      <c r="KWN32" s="1077"/>
      <c r="KWO32" s="1077"/>
      <c r="KWP32" s="1077"/>
      <c r="KWQ32" s="1077"/>
      <c r="KWR32" s="1077"/>
      <c r="KWS32" s="1077"/>
      <c r="KWT32" s="1077"/>
      <c r="KWU32" s="1077"/>
      <c r="KWV32" s="1077"/>
      <c r="KWW32" s="1077"/>
      <c r="KWX32" s="1077"/>
      <c r="KWY32" s="1077"/>
      <c r="KWZ32" s="1077"/>
      <c r="KXA32" s="1077"/>
      <c r="KXB32" s="1077"/>
      <c r="KXC32" s="1077"/>
      <c r="KXD32" s="1077"/>
      <c r="KXE32" s="1077"/>
      <c r="KXF32" s="1077"/>
      <c r="KXG32" s="1077"/>
      <c r="KXH32" s="1077"/>
      <c r="KXI32" s="1077"/>
      <c r="KXJ32" s="1077"/>
      <c r="KXK32" s="1077"/>
      <c r="KXL32" s="1077"/>
      <c r="KXM32" s="1077"/>
      <c r="KXN32" s="1077"/>
      <c r="KXO32" s="1077"/>
      <c r="KXP32" s="1077"/>
      <c r="KXQ32" s="1077"/>
      <c r="KXR32" s="1077"/>
      <c r="KXS32" s="1077"/>
      <c r="KXT32" s="1077"/>
      <c r="KXU32" s="1077"/>
      <c r="KXV32" s="1077"/>
      <c r="KXW32" s="1077"/>
      <c r="KXX32" s="1077"/>
      <c r="KXY32" s="1077"/>
      <c r="KXZ32" s="1077"/>
      <c r="KYA32" s="1077"/>
      <c r="KYB32" s="1077"/>
      <c r="KYC32" s="1077"/>
      <c r="KYD32" s="1077"/>
      <c r="KYE32" s="1077"/>
      <c r="KYF32" s="1077"/>
      <c r="KYG32" s="1077"/>
      <c r="KYH32" s="1077"/>
      <c r="KYI32" s="1077"/>
      <c r="KYJ32" s="1077"/>
      <c r="KYK32" s="1077"/>
      <c r="KYL32" s="1077"/>
      <c r="KYM32" s="1077"/>
      <c r="KYN32" s="1077"/>
      <c r="KYO32" s="1077"/>
      <c r="KYP32" s="1077"/>
      <c r="KYQ32" s="1077"/>
      <c r="KYR32" s="1077"/>
      <c r="KYS32" s="1077"/>
      <c r="KYT32" s="1077"/>
      <c r="KYU32" s="1077"/>
      <c r="KYV32" s="1077"/>
      <c r="KYW32" s="1077"/>
      <c r="KYX32" s="1077"/>
      <c r="KYY32" s="1077"/>
      <c r="KYZ32" s="1077"/>
      <c r="KZA32" s="1077"/>
      <c r="KZB32" s="1077"/>
      <c r="KZC32" s="1077"/>
      <c r="KZD32" s="1077"/>
      <c r="KZE32" s="1077"/>
      <c r="KZF32" s="1077"/>
      <c r="KZG32" s="1077"/>
      <c r="KZH32" s="1077"/>
      <c r="KZI32" s="1077"/>
      <c r="KZJ32" s="1077"/>
      <c r="KZK32" s="1077"/>
      <c r="KZL32" s="1077"/>
      <c r="KZM32" s="1077"/>
      <c r="KZN32" s="1077"/>
      <c r="KZO32" s="1077"/>
      <c r="KZP32" s="1077"/>
      <c r="KZQ32" s="1077"/>
      <c r="KZR32" s="1077"/>
      <c r="KZS32" s="1077"/>
      <c r="KZT32" s="1077"/>
      <c r="KZU32" s="1077"/>
      <c r="KZV32" s="1077"/>
      <c r="KZW32" s="1077"/>
      <c r="KZX32" s="1077"/>
      <c r="KZY32" s="1077"/>
      <c r="KZZ32" s="1077"/>
      <c r="LAA32" s="1077"/>
      <c r="LAB32" s="1077"/>
      <c r="LAC32" s="1077"/>
      <c r="LAD32" s="1077"/>
      <c r="LAE32" s="1077"/>
      <c r="LAF32" s="1077"/>
      <c r="LAG32" s="1077"/>
      <c r="LAH32" s="1077"/>
      <c r="LAI32" s="1077"/>
      <c r="LAJ32" s="1077"/>
      <c r="LAK32" s="1077"/>
      <c r="LAL32" s="1077"/>
      <c r="LAM32" s="1077"/>
      <c r="LAN32" s="1077"/>
      <c r="LAO32" s="1077"/>
      <c r="LAP32" s="1077"/>
      <c r="LAQ32" s="1077"/>
      <c r="LAR32" s="1077"/>
      <c r="LAS32" s="1077"/>
      <c r="LAT32" s="1077"/>
      <c r="LAU32" s="1077"/>
      <c r="LAV32" s="1077"/>
      <c r="LAW32" s="1077"/>
      <c r="LAX32" s="1077"/>
      <c r="LAY32" s="1077"/>
      <c r="LAZ32" s="1077"/>
      <c r="LBA32" s="1077"/>
      <c r="LBB32" s="1077"/>
      <c r="LBC32" s="1077"/>
      <c r="LBD32" s="1077"/>
      <c r="LBE32" s="1077"/>
      <c r="LBF32" s="1077"/>
      <c r="LBG32" s="1077"/>
      <c r="LBH32" s="1077"/>
      <c r="LBI32" s="1077"/>
      <c r="LBJ32" s="1077"/>
      <c r="LBK32" s="1077"/>
      <c r="LBL32" s="1077"/>
      <c r="LBM32" s="1077"/>
      <c r="LBN32" s="1077"/>
      <c r="LBO32" s="1077"/>
      <c r="LBP32" s="1077"/>
      <c r="LBQ32" s="1077"/>
      <c r="LBR32" s="1077"/>
      <c r="LBS32" s="1077"/>
      <c r="LBT32" s="1077"/>
      <c r="LBU32" s="1077"/>
      <c r="LBV32" s="1077"/>
      <c r="LBW32" s="1077"/>
      <c r="LBX32" s="1077"/>
      <c r="LBY32" s="1077"/>
      <c r="LBZ32" s="1077"/>
      <c r="LCA32" s="1077"/>
      <c r="LCB32" s="1077"/>
      <c r="LCC32" s="1077"/>
      <c r="LCD32" s="1077"/>
      <c r="LCE32" s="1077"/>
      <c r="LCF32" s="1077"/>
      <c r="LCG32" s="1077"/>
      <c r="LCH32" s="1077"/>
      <c r="LCI32" s="1077"/>
      <c r="LCJ32" s="1077"/>
      <c r="LCK32" s="1077"/>
      <c r="LCL32" s="1077"/>
      <c r="LCM32" s="1077"/>
      <c r="LCN32" s="1077"/>
      <c r="LCO32" s="1077"/>
      <c r="LCP32" s="1077"/>
      <c r="LCQ32" s="1077"/>
      <c r="LCR32" s="1077"/>
      <c r="LCS32" s="1077"/>
      <c r="LCT32" s="1077"/>
      <c r="LCU32" s="1077"/>
      <c r="LCV32" s="1077"/>
      <c r="LCW32" s="1077"/>
      <c r="LCX32" s="1077"/>
      <c r="LCY32" s="1077"/>
      <c r="LCZ32" s="1077"/>
      <c r="LDA32" s="1077"/>
      <c r="LDB32" s="1077"/>
      <c r="LDC32" s="1077"/>
      <c r="LDD32" s="1077"/>
      <c r="LDE32" s="1077"/>
      <c r="LDF32" s="1077"/>
      <c r="LDG32" s="1077"/>
      <c r="LDH32" s="1077"/>
      <c r="LDI32" s="1077"/>
      <c r="LDJ32" s="1077"/>
      <c r="LDK32" s="1077"/>
      <c r="LDL32" s="1077"/>
      <c r="LDM32" s="1077"/>
      <c r="LDN32" s="1077"/>
      <c r="LDO32" s="1077"/>
      <c r="LDP32" s="1077"/>
      <c r="LDQ32" s="1077"/>
      <c r="LDR32" s="1077"/>
      <c r="LDS32" s="1077"/>
      <c r="LDT32" s="1077"/>
      <c r="LDU32" s="1077"/>
      <c r="LDV32" s="1077"/>
      <c r="LDW32" s="1077"/>
      <c r="LDX32" s="1077"/>
      <c r="LDY32" s="1077"/>
      <c r="LDZ32" s="1077"/>
      <c r="LEA32" s="1077"/>
      <c r="LEB32" s="1077"/>
      <c r="LEC32" s="1077"/>
      <c r="LED32" s="1077"/>
      <c r="LEE32" s="1077"/>
      <c r="LEF32" s="1077"/>
      <c r="LEG32" s="1077"/>
      <c r="LEH32" s="1077"/>
      <c r="LEI32" s="1077"/>
      <c r="LEJ32" s="1077"/>
      <c r="LEK32" s="1077"/>
      <c r="LEL32" s="1077"/>
      <c r="LEM32" s="1077"/>
      <c r="LEN32" s="1077"/>
      <c r="LEO32" s="1077"/>
      <c r="LEP32" s="1077"/>
      <c r="LEQ32" s="1077"/>
      <c r="LER32" s="1077"/>
      <c r="LES32" s="1077"/>
      <c r="LET32" s="1077"/>
      <c r="LEU32" s="1077"/>
      <c r="LEV32" s="1077"/>
      <c r="LEW32" s="1077"/>
      <c r="LEX32" s="1077"/>
      <c r="LEY32" s="1077"/>
      <c r="LEZ32" s="1077"/>
      <c r="LFA32" s="1077"/>
      <c r="LFB32" s="1077"/>
      <c r="LFC32" s="1077"/>
      <c r="LFD32" s="1077"/>
      <c r="LFE32" s="1077"/>
      <c r="LFF32" s="1077"/>
      <c r="LFG32" s="1077"/>
      <c r="LFH32" s="1077"/>
      <c r="LFI32" s="1077"/>
      <c r="LFJ32" s="1077"/>
      <c r="LFK32" s="1077"/>
      <c r="LFL32" s="1077"/>
      <c r="LFM32" s="1077"/>
      <c r="LFN32" s="1077"/>
      <c r="LFO32" s="1077"/>
      <c r="LFP32" s="1077"/>
      <c r="LFQ32" s="1077"/>
      <c r="LFR32" s="1077"/>
      <c r="LFS32" s="1077"/>
      <c r="LFT32" s="1077"/>
      <c r="LFU32" s="1077"/>
      <c r="LFV32" s="1077"/>
      <c r="LFW32" s="1077"/>
      <c r="LFX32" s="1077"/>
      <c r="LFY32" s="1077"/>
      <c r="LFZ32" s="1077"/>
      <c r="LGA32" s="1077"/>
      <c r="LGB32" s="1077"/>
      <c r="LGC32" s="1077"/>
      <c r="LGD32" s="1077"/>
      <c r="LGE32" s="1077"/>
      <c r="LGF32" s="1077"/>
      <c r="LGG32" s="1077"/>
      <c r="LGH32" s="1077"/>
      <c r="LGI32" s="1077"/>
      <c r="LGJ32" s="1077"/>
      <c r="LGK32" s="1077"/>
      <c r="LGL32" s="1077"/>
      <c r="LGM32" s="1077"/>
      <c r="LGN32" s="1077"/>
      <c r="LGO32" s="1077"/>
      <c r="LGP32" s="1077"/>
      <c r="LGQ32" s="1077"/>
      <c r="LGR32" s="1077"/>
      <c r="LGS32" s="1077"/>
      <c r="LGT32" s="1077"/>
      <c r="LGU32" s="1077"/>
      <c r="LGV32" s="1077"/>
      <c r="LGW32" s="1077"/>
      <c r="LGX32" s="1077"/>
      <c r="LGY32" s="1077"/>
      <c r="LGZ32" s="1077"/>
      <c r="LHA32" s="1077"/>
      <c r="LHB32" s="1077"/>
      <c r="LHC32" s="1077"/>
      <c r="LHD32" s="1077"/>
      <c r="LHE32" s="1077"/>
      <c r="LHF32" s="1077"/>
      <c r="LHG32" s="1077"/>
      <c r="LHH32" s="1077"/>
      <c r="LHI32" s="1077"/>
      <c r="LHJ32" s="1077"/>
      <c r="LHK32" s="1077"/>
      <c r="LHL32" s="1077"/>
      <c r="LHM32" s="1077"/>
      <c r="LHN32" s="1077"/>
      <c r="LHO32" s="1077"/>
      <c r="LHP32" s="1077"/>
      <c r="LHQ32" s="1077"/>
      <c r="LHR32" s="1077"/>
      <c r="LHS32" s="1077"/>
      <c r="LHT32" s="1077"/>
      <c r="LHU32" s="1077"/>
      <c r="LHV32" s="1077"/>
      <c r="LHW32" s="1077"/>
      <c r="LHX32" s="1077"/>
      <c r="LHY32" s="1077"/>
      <c r="LHZ32" s="1077"/>
      <c r="LIA32" s="1077"/>
      <c r="LIB32" s="1077"/>
      <c r="LIC32" s="1077"/>
      <c r="LID32" s="1077"/>
      <c r="LIE32" s="1077"/>
      <c r="LIF32" s="1077"/>
      <c r="LIG32" s="1077"/>
      <c r="LIH32" s="1077"/>
      <c r="LII32" s="1077"/>
      <c r="LIJ32" s="1077"/>
      <c r="LIK32" s="1077"/>
      <c r="LIL32" s="1077"/>
      <c r="LIM32" s="1077"/>
      <c r="LIN32" s="1077"/>
      <c r="LIO32" s="1077"/>
      <c r="LIP32" s="1077"/>
      <c r="LIQ32" s="1077"/>
      <c r="LIR32" s="1077"/>
      <c r="LIS32" s="1077"/>
      <c r="LIT32" s="1077"/>
      <c r="LIU32" s="1077"/>
      <c r="LIV32" s="1077"/>
      <c r="LIW32" s="1077"/>
      <c r="LIX32" s="1077"/>
      <c r="LIY32" s="1077"/>
      <c r="LIZ32" s="1077"/>
      <c r="LJA32" s="1077"/>
      <c r="LJB32" s="1077"/>
      <c r="LJC32" s="1077"/>
      <c r="LJD32" s="1077"/>
      <c r="LJE32" s="1077"/>
      <c r="LJF32" s="1077"/>
      <c r="LJG32" s="1077"/>
      <c r="LJH32" s="1077"/>
      <c r="LJI32" s="1077"/>
      <c r="LJJ32" s="1077"/>
      <c r="LJK32" s="1077"/>
      <c r="LJL32" s="1077"/>
      <c r="LJM32" s="1077"/>
      <c r="LJN32" s="1077"/>
      <c r="LJO32" s="1077"/>
      <c r="LJP32" s="1077"/>
      <c r="LJQ32" s="1077"/>
      <c r="LJR32" s="1077"/>
      <c r="LJS32" s="1077"/>
      <c r="LJT32" s="1077"/>
      <c r="LJU32" s="1077"/>
      <c r="LJV32" s="1077"/>
      <c r="LJW32" s="1077"/>
      <c r="LJX32" s="1077"/>
      <c r="LJY32" s="1077"/>
      <c r="LJZ32" s="1077"/>
      <c r="LKA32" s="1077"/>
      <c r="LKB32" s="1077"/>
      <c r="LKC32" s="1077"/>
      <c r="LKD32" s="1077"/>
      <c r="LKE32" s="1077"/>
      <c r="LKF32" s="1077"/>
      <c r="LKG32" s="1077"/>
      <c r="LKH32" s="1077"/>
      <c r="LKI32" s="1077"/>
      <c r="LKJ32" s="1077"/>
      <c r="LKK32" s="1077"/>
      <c r="LKL32" s="1077"/>
      <c r="LKM32" s="1077"/>
      <c r="LKN32" s="1077"/>
      <c r="LKO32" s="1077"/>
      <c r="LKP32" s="1077"/>
      <c r="LKQ32" s="1077"/>
      <c r="LKR32" s="1077"/>
      <c r="LKS32" s="1077"/>
      <c r="LKT32" s="1077"/>
      <c r="LKU32" s="1077"/>
      <c r="LKV32" s="1077"/>
      <c r="LKW32" s="1077"/>
      <c r="LKX32" s="1077"/>
      <c r="LKY32" s="1077"/>
      <c r="LKZ32" s="1077"/>
      <c r="LLA32" s="1077"/>
      <c r="LLB32" s="1077"/>
      <c r="LLC32" s="1077"/>
      <c r="LLD32" s="1077"/>
      <c r="LLE32" s="1077"/>
      <c r="LLF32" s="1077"/>
      <c r="LLG32" s="1077"/>
      <c r="LLH32" s="1077"/>
      <c r="LLI32" s="1077"/>
      <c r="LLJ32" s="1077"/>
      <c r="LLK32" s="1077"/>
      <c r="LLL32" s="1077"/>
      <c r="LLM32" s="1077"/>
      <c r="LLN32" s="1077"/>
      <c r="LLO32" s="1077"/>
      <c r="LLP32" s="1077"/>
      <c r="LLQ32" s="1077"/>
      <c r="LLR32" s="1077"/>
      <c r="LLS32" s="1077"/>
      <c r="LLT32" s="1077"/>
      <c r="LLU32" s="1077"/>
      <c r="LLV32" s="1077"/>
      <c r="LLW32" s="1077"/>
      <c r="LLX32" s="1077"/>
      <c r="LLY32" s="1077"/>
      <c r="LLZ32" s="1077"/>
      <c r="LMA32" s="1077"/>
      <c r="LMB32" s="1077"/>
      <c r="LMC32" s="1077"/>
      <c r="LMD32" s="1077"/>
      <c r="LME32" s="1077"/>
      <c r="LMF32" s="1077"/>
      <c r="LMG32" s="1077"/>
      <c r="LMH32" s="1077"/>
      <c r="LMI32" s="1077"/>
      <c r="LMJ32" s="1077"/>
      <c r="LMK32" s="1077"/>
      <c r="LML32" s="1077"/>
      <c r="LMM32" s="1077"/>
      <c r="LMN32" s="1077"/>
      <c r="LMO32" s="1077"/>
      <c r="LMP32" s="1077"/>
      <c r="LMQ32" s="1077"/>
      <c r="LMR32" s="1077"/>
      <c r="LMS32" s="1077"/>
      <c r="LMT32" s="1077"/>
      <c r="LMU32" s="1077"/>
      <c r="LMV32" s="1077"/>
      <c r="LMW32" s="1077"/>
      <c r="LMX32" s="1077"/>
      <c r="LMY32" s="1077"/>
      <c r="LMZ32" s="1077"/>
      <c r="LNA32" s="1077"/>
      <c r="LNB32" s="1077"/>
      <c r="LNC32" s="1077"/>
      <c r="LND32" s="1077"/>
      <c r="LNE32" s="1077"/>
      <c r="LNF32" s="1077"/>
      <c r="LNG32" s="1077"/>
      <c r="LNH32" s="1077"/>
      <c r="LNI32" s="1077"/>
      <c r="LNJ32" s="1077"/>
      <c r="LNK32" s="1077"/>
      <c r="LNL32" s="1077"/>
      <c r="LNM32" s="1077"/>
      <c r="LNN32" s="1077"/>
      <c r="LNO32" s="1077"/>
      <c r="LNP32" s="1077"/>
      <c r="LNQ32" s="1077"/>
      <c r="LNR32" s="1077"/>
      <c r="LNS32" s="1077"/>
      <c r="LNT32" s="1077"/>
      <c r="LNU32" s="1077"/>
      <c r="LNV32" s="1077"/>
      <c r="LNW32" s="1077"/>
      <c r="LNX32" s="1077"/>
      <c r="LNY32" s="1077"/>
      <c r="LNZ32" s="1077"/>
      <c r="LOA32" s="1077"/>
      <c r="LOB32" s="1077"/>
      <c r="LOC32" s="1077"/>
      <c r="LOD32" s="1077"/>
      <c r="LOE32" s="1077"/>
      <c r="LOF32" s="1077"/>
      <c r="LOG32" s="1077"/>
      <c r="LOH32" s="1077"/>
      <c r="LOI32" s="1077"/>
      <c r="LOJ32" s="1077"/>
      <c r="LOK32" s="1077"/>
      <c r="LOL32" s="1077"/>
      <c r="LOM32" s="1077"/>
      <c r="LON32" s="1077"/>
      <c r="LOO32" s="1077"/>
      <c r="LOP32" s="1077"/>
      <c r="LOQ32" s="1077"/>
      <c r="LOR32" s="1077"/>
      <c r="LOS32" s="1077"/>
      <c r="LOT32" s="1077"/>
      <c r="LOU32" s="1077"/>
      <c r="LOV32" s="1077"/>
      <c r="LOW32" s="1077"/>
      <c r="LOX32" s="1077"/>
      <c r="LOY32" s="1077"/>
      <c r="LOZ32" s="1077"/>
      <c r="LPA32" s="1077"/>
      <c r="LPB32" s="1077"/>
      <c r="LPC32" s="1077"/>
      <c r="LPD32" s="1077"/>
      <c r="LPE32" s="1077"/>
      <c r="LPF32" s="1077"/>
      <c r="LPG32" s="1077"/>
      <c r="LPH32" s="1077"/>
      <c r="LPI32" s="1077"/>
      <c r="LPJ32" s="1077"/>
      <c r="LPK32" s="1077"/>
      <c r="LPL32" s="1077"/>
      <c r="LPM32" s="1077"/>
      <c r="LPN32" s="1077"/>
      <c r="LPO32" s="1077"/>
      <c r="LPP32" s="1077"/>
      <c r="LPQ32" s="1077"/>
      <c r="LPR32" s="1077"/>
      <c r="LPS32" s="1077"/>
      <c r="LPT32" s="1077"/>
      <c r="LPU32" s="1077"/>
      <c r="LPV32" s="1077"/>
      <c r="LPW32" s="1077"/>
      <c r="LPX32" s="1077"/>
      <c r="LPY32" s="1077"/>
      <c r="LPZ32" s="1077"/>
      <c r="LQA32" s="1077"/>
      <c r="LQB32" s="1077"/>
      <c r="LQC32" s="1077"/>
      <c r="LQD32" s="1077"/>
      <c r="LQE32" s="1077"/>
      <c r="LQF32" s="1077"/>
      <c r="LQG32" s="1077"/>
      <c r="LQH32" s="1077"/>
      <c r="LQI32" s="1077"/>
      <c r="LQJ32" s="1077"/>
      <c r="LQK32" s="1077"/>
      <c r="LQL32" s="1077"/>
      <c r="LQM32" s="1077"/>
      <c r="LQN32" s="1077"/>
      <c r="LQO32" s="1077"/>
      <c r="LQP32" s="1077"/>
      <c r="LQQ32" s="1077"/>
      <c r="LQR32" s="1077"/>
      <c r="LQS32" s="1077"/>
      <c r="LQT32" s="1077"/>
      <c r="LQU32" s="1077"/>
      <c r="LQV32" s="1077"/>
      <c r="LQW32" s="1077"/>
      <c r="LQX32" s="1077"/>
      <c r="LQY32" s="1077"/>
      <c r="LQZ32" s="1077"/>
      <c r="LRA32" s="1077"/>
      <c r="LRB32" s="1077"/>
      <c r="LRC32" s="1077"/>
      <c r="LRD32" s="1077"/>
      <c r="LRE32" s="1077"/>
      <c r="LRF32" s="1077"/>
      <c r="LRG32" s="1077"/>
      <c r="LRH32" s="1077"/>
      <c r="LRI32" s="1077"/>
      <c r="LRJ32" s="1077"/>
      <c r="LRK32" s="1077"/>
      <c r="LRL32" s="1077"/>
      <c r="LRM32" s="1077"/>
      <c r="LRN32" s="1077"/>
      <c r="LRO32" s="1077"/>
      <c r="LRP32" s="1077"/>
      <c r="LRQ32" s="1077"/>
      <c r="LRR32" s="1077"/>
      <c r="LRS32" s="1077"/>
      <c r="LRT32" s="1077"/>
      <c r="LRU32" s="1077"/>
      <c r="LRV32" s="1077"/>
      <c r="LRW32" s="1077"/>
      <c r="LRX32" s="1077"/>
      <c r="LRY32" s="1077"/>
      <c r="LRZ32" s="1077"/>
      <c r="LSA32" s="1077"/>
      <c r="LSB32" s="1077"/>
      <c r="LSC32" s="1077"/>
      <c r="LSD32" s="1077"/>
      <c r="LSE32" s="1077"/>
      <c r="LSF32" s="1077"/>
      <c r="LSG32" s="1077"/>
      <c r="LSH32" s="1077"/>
      <c r="LSI32" s="1077"/>
      <c r="LSJ32" s="1077"/>
      <c r="LSK32" s="1077"/>
      <c r="LSL32" s="1077"/>
      <c r="LSM32" s="1077"/>
      <c r="LSN32" s="1077"/>
      <c r="LSO32" s="1077"/>
      <c r="LSP32" s="1077"/>
      <c r="LSQ32" s="1077"/>
      <c r="LSR32" s="1077"/>
      <c r="LSS32" s="1077"/>
      <c r="LST32" s="1077"/>
      <c r="LSU32" s="1077"/>
      <c r="LSV32" s="1077"/>
      <c r="LSW32" s="1077"/>
      <c r="LSX32" s="1077"/>
      <c r="LSY32" s="1077"/>
      <c r="LSZ32" s="1077"/>
      <c r="LTA32" s="1077"/>
      <c r="LTB32" s="1077"/>
      <c r="LTC32" s="1077"/>
      <c r="LTD32" s="1077"/>
      <c r="LTE32" s="1077"/>
      <c r="LTF32" s="1077"/>
      <c r="LTG32" s="1077"/>
      <c r="LTH32" s="1077"/>
      <c r="LTI32" s="1077"/>
      <c r="LTJ32" s="1077"/>
      <c r="LTK32" s="1077"/>
      <c r="LTL32" s="1077"/>
      <c r="LTM32" s="1077"/>
      <c r="LTN32" s="1077"/>
      <c r="LTO32" s="1077"/>
      <c r="LTP32" s="1077"/>
      <c r="LTQ32" s="1077"/>
      <c r="LTR32" s="1077"/>
      <c r="LTS32" s="1077"/>
      <c r="LTT32" s="1077"/>
      <c r="LTU32" s="1077"/>
      <c r="LTV32" s="1077"/>
      <c r="LTW32" s="1077"/>
      <c r="LTX32" s="1077"/>
      <c r="LTY32" s="1077"/>
      <c r="LTZ32" s="1077"/>
      <c r="LUA32" s="1077"/>
      <c r="LUB32" s="1077"/>
      <c r="LUC32" s="1077"/>
      <c r="LUD32" s="1077"/>
      <c r="LUE32" s="1077"/>
      <c r="LUF32" s="1077"/>
      <c r="LUG32" s="1077"/>
      <c r="LUH32" s="1077"/>
      <c r="LUI32" s="1077"/>
      <c r="LUJ32" s="1077"/>
      <c r="LUK32" s="1077"/>
      <c r="LUL32" s="1077"/>
      <c r="LUM32" s="1077"/>
      <c r="LUN32" s="1077"/>
      <c r="LUO32" s="1077"/>
      <c r="LUP32" s="1077"/>
      <c r="LUQ32" s="1077"/>
      <c r="LUR32" s="1077"/>
      <c r="LUS32" s="1077"/>
      <c r="LUT32" s="1077"/>
      <c r="LUU32" s="1077"/>
      <c r="LUV32" s="1077"/>
      <c r="LUW32" s="1077"/>
      <c r="LUX32" s="1077"/>
      <c r="LUY32" s="1077"/>
      <c r="LUZ32" s="1077"/>
      <c r="LVA32" s="1077"/>
      <c r="LVB32" s="1077"/>
      <c r="LVC32" s="1077"/>
      <c r="LVD32" s="1077"/>
      <c r="LVE32" s="1077"/>
      <c r="LVF32" s="1077"/>
      <c r="LVG32" s="1077"/>
      <c r="LVH32" s="1077"/>
      <c r="LVI32" s="1077"/>
      <c r="LVJ32" s="1077"/>
      <c r="LVK32" s="1077"/>
      <c r="LVL32" s="1077"/>
      <c r="LVM32" s="1077"/>
      <c r="LVN32" s="1077"/>
      <c r="LVO32" s="1077"/>
      <c r="LVP32" s="1077"/>
      <c r="LVQ32" s="1077"/>
      <c r="LVR32" s="1077"/>
      <c r="LVS32" s="1077"/>
      <c r="LVT32" s="1077"/>
      <c r="LVU32" s="1077"/>
      <c r="LVV32" s="1077"/>
      <c r="LVW32" s="1077"/>
      <c r="LVX32" s="1077"/>
      <c r="LVY32" s="1077"/>
      <c r="LVZ32" s="1077"/>
      <c r="LWA32" s="1077"/>
      <c r="LWB32" s="1077"/>
      <c r="LWC32" s="1077"/>
      <c r="LWD32" s="1077"/>
      <c r="LWE32" s="1077"/>
      <c r="LWF32" s="1077"/>
      <c r="LWG32" s="1077"/>
      <c r="LWH32" s="1077"/>
      <c r="LWI32" s="1077"/>
      <c r="LWJ32" s="1077"/>
      <c r="LWK32" s="1077"/>
      <c r="LWL32" s="1077"/>
      <c r="LWM32" s="1077"/>
      <c r="LWN32" s="1077"/>
      <c r="LWO32" s="1077"/>
      <c r="LWP32" s="1077"/>
      <c r="LWQ32" s="1077"/>
      <c r="LWR32" s="1077"/>
      <c r="LWS32" s="1077"/>
      <c r="LWT32" s="1077"/>
      <c r="LWU32" s="1077"/>
      <c r="LWV32" s="1077"/>
      <c r="LWW32" s="1077"/>
      <c r="LWX32" s="1077"/>
      <c r="LWY32" s="1077"/>
      <c r="LWZ32" s="1077"/>
      <c r="LXA32" s="1077"/>
      <c r="LXB32" s="1077"/>
      <c r="LXC32" s="1077"/>
      <c r="LXD32" s="1077"/>
      <c r="LXE32" s="1077"/>
      <c r="LXF32" s="1077"/>
      <c r="LXG32" s="1077"/>
      <c r="LXH32" s="1077"/>
      <c r="LXI32" s="1077"/>
      <c r="LXJ32" s="1077"/>
      <c r="LXK32" s="1077"/>
      <c r="LXL32" s="1077"/>
      <c r="LXM32" s="1077"/>
      <c r="LXN32" s="1077"/>
      <c r="LXO32" s="1077"/>
      <c r="LXP32" s="1077"/>
      <c r="LXQ32" s="1077"/>
      <c r="LXR32" s="1077"/>
      <c r="LXS32" s="1077"/>
      <c r="LXT32" s="1077"/>
      <c r="LXU32" s="1077"/>
      <c r="LXV32" s="1077"/>
      <c r="LXW32" s="1077"/>
      <c r="LXX32" s="1077"/>
      <c r="LXY32" s="1077"/>
      <c r="LXZ32" s="1077"/>
      <c r="LYA32" s="1077"/>
      <c r="LYB32" s="1077"/>
      <c r="LYC32" s="1077"/>
      <c r="LYD32" s="1077"/>
      <c r="LYE32" s="1077"/>
      <c r="LYF32" s="1077"/>
      <c r="LYG32" s="1077"/>
      <c r="LYH32" s="1077"/>
      <c r="LYI32" s="1077"/>
      <c r="LYJ32" s="1077"/>
      <c r="LYK32" s="1077"/>
      <c r="LYL32" s="1077"/>
      <c r="LYM32" s="1077"/>
      <c r="LYN32" s="1077"/>
      <c r="LYO32" s="1077"/>
      <c r="LYP32" s="1077"/>
      <c r="LYQ32" s="1077"/>
      <c r="LYR32" s="1077"/>
      <c r="LYS32" s="1077"/>
      <c r="LYT32" s="1077"/>
      <c r="LYU32" s="1077"/>
      <c r="LYV32" s="1077"/>
      <c r="LYW32" s="1077"/>
      <c r="LYX32" s="1077"/>
      <c r="LYY32" s="1077"/>
      <c r="LYZ32" s="1077"/>
      <c r="LZA32" s="1077"/>
      <c r="LZB32" s="1077"/>
      <c r="LZC32" s="1077"/>
      <c r="LZD32" s="1077"/>
      <c r="LZE32" s="1077"/>
      <c r="LZF32" s="1077"/>
      <c r="LZG32" s="1077"/>
      <c r="LZH32" s="1077"/>
      <c r="LZI32" s="1077"/>
      <c r="LZJ32" s="1077"/>
      <c r="LZK32" s="1077"/>
      <c r="LZL32" s="1077"/>
      <c r="LZM32" s="1077"/>
      <c r="LZN32" s="1077"/>
      <c r="LZO32" s="1077"/>
      <c r="LZP32" s="1077"/>
      <c r="LZQ32" s="1077"/>
      <c r="LZR32" s="1077"/>
      <c r="LZS32" s="1077"/>
      <c r="LZT32" s="1077"/>
      <c r="LZU32" s="1077"/>
      <c r="LZV32" s="1077"/>
      <c r="LZW32" s="1077"/>
      <c r="LZX32" s="1077"/>
      <c r="LZY32" s="1077"/>
      <c r="LZZ32" s="1077"/>
      <c r="MAA32" s="1077"/>
      <c r="MAB32" s="1077"/>
      <c r="MAC32" s="1077"/>
      <c r="MAD32" s="1077"/>
      <c r="MAE32" s="1077"/>
      <c r="MAF32" s="1077"/>
      <c r="MAG32" s="1077"/>
      <c r="MAH32" s="1077"/>
      <c r="MAI32" s="1077"/>
      <c r="MAJ32" s="1077"/>
      <c r="MAK32" s="1077"/>
      <c r="MAL32" s="1077"/>
      <c r="MAM32" s="1077"/>
      <c r="MAN32" s="1077"/>
      <c r="MAO32" s="1077"/>
      <c r="MAP32" s="1077"/>
      <c r="MAQ32" s="1077"/>
      <c r="MAR32" s="1077"/>
      <c r="MAS32" s="1077"/>
      <c r="MAT32" s="1077"/>
      <c r="MAU32" s="1077"/>
      <c r="MAV32" s="1077"/>
      <c r="MAW32" s="1077"/>
      <c r="MAX32" s="1077"/>
      <c r="MAY32" s="1077"/>
      <c r="MAZ32" s="1077"/>
      <c r="MBA32" s="1077"/>
      <c r="MBB32" s="1077"/>
      <c r="MBC32" s="1077"/>
      <c r="MBD32" s="1077"/>
      <c r="MBE32" s="1077"/>
      <c r="MBF32" s="1077"/>
      <c r="MBG32" s="1077"/>
      <c r="MBH32" s="1077"/>
      <c r="MBI32" s="1077"/>
      <c r="MBJ32" s="1077"/>
      <c r="MBK32" s="1077"/>
      <c r="MBL32" s="1077"/>
      <c r="MBM32" s="1077"/>
      <c r="MBN32" s="1077"/>
      <c r="MBO32" s="1077"/>
      <c r="MBP32" s="1077"/>
      <c r="MBQ32" s="1077"/>
      <c r="MBR32" s="1077"/>
      <c r="MBS32" s="1077"/>
      <c r="MBT32" s="1077"/>
      <c r="MBU32" s="1077"/>
      <c r="MBV32" s="1077"/>
      <c r="MBW32" s="1077"/>
      <c r="MBX32" s="1077"/>
      <c r="MBY32" s="1077"/>
      <c r="MBZ32" s="1077"/>
      <c r="MCA32" s="1077"/>
      <c r="MCB32" s="1077"/>
      <c r="MCC32" s="1077"/>
      <c r="MCD32" s="1077"/>
      <c r="MCE32" s="1077"/>
      <c r="MCF32" s="1077"/>
      <c r="MCG32" s="1077"/>
      <c r="MCH32" s="1077"/>
      <c r="MCI32" s="1077"/>
      <c r="MCJ32" s="1077"/>
      <c r="MCK32" s="1077"/>
      <c r="MCL32" s="1077"/>
      <c r="MCM32" s="1077"/>
      <c r="MCN32" s="1077"/>
      <c r="MCO32" s="1077"/>
      <c r="MCP32" s="1077"/>
      <c r="MCQ32" s="1077"/>
      <c r="MCR32" s="1077"/>
      <c r="MCS32" s="1077"/>
      <c r="MCT32" s="1077"/>
      <c r="MCU32" s="1077"/>
      <c r="MCV32" s="1077"/>
      <c r="MCW32" s="1077"/>
      <c r="MCX32" s="1077"/>
      <c r="MCY32" s="1077"/>
      <c r="MCZ32" s="1077"/>
      <c r="MDA32" s="1077"/>
      <c r="MDB32" s="1077"/>
      <c r="MDC32" s="1077"/>
      <c r="MDD32" s="1077"/>
      <c r="MDE32" s="1077"/>
      <c r="MDF32" s="1077"/>
      <c r="MDG32" s="1077"/>
      <c r="MDH32" s="1077"/>
      <c r="MDI32" s="1077"/>
      <c r="MDJ32" s="1077"/>
      <c r="MDK32" s="1077"/>
      <c r="MDL32" s="1077"/>
      <c r="MDM32" s="1077"/>
      <c r="MDN32" s="1077"/>
      <c r="MDO32" s="1077"/>
      <c r="MDP32" s="1077"/>
      <c r="MDQ32" s="1077"/>
      <c r="MDR32" s="1077"/>
      <c r="MDS32" s="1077"/>
      <c r="MDT32" s="1077"/>
      <c r="MDU32" s="1077"/>
      <c r="MDV32" s="1077"/>
      <c r="MDW32" s="1077"/>
      <c r="MDX32" s="1077"/>
      <c r="MDY32" s="1077"/>
      <c r="MDZ32" s="1077"/>
      <c r="MEA32" s="1077"/>
      <c r="MEB32" s="1077"/>
      <c r="MEC32" s="1077"/>
      <c r="MED32" s="1077"/>
      <c r="MEE32" s="1077"/>
      <c r="MEF32" s="1077"/>
      <c r="MEG32" s="1077"/>
      <c r="MEH32" s="1077"/>
      <c r="MEI32" s="1077"/>
      <c r="MEJ32" s="1077"/>
      <c r="MEK32" s="1077"/>
      <c r="MEL32" s="1077"/>
      <c r="MEM32" s="1077"/>
      <c r="MEN32" s="1077"/>
      <c r="MEO32" s="1077"/>
      <c r="MEP32" s="1077"/>
      <c r="MEQ32" s="1077"/>
      <c r="MER32" s="1077"/>
      <c r="MES32" s="1077"/>
      <c r="MET32" s="1077"/>
      <c r="MEU32" s="1077"/>
      <c r="MEV32" s="1077"/>
      <c r="MEW32" s="1077"/>
      <c r="MEX32" s="1077"/>
      <c r="MEY32" s="1077"/>
      <c r="MEZ32" s="1077"/>
      <c r="MFA32" s="1077"/>
      <c r="MFB32" s="1077"/>
      <c r="MFC32" s="1077"/>
      <c r="MFD32" s="1077"/>
      <c r="MFE32" s="1077"/>
      <c r="MFF32" s="1077"/>
      <c r="MFG32" s="1077"/>
      <c r="MFH32" s="1077"/>
      <c r="MFI32" s="1077"/>
      <c r="MFJ32" s="1077"/>
      <c r="MFK32" s="1077"/>
      <c r="MFL32" s="1077"/>
      <c r="MFM32" s="1077"/>
      <c r="MFN32" s="1077"/>
      <c r="MFO32" s="1077"/>
      <c r="MFP32" s="1077"/>
      <c r="MFQ32" s="1077"/>
      <c r="MFR32" s="1077"/>
      <c r="MFS32" s="1077"/>
      <c r="MFT32" s="1077"/>
      <c r="MFU32" s="1077"/>
      <c r="MFV32" s="1077"/>
      <c r="MFW32" s="1077"/>
      <c r="MFX32" s="1077"/>
      <c r="MFY32" s="1077"/>
      <c r="MFZ32" s="1077"/>
      <c r="MGA32" s="1077"/>
      <c r="MGB32" s="1077"/>
      <c r="MGC32" s="1077"/>
      <c r="MGD32" s="1077"/>
      <c r="MGE32" s="1077"/>
      <c r="MGF32" s="1077"/>
      <c r="MGG32" s="1077"/>
      <c r="MGH32" s="1077"/>
      <c r="MGI32" s="1077"/>
      <c r="MGJ32" s="1077"/>
      <c r="MGK32" s="1077"/>
      <c r="MGL32" s="1077"/>
      <c r="MGM32" s="1077"/>
      <c r="MGN32" s="1077"/>
      <c r="MGO32" s="1077"/>
      <c r="MGP32" s="1077"/>
      <c r="MGQ32" s="1077"/>
      <c r="MGR32" s="1077"/>
      <c r="MGS32" s="1077"/>
      <c r="MGT32" s="1077"/>
      <c r="MGU32" s="1077"/>
      <c r="MGV32" s="1077"/>
      <c r="MGW32" s="1077"/>
      <c r="MGX32" s="1077"/>
      <c r="MGY32" s="1077"/>
      <c r="MGZ32" s="1077"/>
      <c r="MHA32" s="1077"/>
      <c r="MHB32" s="1077"/>
      <c r="MHC32" s="1077"/>
      <c r="MHD32" s="1077"/>
      <c r="MHE32" s="1077"/>
      <c r="MHF32" s="1077"/>
      <c r="MHG32" s="1077"/>
      <c r="MHH32" s="1077"/>
      <c r="MHI32" s="1077"/>
      <c r="MHJ32" s="1077"/>
      <c r="MHK32" s="1077"/>
      <c r="MHL32" s="1077"/>
      <c r="MHM32" s="1077"/>
      <c r="MHN32" s="1077"/>
      <c r="MHO32" s="1077"/>
      <c r="MHP32" s="1077"/>
      <c r="MHQ32" s="1077"/>
      <c r="MHR32" s="1077"/>
      <c r="MHS32" s="1077"/>
      <c r="MHT32" s="1077"/>
      <c r="MHU32" s="1077"/>
      <c r="MHV32" s="1077"/>
      <c r="MHW32" s="1077"/>
      <c r="MHX32" s="1077"/>
      <c r="MHY32" s="1077"/>
      <c r="MHZ32" s="1077"/>
      <c r="MIA32" s="1077"/>
      <c r="MIB32" s="1077"/>
      <c r="MIC32" s="1077"/>
      <c r="MID32" s="1077"/>
      <c r="MIE32" s="1077"/>
      <c r="MIF32" s="1077"/>
      <c r="MIG32" s="1077"/>
      <c r="MIH32" s="1077"/>
      <c r="MII32" s="1077"/>
      <c r="MIJ32" s="1077"/>
      <c r="MIK32" s="1077"/>
      <c r="MIL32" s="1077"/>
      <c r="MIM32" s="1077"/>
      <c r="MIN32" s="1077"/>
      <c r="MIO32" s="1077"/>
      <c r="MIP32" s="1077"/>
      <c r="MIQ32" s="1077"/>
      <c r="MIR32" s="1077"/>
      <c r="MIS32" s="1077"/>
      <c r="MIT32" s="1077"/>
      <c r="MIU32" s="1077"/>
      <c r="MIV32" s="1077"/>
      <c r="MIW32" s="1077"/>
      <c r="MIX32" s="1077"/>
      <c r="MIY32" s="1077"/>
      <c r="MIZ32" s="1077"/>
      <c r="MJA32" s="1077"/>
      <c r="MJB32" s="1077"/>
      <c r="MJC32" s="1077"/>
      <c r="MJD32" s="1077"/>
      <c r="MJE32" s="1077"/>
      <c r="MJF32" s="1077"/>
      <c r="MJG32" s="1077"/>
      <c r="MJH32" s="1077"/>
      <c r="MJI32" s="1077"/>
      <c r="MJJ32" s="1077"/>
      <c r="MJK32" s="1077"/>
      <c r="MJL32" s="1077"/>
      <c r="MJM32" s="1077"/>
      <c r="MJN32" s="1077"/>
      <c r="MJO32" s="1077"/>
      <c r="MJP32" s="1077"/>
      <c r="MJQ32" s="1077"/>
      <c r="MJR32" s="1077"/>
      <c r="MJS32" s="1077"/>
      <c r="MJT32" s="1077"/>
      <c r="MJU32" s="1077"/>
      <c r="MJV32" s="1077"/>
      <c r="MJW32" s="1077"/>
      <c r="MJX32" s="1077"/>
      <c r="MJY32" s="1077"/>
      <c r="MJZ32" s="1077"/>
      <c r="MKA32" s="1077"/>
      <c r="MKB32" s="1077"/>
      <c r="MKC32" s="1077"/>
      <c r="MKD32" s="1077"/>
      <c r="MKE32" s="1077"/>
      <c r="MKF32" s="1077"/>
      <c r="MKG32" s="1077"/>
      <c r="MKH32" s="1077"/>
      <c r="MKI32" s="1077"/>
      <c r="MKJ32" s="1077"/>
      <c r="MKK32" s="1077"/>
      <c r="MKL32" s="1077"/>
      <c r="MKM32" s="1077"/>
      <c r="MKN32" s="1077"/>
      <c r="MKO32" s="1077"/>
      <c r="MKP32" s="1077"/>
      <c r="MKQ32" s="1077"/>
      <c r="MKR32" s="1077"/>
      <c r="MKS32" s="1077"/>
      <c r="MKT32" s="1077"/>
      <c r="MKU32" s="1077"/>
      <c r="MKV32" s="1077"/>
      <c r="MKW32" s="1077"/>
      <c r="MKX32" s="1077"/>
      <c r="MKY32" s="1077"/>
      <c r="MKZ32" s="1077"/>
      <c r="MLA32" s="1077"/>
      <c r="MLB32" s="1077"/>
      <c r="MLC32" s="1077"/>
      <c r="MLD32" s="1077"/>
      <c r="MLE32" s="1077"/>
      <c r="MLF32" s="1077"/>
      <c r="MLG32" s="1077"/>
      <c r="MLH32" s="1077"/>
      <c r="MLI32" s="1077"/>
      <c r="MLJ32" s="1077"/>
      <c r="MLK32" s="1077"/>
      <c r="MLL32" s="1077"/>
      <c r="MLM32" s="1077"/>
      <c r="MLN32" s="1077"/>
      <c r="MLO32" s="1077"/>
      <c r="MLP32" s="1077"/>
      <c r="MLQ32" s="1077"/>
      <c r="MLR32" s="1077"/>
      <c r="MLS32" s="1077"/>
      <c r="MLT32" s="1077"/>
      <c r="MLU32" s="1077"/>
      <c r="MLV32" s="1077"/>
      <c r="MLW32" s="1077"/>
      <c r="MLX32" s="1077"/>
      <c r="MLY32" s="1077"/>
      <c r="MLZ32" s="1077"/>
      <c r="MMA32" s="1077"/>
      <c r="MMB32" s="1077"/>
      <c r="MMC32" s="1077"/>
      <c r="MMD32" s="1077"/>
      <c r="MME32" s="1077"/>
      <c r="MMF32" s="1077"/>
      <c r="MMG32" s="1077"/>
      <c r="MMH32" s="1077"/>
      <c r="MMI32" s="1077"/>
      <c r="MMJ32" s="1077"/>
      <c r="MMK32" s="1077"/>
      <c r="MML32" s="1077"/>
      <c r="MMM32" s="1077"/>
      <c r="MMN32" s="1077"/>
      <c r="MMO32" s="1077"/>
      <c r="MMP32" s="1077"/>
      <c r="MMQ32" s="1077"/>
      <c r="MMR32" s="1077"/>
      <c r="MMS32" s="1077"/>
      <c r="MMT32" s="1077"/>
      <c r="MMU32" s="1077"/>
      <c r="MMV32" s="1077"/>
      <c r="MMW32" s="1077"/>
      <c r="MMX32" s="1077"/>
      <c r="MMY32" s="1077"/>
      <c r="MMZ32" s="1077"/>
      <c r="MNA32" s="1077"/>
      <c r="MNB32" s="1077"/>
      <c r="MNC32" s="1077"/>
      <c r="MND32" s="1077"/>
      <c r="MNE32" s="1077"/>
      <c r="MNF32" s="1077"/>
      <c r="MNG32" s="1077"/>
      <c r="MNH32" s="1077"/>
      <c r="MNI32" s="1077"/>
      <c r="MNJ32" s="1077"/>
      <c r="MNK32" s="1077"/>
      <c r="MNL32" s="1077"/>
      <c r="MNM32" s="1077"/>
      <c r="MNN32" s="1077"/>
      <c r="MNO32" s="1077"/>
      <c r="MNP32" s="1077"/>
      <c r="MNQ32" s="1077"/>
      <c r="MNR32" s="1077"/>
      <c r="MNS32" s="1077"/>
      <c r="MNT32" s="1077"/>
      <c r="MNU32" s="1077"/>
      <c r="MNV32" s="1077"/>
      <c r="MNW32" s="1077"/>
      <c r="MNX32" s="1077"/>
      <c r="MNY32" s="1077"/>
      <c r="MNZ32" s="1077"/>
      <c r="MOA32" s="1077"/>
      <c r="MOB32" s="1077"/>
      <c r="MOC32" s="1077"/>
      <c r="MOD32" s="1077"/>
      <c r="MOE32" s="1077"/>
      <c r="MOF32" s="1077"/>
      <c r="MOG32" s="1077"/>
      <c r="MOH32" s="1077"/>
      <c r="MOI32" s="1077"/>
      <c r="MOJ32" s="1077"/>
      <c r="MOK32" s="1077"/>
      <c r="MOL32" s="1077"/>
      <c r="MOM32" s="1077"/>
      <c r="MON32" s="1077"/>
      <c r="MOO32" s="1077"/>
      <c r="MOP32" s="1077"/>
      <c r="MOQ32" s="1077"/>
      <c r="MOR32" s="1077"/>
      <c r="MOS32" s="1077"/>
      <c r="MOT32" s="1077"/>
      <c r="MOU32" s="1077"/>
      <c r="MOV32" s="1077"/>
      <c r="MOW32" s="1077"/>
      <c r="MOX32" s="1077"/>
      <c r="MOY32" s="1077"/>
      <c r="MOZ32" s="1077"/>
      <c r="MPA32" s="1077"/>
      <c r="MPB32" s="1077"/>
      <c r="MPC32" s="1077"/>
      <c r="MPD32" s="1077"/>
      <c r="MPE32" s="1077"/>
      <c r="MPF32" s="1077"/>
      <c r="MPG32" s="1077"/>
      <c r="MPH32" s="1077"/>
      <c r="MPI32" s="1077"/>
      <c r="MPJ32" s="1077"/>
      <c r="MPK32" s="1077"/>
      <c r="MPL32" s="1077"/>
      <c r="MPM32" s="1077"/>
      <c r="MPN32" s="1077"/>
      <c r="MPO32" s="1077"/>
      <c r="MPP32" s="1077"/>
      <c r="MPQ32" s="1077"/>
      <c r="MPR32" s="1077"/>
      <c r="MPS32" s="1077"/>
      <c r="MPT32" s="1077"/>
      <c r="MPU32" s="1077"/>
      <c r="MPV32" s="1077"/>
      <c r="MPW32" s="1077"/>
      <c r="MPX32" s="1077"/>
      <c r="MPY32" s="1077"/>
      <c r="MPZ32" s="1077"/>
      <c r="MQA32" s="1077"/>
      <c r="MQB32" s="1077"/>
      <c r="MQC32" s="1077"/>
      <c r="MQD32" s="1077"/>
      <c r="MQE32" s="1077"/>
      <c r="MQF32" s="1077"/>
      <c r="MQG32" s="1077"/>
      <c r="MQH32" s="1077"/>
      <c r="MQI32" s="1077"/>
      <c r="MQJ32" s="1077"/>
      <c r="MQK32" s="1077"/>
      <c r="MQL32" s="1077"/>
      <c r="MQM32" s="1077"/>
      <c r="MQN32" s="1077"/>
      <c r="MQO32" s="1077"/>
      <c r="MQP32" s="1077"/>
      <c r="MQQ32" s="1077"/>
      <c r="MQR32" s="1077"/>
      <c r="MQS32" s="1077"/>
      <c r="MQT32" s="1077"/>
      <c r="MQU32" s="1077"/>
      <c r="MQV32" s="1077"/>
      <c r="MQW32" s="1077"/>
      <c r="MQX32" s="1077"/>
      <c r="MQY32" s="1077"/>
      <c r="MQZ32" s="1077"/>
      <c r="MRA32" s="1077"/>
      <c r="MRB32" s="1077"/>
      <c r="MRC32" s="1077"/>
      <c r="MRD32" s="1077"/>
      <c r="MRE32" s="1077"/>
      <c r="MRF32" s="1077"/>
      <c r="MRG32" s="1077"/>
      <c r="MRH32" s="1077"/>
      <c r="MRI32" s="1077"/>
      <c r="MRJ32" s="1077"/>
      <c r="MRK32" s="1077"/>
      <c r="MRL32" s="1077"/>
      <c r="MRM32" s="1077"/>
      <c r="MRN32" s="1077"/>
      <c r="MRO32" s="1077"/>
      <c r="MRP32" s="1077"/>
      <c r="MRQ32" s="1077"/>
      <c r="MRR32" s="1077"/>
      <c r="MRS32" s="1077"/>
      <c r="MRT32" s="1077"/>
      <c r="MRU32" s="1077"/>
      <c r="MRV32" s="1077"/>
      <c r="MRW32" s="1077"/>
      <c r="MRX32" s="1077"/>
      <c r="MRY32" s="1077"/>
      <c r="MRZ32" s="1077"/>
      <c r="MSA32" s="1077"/>
      <c r="MSB32" s="1077"/>
      <c r="MSC32" s="1077"/>
      <c r="MSD32" s="1077"/>
      <c r="MSE32" s="1077"/>
      <c r="MSF32" s="1077"/>
      <c r="MSG32" s="1077"/>
      <c r="MSH32" s="1077"/>
      <c r="MSI32" s="1077"/>
      <c r="MSJ32" s="1077"/>
      <c r="MSK32" s="1077"/>
      <c r="MSL32" s="1077"/>
      <c r="MSM32" s="1077"/>
      <c r="MSN32" s="1077"/>
      <c r="MSO32" s="1077"/>
      <c r="MSP32" s="1077"/>
      <c r="MSQ32" s="1077"/>
      <c r="MSR32" s="1077"/>
      <c r="MSS32" s="1077"/>
      <c r="MST32" s="1077"/>
      <c r="MSU32" s="1077"/>
      <c r="MSV32" s="1077"/>
      <c r="MSW32" s="1077"/>
      <c r="MSX32" s="1077"/>
      <c r="MSY32" s="1077"/>
      <c r="MSZ32" s="1077"/>
      <c r="MTA32" s="1077"/>
      <c r="MTB32" s="1077"/>
      <c r="MTC32" s="1077"/>
      <c r="MTD32" s="1077"/>
      <c r="MTE32" s="1077"/>
      <c r="MTF32" s="1077"/>
      <c r="MTG32" s="1077"/>
      <c r="MTH32" s="1077"/>
      <c r="MTI32" s="1077"/>
      <c r="MTJ32" s="1077"/>
      <c r="MTK32" s="1077"/>
      <c r="MTL32" s="1077"/>
      <c r="MTM32" s="1077"/>
      <c r="MTN32" s="1077"/>
      <c r="MTO32" s="1077"/>
      <c r="MTP32" s="1077"/>
      <c r="MTQ32" s="1077"/>
      <c r="MTR32" s="1077"/>
      <c r="MTS32" s="1077"/>
      <c r="MTT32" s="1077"/>
      <c r="MTU32" s="1077"/>
      <c r="MTV32" s="1077"/>
      <c r="MTW32" s="1077"/>
      <c r="MTX32" s="1077"/>
      <c r="MTY32" s="1077"/>
      <c r="MTZ32" s="1077"/>
      <c r="MUA32" s="1077"/>
      <c r="MUB32" s="1077"/>
      <c r="MUC32" s="1077"/>
      <c r="MUD32" s="1077"/>
      <c r="MUE32" s="1077"/>
      <c r="MUF32" s="1077"/>
      <c r="MUG32" s="1077"/>
      <c r="MUH32" s="1077"/>
      <c r="MUI32" s="1077"/>
      <c r="MUJ32" s="1077"/>
      <c r="MUK32" s="1077"/>
      <c r="MUL32" s="1077"/>
      <c r="MUM32" s="1077"/>
      <c r="MUN32" s="1077"/>
      <c r="MUO32" s="1077"/>
      <c r="MUP32" s="1077"/>
      <c r="MUQ32" s="1077"/>
      <c r="MUR32" s="1077"/>
      <c r="MUS32" s="1077"/>
      <c r="MUT32" s="1077"/>
      <c r="MUU32" s="1077"/>
      <c r="MUV32" s="1077"/>
      <c r="MUW32" s="1077"/>
      <c r="MUX32" s="1077"/>
      <c r="MUY32" s="1077"/>
      <c r="MUZ32" s="1077"/>
      <c r="MVA32" s="1077"/>
      <c r="MVB32" s="1077"/>
      <c r="MVC32" s="1077"/>
      <c r="MVD32" s="1077"/>
      <c r="MVE32" s="1077"/>
      <c r="MVF32" s="1077"/>
      <c r="MVG32" s="1077"/>
      <c r="MVH32" s="1077"/>
      <c r="MVI32" s="1077"/>
      <c r="MVJ32" s="1077"/>
      <c r="MVK32" s="1077"/>
      <c r="MVL32" s="1077"/>
      <c r="MVM32" s="1077"/>
      <c r="MVN32" s="1077"/>
      <c r="MVO32" s="1077"/>
      <c r="MVP32" s="1077"/>
      <c r="MVQ32" s="1077"/>
      <c r="MVR32" s="1077"/>
      <c r="MVS32" s="1077"/>
      <c r="MVT32" s="1077"/>
      <c r="MVU32" s="1077"/>
      <c r="MVV32" s="1077"/>
      <c r="MVW32" s="1077"/>
      <c r="MVX32" s="1077"/>
      <c r="MVY32" s="1077"/>
      <c r="MVZ32" s="1077"/>
      <c r="MWA32" s="1077"/>
      <c r="MWB32" s="1077"/>
      <c r="MWC32" s="1077"/>
      <c r="MWD32" s="1077"/>
      <c r="MWE32" s="1077"/>
      <c r="MWF32" s="1077"/>
      <c r="MWG32" s="1077"/>
      <c r="MWH32" s="1077"/>
      <c r="MWI32" s="1077"/>
      <c r="MWJ32" s="1077"/>
      <c r="MWK32" s="1077"/>
      <c r="MWL32" s="1077"/>
      <c r="MWM32" s="1077"/>
      <c r="MWN32" s="1077"/>
      <c r="MWO32" s="1077"/>
      <c r="MWP32" s="1077"/>
      <c r="MWQ32" s="1077"/>
      <c r="MWR32" s="1077"/>
      <c r="MWS32" s="1077"/>
      <c r="MWT32" s="1077"/>
      <c r="MWU32" s="1077"/>
      <c r="MWV32" s="1077"/>
      <c r="MWW32" s="1077"/>
      <c r="MWX32" s="1077"/>
      <c r="MWY32" s="1077"/>
      <c r="MWZ32" s="1077"/>
      <c r="MXA32" s="1077"/>
      <c r="MXB32" s="1077"/>
      <c r="MXC32" s="1077"/>
      <c r="MXD32" s="1077"/>
      <c r="MXE32" s="1077"/>
      <c r="MXF32" s="1077"/>
      <c r="MXG32" s="1077"/>
      <c r="MXH32" s="1077"/>
      <c r="MXI32" s="1077"/>
      <c r="MXJ32" s="1077"/>
      <c r="MXK32" s="1077"/>
      <c r="MXL32" s="1077"/>
      <c r="MXM32" s="1077"/>
      <c r="MXN32" s="1077"/>
      <c r="MXO32" s="1077"/>
      <c r="MXP32" s="1077"/>
      <c r="MXQ32" s="1077"/>
      <c r="MXR32" s="1077"/>
      <c r="MXS32" s="1077"/>
      <c r="MXT32" s="1077"/>
      <c r="MXU32" s="1077"/>
      <c r="MXV32" s="1077"/>
      <c r="MXW32" s="1077"/>
      <c r="MXX32" s="1077"/>
      <c r="MXY32" s="1077"/>
      <c r="MXZ32" s="1077"/>
      <c r="MYA32" s="1077"/>
      <c r="MYB32" s="1077"/>
      <c r="MYC32" s="1077"/>
      <c r="MYD32" s="1077"/>
      <c r="MYE32" s="1077"/>
      <c r="MYF32" s="1077"/>
      <c r="MYG32" s="1077"/>
      <c r="MYH32" s="1077"/>
      <c r="MYI32" s="1077"/>
      <c r="MYJ32" s="1077"/>
      <c r="MYK32" s="1077"/>
      <c r="MYL32" s="1077"/>
      <c r="MYM32" s="1077"/>
      <c r="MYN32" s="1077"/>
      <c r="MYO32" s="1077"/>
      <c r="MYP32" s="1077"/>
      <c r="MYQ32" s="1077"/>
      <c r="MYR32" s="1077"/>
      <c r="MYS32" s="1077"/>
      <c r="MYT32" s="1077"/>
      <c r="MYU32" s="1077"/>
      <c r="MYV32" s="1077"/>
      <c r="MYW32" s="1077"/>
      <c r="MYX32" s="1077"/>
      <c r="MYY32" s="1077"/>
      <c r="MYZ32" s="1077"/>
      <c r="MZA32" s="1077"/>
      <c r="MZB32" s="1077"/>
      <c r="MZC32" s="1077"/>
      <c r="MZD32" s="1077"/>
      <c r="MZE32" s="1077"/>
      <c r="MZF32" s="1077"/>
      <c r="MZG32" s="1077"/>
      <c r="MZH32" s="1077"/>
      <c r="MZI32" s="1077"/>
      <c r="MZJ32" s="1077"/>
      <c r="MZK32" s="1077"/>
      <c r="MZL32" s="1077"/>
      <c r="MZM32" s="1077"/>
      <c r="MZN32" s="1077"/>
      <c r="MZO32" s="1077"/>
      <c r="MZP32" s="1077"/>
      <c r="MZQ32" s="1077"/>
      <c r="MZR32" s="1077"/>
      <c r="MZS32" s="1077"/>
      <c r="MZT32" s="1077"/>
      <c r="MZU32" s="1077"/>
      <c r="MZV32" s="1077"/>
      <c r="MZW32" s="1077"/>
      <c r="MZX32" s="1077"/>
      <c r="MZY32" s="1077"/>
      <c r="MZZ32" s="1077"/>
      <c r="NAA32" s="1077"/>
      <c r="NAB32" s="1077"/>
      <c r="NAC32" s="1077"/>
      <c r="NAD32" s="1077"/>
      <c r="NAE32" s="1077"/>
      <c r="NAF32" s="1077"/>
      <c r="NAG32" s="1077"/>
      <c r="NAH32" s="1077"/>
      <c r="NAI32" s="1077"/>
      <c r="NAJ32" s="1077"/>
      <c r="NAK32" s="1077"/>
      <c r="NAL32" s="1077"/>
      <c r="NAM32" s="1077"/>
      <c r="NAN32" s="1077"/>
      <c r="NAO32" s="1077"/>
      <c r="NAP32" s="1077"/>
      <c r="NAQ32" s="1077"/>
      <c r="NAR32" s="1077"/>
      <c r="NAS32" s="1077"/>
      <c r="NAT32" s="1077"/>
      <c r="NAU32" s="1077"/>
      <c r="NAV32" s="1077"/>
      <c r="NAW32" s="1077"/>
      <c r="NAX32" s="1077"/>
      <c r="NAY32" s="1077"/>
      <c r="NAZ32" s="1077"/>
      <c r="NBA32" s="1077"/>
      <c r="NBB32" s="1077"/>
      <c r="NBC32" s="1077"/>
      <c r="NBD32" s="1077"/>
      <c r="NBE32" s="1077"/>
      <c r="NBF32" s="1077"/>
      <c r="NBG32" s="1077"/>
      <c r="NBH32" s="1077"/>
      <c r="NBI32" s="1077"/>
      <c r="NBJ32" s="1077"/>
      <c r="NBK32" s="1077"/>
      <c r="NBL32" s="1077"/>
      <c r="NBM32" s="1077"/>
      <c r="NBN32" s="1077"/>
      <c r="NBO32" s="1077"/>
      <c r="NBP32" s="1077"/>
      <c r="NBQ32" s="1077"/>
      <c r="NBR32" s="1077"/>
      <c r="NBS32" s="1077"/>
      <c r="NBT32" s="1077"/>
      <c r="NBU32" s="1077"/>
      <c r="NBV32" s="1077"/>
      <c r="NBW32" s="1077"/>
      <c r="NBX32" s="1077"/>
      <c r="NBY32" s="1077"/>
      <c r="NBZ32" s="1077"/>
      <c r="NCA32" s="1077"/>
      <c r="NCB32" s="1077"/>
      <c r="NCC32" s="1077"/>
      <c r="NCD32" s="1077"/>
      <c r="NCE32" s="1077"/>
      <c r="NCF32" s="1077"/>
      <c r="NCG32" s="1077"/>
      <c r="NCH32" s="1077"/>
      <c r="NCI32" s="1077"/>
      <c r="NCJ32" s="1077"/>
      <c r="NCK32" s="1077"/>
      <c r="NCL32" s="1077"/>
      <c r="NCM32" s="1077"/>
      <c r="NCN32" s="1077"/>
      <c r="NCO32" s="1077"/>
      <c r="NCP32" s="1077"/>
      <c r="NCQ32" s="1077"/>
      <c r="NCR32" s="1077"/>
      <c r="NCS32" s="1077"/>
      <c r="NCT32" s="1077"/>
      <c r="NCU32" s="1077"/>
      <c r="NCV32" s="1077"/>
      <c r="NCW32" s="1077"/>
      <c r="NCX32" s="1077"/>
      <c r="NCY32" s="1077"/>
      <c r="NCZ32" s="1077"/>
      <c r="NDA32" s="1077"/>
      <c r="NDB32" s="1077"/>
      <c r="NDC32" s="1077"/>
      <c r="NDD32" s="1077"/>
      <c r="NDE32" s="1077"/>
      <c r="NDF32" s="1077"/>
      <c r="NDG32" s="1077"/>
      <c r="NDH32" s="1077"/>
      <c r="NDI32" s="1077"/>
      <c r="NDJ32" s="1077"/>
      <c r="NDK32" s="1077"/>
      <c r="NDL32" s="1077"/>
      <c r="NDM32" s="1077"/>
      <c r="NDN32" s="1077"/>
      <c r="NDO32" s="1077"/>
      <c r="NDP32" s="1077"/>
      <c r="NDQ32" s="1077"/>
      <c r="NDR32" s="1077"/>
      <c r="NDS32" s="1077"/>
      <c r="NDT32" s="1077"/>
      <c r="NDU32" s="1077"/>
      <c r="NDV32" s="1077"/>
      <c r="NDW32" s="1077"/>
      <c r="NDX32" s="1077"/>
      <c r="NDY32" s="1077"/>
      <c r="NDZ32" s="1077"/>
      <c r="NEA32" s="1077"/>
      <c r="NEB32" s="1077"/>
      <c r="NEC32" s="1077"/>
      <c r="NED32" s="1077"/>
      <c r="NEE32" s="1077"/>
      <c r="NEF32" s="1077"/>
      <c r="NEG32" s="1077"/>
      <c r="NEH32" s="1077"/>
      <c r="NEI32" s="1077"/>
      <c r="NEJ32" s="1077"/>
      <c r="NEK32" s="1077"/>
      <c r="NEL32" s="1077"/>
      <c r="NEM32" s="1077"/>
      <c r="NEN32" s="1077"/>
      <c r="NEO32" s="1077"/>
      <c r="NEP32" s="1077"/>
      <c r="NEQ32" s="1077"/>
      <c r="NER32" s="1077"/>
      <c r="NES32" s="1077"/>
      <c r="NET32" s="1077"/>
      <c r="NEU32" s="1077"/>
      <c r="NEV32" s="1077"/>
      <c r="NEW32" s="1077"/>
      <c r="NEX32" s="1077"/>
      <c r="NEY32" s="1077"/>
      <c r="NEZ32" s="1077"/>
      <c r="NFA32" s="1077"/>
      <c r="NFB32" s="1077"/>
      <c r="NFC32" s="1077"/>
      <c r="NFD32" s="1077"/>
      <c r="NFE32" s="1077"/>
      <c r="NFF32" s="1077"/>
      <c r="NFG32" s="1077"/>
      <c r="NFH32" s="1077"/>
      <c r="NFI32" s="1077"/>
      <c r="NFJ32" s="1077"/>
      <c r="NFK32" s="1077"/>
      <c r="NFL32" s="1077"/>
      <c r="NFM32" s="1077"/>
      <c r="NFN32" s="1077"/>
      <c r="NFO32" s="1077"/>
      <c r="NFP32" s="1077"/>
      <c r="NFQ32" s="1077"/>
      <c r="NFR32" s="1077"/>
      <c r="NFS32" s="1077"/>
      <c r="NFT32" s="1077"/>
      <c r="NFU32" s="1077"/>
      <c r="NFV32" s="1077"/>
      <c r="NFW32" s="1077"/>
      <c r="NFX32" s="1077"/>
      <c r="NFY32" s="1077"/>
      <c r="NFZ32" s="1077"/>
      <c r="NGA32" s="1077"/>
      <c r="NGB32" s="1077"/>
      <c r="NGC32" s="1077"/>
      <c r="NGD32" s="1077"/>
      <c r="NGE32" s="1077"/>
      <c r="NGF32" s="1077"/>
      <c r="NGG32" s="1077"/>
      <c r="NGH32" s="1077"/>
      <c r="NGI32" s="1077"/>
      <c r="NGJ32" s="1077"/>
      <c r="NGK32" s="1077"/>
      <c r="NGL32" s="1077"/>
      <c r="NGM32" s="1077"/>
      <c r="NGN32" s="1077"/>
      <c r="NGO32" s="1077"/>
      <c r="NGP32" s="1077"/>
      <c r="NGQ32" s="1077"/>
      <c r="NGR32" s="1077"/>
      <c r="NGS32" s="1077"/>
      <c r="NGT32" s="1077"/>
      <c r="NGU32" s="1077"/>
      <c r="NGV32" s="1077"/>
      <c r="NGW32" s="1077"/>
      <c r="NGX32" s="1077"/>
      <c r="NGY32" s="1077"/>
      <c r="NGZ32" s="1077"/>
      <c r="NHA32" s="1077"/>
      <c r="NHB32" s="1077"/>
      <c r="NHC32" s="1077"/>
      <c r="NHD32" s="1077"/>
      <c r="NHE32" s="1077"/>
      <c r="NHF32" s="1077"/>
      <c r="NHG32" s="1077"/>
      <c r="NHH32" s="1077"/>
      <c r="NHI32" s="1077"/>
      <c r="NHJ32" s="1077"/>
      <c r="NHK32" s="1077"/>
      <c r="NHL32" s="1077"/>
      <c r="NHM32" s="1077"/>
      <c r="NHN32" s="1077"/>
      <c r="NHO32" s="1077"/>
      <c r="NHP32" s="1077"/>
      <c r="NHQ32" s="1077"/>
      <c r="NHR32" s="1077"/>
      <c r="NHS32" s="1077"/>
      <c r="NHT32" s="1077"/>
      <c r="NHU32" s="1077"/>
      <c r="NHV32" s="1077"/>
      <c r="NHW32" s="1077"/>
      <c r="NHX32" s="1077"/>
      <c r="NHY32" s="1077"/>
      <c r="NHZ32" s="1077"/>
      <c r="NIA32" s="1077"/>
      <c r="NIB32" s="1077"/>
      <c r="NIC32" s="1077"/>
      <c r="NID32" s="1077"/>
      <c r="NIE32" s="1077"/>
      <c r="NIF32" s="1077"/>
      <c r="NIG32" s="1077"/>
      <c r="NIH32" s="1077"/>
      <c r="NII32" s="1077"/>
      <c r="NIJ32" s="1077"/>
      <c r="NIK32" s="1077"/>
      <c r="NIL32" s="1077"/>
      <c r="NIM32" s="1077"/>
      <c r="NIN32" s="1077"/>
      <c r="NIO32" s="1077"/>
      <c r="NIP32" s="1077"/>
      <c r="NIQ32" s="1077"/>
      <c r="NIR32" s="1077"/>
      <c r="NIS32" s="1077"/>
      <c r="NIT32" s="1077"/>
      <c r="NIU32" s="1077"/>
      <c r="NIV32" s="1077"/>
      <c r="NIW32" s="1077"/>
      <c r="NIX32" s="1077"/>
      <c r="NIY32" s="1077"/>
      <c r="NIZ32" s="1077"/>
      <c r="NJA32" s="1077"/>
      <c r="NJB32" s="1077"/>
      <c r="NJC32" s="1077"/>
      <c r="NJD32" s="1077"/>
      <c r="NJE32" s="1077"/>
      <c r="NJF32" s="1077"/>
      <c r="NJG32" s="1077"/>
      <c r="NJH32" s="1077"/>
      <c r="NJI32" s="1077"/>
      <c r="NJJ32" s="1077"/>
      <c r="NJK32" s="1077"/>
      <c r="NJL32" s="1077"/>
      <c r="NJM32" s="1077"/>
      <c r="NJN32" s="1077"/>
      <c r="NJO32" s="1077"/>
      <c r="NJP32" s="1077"/>
      <c r="NJQ32" s="1077"/>
      <c r="NJR32" s="1077"/>
      <c r="NJS32" s="1077"/>
      <c r="NJT32" s="1077"/>
      <c r="NJU32" s="1077"/>
      <c r="NJV32" s="1077"/>
      <c r="NJW32" s="1077"/>
      <c r="NJX32" s="1077"/>
      <c r="NJY32" s="1077"/>
      <c r="NJZ32" s="1077"/>
      <c r="NKA32" s="1077"/>
      <c r="NKB32" s="1077"/>
      <c r="NKC32" s="1077"/>
      <c r="NKD32" s="1077"/>
      <c r="NKE32" s="1077"/>
      <c r="NKF32" s="1077"/>
      <c r="NKG32" s="1077"/>
      <c r="NKH32" s="1077"/>
      <c r="NKI32" s="1077"/>
      <c r="NKJ32" s="1077"/>
      <c r="NKK32" s="1077"/>
      <c r="NKL32" s="1077"/>
      <c r="NKM32" s="1077"/>
      <c r="NKN32" s="1077"/>
      <c r="NKO32" s="1077"/>
      <c r="NKP32" s="1077"/>
      <c r="NKQ32" s="1077"/>
      <c r="NKR32" s="1077"/>
      <c r="NKS32" s="1077"/>
      <c r="NKT32" s="1077"/>
      <c r="NKU32" s="1077"/>
      <c r="NKV32" s="1077"/>
      <c r="NKW32" s="1077"/>
      <c r="NKX32" s="1077"/>
      <c r="NKY32" s="1077"/>
      <c r="NKZ32" s="1077"/>
      <c r="NLA32" s="1077"/>
      <c r="NLB32" s="1077"/>
      <c r="NLC32" s="1077"/>
      <c r="NLD32" s="1077"/>
      <c r="NLE32" s="1077"/>
      <c r="NLF32" s="1077"/>
      <c r="NLG32" s="1077"/>
      <c r="NLH32" s="1077"/>
      <c r="NLI32" s="1077"/>
      <c r="NLJ32" s="1077"/>
      <c r="NLK32" s="1077"/>
      <c r="NLL32" s="1077"/>
      <c r="NLM32" s="1077"/>
      <c r="NLN32" s="1077"/>
      <c r="NLO32" s="1077"/>
      <c r="NLP32" s="1077"/>
      <c r="NLQ32" s="1077"/>
      <c r="NLR32" s="1077"/>
      <c r="NLS32" s="1077"/>
      <c r="NLT32" s="1077"/>
      <c r="NLU32" s="1077"/>
      <c r="NLV32" s="1077"/>
      <c r="NLW32" s="1077"/>
      <c r="NLX32" s="1077"/>
      <c r="NLY32" s="1077"/>
      <c r="NLZ32" s="1077"/>
      <c r="NMA32" s="1077"/>
      <c r="NMB32" s="1077"/>
      <c r="NMC32" s="1077"/>
      <c r="NMD32" s="1077"/>
      <c r="NME32" s="1077"/>
      <c r="NMF32" s="1077"/>
      <c r="NMG32" s="1077"/>
      <c r="NMH32" s="1077"/>
      <c r="NMI32" s="1077"/>
      <c r="NMJ32" s="1077"/>
      <c r="NMK32" s="1077"/>
      <c r="NML32" s="1077"/>
      <c r="NMM32" s="1077"/>
      <c r="NMN32" s="1077"/>
      <c r="NMO32" s="1077"/>
      <c r="NMP32" s="1077"/>
      <c r="NMQ32" s="1077"/>
      <c r="NMR32" s="1077"/>
      <c r="NMS32" s="1077"/>
      <c r="NMT32" s="1077"/>
      <c r="NMU32" s="1077"/>
      <c r="NMV32" s="1077"/>
      <c r="NMW32" s="1077"/>
      <c r="NMX32" s="1077"/>
      <c r="NMY32" s="1077"/>
      <c r="NMZ32" s="1077"/>
      <c r="NNA32" s="1077"/>
      <c r="NNB32" s="1077"/>
      <c r="NNC32" s="1077"/>
      <c r="NND32" s="1077"/>
      <c r="NNE32" s="1077"/>
      <c r="NNF32" s="1077"/>
      <c r="NNG32" s="1077"/>
      <c r="NNH32" s="1077"/>
      <c r="NNI32" s="1077"/>
      <c r="NNJ32" s="1077"/>
      <c r="NNK32" s="1077"/>
      <c r="NNL32" s="1077"/>
      <c r="NNM32" s="1077"/>
      <c r="NNN32" s="1077"/>
      <c r="NNO32" s="1077"/>
      <c r="NNP32" s="1077"/>
      <c r="NNQ32" s="1077"/>
      <c r="NNR32" s="1077"/>
      <c r="NNS32" s="1077"/>
      <c r="NNT32" s="1077"/>
      <c r="NNU32" s="1077"/>
      <c r="NNV32" s="1077"/>
      <c r="NNW32" s="1077"/>
      <c r="NNX32" s="1077"/>
      <c r="NNY32" s="1077"/>
      <c r="NNZ32" s="1077"/>
      <c r="NOA32" s="1077"/>
      <c r="NOB32" s="1077"/>
      <c r="NOC32" s="1077"/>
      <c r="NOD32" s="1077"/>
      <c r="NOE32" s="1077"/>
      <c r="NOF32" s="1077"/>
      <c r="NOG32" s="1077"/>
      <c r="NOH32" s="1077"/>
      <c r="NOI32" s="1077"/>
      <c r="NOJ32" s="1077"/>
      <c r="NOK32" s="1077"/>
      <c r="NOL32" s="1077"/>
      <c r="NOM32" s="1077"/>
      <c r="NON32" s="1077"/>
      <c r="NOO32" s="1077"/>
      <c r="NOP32" s="1077"/>
      <c r="NOQ32" s="1077"/>
      <c r="NOR32" s="1077"/>
      <c r="NOS32" s="1077"/>
      <c r="NOT32" s="1077"/>
      <c r="NOU32" s="1077"/>
      <c r="NOV32" s="1077"/>
      <c r="NOW32" s="1077"/>
      <c r="NOX32" s="1077"/>
      <c r="NOY32" s="1077"/>
      <c r="NOZ32" s="1077"/>
      <c r="NPA32" s="1077"/>
      <c r="NPB32" s="1077"/>
      <c r="NPC32" s="1077"/>
      <c r="NPD32" s="1077"/>
      <c r="NPE32" s="1077"/>
      <c r="NPF32" s="1077"/>
      <c r="NPG32" s="1077"/>
      <c r="NPH32" s="1077"/>
      <c r="NPI32" s="1077"/>
      <c r="NPJ32" s="1077"/>
      <c r="NPK32" s="1077"/>
      <c r="NPL32" s="1077"/>
      <c r="NPM32" s="1077"/>
      <c r="NPN32" s="1077"/>
      <c r="NPO32" s="1077"/>
      <c r="NPP32" s="1077"/>
      <c r="NPQ32" s="1077"/>
      <c r="NPR32" s="1077"/>
      <c r="NPS32" s="1077"/>
      <c r="NPT32" s="1077"/>
      <c r="NPU32" s="1077"/>
      <c r="NPV32" s="1077"/>
      <c r="NPW32" s="1077"/>
      <c r="NPX32" s="1077"/>
      <c r="NPY32" s="1077"/>
      <c r="NPZ32" s="1077"/>
      <c r="NQA32" s="1077"/>
      <c r="NQB32" s="1077"/>
      <c r="NQC32" s="1077"/>
      <c r="NQD32" s="1077"/>
      <c r="NQE32" s="1077"/>
      <c r="NQF32" s="1077"/>
      <c r="NQG32" s="1077"/>
      <c r="NQH32" s="1077"/>
      <c r="NQI32" s="1077"/>
      <c r="NQJ32" s="1077"/>
      <c r="NQK32" s="1077"/>
      <c r="NQL32" s="1077"/>
      <c r="NQM32" s="1077"/>
      <c r="NQN32" s="1077"/>
      <c r="NQO32" s="1077"/>
      <c r="NQP32" s="1077"/>
      <c r="NQQ32" s="1077"/>
      <c r="NQR32" s="1077"/>
      <c r="NQS32" s="1077"/>
      <c r="NQT32" s="1077"/>
      <c r="NQU32" s="1077"/>
      <c r="NQV32" s="1077"/>
      <c r="NQW32" s="1077"/>
      <c r="NQX32" s="1077"/>
      <c r="NQY32" s="1077"/>
      <c r="NQZ32" s="1077"/>
      <c r="NRA32" s="1077"/>
      <c r="NRB32" s="1077"/>
      <c r="NRC32" s="1077"/>
      <c r="NRD32" s="1077"/>
      <c r="NRE32" s="1077"/>
      <c r="NRF32" s="1077"/>
      <c r="NRG32" s="1077"/>
      <c r="NRH32" s="1077"/>
      <c r="NRI32" s="1077"/>
      <c r="NRJ32" s="1077"/>
      <c r="NRK32" s="1077"/>
      <c r="NRL32" s="1077"/>
      <c r="NRM32" s="1077"/>
      <c r="NRN32" s="1077"/>
      <c r="NRO32" s="1077"/>
      <c r="NRP32" s="1077"/>
      <c r="NRQ32" s="1077"/>
      <c r="NRR32" s="1077"/>
      <c r="NRS32" s="1077"/>
      <c r="NRT32" s="1077"/>
      <c r="NRU32" s="1077"/>
      <c r="NRV32" s="1077"/>
      <c r="NRW32" s="1077"/>
      <c r="NRX32" s="1077"/>
      <c r="NRY32" s="1077"/>
      <c r="NRZ32" s="1077"/>
      <c r="NSA32" s="1077"/>
      <c r="NSB32" s="1077"/>
      <c r="NSC32" s="1077"/>
      <c r="NSD32" s="1077"/>
      <c r="NSE32" s="1077"/>
      <c r="NSF32" s="1077"/>
      <c r="NSG32" s="1077"/>
      <c r="NSH32" s="1077"/>
      <c r="NSI32" s="1077"/>
      <c r="NSJ32" s="1077"/>
      <c r="NSK32" s="1077"/>
      <c r="NSL32" s="1077"/>
      <c r="NSM32" s="1077"/>
      <c r="NSN32" s="1077"/>
      <c r="NSO32" s="1077"/>
      <c r="NSP32" s="1077"/>
      <c r="NSQ32" s="1077"/>
      <c r="NSR32" s="1077"/>
      <c r="NSS32" s="1077"/>
      <c r="NST32" s="1077"/>
      <c r="NSU32" s="1077"/>
      <c r="NSV32" s="1077"/>
      <c r="NSW32" s="1077"/>
      <c r="NSX32" s="1077"/>
      <c r="NSY32" s="1077"/>
      <c r="NSZ32" s="1077"/>
      <c r="NTA32" s="1077"/>
      <c r="NTB32" s="1077"/>
      <c r="NTC32" s="1077"/>
      <c r="NTD32" s="1077"/>
      <c r="NTE32" s="1077"/>
      <c r="NTF32" s="1077"/>
      <c r="NTG32" s="1077"/>
      <c r="NTH32" s="1077"/>
      <c r="NTI32" s="1077"/>
      <c r="NTJ32" s="1077"/>
      <c r="NTK32" s="1077"/>
      <c r="NTL32" s="1077"/>
      <c r="NTM32" s="1077"/>
      <c r="NTN32" s="1077"/>
      <c r="NTO32" s="1077"/>
      <c r="NTP32" s="1077"/>
      <c r="NTQ32" s="1077"/>
      <c r="NTR32" s="1077"/>
      <c r="NTS32" s="1077"/>
      <c r="NTT32" s="1077"/>
      <c r="NTU32" s="1077"/>
      <c r="NTV32" s="1077"/>
      <c r="NTW32" s="1077"/>
      <c r="NTX32" s="1077"/>
      <c r="NTY32" s="1077"/>
      <c r="NTZ32" s="1077"/>
      <c r="NUA32" s="1077"/>
      <c r="NUB32" s="1077"/>
      <c r="NUC32" s="1077"/>
      <c r="NUD32" s="1077"/>
      <c r="NUE32" s="1077"/>
      <c r="NUF32" s="1077"/>
      <c r="NUG32" s="1077"/>
      <c r="NUH32" s="1077"/>
      <c r="NUI32" s="1077"/>
      <c r="NUJ32" s="1077"/>
      <c r="NUK32" s="1077"/>
      <c r="NUL32" s="1077"/>
      <c r="NUM32" s="1077"/>
      <c r="NUN32" s="1077"/>
      <c r="NUO32" s="1077"/>
      <c r="NUP32" s="1077"/>
      <c r="NUQ32" s="1077"/>
      <c r="NUR32" s="1077"/>
      <c r="NUS32" s="1077"/>
      <c r="NUT32" s="1077"/>
      <c r="NUU32" s="1077"/>
      <c r="NUV32" s="1077"/>
      <c r="NUW32" s="1077"/>
      <c r="NUX32" s="1077"/>
      <c r="NUY32" s="1077"/>
      <c r="NUZ32" s="1077"/>
      <c r="NVA32" s="1077"/>
      <c r="NVB32" s="1077"/>
      <c r="NVC32" s="1077"/>
      <c r="NVD32" s="1077"/>
      <c r="NVE32" s="1077"/>
      <c r="NVF32" s="1077"/>
      <c r="NVG32" s="1077"/>
      <c r="NVH32" s="1077"/>
      <c r="NVI32" s="1077"/>
      <c r="NVJ32" s="1077"/>
      <c r="NVK32" s="1077"/>
      <c r="NVL32" s="1077"/>
      <c r="NVM32" s="1077"/>
      <c r="NVN32" s="1077"/>
      <c r="NVO32" s="1077"/>
      <c r="NVP32" s="1077"/>
      <c r="NVQ32" s="1077"/>
      <c r="NVR32" s="1077"/>
      <c r="NVS32" s="1077"/>
      <c r="NVT32" s="1077"/>
      <c r="NVU32" s="1077"/>
      <c r="NVV32" s="1077"/>
      <c r="NVW32" s="1077"/>
      <c r="NVX32" s="1077"/>
      <c r="NVY32" s="1077"/>
      <c r="NVZ32" s="1077"/>
      <c r="NWA32" s="1077"/>
      <c r="NWB32" s="1077"/>
      <c r="NWC32" s="1077"/>
      <c r="NWD32" s="1077"/>
      <c r="NWE32" s="1077"/>
      <c r="NWF32" s="1077"/>
      <c r="NWG32" s="1077"/>
      <c r="NWH32" s="1077"/>
      <c r="NWI32" s="1077"/>
      <c r="NWJ32" s="1077"/>
      <c r="NWK32" s="1077"/>
      <c r="NWL32" s="1077"/>
      <c r="NWM32" s="1077"/>
      <c r="NWN32" s="1077"/>
      <c r="NWO32" s="1077"/>
      <c r="NWP32" s="1077"/>
      <c r="NWQ32" s="1077"/>
      <c r="NWR32" s="1077"/>
      <c r="NWS32" s="1077"/>
      <c r="NWT32" s="1077"/>
      <c r="NWU32" s="1077"/>
      <c r="NWV32" s="1077"/>
      <c r="NWW32" s="1077"/>
      <c r="NWX32" s="1077"/>
      <c r="NWY32" s="1077"/>
      <c r="NWZ32" s="1077"/>
      <c r="NXA32" s="1077"/>
      <c r="NXB32" s="1077"/>
      <c r="NXC32" s="1077"/>
      <c r="NXD32" s="1077"/>
      <c r="NXE32" s="1077"/>
      <c r="NXF32" s="1077"/>
      <c r="NXG32" s="1077"/>
      <c r="NXH32" s="1077"/>
      <c r="NXI32" s="1077"/>
      <c r="NXJ32" s="1077"/>
      <c r="NXK32" s="1077"/>
      <c r="NXL32" s="1077"/>
      <c r="NXM32" s="1077"/>
      <c r="NXN32" s="1077"/>
      <c r="NXO32" s="1077"/>
      <c r="NXP32" s="1077"/>
      <c r="NXQ32" s="1077"/>
      <c r="NXR32" s="1077"/>
      <c r="NXS32" s="1077"/>
      <c r="NXT32" s="1077"/>
      <c r="NXU32" s="1077"/>
      <c r="NXV32" s="1077"/>
      <c r="NXW32" s="1077"/>
      <c r="NXX32" s="1077"/>
      <c r="NXY32" s="1077"/>
      <c r="NXZ32" s="1077"/>
      <c r="NYA32" s="1077"/>
      <c r="NYB32" s="1077"/>
      <c r="NYC32" s="1077"/>
      <c r="NYD32" s="1077"/>
      <c r="NYE32" s="1077"/>
      <c r="NYF32" s="1077"/>
      <c r="NYG32" s="1077"/>
      <c r="NYH32" s="1077"/>
      <c r="NYI32" s="1077"/>
      <c r="NYJ32" s="1077"/>
      <c r="NYK32" s="1077"/>
      <c r="NYL32" s="1077"/>
      <c r="NYM32" s="1077"/>
      <c r="NYN32" s="1077"/>
      <c r="NYO32" s="1077"/>
      <c r="NYP32" s="1077"/>
      <c r="NYQ32" s="1077"/>
      <c r="NYR32" s="1077"/>
      <c r="NYS32" s="1077"/>
      <c r="NYT32" s="1077"/>
      <c r="NYU32" s="1077"/>
      <c r="NYV32" s="1077"/>
      <c r="NYW32" s="1077"/>
      <c r="NYX32" s="1077"/>
      <c r="NYY32" s="1077"/>
      <c r="NYZ32" s="1077"/>
      <c r="NZA32" s="1077"/>
      <c r="NZB32" s="1077"/>
      <c r="NZC32" s="1077"/>
      <c r="NZD32" s="1077"/>
      <c r="NZE32" s="1077"/>
      <c r="NZF32" s="1077"/>
      <c r="NZG32" s="1077"/>
      <c r="NZH32" s="1077"/>
      <c r="NZI32" s="1077"/>
      <c r="NZJ32" s="1077"/>
      <c r="NZK32" s="1077"/>
      <c r="NZL32" s="1077"/>
      <c r="NZM32" s="1077"/>
      <c r="NZN32" s="1077"/>
      <c r="NZO32" s="1077"/>
      <c r="NZP32" s="1077"/>
      <c r="NZQ32" s="1077"/>
      <c r="NZR32" s="1077"/>
      <c r="NZS32" s="1077"/>
      <c r="NZT32" s="1077"/>
      <c r="NZU32" s="1077"/>
      <c r="NZV32" s="1077"/>
      <c r="NZW32" s="1077"/>
      <c r="NZX32" s="1077"/>
      <c r="NZY32" s="1077"/>
      <c r="NZZ32" s="1077"/>
      <c r="OAA32" s="1077"/>
      <c r="OAB32" s="1077"/>
      <c r="OAC32" s="1077"/>
      <c r="OAD32" s="1077"/>
      <c r="OAE32" s="1077"/>
      <c r="OAF32" s="1077"/>
      <c r="OAG32" s="1077"/>
      <c r="OAH32" s="1077"/>
      <c r="OAI32" s="1077"/>
      <c r="OAJ32" s="1077"/>
      <c r="OAK32" s="1077"/>
      <c r="OAL32" s="1077"/>
      <c r="OAM32" s="1077"/>
      <c r="OAN32" s="1077"/>
      <c r="OAO32" s="1077"/>
      <c r="OAP32" s="1077"/>
      <c r="OAQ32" s="1077"/>
      <c r="OAR32" s="1077"/>
      <c r="OAS32" s="1077"/>
      <c r="OAT32" s="1077"/>
      <c r="OAU32" s="1077"/>
      <c r="OAV32" s="1077"/>
      <c r="OAW32" s="1077"/>
      <c r="OAX32" s="1077"/>
      <c r="OAY32" s="1077"/>
      <c r="OAZ32" s="1077"/>
      <c r="OBA32" s="1077"/>
      <c r="OBB32" s="1077"/>
      <c r="OBC32" s="1077"/>
      <c r="OBD32" s="1077"/>
      <c r="OBE32" s="1077"/>
      <c r="OBF32" s="1077"/>
      <c r="OBG32" s="1077"/>
      <c r="OBH32" s="1077"/>
      <c r="OBI32" s="1077"/>
      <c r="OBJ32" s="1077"/>
      <c r="OBK32" s="1077"/>
      <c r="OBL32" s="1077"/>
      <c r="OBM32" s="1077"/>
      <c r="OBN32" s="1077"/>
      <c r="OBO32" s="1077"/>
      <c r="OBP32" s="1077"/>
      <c r="OBQ32" s="1077"/>
      <c r="OBR32" s="1077"/>
      <c r="OBS32" s="1077"/>
      <c r="OBT32" s="1077"/>
      <c r="OBU32" s="1077"/>
      <c r="OBV32" s="1077"/>
      <c r="OBW32" s="1077"/>
      <c r="OBX32" s="1077"/>
      <c r="OBY32" s="1077"/>
      <c r="OBZ32" s="1077"/>
      <c r="OCA32" s="1077"/>
      <c r="OCB32" s="1077"/>
      <c r="OCC32" s="1077"/>
      <c r="OCD32" s="1077"/>
      <c r="OCE32" s="1077"/>
      <c r="OCF32" s="1077"/>
      <c r="OCG32" s="1077"/>
      <c r="OCH32" s="1077"/>
      <c r="OCI32" s="1077"/>
      <c r="OCJ32" s="1077"/>
      <c r="OCK32" s="1077"/>
      <c r="OCL32" s="1077"/>
      <c r="OCM32" s="1077"/>
      <c r="OCN32" s="1077"/>
      <c r="OCO32" s="1077"/>
      <c r="OCP32" s="1077"/>
      <c r="OCQ32" s="1077"/>
      <c r="OCR32" s="1077"/>
      <c r="OCS32" s="1077"/>
      <c r="OCT32" s="1077"/>
      <c r="OCU32" s="1077"/>
      <c r="OCV32" s="1077"/>
      <c r="OCW32" s="1077"/>
      <c r="OCX32" s="1077"/>
      <c r="OCY32" s="1077"/>
      <c r="OCZ32" s="1077"/>
      <c r="ODA32" s="1077"/>
      <c r="ODB32" s="1077"/>
      <c r="ODC32" s="1077"/>
      <c r="ODD32" s="1077"/>
      <c r="ODE32" s="1077"/>
      <c r="ODF32" s="1077"/>
      <c r="ODG32" s="1077"/>
      <c r="ODH32" s="1077"/>
      <c r="ODI32" s="1077"/>
      <c r="ODJ32" s="1077"/>
      <c r="ODK32" s="1077"/>
      <c r="ODL32" s="1077"/>
      <c r="ODM32" s="1077"/>
      <c r="ODN32" s="1077"/>
      <c r="ODO32" s="1077"/>
      <c r="ODP32" s="1077"/>
      <c r="ODQ32" s="1077"/>
      <c r="ODR32" s="1077"/>
      <c r="ODS32" s="1077"/>
      <c r="ODT32" s="1077"/>
      <c r="ODU32" s="1077"/>
      <c r="ODV32" s="1077"/>
      <c r="ODW32" s="1077"/>
      <c r="ODX32" s="1077"/>
      <c r="ODY32" s="1077"/>
      <c r="ODZ32" s="1077"/>
      <c r="OEA32" s="1077"/>
      <c r="OEB32" s="1077"/>
      <c r="OEC32" s="1077"/>
      <c r="OED32" s="1077"/>
      <c r="OEE32" s="1077"/>
      <c r="OEF32" s="1077"/>
      <c r="OEG32" s="1077"/>
      <c r="OEH32" s="1077"/>
      <c r="OEI32" s="1077"/>
      <c r="OEJ32" s="1077"/>
      <c r="OEK32" s="1077"/>
      <c r="OEL32" s="1077"/>
      <c r="OEM32" s="1077"/>
      <c r="OEN32" s="1077"/>
      <c r="OEO32" s="1077"/>
      <c r="OEP32" s="1077"/>
      <c r="OEQ32" s="1077"/>
      <c r="OER32" s="1077"/>
      <c r="OES32" s="1077"/>
      <c r="OET32" s="1077"/>
      <c r="OEU32" s="1077"/>
      <c r="OEV32" s="1077"/>
      <c r="OEW32" s="1077"/>
      <c r="OEX32" s="1077"/>
      <c r="OEY32" s="1077"/>
      <c r="OEZ32" s="1077"/>
      <c r="OFA32" s="1077"/>
      <c r="OFB32" s="1077"/>
      <c r="OFC32" s="1077"/>
      <c r="OFD32" s="1077"/>
      <c r="OFE32" s="1077"/>
      <c r="OFF32" s="1077"/>
      <c r="OFG32" s="1077"/>
      <c r="OFH32" s="1077"/>
      <c r="OFI32" s="1077"/>
      <c r="OFJ32" s="1077"/>
      <c r="OFK32" s="1077"/>
      <c r="OFL32" s="1077"/>
      <c r="OFM32" s="1077"/>
      <c r="OFN32" s="1077"/>
      <c r="OFO32" s="1077"/>
      <c r="OFP32" s="1077"/>
      <c r="OFQ32" s="1077"/>
      <c r="OFR32" s="1077"/>
      <c r="OFS32" s="1077"/>
      <c r="OFT32" s="1077"/>
      <c r="OFU32" s="1077"/>
      <c r="OFV32" s="1077"/>
      <c r="OFW32" s="1077"/>
      <c r="OFX32" s="1077"/>
      <c r="OFY32" s="1077"/>
      <c r="OFZ32" s="1077"/>
      <c r="OGA32" s="1077"/>
      <c r="OGB32" s="1077"/>
      <c r="OGC32" s="1077"/>
      <c r="OGD32" s="1077"/>
      <c r="OGE32" s="1077"/>
      <c r="OGF32" s="1077"/>
      <c r="OGG32" s="1077"/>
      <c r="OGH32" s="1077"/>
      <c r="OGI32" s="1077"/>
      <c r="OGJ32" s="1077"/>
      <c r="OGK32" s="1077"/>
      <c r="OGL32" s="1077"/>
      <c r="OGM32" s="1077"/>
      <c r="OGN32" s="1077"/>
      <c r="OGO32" s="1077"/>
      <c r="OGP32" s="1077"/>
      <c r="OGQ32" s="1077"/>
      <c r="OGR32" s="1077"/>
      <c r="OGS32" s="1077"/>
      <c r="OGT32" s="1077"/>
      <c r="OGU32" s="1077"/>
      <c r="OGV32" s="1077"/>
      <c r="OGW32" s="1077"/>
      <c r="OGX32" s="1077"/>
      <c r="OGY32" s="1077"/>
      <c r="OGZ32" s="1077"/>
      <c r="OHA32" s="1077"/>
      <c r="OHB32" s="1077"/>
      <c r="OHC32" s="1077"/>
      <c r="OHD32" s="1077"/>
      <c r="OHE32" s="1077"/>
      <c r="OHF32" s="1077"/>
      <c r="OHG32" s="1077"/>
      <c r="OHH32" s="1077"/>
      <c r="OHI32" s="1077"/>
      <c r="OHJ32" s="1077"/>
      <c r="OHK32" s="1077"/>
      <c r="OHL32" s="1077"/>
      <c r="OHM32" s="1077"/>
      <c r="OHN32" s="1077"/>
      <c r="OHO32" s="1077"/>
      <c r="OHP32" s="1077"/>
      <c r="OHQ32" s="1077"/>
      <c r="OHR32" s="1077"/>
      <c r="OHS32" s="1077"/>
      <c r="OHT32" s="1077"/>
      <c r="OHU32" s="1077"/>
      <c r="OHV32" s="1077"/>
      <c r="OHW32" s="1077"/>
      <c r="OHX32" s="1077"/>
      <c r="OHY32" s="1077"/>
      <c r="OHZ32" s="1077"/>
      <c r="OIA32" s="1077"/>
      <c r="OIB32" s="1077"/>
      <c r="OIC32" s="1077"/>
      <c r="OID32" s="1077"/>
      <c r="OIE32" s="1077"/>
      <c r="OIF32" s="1077"/>
      <c r="OIG32" s="1077"/>
      <c r="OIH32" s="1077"/>
      <c r="OII32" s="1077"/>
      <c r="OIJ32" s="1077"/>
      <c r="OIK32" s="1077"/>
      <c r="OIL32" s="1077"/>
      <c r="OIM32" s="1077"/>
      <c r="OIN32" s="1077"/>
      <c r="OIO32" s="1077"/>
      <c r="OIP32" s="1077"/>
      <c r="OIQ32" s="1077"/>
      <c r="OIR32" s="1077"/>
      <c r="OIS32" s="1077"/>
      <c r="OIT32" s="1077"/>
      <c r="OIU32" s="1077"/>
      <c r="OIV32" s="1077"/>
      <c r="OIW32" s="1077"/>
      <c r="OIX32" s="1077"/>
      <c r="OIY32" s="1077"/>
      <c r="OIZ32" s="1077"/>
      <c r="OJA32" s="1077"/>
      <c r="OJB32" s="1077"/>
      <c r="OJC32" s="1077"/>
      <c r="OJD32" s="1077"/>
      <c r="OJE32" s="1077"/>
      <c r="OJF32" s="1077"/>
      <c r="OJG32" s="1077"/>
      <c r="OJH32" s="1077"/>
      <c r="OJI32" s="1077"/>
      <c r="OJJ32" s="1077"/>
      <c r="OJK32" s="1077"/>
      <c r="OJL32" s="1077"/>
      <c r="OJM32" s="1077"/>
      <c r="OJN32" s="1077"/>
      <c r="OJO32" s="1077"/>
      <c r="OJP32" s="1077"/>
      <c r="OJQ32" s="1077"/>
      <c r="OJR32" s="1077"/>
      <c r="OJS32" s="1077"/>
      <c r="OJT32" s="1077"/>
      <c r="OJU32" s="1077"/>
      <c r="OJV32" s="1077"/>
      <c r="OJW32" s="1077"/>
      <c r="OJX32" s="1077"/>
      <c r="OJY32" s="1077"/>
      <c r="OJZ32" s="1077"/>
      <c r="OKA32" s="1077"/>
      <c r="OKB32" s="1077"/>
      <c r="OKC32" s="1077"/>
      <c r="OKD32" s="1077"/>
      <c r="OKE32" s="1077"/>
      <c r="OKF32" s="1077"/>
      <c r="OKG32" s="1077"/>
      <c r="OKH32" s="1077"/>
      <c r="OKI32" s="1077"/>
      <c r="OKJ32" s="1077"/>
      <c r="OKK32" s="1077"/>
      <c r="OKL32" s="1077"/>
      <c r="OKM32" s="1077"/>
      <c r="OKN32" s="1077"/>
      <c r="OKO32" s="1077"/>
      <c r="OKP32" s="1077"/>
      <c r="OKQ32" s="1077"/>
      <c r="OKR32" s="1077"/>
      <c r="OKS32" s="1077"/>
      <c r="OKT32" s="1077"/>
      <c r="OKU32" s="1077"/>
      <c r="OKV32" s="1077"/>
      <c r="OKW32" s="1077"/>
      <c r="OKX32" s="1077"/>
      <c r="OKY32" s="1077"/>
      <c r="OKZ32" s="1077"/>
      <c r="OLA32" s="1077"/>
      <c r="OLB32" s="1077"/>
      <c r="OLC32" s="1077"/>
      <c r="OLD32" s="1077"/>
      <c r="OLE32" s="1077"/>
      <c r="OLF32" s="1077"/>
      <c r="OLG32" s="1077"/>
      <c r="OLH32" s="1077"/>
      <c r="OLI32" s="1077"/>
      <c r="OLJ32" s="1077"/>
      <c r="OLK32" s="1077"/>
      <c r="OLL32" s="1077"/>
      <c r="OLM32" s="1077"/>
      <c r="OLN32" s="1077"/>
      <c r="OLO32" s="1077"/>
      <c r="OLP32" s="1077"/>
      <c r="OLQ32" s="1077"/>
      <c r="OLR32" s="1077"/>
      <c r="OLS32" s="1077"/>
      <c r="OLT32" s="1077"/>
      <c r="OLU32" s="1077"/>
      <c r="OLV32" s="1077"/>
      <c r="OLW32" s="1077"/>
      <c r="OLX32" s="1077"/>
      <c r="OLY32" s="1077"/>
      <c r="OLZ32" s="1077"/>
      <c r="OMA32" s="1077"/>
      <c r="OMB32" s="1077"/>
      <c r="OMC32" s="1077"/>
      <c r="OMD32" s="1077"/>
      <c r="OME32" s="1077"/>
      <c r="OMF32" s="1077"/>
      <c r="OMG32" s="1077"/>
      <c r="OMH32" s="1077"/>
      <c r="OMI32" s="1077"/>
      <c r="OMJ32" s="1077"/>
      <c r="OMK32" s="1077"/>
      <c r="OML32" s="1077"/>
      <c r="OMM32" s="1077"/>
      <c r="OMN32" s="1077"/>
      <c r="OMO32" s="1077"/>
      <c r="OMP32" s="1077"/>
      <c r="OMQ32" s="1077"/>
      <c r="OMR32" s="1077"/>
      <c r="OMS32" s="1077"/>
      <c r="OMT32" s="1077"/>
      <c r="OMU32" s="1077"/>
      <c r="OMV32" s="1077"/>
      <c r="OMW32" s="1077"/>
      <c r="OMX32" s="1077"/>
      <c r="OMY32" s="1077"/>
      <c r="OMZ32" s="1077"/>
      <c r="ONA32" s="1077"/>
      <c r="ONB32" s="1077"/>
      <c r="ONC32" s="1077"/>
      <c r="OND32" s="1077"/>
      <c r="ONE32" s="1077"/>
      <c r="ONF32" s="1077"/>
      <c r="ONG32" s="1077"/>
      <c r="ONH32" s="1077"/>
      <c r="ONI32" s="1077"/>
      <c r="ONJ32" s="1077"/>
      <c r="ONK32" s="1077"/>
      <c r="ONL32" s="1077"/>
      <c r="ONM32" s="1077"/>
      <c r="ONN32" s="1077"/>
      <c r="ONO32" s="1077"/>
      <c r="ONP32" s="1077"/>
      <c r="ONQ32" s="1077"/>
      <c r="ONR32" s="1077"/>
      <c r="ONS32" s="1077"/>
      <c r="ONT32" s="1077"/>
      <c r="ONU32" s="1077"/>
      <c r="ONV32" s="1077"/>
      <c r="ONW32" s="1077"/>
      <c r="ONX32" s="1077"/>
      <c r="ONY32" s="1077"/>
      <c r="ONZ32" s="1077"/>
      <c r="OOA32" s="1077"/>
      <c r="OOB32" s="1077"/>
      <c r="OOC32" s="1077"/>
      <c r="OOD32" s="1077"/>
      <c r="OOE32" s="1077"/>
      <c r="OOF32" s="1077"/>
      <c r="OOG32" s="1077"/>
      <c r="OOH32" s="1077"/>
      <c r="OOI32" s="1077"/>
      <c r="OOJ32" s="1077"/>
      <c r="OOK32" s="1077"/>
      <c r="OOL32" s="1077"/>
      <c r="OOM32" s="1077"/>
      <c r="OON32" s="1077"/>
      <c r="OOO32" s="1077"/>
      <c r="OOP32" s="1077"/>
      <c r="OOQ32" s="1077"/>
      <c r="OOR32" s="1077"/>
      <c r="OOS32" s="1077"/>
      <c r="OOT32" s="1077"/>
      <c r="OOU32" s="1077"/>
      <c r="OOV32" s="1077"/>
      <c r="OOW32" s="1077"/>
      <c r="OOX32" s="1077"/>
      <c r="OOY32" s="1077"/>
      <c r="OOZ32" s="1077"/>
      <c r="OPA32" s="1077"/>
      <c r="OPB32" s="1077"/>
      <c r="OPC32" s="1077"/>
      <c r="OPD32" s="1077"/>
      <c r="OPE32" s="1077"/>
      <c r="OPF32" s="1077"/>
      <c r="OPG32" s="1077"/>
      <c r="OPH32" s="1077"/>
      <c r="OPI32" s="1077"/>
      <c r="OPJ32" s="1077"/>
      <c r="OPK32" s="1077"/>
      <c r="OPL32" s="1077"/>
      <c r="OPM32" s="1077"/>
      <c r="OPN32" s="1077"/>
      <c r="OPO32" s="1077"/>
      <c r="OPP32" s="1077"/>
      <c r="OPQ32" s="1077"/>
      <c r="OPR32" s="1077"/>
      <c r="OPS32" s="1077"/>
      <c r="OPT32" s="1077"/>
      <c r="OPU32" s="1077"/>
      <c r="OPV32" s="1077"/>
      <c r="OPW32" s="1077"/>
      <c r="OPX32" s="1077"/>
      <c r="OPY32" s="1077"/>
      <c r="OPZ32" s="1077"/>
      <c r="OQA32" s="1077"/>
      <c r="OQB32" s="1077"/>
      <c r="OQC32" s="1077"/>
      <c r="OQD32" s="1077"/>
      <c r="OQE32" s="1077"/>
      <c r="OQF32" s="1077"/>
      <c r="OQG32" s="1077"/>
      <c r="OQH32" s="1077"/>
      <c r="OQI32" s="1077"/>
      <c r="OQJ32" s="1077"/>
      <c r="OQK32" s="1077"/>
      <c r="OQL32" s="1077"/>
      <c r="OQM32" s="1077"/>
      <c r="OQN32" s="1077"/>
      <c r="OQO32" s="1077"/>
      <c r="OQP32" s="1077"/>
      <c r="OQQ32" s="1077"/>
      <c r="OQR32" s="1077"/>
      <c r="OQS32" s="1077"/>
      <c r="OQT32" s="1077"/>
      <c r="OQU32" s="1077"/>
      <c r="OQV32" s="1077"/>
      <c r="OQW32" s="1077"/>
      <c r="OQX32" s="1077"/>
      <c r="OQY32" s="1077"/>
      <c r="OQZ32" s="1077"/>
      <c r="ORA32" s="1077"/>
      <c r="ORB32" s="1077"/>
      <c r="ORC32" s="1077"/>
      <c r="ORD32" s="1077"/>
      <c r="ORE32" s="1077"/>
      <c r="ORF32" s="1077"/>
      <c r="ORG32" s="1077"/>
      <c r="ORH32" s="1077"/>
      <c r="ORI32" s="1077"/>
      <c r="ORJ32" s="1077"/>
      <c r="ORK32" s="1077"/>
      <c r="ORL32" s="1077"/>
      <c r="ORM32" s="1077"/>
      <c r="ORN32" s="1077"/>
      <c r="ORO32" s="1077"/>
      <c r="ORP32" s="1077"/>
      <c r="ORQ32" s="1077"/>
      <c r="ORR32" s="1077"/>
      <c r="ORS32" s="1077"/>
      <c r="ORT32" s="1077"/>
      <c r="ORU32" s="1077"/>
      <c r="ORV32" s="1077"/>
      <c r="ORW32" s="1077"/>
      <c r="ORX32" s="1077"/>
      <c r="ORY32" s="1077"/>
      <c r="ORZ32" s="1077"/>
      <c r="OSA32" s="1077"/>
      <c r="OSB32" s="1077"/>
      <c r="OSC32" s="1077"/>
      <c r="OSD32" s="1077"/>
      <c r="OSE32" s="1077"/>
      <c r="OSF32" s="1077"/>
      <c r="OSG32" s="1077"/>
      <c r="OSH32" s="1077"/>
      <c r="OSI32" s="1077"/>
      <c r="OSJ32" s="1077"/>
      <c r="OSK32" s="1077"/>
      <c r="OSL32" s="1077"/>
      <c r="OSM32" s="1077"/>
      <c r="OSN32" s="1077"/>
      <c r="OSO32" s="1077"/>
      <c r="OSP32" s="1077"/>
      <c r="OSQ32" s="1077"/>
      <c r="OSR32" s="1077"/>
      <c r="OSS32" s="1077"/>
      <c r="OST32" s="1077"/>
      <c r="OSU32" s="1077"/>
      <c r="OSV32" s="1077"/>
      <c r="OSW32" s="1077"/>
      <c r="OSX32" s="1077"/>
      <c r="OSY32" s="1077"/>
      <c r="OSZ32" s="1077"/>
      <c r="OTA32" s="1077"/>
      <c r="OTB32" s="1077"/>
      <c r="OTC32" s="1077"/>
      <c r="OTD32" s="1077"/>
      <c r="OTE32" s="1077"/>
      <c r="OTF32" s="1077"/>
      <c r="OTG32" s="1077"/>
      <c r="OTH32" s="1077"/>
      <c r="OTI32" s="1077"/>
      <c r="OTJ32" s="1077"/>
      <c r="OTK32" s="1077"/>
      <c r="OTL32" s="1077"/>
      <c r="OTM32" s="1077"/>
      <c r="OTN32" s="1077"/>
      <c r="OTO32" s="1077"/>
      <c r="OTP32" s="1077"/>
      <c r="OTQ32" s="1077"/>
      <c r="OTR32" s="1077"/>
      <c r="OTS32" s="1077"/>
      <c r="OTT32" s="1077"/>
      <c r="OTU32" s="1077"/>
      <c r="OTV32" s="1077"/>
      <c r="OTW32" s="1077"/>
      <c r="OTX32" s="1077"/>
      <c r="OTY32" s="1077"/>
      <c r="OTZ32" s="1077"/>
      <c r="OUA32" s="1077"/>
      <c r="OUB32" s="1077"/>
      <c r="OUC32" s="1077"/>
      <c r="OUD32" s="1077"/>
      <c r="OUE32" s="1077"/>
      <c r="OUF32" s="1077"/>
      <c r="OUG32" s="1077"/>
      <c r="OUH32" s="1077"/>
      <c r="OUI32" s="1077"/>
      <c r="OUJ32" s="1077"/>
      <c r="OUK32" s="1077"/>
      <c r="OUL32" s="1077"/>
      <c r="OUM32" s="1077"/>
      <c r="OUN32" s="1077"/>
      <c r="OUO32" s="1077"/>
      <c r="OUP32" s="1077"/>
      <c r="OUQ32" s="1077"/>
      <c r="OUR32" s="1077"/>
      <c r="OUS32" s="1077"/>
      <c r="OUT32" s="1077"/>
      <c r="OUU32" s="1077"/>
      <c r="OUV32" s="1077"/>
      <c r="OUW32" s="1077"/>
      <c r="OUX32" s="1077"/>
      <c r="OUY32" s="1077"/>
      <c r="OUZ32" s="1077"/>
      <c r="OVA32" s="1077"/>
      <c r="OVB32" s="1077"/>
      <c r="OVC32" s="1077"/>
      <c r="OVD32" s="1077"/>
      <c r="OVE32" s="1077"/>
      <c r="OVF32" s="1077"/>
      <c r="OVG32" s="1077"/>
      <c r="OVH32" s="1077"/>
      <c r="OVI32" s="1077"/>
      <c r="OVJ32" s="1077"/>
      <c r="OVK32" s="1077"/>
      <c r="OVL32" s="1077"/>
      <c r="OVM32" s="1077"/>
      <c r="OVN32" s="1077"/>
      <c r="OVO32" s="1077"/>
      <c r="OVP32" s="1077"/>
      <c r="OVQ32" s="1077"/>
      <c r="OVR32" s="1077"/>
      <c r="OVS32" s="1077"/>
      <c r="OVT32" s="1077"/>
      <c r="OVU32" s="1077"/>
      <c r="OVV32" s="1077"/>
      <c r="OVW32" s="1077"/>
      <c r="OVX32" s="1077"/>
      <c r="OVY32" s="1077"/>
      <c r="OVZ32" s="1077"/>
      <c r="OWA32" s="1077"/>
      <c r="OWB32" s="1077"/>
      <c r="OWC32" s="1077"/>
      <c r="OWD32" s="1077"/>
      <c r="OWE32" s="1077"/>
      <c r="OWF32" s="1077"/>
      <c r="OWG32" s="1077"/>
      <c r="OWH32" s="1077"/>
      <c r="OWI32" s="1077"/>
      <c r="OWJ32" s="1077"/>
      <c r="OWK32" s="1077"/>
      <c r="OWL32" s="1077"/>
      <c r="OWM32" s="1077"/>
      <c r="OWN32" s="1077"/>
      <c r="OWO32" s="1077"/>
      <c r="OWP32" s="1077"/>
      <c r="OWQ32" s="1077"/>
      <c r="OWR32" s="1077"/>
      <c r="OWS32" s="1077"/>
      <c r="OWT32" s="1077"/>
      <c r="OWU32" s="1077"/>
      <c r="OWV32" s="1077"/>
      <c r="OWW32" s="1077"/>
      <c r="OWX32" s="1077"/>
      <c r="OWY32" s="1077"/>
      <c r="OWZ32" s="1077"/>
      <c r="OXA32" s="1077"/>
      <c r="OXB32" s="1077"/>
      <c r="OXC32" s="1077"/>
      <c r="OXD32" s="1077"/>
      <c r="OXE32" s="1077"/>
      <c r="OXF32" s="1077"/>
      <c r="OXG32" s="1077"/>
      <c r="OXH32" s="1077"/>
      <c r="OXI32" s="1077"/>
      <c r="OXJ32" s="1077"/>
      <c r="OXK32" s="1077"/>
      <c r="OXL32" s="1077"/>
      <c r="OXM32" s="1077"/>
      <c r="OXN32" s="1077"/>
      <c r="OXO32" s="1077"/>
      <c r="OXP32" s="1077"/>
      <c r="OXQ32" s="1077"/>
      <c r="OXR32" s="1077"/>
      <c r="OXS32" s="1077"/>
      <c r="OXT32" s="1077"/>
      <c r="OXU32" s="1077"/>
      <c r="OXV32" s="1077"/>
      <c r="OXW32" s="1077"/>
      <c r="OXX32" s="1077"/>
      <c r="OXY32" s="1077"/>
      <c r="OXZ32" s="1077"/>
      <c r="OYA32" s="1077"/>
      <c r="OYB32" s="1077"/>
      <c r="OYC32" s="1077"/>
      <c r="OYD32" s="1077"/>
      <c r="OYE32" s="1077"/>
      <c r="OYF32" s="1077"/>
      <c r="OYG32" s="1077"/>
      <c r="OYH32" s="1077"/>
      <c r="OYI32" s="1077"/>
      <c r="OYJ32" s="1077"/>
      <c r="OYK32" s="1077"/>
      <c r="OYL32" s="1077"/>
      <c r="OYM32" s="1077"/>
      <c r="OYN32" s="1077"/>
      <c r="OYO32" s="1077"/>
      <c r="OYP32" s="1077"/>
      <c r="OYQ32" s="1077"/>
      <c r="OYR32" s="1077"/>
      <c r="OYS32" s="1077"/>
      <c r="OYT32" s="1077"/>
      <c r="OYU32" s="1077"/>
      <c r="OYV32" s="1077"/>
      <c r="OYW32" s="1077"/>
      <c r="OYX32" s="1077"/>
      <c r="OYY32" s="1077"/>
      <c r="OYZ32" s="1077"/>
      <c r="OZA32" s="1077"/>
      <c r="OZB32" s="1077"/>
      <c r="OZC32" s="1077"/>
      <c r="OZD32" s="1077"/>
      <c r="OZE32" s="1077"/>
      <c r="OZF32" s="1077"/>
      <c r="OZG32" s="1077"/>
      <c r="OZH32" s="1077"/>
      <c r="OZI32" s="1077"/>
      <c r="OZJ32" s="1077"/>
      <c r="OZK32" s="1077"/>
      <c r="OZL32" s="1077"/>
      <c r="OZM32" s="1077"/>
      <c r="OZN32" s="1077"/>
      <c r="OZO32" s="1077"/>
      <c r="OZP32" s="1077"/>
      <c r="OZQ32" s="1077"/>
      <c r="OZR32" s="1077"/>
      <c r="OZS32" s="1077"/>
      <c r="OZT32" s="1077"/>
      <c r="OZU32" s="1077"/>
      <c r="OZV32" s="1077"/>
      <c r="OZW32" s="1077"/>
      <c r="OZX32" s="1077"/>
      <c r="OZY32" s="1077"/>
      <c r="OZZ32" s="1077"/>
      <c r="PAA32" s="1077"/>
      <c r="PAB32" s="1077"/>
      <c r="PAC32" s="1077"/>
      <c r="PAD32" s="1077"/>
      <c r="PAE32" s="1077"/>
      <c r="PAF32" s="1077"/>
      <c r="PAG32" s="1077"/>
      <c r="PAH32" s="1077"/>
      <c r="PAI32" s="1077"/>
      <c r="PAJ32" s="1077"/>
      <c r="PAK32" s="1077"/>
      <c r="PAL32" s="1077"/>
      <c r="PAM32" s="1077"/>
      <c r="PAN32" s="1077"/>
      <c r="PAO32" s="1077"/>
      <c r="PAP32" s="1077"/>
      <c r="PAQ32" s="1077"/>
      <c r="PAR32" s="1077"/>
      <c r="PAS32" s="1077"/>
      <c r="PAT32" s="1077"/>
      <c r="PAU32" s="1077"/>
      <c r="PAV32" s="1077"/>
      <c r="PAW32" s="1077"/>
      <c r="PAX32" s="1077"/>
      <c r="PAY32" s="1077"/>
      <c r="PAZ32" s="1077"/>
      <c r="PBA32" s="1077"/>
      <c r="PBB32" s="1077"/>
      <c r="PBC32" s="1077"/>
      <c r="PBD32" s="1077"/>
      <c r="PBE32" s="1077"/>
      <c r="PBF32" s="1077"/>
      <c r="PBG32" s="1077"/>
      <c r="PBH32" s="1077"/>
      <c r="PBI32" s="1077"/>
      <c r="PBJ32" s="1077"/>
      <c r="PBK32" s="1077"/>
      <c r="PBL32" s="1077"/>
      <c r="PBM32" s="1077"/>
      <c r="PBN32" s="1077"/>
      <c r="PBO32" s="1077"/>
      <c r="PBP32" s="1077"/>
      <c r="PBQ32" s="1077"/>
      <c r="PBR32" s="1077"/>
      <c r="PBS32" s="1077"/>
      <c r="PBT32" s="1077"/>
      <c r="PBU32" s="1077"/>
      <c r="PBV32" s="1077"/>
      <c r="PBW32" s="1077"/>
      <c r="PBX32" s="1077"/>
      <c r="PBY32" s="1077"/>
      <c r="PBZ32" s="1077"/>
      <c r="PCA32" s="1077"/>
      <c r="PCB32" s="1077"/>
      <c r="PCC32" s="1077"/>
      <c r="PCD32" s="1077"/>
      <c r="PCE32" s="1077"/>
      <c r="PCF32" s="1077"/>
      <c r="PCG32" s="1077"/>
      <c r="PCH32" s="1077"/>
      <c r="PCI32" s="1077"/>
      <c r="PCJ32" s="1077"/>
      <c r="PCK32" s="1077"/>
      <c r="PCL32" s="1077"/>
      <c r="PCM32" s="1077"/>
      <c r="PCN32" s="1077"/>
      <c r="PCO32" s="1077"/>
      <c r="PCP32" s="1077"/>
      <c r="PCQ32" s="1077"/>
      <c r="PCR32" s="1077"/>
      <c r="PCS32" s="1077"/>
      <c r="PCT32" s="1077"/>
      <c r="PCU32" s="1077"/>
      <c r="PCV32" s="1077"/>
      <c r="PCW32" s="1077"/>
      <c r="PCX32" s="1077"/>
      <c r="PCY32" s="1077"/>
      <c r="PCZ32" s="1077"/>
      <c r="PDA32" s="1077"/>
      <c r="PDB32" s="1077"/>
      <c r="PDC32" s="1077"/>
      <c r="PDD32" s="1077"/>
      <c r="PDE32" s="1077"/>
      <c r="PDF32" s="1077"/>
      <c r="PDG32" s="1077"/>
      <c r="PDH32" s="1077"/>
      <c r="PDI32" s="1077"/>
      <c r="PDJ32" s="1077"/>
      <c r="PDK32" s="1077"/>
      <c r="PDL32" s="1077"/>
      <c r="PDM32" s="1077"/>
      <c r="PDN32" s="1077"/>
      <c r="PDO32" s="1077"/>
      <c r="PDP32" s="1077"/>
      <c r="PDQ32" s="1077"/>
      <c r="PDR32" s="1077"/>
      <c r="PDS32" s="1077"/>
      <c r="PDT32" s="1077"/>
      <c r="PDU32" s="1077"/>
      <c r="PDV32" s="1077"/>
      <c r="PDW32" s="1077"/>
      <c r="PDX32" s="1077"/>
      <c r="PDY32" s="1077"/>
      <c r="PDZ32" s="1077"/>
      <c r="PEA32" s="1077"/>
      <c r="PEB32" s="1077"/>
      <c r="PEC32" s="1077"/>
      <c r="PED32" s="1077"/>
      <c r="PEE32" s="1077"/>
      <c r="PEF32" s="1077"/>
      <c r="PEG32" s="1077"/>
      <c r="PEH32" s="1077"/>
      <c r="PEI32" s="1077"/>
      <c r="PEJ32" s="1077"/>
      <c r="PEK32" s="1077"/>
      <c r="PEL32" s="1077"/>
      <c r="PEM32" s="1077"/>
      <c r="PEN32" s="1077"/>
      <c r="PEO32" s="1077"/>
      <c r="PEP32" s="1077"/>
      <c r="PEQ32" s="1077"/>
      <c r="PER32" s="1077"/>
      <c r="PES32" s="1077"/>
      <c r="PET32" s="1077"/>
      <c r="PEU32" s="1077"/>
      <c r="PEV32" s="1077"/>
      <c r="PEW32" s="1077"/>
      <c r="PEX32" s="1077"/>
      <c r="PEY32" s="1077"/>
      <c r="PEZ32" s="1077"/>
      <c r="PFA32" s="1077"/>
      <c r="PFB32" s="1077"/>
      <c r="PFC32" s="1077"/>
      <c r="PFD32" s="1077"/>
      <c r="PFE32" s="1077"/>
      <c r="PFF32" s="1077"/>
      <c r="PFG32" s="1077"/>
      <c r="PFH32" s="1077"/>
      <c r="PFI32" s="1077"/>
      <c r="PFJ32" s="1077"/>
      <c r="PFK32" s="1077"/>
      <c r="PFL32" s="1077"/>
      <c r="PFM32" s="1077"/>
      <c r="PFN32" s="1077"/>
      <c r="PFO32" s="1077"/>
      <c r="PFP32" s="1077"/>
      <c r="PFQ32" s="1077"/>
      <c r="PFR32" s="1077"/>
      <c r="PFS32" s="1077"/>
      <c r="PFT32" s="1077"/>
      <c r="PFU32" s="1077"/>
      <c r="PFV32" s="1077"/>
      <c r="PFW32" s="1077"/>
      <c r="PFX32" s="1077"/>
      <c r="PFY32" s="1077"/>
      <c r="PFZ32" s="1077"/>
      <c r="PGA32" s="1077"/>
      <c r="PGB32" s="1077"/>
      <c r="PGC32" s="1077"/>
      <c r="PGD32" s="1077"/>
      <c r="PGE32" s="1077"/>
      <c r="PGF32" s="1077"/>
      <c r="PGG32" s="1077"/>
      <c r="PGH32" s="1077"/>
      <c r="PGI32" s="1077"/>
      <c r="PGJ32" s="1077"/>
      <c r="PGK32" s="1077"/>
      <c r="PGL32" s="1077"/>
      <c r="PGM32" s="1077"/>
      <c r="PGN32" s="1077"/>
      <c r="PGO32" s="1077"/>
      <c r="PGP32" s="1077"/>
      <c r="PGQ32" s="1077"/>
      <c r="PGR32" s="1077"/>
      <c r="PGS32" s="1077"/>
      <c r="PGT32" s="1077"/>
      <c r="PGU32" s="1077"/>
      <c r="PGV32" s="1077"/>
      <c r="PGW32" s="1077"/>
      <c r="PGX32" s="1077"/>
      <c r="PGY32" s="1077"/>
      <c r="PGZ32" s="1077"/>
      <c r="PHA32" s="1077"/>
      <c r="PHB32" s="1077"/>
      <c r="PHC32" s="1077"/>
      <c r="PHD32" s="1077"/>
      <c r="PHE32" s="1077"/>
      <c r="PHF32" s="1077"/>
      <c r="PHG32" s="1077"/>
      <c r="PHH32" s="1077"/>
      <c r="PHI32" s="1077"/>
      <c r="PHJ32" s="1077"/>
      <c r="PHK32" s="1077"/>
      <c r="PHL32" s="1077"/>
      <c r="PHM32" s="1077"/>
      <c r="PHN32" s="1077"/>
      <c r="PHO32" s="1077"/>
      <c r="PHP32" s="1077"/>
      <c r="PHQ32" s="1077"/>
      <c r="PHR32" s="1077"/>
      <c r="PHS32" s="1077"/>
      <c r="PHT32" s="1077"/>
      <c r="PHU32" s="1077"/>
      <c r="PHV32" s="1077"/>
      <c r="PHW32" s="1077"/>
      <c r="PHX32" s="1077"/>
      <c r="PHY32" s="1077"/>
      <c r="PHZ32" s="1077"/>
      <c r="PIA32" s="1077"/>
      <c r="PIB32" s="1077"/>
      <c r="PIC32" s="1077"/>
      <c r="PID32" s="1077"/>
      <c r="PIE32" s="1077"/>
      <c r="PIF32" s="1077"/>
      <c r="PIG32" s="1077"/>
      <c r="PIH32" s="1077"/>
      <c r="PII32" s="1077"/>
      <c r="PIJ32" s="1077"/>
      <c r="PIK32" s="1077"/>
      <c r="PIL32" s="1077"/>
      <c r="PIM32" s="1077"/>
      <c r="PIN32" s="1077"/>
      <c r="PIO32" s="1077"/>
      <c r="PIP32" s="1077"/>
      <c r="PIQ32" s="1077"/>
      <c r="PIR32" s="1077"/>
      <c r="PIS32" s="1077"/>
      <c r="PIT32" s="1077"/>
      <c r="PIU32" s="1077"/>
      <c r="PIV32" s="1077"/>
      <c r="PIW32" s="1077"/>
      <c r="PIX32" s="1077"/>
      <c r="PIY32" s="1077"/>
      <c r="PIZ32" s="1077"/>
      <c r="PJA32" s="1077"/>
      <c r="PJB32" s="1077"/>
      <c r="PJC32" s="1077"/>
      <c r="PJD32" s="1077"/>
      <c r="PJE32" s="1077"/>
      <c r="PJF32" s="1077"/>
      <c r="PJG32" s="1077"/>
      <c r="PJH32" s="1077"/>
      <c r="PJI32" s="1077"/>
      <c r="PJJ32" s="1077"/>
      <c r="PJK32" s="1077"/>
      <c r="PJL32" s="1077"/>
      <c r="PJM32" s="1077"/>
      <c r="PJN32" s="1077"/>
      <c r="PJO32" s="1077"/>
      <c r="PJP32" s="1077"/>
      <c r="PJQ32" s="1077"/>
      <c r="PJR32" s="1077"/>
      <c r="PJS32" s="1077"/>
      <c r="PJT32" s="1077"/>
      <c r="PJU32" s="1077"/>
      <c r="PJV32" s="1077"/>
      <c r="PJW32" s="1077"/>
      <c r="PJX32" s="1077"/>
      <c r="PJY32" s="1077"/>
      <c r="PJZ32" s="1077"/>
      <c r="PKA32" s="1077"/>
      <c r="PKB32" s="1077"/>
      <c r="PKC32" s="1077"/>
      <c r="PKD32" s="1077"/>
      <c r="PKE32" s="1077"/>
      <c r="PKF32" s="1077"/>
      <c r="PKG32" s="1077"/>
      <c r="PKH32" s="1077"/>
      <c r="PKI32" s="1077"/>
      <c r="PKJ32" s="1077"/>
      <c r="PKK32" s="1077"/>
      <c r="PKL32" s="1077"/>
      <c r="PKM32" s="1077"/>
      <c r="PKN32" s="1077"/>
      <c r="PKO32" s="1077"/>
      <c r="PKP32" s="1077"/>
      <c r="PKQ32" s="1077"/>
      <c r="PKR32" s="1077"/>
      <c r="PKS32" s="1077"/>
      <c r="PKT32" s="1077"/>
      <c r="PKU32" s="1077"/>
      <c r="PKV32" s="1077"/>
      <c r="PKW32" s="1077"/>
      <c r="PKX32" s="1077"/>
      <c r="PKY32" s="1077"/>
      <c r="PKZ32" s="1077"/>
      <c r="PLA32" s="1077"/>
      <c r="PLB32" s="1077"/>
      <c r="PLC32" s="1077"/>
      <c r="PLD32" s="1077"/>
      <c r="PLE32" s="1077"/>
      <c r="PLF32" s="1077"/>
      <c r="PLG32" s="1077"/>
      <c r="PLH32" s="1077"/>
      <c r="PLI32" s="1077"/>
      <c r="PLJ32" s="1077"/>
      <c r="PLK32" s="1077"/>
      <c r="PLL32" s="1077"/>
      <c r="PLM32" s="1077"/>
      <c r="PLN32" s="1077"/>
      <c r="PLO32" s="1077"/>
      <c r="PLP32" s="1077"/>
      <c r="PLQ32" s="1077"/>
      <c r="PLR32" s="1077"/>
      <c r="PLS32" s="1077"/>
      <c r="PLT32" s="1077"/>
      <c r="PLU32" s="1077"/>
      <c r="PLV32" s="1077"/>
      <c r="PLW32" s="1077"/>
      <c r="PLX32" s="1077"/>
      <c r="PLY32" s="1077"/>
      <c r="PLZ32" s="1077"/>
      <c r="PMA32" s="1077"/>
      <c r="PMB32" s="1077"/>
      <c r="PMC32" s="1077"/>
      <c r="PMD32" s="1077"/>
      <c r="PME32" s="1077"/>
      <c r="PMF32" s="1077"/>
      <c r="PMG32" s="1077"/>
      <c r="PMH32" s="1077"/>
      <c r="PMI32" s="1077"/>
      <c r="PMJ32" s="1077"/>
      <c r="PMK32" s="1077"/>
      <c r="PML32" s="1077"/>
      <c r="PMM32" s="1077"/>
      <c r="PMN32" s="1077"/>
      <c r="PMO32" s="1077"/>
      <c r="PMP32" s="1077"/>
      <c r="PMQ32" s="1077"/>
      <c r="PMR32" s="1077"/>
      <c r="PMS32" s="1077"/>
      <c r="PMT32" s="1077"/>
      <c r="PMU32" s="1077"/>
      <c r="PMV32" s="1077"/>
      <c r="PMW32" s="1077"/>
      <c r="PMX32" s="1077"/>
      <c r="PMY32" s="1077"/>
      <c r="PMZ32" s="1077"/>
      <c r="PNA32" s="1077"/>
      <c r="PNB32" s="1077"/>
      <c r="PNC32" s="1077"/>
      <c r="PND32" s="1077"/>
      <c r="PNE32" s="1077"/>
      <c r="PNF32" s="1077"/>
      <c r="PNG32" s="1077"/>
      <c r="PNH32" s="1077"/>
      <c r="PNI32" s="1077"/>
      <c r="PNJ32" s="1077"/>
      <c r="PNK32" s="1077"/>
      <c r="PNL32" s="1077"/>
      <c r="PNM32" s="1077"/>
      <c r="PNN32" s="1077"/>
      <c r="PNO32" s="1077"/>
      <c r="PNP32" s="1077"/>
      <c r="PNQ32" s="1077"/>
      <c r="PNR32" s="1077"/>
      <c r="PNS32" s="1077"/>
      <c r="PNT32" s="1077"/>
      <c r="PNU32" s="1077"/>
      <c r="PNV32" s="1077"/>
      <c r="PNW32" s="1077"/>
      <c r="PNX32" s="1077"/>
      <c r="PNY32" s="1077"/>
      <c r="PNZ32" s="1077"/>
      <c r="POA32" s="1077"/>
      <c r="POB32" s="1077"/>
      <c r="POC32" s="1077"/>
      <c r="POD32" s="1077"/>
      <c r="POE32" s="1077"/>
      <c r="POF32" s="1077"/>
      <c r="POG32" s="1077"/>
      <c r="POH32" s="1077"/>
      <c r="POI32" s="1077"/>
      <c r="POJ32" s="1077"/>
      <c r="POK32" s="1077"/>
      <c r="POL32" s="1077"/>
      <c r="POM32" s="1077"/>
      <c r="PON32" s="1077"/>
      <c r="POO32" s="1077"/>
      <c r="POP32" s="1077"/>
      <c r="POQ32" s="1077"/>
      <c r="POR32" s="1077"/>
      <c r="POS32" s="1077"/>
      <c r="POT32" s="1077"/>
      <c r="POU32" s="1077"/>
      <c r="POV32" s="1077"/>
      <c r="POW32" s="1077"/>
      <c r="POX32" s="1077"/>
      <c r="POY32" s="1077"/>
      <c r="POZ32" s="1077"/>
      <c r="PPA32" s="1077"/>
      <c r="PPB32" s="1077"/>
      <c r="PPC32" s="1077"/>
      <c r="PPD32" s="1077"/>
      <c r="PPE32" s="1077"/>
      <c r="PPF32" s="1077"/>
      <c r="PPG32" s="1077"/>
      <c r="PPH32" s="1077"/>
      <c r="PPI32" s="1077"/>
      <c r="PPJ32" s="1077"/>
      <c r="PPK32" s="1077"/>
      <c r="PPL32" s="1077"/>
      <c r="PPM32" s="1077"/>
      <c r="PPN32" s="1077"/>
      <c r="PPO32" s="1077"/>
      <c r="PPP32" s="1077"/>
      <c r="PPQ32" s="1077"/>
      <c r="PPR32" s="1077"/>
      <c r="PPS32" s="1077"/>
      <c r="PPT32" s="1077"/>
      <c r="PPU32" s="1077"/>
      <c r="PPV32" s="1077"/>
      <c r="PPW32" s="1077"/>
      <c r="PPX32" s="1077"/>
      <c r="PPY32" s="1077"/>
      <c r="PPZ32" s="1077"/>
      <c r="PQA32" s="1077"/>
      <c r="PQB32" s="1077"/>
      <c r="PQC32" s="1077"/>
      <c r="PQD32" s="1077"/>
      <c r="PQE32" s="1077"/>
      <c r="PQF32" s="1077"/>
      <c r="PQG32" s="1077"/>
      <c r="PQH32" s="1077"/>
      <c r="PQI32" s="1077"/>
      <c r="PQJ32" s="1077"/>
      <c r="PQK32" s="1077"/>
      <c r="PQL32" s="1077"/>
      <c r="PQM32" s="1077"/>
      <c r="PQN32" s="1077"/>
      <c r="PQO32" s="1077"/>
      <c r="PQP32" s="1077"/>
      <c r="PQQ32" s="1077"/>
      <c r="PQR32" s="1077"/>
      <c r="PQS32" s="1077"/>
      <c r="PQT32" s="1077"/>
      <c r="PQU32" s="1077"/>
      <c r="PQV32" s="1077"/>
      <c r="PQW32" s="1077"/>
      <c r="PQX32" s="1077"/>
      <c r="PQY32" s="1077"/>
      <c r="PQZ32" s="1077"/>
      <c r="PRA32" s="1077"/>
      <c r="PRB32" s="1077"/>
      <c r="PRC32" s="1077"/>
      <c r="PRD32" s="1077"/>
      <c r="PRE32" s="1077"/>
      <c r="PRF32" s="1077"/>
      <c r="PRG32" s="1077"/>
      <c r="PRH32" s="1077"/>
      <c r="PRI32" s="1077"/>
      <c r="PRJ32" s="1077"/>
      <c r="PRK32" s="1077"/>
      <c r="PRL32" s="1077"/>
      <c r="PRM32" s="1077"/>
      <c r="PRN32" s="1077"/>
      <c r="PRO32" s="1077"/>
      <c r="PRP32" s="1077"/>
      <c r="PRQ32" s="1077"/>
      <c r="PRR32" s="1077"/>
      <c r="PRS32" s="1077"/>
      <c r="PRT32" s="1077"/>
      <c r="PRU32" s="1077"/>
      <c r="PRV32" s="1077"/>
      <c r="PRW32" s="1077"/>
      <c r="PRX32" s="1077"/>
      <c r="PRY32" s="1077"/>
      <c r="PRZ32" s="1077"/>
      <c r="PSA32" s="1077"/>
      <c r="PSB32" s="1077"/>
      <c r="PSC32" s="1077"/>
      <c r="PSD32" s="1077"/>
      <c r="PSE32" s="1077"/>
      <c r="PSF32" s="1077"/>
      <c r="PSG32" s="1077"/>
      <c r="PSH32" s="1077"/>
      <c r="PSI32" s="1077"/>
      <c r="PSJ32" s="1077"/>
      <c r="PSK32" s="1077"/>
      <c r="PSL32" s="1077"/>
      <c r="PSM32" s="1077"/>
      <c r="PSN32" s="1077"/>
      <c r="PSO32" s="1077"/>
      <c r="PSP32" s="1077"/>
      <c r="PSQ32" s="1077"/>
      <c r="PSR32" s="1077"/>
      <c r="PSS32" s="1077"/>
      <c r="PST32" s="1077"/>
      <c r="PSU32" s="1077"/>
      <c r="PSV32" s="1077"/>
      <c r="PSW32" s="1077"/>
      <c r="PSX32" s="1077"/>
      <c r="PSY32" s="1077"/>
      <c r="PSZ32" s="1077"/>
      <c r="PTA32" s="1077"/>
      <c r="PTB32" s="1077"/>
      <c r="PTC32" s="1077"/>
      <c r="PTD32" s="1077"/>
      <c r="PTE32" s="1077"/>
      <c r="PTF32" s="1077"/>
      <c r="PTG32" s="1077"/>
      <c r="PTH32" s="1077"/>
      <c r="PTI32" s="1077"/>
      <c r="PTJ32" s="1077"/>
      <c r="PTK32" s="1077"/>
      <c r="PTL32" s="1077"/>
      <c r="PTM32" s="1077"/>
      <c r="PTN32" s="1077"/>
      <c r="PTO32" s="1077"/>
      <c r="PTP32" s="1077"/>
      <c r="PTQ32" s="1077"/>
      <c r="PTR32" s="1077"/>
      <c r="PTS32" s="1077"/>
      <c r="PTT32" s="1077"/>
      <c r="PTU32" s="1077"/>
      <c r="PTV32" s="1077"/>
      <c r="PTW32" s="1077"/>
      <c r="PTX32" s="1077"/>
      <c r="PTY32" s="1077"/>
      <c r="PTZ32" s="1077"/>
      <c r="PUA32" s="1077"/>
      <c r="PUB32" s="1077"/>
      <c r="PUC32" s="1077"/>
      <c r="PUD32" s="1077"/>
      <c r="PUE32" s="1077"/>
      <c r="PUF32" s="1077"/>
      <c r="PUG32" s="1077"/>
      <c r="PUH32" s="1077"/>
      <c r="PUI32" s="1077"/>
      <c r="PUJ32" s="1077"/>
      <c r="PUK32" s="1077"/>
      <c r="PUL32" s="1077"/>
      <c r="PUM32" s="1077"/>
      <c r="PUN32" s="1077"/>
      <c r="PUO32" s="1077"/>
      <c r="PUP32" s="1077"/>
      <c r="PUQ32" s="1077"/>
      <c r="PUR32" s="1077"/>
      <c r="PUS32" s="1077"/>
      <c r="PUT32" s="1077"/>
      <c r="PUU32" s="1077"/>
      <c r="PUV32" s="1077"/>
      <c r="PUW32" s="1077"/>
      <c r="PUX32" s="1077"/>
      <c r="PUY32" s="1077"/>
      <c r="PUZ32" s="1077"/>
      <c r="PVA32" s="1077"/>
      <c r="PVB32" s="1077"/>
      <c r="PVC32" s="1077"/>
      <c r="PVD32" s="1077"/>
      <c r="PVE32" s="1077"/>
      <c r="PVF32" s="1077"/>
      <c r="PVG32" s="1077"/>
      <c r="PVH32" s="1077"/>
      <c r="PVI32" s="1077"/>
      <c r="PVJ32" s="1077"/>
      <c r="PVK32" s="1077"/>
      <c r="PVL32" s="1077"/>
      <c r="PVM32" s="1077"/>
      <c r="PVN32" s="1077"/>
      <c r="PVO32" s="1077"/>
      <c r="PVP32" s="1077"/>
      <c r="PVQ32" s="1077"/>
      <c r="PVR32" s="1077"/>
      <c r="PVS32" s="1077"/>
      <c r="PVT32" s="1077"/>
      <c r="PVU32" s="1077"/>
      <c r="PVV32" s="1077"/>
      <c r="PVW32" s="1077"/>
      <c r="PVX32" s="1077"/>
      <c r="PVY32" s="1077"/>
      <c r="PVZ32" s="1077"/>
      <c r="PWA32" s="1077"/>
      <c r="PWB32" s="1077"/>
      <c r="PWC32" s="1077"/>
      <c r="PWD32" s="1077"/>
      <c r="PWE32" s="1077"/>
      <c r="PWF32" s="1077"/>
      <c r="PWG32" s="1077"/>
      <c r="PWH32" s="1077"/>
      <c r="PWI32" s="1077"/>
      <c r="PWJ32" s="1077"/>
      <c r="PWK32" s="1077"/>
      <c r="PWL32" s="1077"/>
      <c r="PWM32" s="1077"/>
      <c r="PWN32" s="1077"/>
      <c r="PWO32" s="1077"/>
      <c r="PWP32" s="1077"/>
      <c r="PWQ32" s="1077"/>
      <c r="PWR32" s="1077"/>
      <c r="PWS32" s="1077"/>
      <c r="PWT32" s="1077"/>
      <c r="PWU32" s="1077"/>
      <c r="PWV32" s="1077"/>
      <c r="PWW32" s="1077"/>
      <c r="PWX32" s="1077"/>
      <c r="PWY32" s="1077"/>
      <c r="PWZ32" s="1077"/>
      <c r="PXA32" s="1077"/>
      <c r="PXB32" s="1077"/>
      <c r="PXC32" s="1077"/>
      <c r="PXD32" s="1077"/>
      <c r="PXE32" s="1077"/>
      <c r="PXF32" s="1077"/>
      <c r="PXG32" s="1077"/>
      <c r="PXH32" s="1077"/>
      <c r="PXI32" s="1077"/>
      <c r="PXJ32" s="1077"/>
      <c r="PXK32" s="1077"/>
      <c r="PXL32" s="1077"/>
      <c r="PXM32" s="1077"/>
      <c r="PXN32" s="1077"/>
      <c r="PXO32" s="1077"/>
      <c r="PXP32" s="1077"/>
      <c r="PXQ32" s="1077"/>
      <c r="PXR32" s="1077"/>
      <c r="PXS32" s="1077"/>
      <c r="PXT32" s="1077"/>
      <c r="PXU32" s="1077"/>
      <c r="PXV32" s="1077"/>
      <c r="PXW32" s="1077"/>
      <c r="PXX32" s="1077"/>
      <c r="PXY32" s="1077"/>
      <c r="PXZ32" s="1077"/>
      <c r="PYA32" s="1077"/>
      <c r="PYB32" s="1077"/>
      <c r="PYC32" s="1077"/>
      <c r="PYD32" s="1077"/>
      <c r="PYE32" s="1077"/>
      <c r="PYF32" s="1077"/>
      <c r="PYG32" s="1077"/>
      <c r="PYH32" s="1077"/>
      <c r="PYI32" s="1077"/>
      <c r="PYJ32" s="1077"/>
      <c r="PYK32" s="1077"/>
      <c r="PYL32" s="1077"/>
      <c r="PYM32" s="1077"/>
      <c r="PYN32" s="1077"/>
      <c r="PYO32" s="1077"/>
      <c r="PYP32" s="1077"/>
      <c r="PYQ32" s="1077"/>
      <c r="PYR32" s="1077"/>
      <c r="PYS32" s="1077"/>
      <c r="PYT32" s="1077"/>
      <c r="PYU32" s="1077"/>
      <c r="PYV32" s="1077"/>
      <c r="PYW32" s="1077"/>
      <c r="PYX32" s="1077"/>
      <c r="PYY32" s="1077"/>
      <c r="PYZ32" s="1077"/>
      <c r="PZA32" s="1077"/>
      <c r="PZB32" s="1077"/>
      <c r="PZC32" s="1077"/>
      <c r="PZD32" s="1077"/>
      <c r="PZE32" s="1077"/>
      <c r="PZF32" s="1077"/>
      <c r="PZG32" s="1077"/>
      <c r="PZH32" s="1077"/>
      <c r="PZI32" s="1077"/>
      <c r="PZJ32" s="1077"/>
      <c r="PZK32" s="1077"/>
      <c r="PZL32" s="1077"/>
      <c r="PZM32" s="1077"/>
      <c r="PZN32" s="1077"/>
      <c r="PZO32" s="1077"/>
      <c r="PZP32" s="1077"/>
      <c r="PZQ32" s="1077"/>
      <c r="PZR32" s="1077"/>
      <c r="PZS32" s="1077"/>
      <c r="PZT32" s="1077"/>
      <c r="PZU32" s="1077"/>
      <c r="PZV32" s="1077"/>
      <c r="PZW32" s="1077"/>
      <c r="PZX32" s="1077"/>
      <c r="PZY32" s="1077"/>
      <c r="PZZ32" s="1077"/>
      <c r="QAA32" s="1077"/>
      <c r="QAB32" s="1077"/>
      <c r="QAC32" s="1077"/>
      <c r="QAD32" s="1077"/>
      <c r="QAE32" s="1077"/>
      <c r="QAF32" s="1077"/>
      <c r="QAG32" s="1077"/>
      <c r="QAH32" s="1077"/>
      <c r="QAI32" s="1077"/>
      <c r="QAJ32" s="1077"/>
      <c r="QAK32" s="1077"/>
      <c r="QAL32" s="1077"/>
      <c r="QAM32" s="1077"/>
      <c r="QAN32" s="1077"/>
      <c r="QAO32" s="1077"/>
      <c r="QAP32" s="1077"/>
      <c r="QAQ32" s="1077"/>
      <c r="QAR32" s="1077"/>
      <c r="QAS32" s="1077"/>
      <c r="QAT32" s="1077"/>
      <c r="QAU32" s="1077"/>
      <c r="QAV32" s="1077"/>
      <c r="QAW32" s="1077"/>
      <c r="QAX32" s="1077"/>
      <c r="QAY32" s="1077"/>
      <c r="QAZ32" s="1077"/>
      <c r="QBA32" s="1077"/>
      <c r="QBB32" s="1077"/>
      <c r="QBC32" s="1077"/>
      <c r="QBD32" s="1077"/>
      <c r="QBE32" s="1077"/>
      <c r="QBF32" s="1077"/>
      <c r="QBG32" s="1077"/>
      <c r="QBH32" s="1077"/>
      <c r="QBI32" s="1077"/>
      <c r="QBJ32" s="1077"/>
      <c r="QBK32" s="1077"/>
      <c r="QBL32" s="1077"/>
      <c r="QBM32" s="1077"/>
      <c r="QBN32" s="1077"/>
      <c r="QBO32" s="1077"/>
      <c r="QBP32" s="1077"/>
      <c r="QBQ32" s="1077"/>
      <c r="QBR32" s="1077"/>
      <c r="QBS32" s="1077"/>
      <c r="QBT32" s="1077"/>
      <c r="QBU32" s="1077"/>
      <c r="QBV32" s="1077"/>
      <c r="QBW32" s="1077"/>
      <c r="QBX32" s="1077"/>
      <c r="QBY32" s="1077"/>
      <c r="QBZ32" s="1077"/>
      <c r="QCA32" s="1077"/>
      <c r="QCB32" s="1077"/>
      <c r="QCC32" s="1077"/>
      <c r="QCD32" s="1077"/>
      <c r="QCE32" s="1077"/>
      <c r="QCF32" s="1077"/>
      <c r="QCG32" s="1077"/>
      <c r="QCH32" s="1077"/>
      <c r="QCI32" s="1077"/>
      <c r="QCJ32" s="1077"/>
      <c r="QCK32" s="1077"/>
      <c r="QCL32" s="1077"/>
      <c r="QCM32" s="1077"/>
      <c r="QCN32" s="1077"/>
      <c r="QCO32" s="1077"/>
      <c r="QCP32" s="1077"/>
      <c r="QCQ32" s="1077"/>
      <c r="QCR32" s="1077"/>
      <c r="QCS32" s="1077"/>
      <c r="QCT32" s="1077"/>
      <c r="QCU32" s="1077"/>
      <c r="QCV32" s="1077"/>
      <c r="QCW32" s="1077"/>
      <c r="QCX32" s="1077"/>
      <c r="QCY32" s="1077"/>
      <c r="QCZ32" s="1077"/>
      <c r="QDA32" s="1077"/>
      <c r="QDB32" s="1077"/>
      <c r="QDC32" s="1077"/>
      <c r="QDD32" s="1077"/>
      <c r="QDE32" s="1077"/>
      <c r="QDF32" s="1077"/>
      <c r="QDG32" s="1077"/>
      <c r="QDH32" s="1077"/>
      <c r="QDI32" s="1077"/>
      <c r="QDJ32" s="1077"/>
      <c r="QDK32" s="1077"/>
      <c r="QDL32" s="1077"/>
      <c r="QDM32" s="1077"/>
      <c r="QDN32" s="1077"/>
      <c r="QDO32" s="1077"/>
      <c r="QDP32" s="1077"/>
      <c r="QDQ32" s="1077"/>
      <c r="QDR32" s="1077"/>
      <c r="QDS32" s="1077"/>
      <c r="QDT32" s="1077"/>
      <c r="QDU32" s="1077"/>
      <c r="QDV32" s="1077"/>
      <c r="QDW32" s="1077"/>
      <c r="QDX32" s="1077"/>
      <c r="QDY32" s="1077"/>
      <c r="QDZ32" s="1077"/>
      <c r="QEA32" s="1077"/>
      <c r="QEB32" s="1077"/>
      <c r="QEC32" s="1077"/>
      <c r="QED32" s="1077"/>
      <c r="QEE32" s="1077"/>
      <c r="QEF32" s="1077"/>
      <c r="QEG32" s="1077"/>
      <c r="QEH32" s="1077"/>
      <c r="QEI32" s="1077"/>
      <c r="QEJ32" s="1077"/>
      <c r="QEK32" s="1077"/>
      <c r="QEL32" s="1077"/>
      <c r="QEM32" s="1077"/>
      <c r="QEN32" s="1077"/>
      <c r="QEO32" s="1077"/>
      <c r="QEP32" s="1077"/>
      <c r="QEQ32" s="1077"/>
      <c r="QER32" s="1077"/>
      <c r="QES32" s="1077"/>
      <c r="QET32" s="1077"/>
      <c r="QEU32" s="1077"/>
      <c r="QEV32" s="1077"/>
      <c r="QEW32" s="1077"/>
      <c r="QEX32" s="1077"/>
      <c r="QEY32" s="1077"/>
      <c r="QEZ32" s="1077"/>
      <c r="QFA32" s="1077"/>
      <c r="QFB32" s="1077"/>
      <c r="QFC32" s="1077"/>
      <c r="QFD32" s="1077"/>
      <c r="QFE32" s="1077"/>
      <c r="QFF32" s="1077"/>
      <c r="QFG32" s="1077"/>
      <c r="QFH32" s="1077"/>
      <c r="QFI32" s="1077"/>
      <c r="QFJ32" s="1077"/>
      <c r="QFK32" s="1077"/>
      <c r="QFL32" s="1077"/>
      <c r="QFM32" s="1077"/>
      <c r="QFN32" s="1077"/>
      <c r="QFO32" s="1077"/>
      <c r="QFP32" s="1077"/>
      <c r="QFQ32" s="1077"/>
      <c r="QFR32" s="1077"/>
      <c r="QFS32" s="1077"/>
      <c r="QFT32" s="1077"/>
      <c r="QFU32" s="1077"/>
      <c r="QFV32" s="1077"/>
      <c r="QFW32" s="1077"/>
      <c r="QFX32" s="1077"/>
      <c r="QFY32" s="1077"/>
      <c r="QFZ32" s="1077"/>
      <c r="QGA32" s="1077"/>
      <c r="QGB32" s="1077"/>
      <c r="QGC32" s="1077"/>
      <c r="QGD32" s="1077"/>
      <c r="QGE32" s="1077"/>
      <c r="QGF32" s="1077"/>
      <c r="QGG32" s="1077"/>
      <c r="QGH32" s="1077"/>
      <c r="QGI32" s="1077"/>
      <c r="QGJ32" s="1077"/>
      <c r="QGK32" s="1077"/>
      <c r="QGL32" s="1077"/>
      <c r="QGM32" s="1077"/>
      <c r="QGN32" s="1077"/>
      <c r="QGO32" s="1077"/>
      <c r="QGP32" s="1077"/>
      <c r="QGQ32" s="1077"/>
      <c r="QGR32" s="1077"/>
      <c r="QGS32" s="1077"/>
      <c r="QGT32" s="1077"/>
      <c r="QGU32" s="1077"/>
      <c r="QGV32" s="1077"/>
      <c r="QGW32" s="1077"/>
      <c r="QGX32" s="1077"/>
      <c r="QGY32" s="1077"/>
      <c r="QGZ32" s="1077"/>
      <c r="QHA32" s="1077"/>
      <c r="QHB32" s="1077"/>
      <c r="QHC32" s="1077"/>
      <c r="QHD32" s="1077"/>
      <c r="QHE32" s="1077"/>
      <c r="QHF32" s="1077"/>
      <c r="QHG32" s="1077"/>
      <c r="QHH32" s="1077"/>
      <c r="QHI32" s="1077"/>
      <c r="QHJ32" s="1077"/>
      <c r="QHK32" s="1077"/>
      <c r="QHL32" s="1077"/>
      <c r="QHM32" s="1077"/>
      <c r="QHN32" s="1077"/>
      <c r="QHO32" s="1077"/>
      <c r="QHP32" s="1077"/>
      <c r="QHQ32" s="1077"/>
      <c r="QHR32" s="1077"/>
      <c r="QHS32" s="1077"/>
      <c r="QHT32" s="1077"/>
      <c r="QHU32" s="1077"/>
      <c r="QHV32" s="1077"/>
      <c r="QHW32" s="1077"/>
      <c r="QHX32" s="1077"/>
      <c r="QHY32" s="1077"/>
      <c r="QHZ32" s="1077"/>
      <c r="QIA32" s="1077"/>
      <c r="QIB32" s="1077"/>
      <c r="QIC32" s="1077"/>
      <c r="QID32" s="1077"/>
      <c r="QIE32" s="1077"/>
      <c r="QIF32" s="1077"/>
      <c r="QIG32" s="1077"/>
      <c r="QIH32" s="1077"/>
      <c r="QII32" s="1077"/>
      <c r="QIJ32" s="1077"/>
      <c r="QIK32" s="1077"/>
      <c r="QIL32" s="1077"/>
      <c r="QIM32" s="1077"/>
      <c r="QIN32" s="1077"/>
      <c r="QIO32" s="1077"/>
      <c r="QIP32" s="1077"/>
      <c r="QIQ32" s="1077"/>
      <c r="QIR32" s="1077"/>
      <c r="QIS32" s="1077"/>
      <c r="QIT32" s="1077"/>
      <c r="QIU32" s="1077"/>
      <c r="QIV32" s="1077"/>
      <c r="QIW32" s="1077"/>
      <c r="QIX32" s="1077"/>
      <c r="QIY32" s="1077"/>
      <c r="QIZ32" s="1077"/>
      <c r="QJA32" s="1077"/>
      <c r="QJB32" s="1077"/>
      <c r="QJC32" s="1077"/>
      <c r="QJD32" s="1077"/>
      <c r="QJE32" s="1077"/>
      <c r="QJF32" s="1077"/>
      <c r="QJG32" s="1077"/>
      <c r="QJH32" s="1077"/>
      <c r="QJI32" s="1077"/>
      <c r="QJJ32" s="1077"/>
      <c r="QJK32" s="1077"/>
      <c r="QJL32" s="1077"/>
      <c r="QJM32" s="1077"/>
      <c r="QJN32" s="1077"/>
      <c r="QJO32" s="1077"/>
      <c r="QJP32" s="1077"/>
      <c r="QJQ32" s="1077"/>
      <c r="QJR32" s="1077"/>
      <c r="QJS32" s="1077"/>
      <c r="QJT32" s="1077"/>
      <c r="QJU32" s="1077"/>
      <c r="QJV32" s="1077"/>
      <c r="QJW32" s="1077"/>
      <c r="QJX32" s="1077"/>
      <c r="QJY32" s="1077"/>
      <c r="QJZ32" s="1077"/>
      <c r="QKA32" s="1077"/>
      <c r="QKB32" s="1077"/>
      <c r="QKC32" s="1077"/>
      <c r="QKD32" s="1077"/>
      <c r="QKE32" s="1077"/>
      <c r="QKF32" s="1077"/>
      <c r="QKG32" s="1077"/>
      <c r="QKH32" s="1077"/>
      <c r="QKI32" s="1077"/>
      <c r="QKJ32" s="1077"/>
      <c r="QKK32" s="1077"/>
      <c r="QKL32" s="1077"/>
      <c r="QKM32" s="1077"/>
      <c r="QKN32" s="1077"/>
      <c r="QKO32" s="1077"/>
      <c r="QKP32" s="1077"/>
      <c r="QKQ32" s="1077"/>
      <c r="QKR32" s="1077"/>
      <c r="QKS32" s="1077"/>
      <c r="QKT32" s="1077"/>
      <c r="QKU32" s="1077"/>
      <c r="QKV32" s="1077"/>
      <c r="QKW32" s="1077"/>
      <c r="QKX32" s="1077"/>
      <c r="QKY32" s="1077"/>
      <c r="QKZ32" s="1077"/>
      <c r="QLA32" s="1077"/>
      <c r="QLB32" s="1077"/>
      <c r="QLC32" s="1077"/>
      <c r="QLD32" s="1077"/>
      <c r="QLE32" s="1077"/>
      <c r="QLF32" s="1077"/>
      <c r="QLG32" s="1077"/>
      <c r="QLH32" s="1077"/>
      <c r="QLI32" s="1077"/>
      <c r="QLJ32" s="1077"/>
      <c r="QLK32" s="1077"/>
      <c r="QLL32" s="1077"/>
      <c r="QLM32" s="1077"/>
      <c r="QLN32" s="1077"/>
      <c r="QLO32" s="1077"/>
      <c r="QLP32" s="1077"/>
      <c r="QLQ32" s="1077"/>
      <c r="QLR32" s="1077"/>
      <c r="QLS32" s="1077"/>
      <c r="QLT32" s="1077"/>
      <c r="QLU32" s="1077"/>
      <c r="QLV32" s="1077"/>
      <c r="QLW32" s="1077"/>
      <c r="QLX32" s="1077"/>
      <c r="QLY32" s="1077"/>
      <c r="QLZ32" s="1077"/>
      <c r="QMA32" s="1077"/>
      <c r="QMB32" s="1077"/>
      <c r="QMC32" s="1077"/>
      <c r="QMD32" s="1077"/>
      <c r="QME32" s="1077"/>
      <c r="QMF32" s="1077"/>
      <c r="QMG32" s="1077"/>
      <c r="QMH32" s="1077"/>
      <c r="QMI32" s="1077"/>
      <c r="QMJ32" s="1077"/>
      <c r="QMK32" s="1077"/>
      <c r="QML32" s="1077"/>
      <c r="QMM32" s="1077"/>
      <c r="QMN32" s="1077"/>
      <c r="QMO32" s="1077"/>
      <c r="QMP32" s="1077"/>
      <c r="QMQ32" s="1077"/>
      <c r="QMR32" s="1077"/>
      <c r="QMS32" s="1077"/>
      <c r="QMT32" s="1077"/>
      <c r="QMU32" s="1077"/>
      <c r="QMV32" s="1077"/>
      <c r="QMW32" s="1077"/>
      <c r="QMX32" s="1077"/>
      <c r="QMY32" s="1077"/>
      <c r="QMZ32" s="1077"/>
      <c r="QNA32" s="1077"/>
      <c r="QNB32" s="1077"/>
      <c r="QNC32" s="1077"/>
      <c r="QND32" s="1077"/>
      <c r="QNE32" s="1077"/>
      <c r="QNF32" s="1077"/>
      <c r="QNG32" s="1077"/>
      <c r="QNH32" s="1077"/>
      <c r="QNI32" s="1077"/>
      <c r="QNJ32" s="1077"/>
      <c r="QNK32" s="1077"/>
      <c r="QNL32" s="1077"/>
      <c r="QNM32" s="1077"/>
      <c r="QNN32" s="1077"/>
      <c r="QNO32" s="1077"/>
      <c r="QNP32" s="1077"/>
      <c r="QNQ32" s="1077"/>
      <c r="QNR32" s="1077"/>
      <c r="QNS32" s="1077"/>
      <c r="QNT32" s="1077"/>
      <c r="QNU32" s="1077"/>
      <c r="QNV32" s="1077"/>
      <c r="QNW32" s="1077"/>
      <c r="QNX32" s="1077"/>
      <c r="QNY32" s="1077"/>
      <c r="QNZ32" s="1077"/>
      <c r="QOA32" s="1077"/>
      <c r="QOB32" s="1077"/>
      <c r="QOC32" s="1077"/>
      <c r="QOD32" s="1077"/>
      <c r="QOE32" s="1077"/>
      <c r="QOF32" s="1077"/>
      <c r="QOG32" s="1077"/>
      <c r="QOH32" s="1077"/>
      <c r="QOI32" s="1077"/>
      <c r="QOJ32" s="1077"/>
      <c r="QOK32" s="1077"/>
      <c r="QOL32" s="1077"/>
      <c r="QOM32" s="1077"/>
      <c r="QON32" s="1077"/>
      <c r="QOO32" s="1077"/>
      <c r="QOP32" s="1077"/>
      <c r="QOQ32" s="1077"/>
      <c r="QOR32" s="1077"/>
      <c r="QOS32" s="1077"/>
      <c r="QOT32" s="1077"/>
      <c r="QOU32" s="1077"/>
      <c r="QOV32" s="1077"/>
      <c r="QOW32" s="1077"/>
      <c r="QOX32" s="1077"/>
      <c r="QOY32" s="1077"/>
      <c r="QOZ32" s="1077"/>
      <c r="QPA32" s="1077"/>
      <c r="QPB32" s="1077"/>
      <c r="QPC32" s="1077"/>
      <c r="QPD32" s="1077"/>
      <c r="QPE32" s="1077"/>
      <c r="QPF32" s="1077"/>
      <c r="QPG32" s="1077"/>
      <c r="QPH32" s="1077"/>
      <c r="QPI32" s="1077"/>
      <c r="QPJ32" s="1077"/>
      <c r="QPK32" s="1077"/>
      <c r="QPL32" s="1077"/>
      <c r="QPM32" s="1077"/>
      <c r="QPN32" s="1077"/>
      <c r="QPO32" s="1077"/>
      <c r="QPP32" s="1077"/>
      <c r="QPQ32" s="1077"/>
      <c r="QPR32" s="1077"/>
      <c r="QPS32" s="1077"/>
      <c r="QPT32" s="1077"/>
      <c r="QPU32" s="1077"/>
      <c r="QPV32" s="1077"/>
      <c r="QPW32" s="1077"/>
      <c r="QPX32" s="1077"/>
      <c r="QPY32" s="1077"/>
      <c r="QPZ32" s="1077"/>
      <c r="QQA32" s="1077"/>
      <c r="QQB32" s="1077"/>
      <c r="QQC32" s="1077"/>
      <c r="QQD32" s="1077"/>
      <c r="QQE32" s="1077"/>
      <c r="QQF32" s="1077"/>
      <c r="QQG32" s="1077"/>
      <c r="QQH32" s="1077"/>
      <c r="QQI32" s="1077"/>
      <c r="QQJ32" s="1077"/>
      <c r="QQK32" s="1077"/>
      <c r="QQL32" s="1077"/>
      <c r="QQM32" s="1077"/>
      <c r="QQN32" s="1077"/>
      <c r="QQO32" s="1077"/>
      <c r="QQP32" s="1077"/>
      <c r="QQQ32" s="1077"/>
      <c r="QQR32" s="1077"/>
      <c r="QQS32" s="1077"/>
      <c r="QQT32" s="1077"/>
      <c r="QQU32" s="1077"/>
      <c r="QQV32" s="1077"/>
      <c r="QQW32" s="1077"/>
      <c r="QQX32" s="1077"/>
      <c r="QQY32" s="1077"/>
      <c r="QQZ32" s="1077"/>
      <c r="QRA32" s="1077"/>
      <c r="QRB32" s="1077"/>
      <c r="QRC32" s="1077"/>
      <c r="QRD32" s="1077"/>
      <c r="QRE32" s="1077"/>
      <c r="QRF32" s="1077"/>
      <c r="QRG32" s="1077"/>
      <c r="QRH32" s="1077"/>
      <c r="QRI32" s="1077"/>
      <c r="QRJ32" s="1077"/>
      <c r="QRK32" s="1077"/>
      <c r="QRL32" s="1077"/>
      <c r="QRM32" s="1077"/>
      <c r="QRN32" s="1077"/>
      <c r="QRO32" s="1077"/>
      <c r="QRP32" s="1077"/>
      <c r="QRQ32" s="1077"/>
      <c r="QRR32" s="1077"/>
      <c r="QRS32" s="1077"/>
      <c r="QRT32" s="1077"/>
      <c r="QRU32" s="1077"/>
      <c r="QRV32" s="1077"/>
      <c r="QRW32" s="1077"/>
      <c r="QRX32" s="1077"/>
      <c r="QRY32" s="1077"/>
      <c r="QRZ32" s="1077"/>
      <c r="QSA32" s="1077"/>
      <c r="QSB32" s="1077"/>
      <c r="QSC32" s="1077"/>
      <c r="QSD32" s="1077"/>
      <c r="QSE32" s="1077"/>
      <c r="QSF32" s="1077"/>
      <c r="QSG32" s="1077"/>
      <c r="QSH32" s="1077"/>
      <c r="QSI32" s="1077"/>
      <c r="QSJ32" s="1077"/>
      <c r="QSK32" s="1077"/>
      <c r="QSL32" s="1077"/>
      <c r="QSM32" s="1077"/>
      <c r="QSN32" s="1077"/>
      <c r="QSO32" s="1077"/>
      <c r="QSP32" s="1077"/>
      <c r="QSQ32" s="1077"/>
      <c r="QSR32" s="1077"/>
      <c r="QSS32" s="1077"/>
      <c r="QST32" s="1077"/>
      <c r="QSU32" s="1077"/>
      <c r="QSV32" s="1077"/>
      <c r="QSW32" s="1077"/>
      <c r="QSX32" s="1077"/>
      <c r="QSY32" s="1077"/>
      <c r="QSZ32" s="1077"/>
      <c r="QTA32" s="1077"/>
      <c r="QTB32" s="1077"/>
      <c r="QTC32" s="1077"/>
      <c r="QTD32" s="1077"/>
      <c r="QTE32" s="1077"/>
      <c r="QTF32" s="1077"/>
      <c r="QTG32" s="1077"/>
      <c r="QTH32" s="1077"/>
      <c r="QTI32" s="1077"/>
      <c r="QTJ32" s="1077"/>
      <c r="QTK32" s="1077"/>
      <c r="QTL32" s="1077"/>
      <c r="QTM32" s="1077"/>
      <c r="QTN32" s="1077"/>
      <c r="QTO32" s="1077"/>
      <c r="QTP32" s="1077"/>
      <c r="QTQ32" s="1077"/>
      <c r="QTR32" s="1077"/>
      <c r="QTS32" s="1077"/>
      <c r="QTT32" s="1077"/>
      <c r="QTU32" s="1077"/>
      <c r="QTV32" s="1077"/>
      <c r="QTW32" s="1077"/>
      <c r="QTX32" s="1077"/>
      <c r="QTY32" s="1077"/>
      <c r="QTZ32" s="1077"/>
      <c r="QUA32" s="1077"/>
      <c r="QUB32" s="1077"/>
      <c r="QUC32" s="1077"/>
      <c r="QUD32" s="1077"/>
      <c r="QUE32" s="1077"/>
      <c r="QUF32" s="1077"/>
      <c r="QUG32" s="1077"/>
      <c r="QUH32" s="1077"/>
      <c r="QUI32" s="1077"/>
      <c r="QUJ32" s="1077"/>
      <c r="QUK32" s="1077"/>
      <c r="QUL32" s="1077"/>
      <c r="QUM32" s="1077"/>
      <c r="QUN32" s="1077"/>
      <c r="QUO32" s="1077"/>
      <c r="QUP32" s="1077"/>
      <c r="QUQ32" s="1077"/>
      <c r="QUR32" s="1077"/>
      <c r="QUS32" s="1077"/>
      <c r="QUT32" s="1077"/>
      <c r="QUU32" s="1077"/>
      <c r="QUV32" s="1077"/>
      <c r="QUW32" s="1077"/>
      <c r="QUX32" s="1077"/>
      <c r="QUY32" s="1077"/>
      <c r="QUZ32" s="1077"/>
      <c r="QVA32" s="1077"/>
      <c r="QVB32" s="1077"/>
      <c r="QVC32" s="1077"/>
      <c r="QVD32" s="1077"/>
      <c r="QVE32" s="1077"/>
      <c r="QVF32" s="1077"/>
      <c r="QVG32" s="1077"/>
      <c r="QVH32" s="1077"/>
      <c r="QVI32" s="1077"/>
      <c r="QVJ32" s="1077"/>
      <c r="QVK32" s="1077"/>
      <c r="QVL32" s="1077"/>
      <c r="QVM32" s="1077"/>
      <c r="QVN32" s="1077"/>
      <c r="QVO32" s="1077"/>
      <c r="QVP32" s="1077"/>
      <c r="QVQ32" s="1077"/>
      <c r="QVR32" s="1077"/>
      <c r="QVS32" s="1077"/>
      <c r="QVT32" s="1077"/>
      <c r="QVU32" s="1077"/>
      <c r="QVV32" s="1077"/>
      <c r="QVW32" s="1077"/>
      <c r="QVX32" s="1077"/>
      <c r="QVY32" s="1077"/>
      <c r="QVZ32" s="1077"/>
      <c r="QWA32" s="1077"/>
      <c r="QWB32" s="1077"/>
      <c r="QWC32" s="1077"/>
      <c r="QWD32" s="1077"/>
      <c r="QWE32" s="1077"/>
      <c r="QWF32" s="1077"/>
      <c r="QWG32" s="1077"/>
      <c r="QWH32" s="1077"/>
      <c r="QWI32" s="1077"/>
      <c r="QWJ32" s="1077"/>
      <c r="QWK32" s="1077"/>
      <c r="QWL32" s="1077"/>
      <c r="QWM32" s="1077"/>
      <c r="QWN32" s="1077"/>
      <c r="QWO32" s="1077"/>
      <c r="QWP32" s="1077"/>
      <c r="QWQ32" s="1077"/>
      <c r="QWR32" s="1077"/>
      <c r="QWS32" s="1077"/>
      <c r="QWT32" s="1077"/>
      <c r="QWU32" s="1077"/>
      <c r="QWV32" s="1077"/>
      <c r="QWW32" s="1077"/>
      <c r="QWX32" s="1077"/>
      <c r="QWY32" s="1077"/>
      <c r="QWZ32" s="1077"/>
      <c r="QXA32" s="1077"/>
      <c r="QXB32" s="1077"/>
      <c r="QXC32" s="1077"/>
      <c r="QXD32" s="1077"/>
      <c r="QXE32" s="1077"/>
      <c r="QXF32" s="1077"/>
      <c r="QXG32" s="1077"/>
      <c r="QXH32" s="1077"/>
      <c r="QXI32" s="1077"/>
      <c r="QXJ32" s="1077"/>
      <c r="QXK32" s="1077"/>
      <c r="QXL32" s="1077"/>
      <c r="QXM32" s="1077"/>
      <c r="QXN32" s="1077"/>
      <c r="QXO32" s="1077"/>
      <c r="QXP32" s="1077"/>
      <c r="QXQ32" s="1077"/>
      <c r="QXR32" s="1077"/>
      <c r="QXS32" s="1077"/>
      <c r="QXT32" s="1077"/>
      <c r="QXU32" s="1077"/>
      <c r="QXV32" s="1077"/>
      <c r="QXW32" s="1077"/>
      <c r="QXX32" s="1077"/>
      <c r="QXY32" s="1077"/>
      <c r="QXZ32" s="1077"/>
      <c r="QYA32" s="1077"/>
      <c r="QYB32" s="1077"/>
      <c r="QYC32" s="1077"/>
      <c r="QYD32" s="1077"/>
      <c r="QYE32" s="1077"/>
      <c r="QYF32" s="1077"/>
      <c r="QYG32" s="1077"/>
      <c r="QYH32" s="1077"/>
      <c r="QYI32" s="1077"/>
      <c r="QYJ32" s="1077"/>
      <c r="QYK32" s="1077"/>
      <c r="QYL32" s="1077"/>
      <c r="QYM32" s="1077"/>
      <c r="QYN32" s="1077"/>
      <c r="QYO32" s="1077"/>
      <c r="QYP32" s="1077"/>
      <c r="QYQ32" s="1077"/>
      <c r="QYR32" s="1077"/>
      <c r="QYS32" s="1077"/>
      <c r="QYT32" s="1077"/>
      <c r="QYU32" s="1077"/>
      <c r="QYV32" s="1077"/>
      <c r="QYW32" s="1077"/>
      <c r="QYX32" s="1077"/>
      <c r="QYY32" s="1077"/>
      <c r="QYZ32" s="1077"/>
      <c r="QZA32" s="1077"/>
      <c r="QZB32" s="1077"/>
      <c r="QZC32" s="1077"/>
      <c r="QZD32" s="1077"/>
      <c r="QZE32" s="1077"/>
      <c r="QZF32" s="1077"/>
      <c r="QZG32" s="1077"/>
      <c r="QZH32" s="1077"/>
      <c r="QZI32" s="1077"/>
      <c r="QZJ32" s="1077"/>
      <c r="QZK32" s="1077"/>
      <c r="QZL32" s="1077"/>
      <c r="QZM32" s="1077"/>
      <c r="QZN32" s="1077"/>
      <c r="QZO32" s="1077"/>
      <c r="QZP32" s="1077"/>
      <c r="QZQ32" s="1077"/>
      <c r="QZR32" s="1077"/>
      <c r="QZS32" s="1077"/>
      <c r="QZT32" s="1077"/>
      <c r="QZU32" s="1077"/>
      <c r="QZV32" s="1077"/>
      <c r="QZW32" s="1077"/>
      <c r="QZX32" s="1077"/>
      <c r="QZY32" s="1077"/>
      <c r="QZZ32" s="1077"/>
      <c r="RAA32" s="1077"/>
      <c r="RAB32" s="1077"/>
      <c r="RAC32" s="1077"/>
      <c r="RAD32" s="1077"/>
      <c r="RAE32" s="1077"/>
      <c r="RAF32" s="1077"/>
      <c r="RAG32" s="1077"/>
      <c r="RAH32" s="1077"/>
      <c r="RAI32" s="1077"/>
      <c r="RAJ32" s="1077"/>
      <c r="RAK32" s="1077"/>
      <c r="RAL32" s="1077"/>
      <c r="RAM32" s="1077"/>
      <c r="RAN32" s="1077"/>
      <c r="RAO32" s="1077"/>
      <c r="RAP32" s="1077"/>
      <c r="RAQ32" s="1077"/>
      <c r="RAR32" s="1077"/>
      <c r="RAS32" s="1077"/>
      <c r="RAT32" s="1077"/>
      <c r="RAU32" s="1077"/>
      <c r="RAV32" s="1077"/>
      <c r="RAW32" s="1077"/>
      <c r="RAX32" s="1077"/>
      <c r="RAY32" s="1077"/>
      <c r="RAZ32" s="1077"/>
      <c r="RBA32" s="1077"/>
      <c r="RBB32" s="1077"/>
      <c r="RBC32" s="1077"/>
      <c r="RBD32" s="1077"/>
      <c r="RBE32" s="1077"/>
      <c r="RBF32" s="1077"/>
      <c r="RBG32" s="1077"/>
      <c r="RBH32" s="1077"/>
      <c r="RBI32" s="1077"/>
      <c r="RBJ32" s="1077"/>
      <c r="RBK32" s="1077"/>
      <c r="RBL32" s="1077"/>
      <c r="RBM32" s="1077"/>
      <c r="RBN32" s="1077"/>
      <c r="RBO32" s="1077"/>
      <c r="RBP32" s="1077"/>
      <c r="RBQ32" s="1077"/>
      <c r="RBR32" s="1077"/>
      <c r="RBS32" s="1077"/>
      <c r="RBT32" s="1077"/>
      <c r="RBU32" s="1077"/>
      <c r="RBV32" s="1077"/>
      <c r="RBW32" s="1077"/>
      <c r="RBX32" s="1077"/>
      <c r="RBY32" s="1077"/>
      <c r="RBZ32" s="1077"/>
      <c r="RCA32" s="1077"/>
      <c r="RCB32" s="1077"/>
      <c r="RCC32" s="1077"/>
      <c r="RCD32" s="1077"/>
      <c r="RCE32" s="1077"/>
      <c r="RCF32" s="1077"/>
      <c r="RCG32" s="1077"/>
      <c r="RCH32" s="1077"/>
      <c r="RCI32" s="1077"/>
      <c r="RCJ32" s="1077"/>
      <c r="RCK32" s="1077"/>
      <c r="RCL32" s="1077"/>
      <c r="RCM32" s="1077"/>
      <c r="RCN32" s="1077"/>
      <c r="RCO32" s="1077"/>
      <c r="RCP32" s="1077"/>
      <c r="RCQ32" s="1077"/>
      <c r="RCR32" s="1077"/>
      <c r="RCS32" s="1077"/>
      <c r="RCT32" s="1077"/>
      <c r="RCU32" s="1077"/>
      <c r="RCV32" s="1077"/>
      <c r="RCW32" s="1077"/>
      <c r="RCX32" s="1077"/>
      <c r="RCY32" s="1077"/>
      <c r="RCZ32" s="1077"/>
      <c r="RDA32" s="1077"/>
      <c r="RDB32" s="1077"/>
      <c r="RDC32" s="1077"/>
      <c r="RDD32" s="1077"/>
      <c r="RDE32" s="1077"/>
      <c r="RDF32" s="1077"/>
      <c r="RDG32" s="1077"/>
      <c r="RDH32" s="1077"/>
      <c r="RDI32" s="1077"/>
      <c r="RDJ32" s="1077"/>
      <c r="RDK32" s="1077"/>
      <c r="RDL32" s="1077"/>
      <c r="RDM32" s="1077"/>
      <c r="RDN32" s="1077"/>
      <c r="RDO32" s="1077"/>
      <c r="RDP32" s="1077"/>
      <c r="RDQ32" s="1077"/>
      <c r="RDR32" s="1077"/>
      <c r="RDS32" s="1077"/>
      <c r="RDT32" s="1077"/>
      <c r="RDU32" s="1077"/>
      <c r="RDV32" s="1077"/>
      <c r="RDW32" s="1077"/>
      <c r="RDX32" s="1077"/>
      <c r="RDY32" s="1077"/>
      <c r="RDZ32" s="1077"/>
      <c r="REA32" s="1077"/>
      <c r="REB32" s="1077"/>
      <c r="REC32" s="1077"/>
      <c r="RED32" s="1077"/>
      <c r="REE32" s="1077"/>
      <c r="REF32" s="1077"/>
      <c r="REG32" s="1077"/>
      <c r="REH32" s="1077"/>
      <c r="REI32" s="1077"/>
      <c r="REJ32" s="1077"/>
      <c r="REK32" s="1077"/>
      <c r="REL32" s="1077"/>
      <c r="REM32" s="1077"/>
      <c r="REN32" s="1077"/>
      <c r="REO32" s="1077"/>
      <c r="REP32" s="1077"/>
      <c r="REQ32" s="1077"/>
      <c r="RER32" s="1077"/>
      <c r="RES32" s="1077"/>
      <c r="RET32" s="1077"/>
      <c r="REU32" s="1077"/>
      <c r="REV32" s="1077"/>
      <c r="REW32" s="1077"/>
      <c r="REX32" s="1077"/>
      <c r="REY32" s="1077"/>
      <c r="REZ32" s="1077"/>
      <c r="RFA32" s="1077"/>
      <c r="RFB32" s="1077"/>
      <c r="RFC32" s="1077"/>
      <c r="RFD32" s="1077"/>
      <c r="RFE32" s="1077"/>
      <c r="RFF32" s="1077"/>
      <c r="RFG32" s="1077"/>
      <c r="RFH32" s="1077"/>
      <c r="RFI32" s="1077"/>
      <c r="RFJ32" s="1077"/>
      <c r="RFK32" s="1077"/>
      <c r="RFL32" s="1077"/>
      <c r="RFM32" s="1077"/>
      <c r="RFN32" s="1077"/>
      <c r="RFO32" s="1077"/>
      <c r="RFP32" s="1077"/>
      <c r="RFQ32" s="1077"/>
      <c r="RFR32" s="1077"/>
      <c r="RFS32" s="1077"/>
      <c r="RFT32" s="1077"/>
      <c r="RFU32" s="1077"/>
      <c r="RFV32" s="1077"/>
      <c r="RFW32" s="1077"/>
      <c r="RFX32" s="1077"/>
      <c r="RFY32" s="1077"/>
      <c r="RFZ32" s="1077"/>
      <c r="RGA32" s="1077"/>
      <c r="RGB32" s="1077"/>
      <c r="RGC32" s="1077"/>
      <c r="RGD32" s="1077"/>
      <c r="RGE32" s="1077"/>
      <c r="RGF32" s="1077"/>
      <c r="RGG32" s="1077"/>
      <c r="RGH32" s="1077"/>
      <c r="RGI32" s="1077"/>
      <c r="RGJ32" s="1077"/>
      <c r="RGK32" s="1077"/>
      <c r="RGL32" s="1077"/>
      <c r="RGM32" s="1077"/>
      <c r="RGN32" s="1077"/>
      <c r="RGO32" s="1077"/>
      <c r="RGP32" s="1077"/>
      <c r="RGQ32" s="1077"/>
      <c r="RGR32" s="1077"/>
      <c r="RGS32" s="1077"/>
      <c r="RGT32" s="1077"/>
      <c r="RGU32" s="1077"/>
      <c r="RGV32" s="1077"/>
      <c r="RGW32" s="1077"/>
      <c r="RGX32" s="1077"/>
      <c r="RGY32" s="1077"/>
      <c r="RGZ32" s="1077"/>
      <c r="RHA32" s="1077"/>
      <c r="RHB32" s="1077"/>
      <c r="RHC32" s="1077"/>
      <c r="RHD32" s="1077"/>
      <c r="RHE32" s="1077"/>
      <c r="RHF32" s="1077"/>
      <c r="RHG32" s="1077"/>
      <c r="RHH32" s="1077"/>
      <c r="RHI32" s="1077"/>
      <c r="RHJ32" s="1077"/>
      <c r="RHK32" s="1077"/>
      <c r="RHL32" s="1077"/>
      <c r="RHM32" s="1077"/>
      <c r="RHN32" s="1077"/>
      <c r="RHO32" s="1077"/>
      <c r="RHP32" s="1077"/>
      <c r="RHQ32" s="1077"/>
      <c r="RHR32" s="1077"/>
      <c r="RHS32" s="1077"/>
      <c r="RHT32" s="1077"/>
      <c r="RHU32" s="1077"/>
      <c r="RHV32" s="1077"/>
      <c r="RHW32" s="1077"/>
      <c r="RHX32" s="1077"/>
      <c r="RHY32" s="1077"/>
      <c r="RHZ32" s="1077"/>
      <c r="RIA32" s="1077"/>
      <c r="RIB32" s="1077"/>
      <c r="RIC32" s="1077"/>
      <c r="RID32" s="1077"/>
      <c r="RIE32" s="1077"/>
      <c r="RIF32" s="1077"/>
      <c r="RIG32" s="1077"/>
      <c r="RIH32" s="1077"/>
      <c r="RII32" s="1077"/>
      <c r="RIJ32" s="1077"/>
      <c r="RIK32" s="1077"/>
      <c r="RIL32" s="1077"/>
      <c r="RIM32" s="1077"/>
      <c r="RIN32" s="1077"/>
      <c r="RIO32" s="1077"/>
      <c r="RIP32" s="1077"/>
      <c r="RIQ32" s="1077"/>
      <c r="RIR32" s="1077"/>
      <c r="RIS32" s="1077"/>
      <c r="RIT32" s="1077"/>
      <c r="RIU32" s="1077"/>
      <c r="RIV32" s="1077"/>
      <c r="RIW32" s="1077"/>
      <c r="RIX32" s="1077"/>
      <c r="RIY32" s="1077"/>
      <c r="RIZ32" s="1077"/>
      <c r="RJA32" s="1077"/>
      <c r="RJB32" s="1077"/>
      <c r="RJC32" s="1077"/>
      <c r="RJD32" s="1077"/>
      <c r="RJE32" s="1077"/>
      <c r="RJF32" s="1077"/>
      <c r="RJG32" s="1077"/>
      <c r="RJH32" s="1077"/>
      <c r="RJI32" s="1077"/>
      <c r="RJJ32" s="1077"/>
      <c r="RJK32" s="1077"/>
      <c r="RJL32" s="1077"/>
      <c r="RJM32" s="1077"/>
      <c r="RJN32" s="1077"/>
      <c r="RJO32" s="1077"/>
      <c r="RJP32" s="1077"/>
      <c r="RJQ32" s="1077"/>
      <c r="RJR32" s="1077"/>
      <c r="RJS32" s="1077"/>
      <c r="RJT32" s="1077"/>
      <c r="RJU32" s="1077"/>
      <c r="RJV32" s="1077"/>
      <c r="RJW32" s="1077"/>
      <c r="RJX32" s="1077"/>
      <c r="RJY32" s="1077"/>
      <c r="RJZ32" s="1077"/>
      <c r="RKA32" s="1077"/>
      <c r="RKB32" s="1077"/>
      <c r="RKC32" s="1077"/>
      <c r="RKD32" s="1077"/>
      <c r="RKE32" s="1077"/>
      <c r="RKF32" s="1077"/>
      <c r="RKG32" s="1077"/>
      <c r="RKH32" s="1077"/>
      <c r="RKI32" s="1077"/>
      <c r="RKJ32" s="1077"/>
      <c r="RKK32" s="1077"/>
      <c r="RKL32" s="1077"/>
      <c r="RKM32" s="1077"/>
      <c r="RKN32" s="1077"/>
      <c r="RKO32" s="1077"/>
      <c r="RKP32" s="1077"/>
      <c r="RKQ32" s="1077"/>
      <c r="RKR32" s="1077"/>
      <c r="RKS32" s="1077"/>
      <c r="RKT32" s="1077"/>
      <c r="RKU32" s="1077"/>
      <c r="RKV32" s="1077"/>
      <c r="RKW32" s="1077"/>
      <c r="RKX32" s="1077"/>
      <c r="RKY32" s="1077"/>
      <c r="RKZ32" s="1077"/>
      <c r="RLA32" s="1077"/>
      <c r="RLB32" s="1077"/>
      <c r="RLC32" s="1077"/>
      <c r="RLD32" s="1077"/>
      <c r="RLE32" s="1077"/>
      <c r="RLF32" s="1077"/>
      <c r="RLG32" s="1077"/>
      <c r="RLH32" s="1077"/>
      <c r="RLI32" s="1077"/>
      <c r="RLJ32" s="1077"/>
      <c r="RLK32" s="1077"/>
      <c r="RLL32" s="1077"/>
      <c r="RLM32" s="1077"/>
      <c r="RLN32" s="1077"/>
      <c r="RLO32" s="1077"/>
      <c r="RLP32" s="1077"/>
      <c r="RLQ32" s="1077"/>
      <c r="RLR32" s="1077"/>
      <c r="RLS32" s="1077"/>
      <c r="RLT32" s="1077"/>
      <c r="RLU32" s="1077"/>
      <c r="RLV32" s="1077"/>
      <c r="RLW32" s="1077"/>
      <c r="RLX32" s="1077"/>
      <c r="RLY32" s="1077"/>
      <c r="RLZ32" s="1077"/>
      <c r="RMA32" s="1077"/>
      <c r="RMB32" s="1077"/>
      <c r="RMC32" s="1077"/>
      <c r="RMD32" s="1077"/>
      <c r="RME32" s="1077"/>
      <c r="RMF32" s="1077"/>
      <c r="RMG32" s="1077"/>
      <c r="RMH32" s="1077"/>
      <c r="RMI32" s="1077"/>
      <c r="RMJ32" s="1077"/>
      <c r="RMK32" s="1077"/>
      <c r="RML32" s="1077"/>
      <c r="RMM32" s="1077"/>
      <c r="RMN32" s="1077"/>
      <c r="RMO32" s="1077"/>
      <c r="RMP32" s="1077"/>
      <c r="RMQ32" s="1077"/>
      <c r="RMR32" s="1077"/>
      <c r="RMS32" s="1077"/>
      <c r="RMT32" s="1077"/>
      <c r="RMU32" s="1077"/>
      <c r="RMV32" s="1077"/>
      <c r="RMW32" s="1077"/>
      <c r="RMX32" s="1077"/>
      <c r="RMY32" s="1077"/>
      <c r="RMZ32" s="1077"/>
      <c r="RNA32" s="1077"/>
      <c r="RNB32" s="1077"/>
      <c r="RNC32" s="1077"/>
      <c r="RND32" s="1077"/>
      <c r="RNE32" s="1077"/>
      <c r="RNF32" s="1077"/>
      <c r="RNG32" s="1077"/>
      <c r="RNH32" s="1077"/>
      <c r="RNI32" s="1077"/>
      <c r="RNJ32" s="1077"/>
      <c r="RNK32" s="1077"/>
      <c r="RNL32" s="1077"/>
      <c r="RNM32" s="1077"/>
      <c r="RNN32" s="1077"/>
      <c r="RNO32" s="1077"/>
      <c r="RNP32" s="1077"/>
      <c r="RNQ32" s="1077"/>
      <c r="RNR32" s="1077"/>
      <c r="RNS32" s="1077"/>
      <c r="RNT32" s="1077"/>
      <c r="RNU32" s="1077"/>
      <c r="RNV32" s="1077"/>
      <c r="RNW32" s="1077"/>
      <c r="RNX32" s="1077"/>
      <c r="RNY32" s="1077"/>
      <c r="RNZ32" s="1077"/>
      <c r="ROA32" s="1077"/>
      <c r="ROB32" s="1077"/>
      <c r="ROC32" s="1077"/>
      <c r="ROD32" s="1077"/>
      <c r="ROE32" s="1077"/>
      <c r="ROF32" s="1077"/>
      <c r="ROG32" s="1077"/>
      <c r="ROH32" s="1077"/>
      <c r="ROI32" s="1077"/>
      <c r="ROJ32" s="1077"/>
      <c r="ROK32" s="1077"/>
      <c r="ROL32" s="1077"/>
      <c r="ROM32" s="1077"/>
      <c r="RON32" s="1077"/>
      <c r="ROO32" s="1077"/>
      <c r="ROP32" s="1077"/>
      <c r="ROQ32" s="1077"/>
      <c r="ROR32" s="1077"/>
      <c r="ROS32" s="1077"/>
      <c r="ROT32" s="1077"/>
      <c r="ROU32" s="1077"/>
      <c r="ROV32" s="1077"/>
      <c r="ROW32" s="1077"/>
      <c r="ROX32" s="1077"/>
      <c r="ROY32" s="1077"/>
      <c r="ROZ32" s="1077"/>
      <c r="RPA32" s="1077"/>
      <c r="RPB32" s="1077"/>
      <c r="RPC32" s="1077"/>
      <c r="RPD32" s="1077"/>
      <c r="RPE32" s="1077"/>
      <c r="RPF32" s="1077"/>
      <c r="RPG32" s="1077"/>
      <c r="RPH32" s="1077"/>
      <c r="RPI32" s="1077"/>
      <c r="RPJ32" s="1077"/>
      <c r="RPK32" s="1077"/>
      <c r="RPL32" s="1077"/>
      <c r="RPM32" s="1077"/>
      <c r="RPN32" s="1077"/>
      <c r="RPO32" s="1077"/>
      <c r="RPP32" s="1077"/>
      <c r="RPQ32" s="1077"/>
      <c r="RPR32" s="1077"/>
      <c r="RPS32" s="1077"/>
      <c r="RPT32" s="1077"/>
      <c r="RPU32" s="1077"/>
      <c r="RPV32" s="1077"/>
      <c r="RPW32" s="1077"/>
      <c r="RPX32" s="1077"/>
      <c r="RPY32" s="1077"/>
      <c r="RPZ32" s="1077"/>
      <c r="RQA32" s="1077"/>
      <c r="RQB32" s="1077"/>
      <c r="RQC32" s="1077"/>
      <c r="RQD32" s="1077"/>
      <c r="RQE32" s="1077"/>
      <c r="RQF32" s="1077"/>
      <c r="RQG32" s="1077"/>
      <c r="RQH32" s="1077"/>
      <c r="RQI32" s="1077"/>
      <c r="RQJ32" s="1077"/>
      <c r="RQK32" s="1077"/>
      <c r="RQL32" s="1077"/>
      <c r="RQM32" s="1077"/>
      <c r="RQN32" s="1077"/>
      <c r="RQO32" s="1077"/>
      <c r="RQP32" s="1077"/>
      <c r="RQQ32" s="1077"/>
      <c r="RQR32" s="1077"/>
      <c r="RQS32" s="1077"/>
      <c r="RQT32" s="1077"/>
      <c r="RQU32" s="1077"/>
      <c r="RQV32" s="1077"/>
      <c r="RQW32" s="1077"/>
      <c r="RQX32" s="1077"/>
      <c r="RQY32" s="1077"/>
      <c r="RQZ32" s="1077"/>
      <c r="RRA32" s="1077"/>
      <c r="RRB32" s="1077"/>
      <c r="RRC32" s="1077"/>
      <c r="RRD32" s="1077"/>
      <c r="RRE32" s="1077"/>
      <c r="RRF32" s="1077"/>
      <c r="RRG32" s="1077"/>
      <c r="RRH32" s="1077"/>
      <c r="RRI32" s="1077"/>
      <c r="RRJ32" s="1077"/>
      <c r="RRK32" s="1077"/>
      <c r="RRL32" s="1077"/>
      <c r="RRM32" s="1077"/>
      <c r="RRN32" s="1077"/>
      <c r="RRO32" s="1077"/>
      <c r="RRP32" s="1077"/>
      <c r="RRQ32" s="1077"/>
      <c r="RRR32" s="1077"/>
      <c r="RRS32" s="1077"/>
      <c r="RRT32" s="1077"/>
      <c r="RRU32" s="1077"/>
      <c r="RRV32" s="1077"/>
      <c r="RRW32" s="1077"/>
      <c r="RRX32" s="1077"/>
      <c r="RRY32" s="1077"/>
      <c r="RRZ32" s="1077"/>
      <c r="RSA32" s="1077"/>
      <c r="RSB32" s="1077"/>
      <c r="RSC32" s="1077"/>
      <c r="RSD32" s="1077"/>
      <c r="RSE32" s="1077"/>
      <c r="RSF32" s="1077"/>
      <c r="RSG32" s="1077"/>
      <c r="RSH32" s="1077"/>
      <c r="RSI32" s="1077"/>
      <c r="RSJ32" s="1077"/>
      <c r="RSK32" s="1077"/>
      <c r="RSL32" s="1077"/>
      <c r="RSM32" s="1077"/>
      <c r="RSN32" s="1077"/>
      <c r="RSO32" s="1077"/>
      <c r="RSP32" s="1077"/>
      <c r="RSQ32" s="1077"/>
      <c r="RSR32" s="1077"/>
      <c r="RSS32" s="1077"/>
      <c r="RST32" s="1077"/>
      <c r="RSU32" s="1077"/>
      <c r="RSV32" s="1077"/>
      <c r="RSW32" s="1077"/>
      <c r="RSX32" s="1077"/>
      <c r="RSY32" s="1077"/>
      <c r="RSZ32" s="1077"/>
      <c r="RTA32" s="1077"/>
      <c r="RTB32" s="1077"/>
      <c r="RTC32" s="1077"/>
      <c r="RTD32" s="1077"/>
      <c r="RTE32" s="1077"/>
      <c r="RTF32" s="1077"/>
      <c r="RTG32" s="1077"/>
      <c r="RTH32" s="1077"/>
      <c r="RTI32" s="1077"/>
      <c r="RTJ32" s="1077"/>
      <c r="RTK32" s="1077"/>
      <c r="RTL32" s="1077"/>
      <c r="RTM32" s="1077"/>
      <c r="RTN32" s="1077"/>
      <c r="RTO32" s="1077"/>
      <c r="RTP32" s="1077"/>
      <c r="RTQ32" s="1077"/>
      <c r="RTR32" s="1077"/>
      <c r="RTS32" s="1077"/>
      <c r="RTT32" s="1077"/>
      <c r="RTU32" s="1077"/>
      <c r="RTV32" s="1077"/>
      <c r="RTW32" s="1077"/>
      <c r="RTX32" s="1077"/>
      <c r="RTY32" s="1077"/>
      <c r="RTZ32" s="1077"/>
      <c r="RUA32" s="1077"/>
      <c r="RUB32" s="1077"/>
      <c r="RUC32" s="1077"/>
      <c r="RUD32" s="1077"/>
      <c r="RUE32" s="1077"/>
      <c r="RUF32" s="1077"/>
      <c r="RUG32" s="1077"/>
      <c r="RUH32" s="1077"/>
      <c r="RUI32" s="1077"/>
      <c r="RUJ32" s="1077"/>
      <c r="RUK32" s="1077"/>
      <c r="RUL32" s="1077"/>
      <c r="RUM32" s="1077"/>
      <c r="RUN32" s="1077"/>
      <c r="RUO32" s="1077"/>
      <c r="RUP32" s="1077"/>
      <c r="RUQ32" s="1077"/>
      <c r="RUR32" s="1077"/>
      <c r="RUS32" s="1077"/>
      <c r="RUT32" s="1077"/>
      <c r="RUU32" s="1077"/>
      <c r="RUV32" s="1077"/>
      <c r="RUW32" s="1077"/>
      <c r="RUX32" s="1077"/>
      <c r="RUY32" s="1077"/>
      <c r="RUZ32" s="1077"/>
      <c r="RVA32" s="1077"/>
      <c r="RVB32" s="1077"/>
      <c r="RVC32" s="1077"/>
      <c r="RVD32" s="1077"/>
      <c r="RVE32" s="1077"/>
      <c r="RVF32" s="1077"/>
      <c r="RVG32" s="1077"/>
      <c r="RVH32" s="1077"/>
      <c r="RVI32" s="1077"/>
      <c r="RVJ32" s="1077"/>
      <c r="RVK32" s="1077"/>
      <c r="RVL32" s="1077"/>
      <c r="RVM32" s="1077"/>
      <c r="RVN32" s="1077"/>
      <c r="RVO32" s="1077"/>
      <c r="RVP32" s="1077"/>
      <c r="RVQ32" s="1077"/>
      <c r="RVR32" s="1077"/>
      <c r="RVS32" s="1077"/>
      <c r="RVT32" s="1077"/>
      <c r="RVU32" s="1077"/>
      <c r="RVV32" s="1077"/>
      <c r="RVW32" s="1077"/>
      <c r="RVX32" s="1077"/>
      <c r="RVY32" s="1077"/>
      <c r="RVZ32" s="1077"/>
      <c r="RWA32" s="1077"/>
      <c r="RWB32" s="1077"/>
      <c r="RWC32" s="1077"/>
      <c r="RWD32" s="1077"/>
      <c r="RWE32" s="1077"/>
      <c r="RWF32" s="1077"/>
      <c r="RWG32" s="1077"/>
      <c r="RWH32" s="1077"/>
      <c r="RWI32" s="1077"/>
      <c r="RWJ32" s="1077"/>
      <c r="RWK32" s="1077"/>
      <c r="RWL32" s="1077"/>
      <c r="RWM32" s="1077"/>
      <c r="RWN32" s="1077"/>
      <c r="RWO32" s="1077"/>
      <c r="RWP32" s="1077"/>
      <c r="RWQ32" s="1077"/>
      <c r="RWR32" s="1077"/>
      <c r="RWS32" s="1077"/>
      <c r="RWT32" s="1077"/>
      <c r="RWU32" s="1077"/>
      <c r="RWV32" s="1077"/>
      <c r="RWW32" s="1077"/>
      <c r="RWX32" s="1077"/>
      <c r="RWY32" s="1077"/>
      <c r="RWZ32" s="1077"/>
      <c r="RXA32" s="1077"/>
      <c r="RXB32" s="1077"/>
      <c r="RXC32" s="1077"/>
      <c r="RXD32" s="1077"/>
      <c r="RXE32" s="1077"/>
      <c r="RXF32" s="1077"/>
      <c r="RXG32" s="1077"/>
      <c r="RXH32" s="1077"/>
      <c r="RXI32" s="1077"/>
      <c r="RXJ32" s="1077"/>
      <c r="RXK32" s="1077"/>
      <c r="RXL32" s="1077"/>
      <c r="RXM32" s="1077"/>
      <c r="RXN32" s="1077"/>
      <c r="RXO32" s="1077"/>
      <c r="RXP32" s="1077"/>
      <c r="RXQ32" s="1077"/>
      <c r="RXR32" s="1077"/>
      <c r="RXS32" s="1077"/>
      <c r="RXT32" s="1077"/>
      <c r="RXU32" s="1077"/>
      <c r="RXV32" s="1077"/>
      <c r="RXW32" s="1077"/>
      <c r="RXX32" s="1077"/>
      <c r="RXY32" s="1077"/>
      <c r="RXZ32" s="1077"/>
      <c r="RYA32" s="1077"/>
      <c r="RYB32" s="1077"/>
      <c r="RYC32" s="1077"/>
      <c r="RYD32" s="1077"/>
      <c r="RYE32" s="1077"/>
      <c r="RYF32" s="1077"/>
      <c r="RYG32" s="1077"/>
      <c r="RYH32" s="1077"/>
      <c r="RYI32" s="1077"/>
      <c r="RYJ32" s="1077"/>
      <c r="RYK32" s="1077"/>
      <c r="RYL32" s="1077"/>
      <c r="RYM32" s="1077"/>
      <c r="RYN32" s="1077"/>
      <c r="RYO32" s="1077"/>
      <c r="RYP32" s="1077"/>
      <c r="RYQ32" s="1077"/>
      <c r="RYR32" s="1077"/>
      <c r="RYS32" s="1077"/>
      <c r="RYT32" s="1077"/>
      <c r="RYU32" s="1077"/>
      <c r="RYV32" s="1077"/>
      <c r="RYW32" s="1077"/>
      <c r="RYX32" s="1077"/>
      <c r="RYY32" s="1077"/>
      <c r="RYZ32" s="1077"/>
      <c r="RZA32" s="1077"/>
      <c r="RZB32" s="1077"/>
      <c r="RZC32" s="1077"/>
      <c r="RZD32" s="1077"/>
      <c r="RZE32" s="1077"/>
      <c r="RZF32" s="1077"/>
      <c r="RZG32" s="1077"/>
      <c r="RZH32" s="1077"/>
      <c r="RZI32" s="1077"/>
      <c r="RZJ32" s="1077"/>
      <c r="RZK32" s="1077"/>
      <c r="RZL32" s="1077"/>
      <c r="RZM32" s="1077"/>
      <c r="RZN32" s="1077"/>
      <c r="RZO32" s="1077"/>
      <c r="RZP32" s="1077"/>
      <c r="RZQ32" s="1077"/>
      <c r="RZR32" s="1077"/>
      <c r="RZS32" s="1077"/>
      <c r="RZT32" s="1077"/>
      <c r="RZU32" s="1077"/>
      <c r="RZV32" s="1077"/>
      <c r="RZW32" s="1077"/>
      <c r="RZX32" s="1077"/>
      <c r="RZY32" s="1077"/>
      <c r="RZZ32" s="1077"/>
      <c r="SAA32" s="1077"/>
      <c r="SAB32" s="1077"/>
      <c r="SAC32" s="1077"/>
      <c r="SAD32" s="1077"/>
      <c r="SAE32" s="1077"/>
      <c r="SAF32" s="1077"/>
      <c r="SAG32" s="1077"/>
      <c r="SAH32" s="1077"/>
      <c r="SAI32" s="1077"/>
      <c r="SAJ32" s="1077"/>
      <c r="SAK32" s="1077"/>
      <c r="SAL32" s="1077"/>
      <c r="SAM32" s="1077"/>
      <c r="SAN32" s="1077"/>
      <c r="SAO32" s="1077"/>
      <c r="SAP32" s="1077"/>
      <c r="SAQ32" s="1077"/>
      <c r="SAR32" s="1077"/>
      <c r="SAS32" s="1077"/>
      <c r="SAT32" s="1077"/>
      <c r="SAU32" s="1077"/>
      <c r="SAV32" s="1077"/>
      <c r="SAW32" s="1077"/>
      <c r="SAX32" s="1077"/>
      <c r="SAY32" s="1077"/>
      <c r="SAZ32" s="1077"/>
      <c r="SBA32" s="1077"/>
      <c r="SBB32" s="1077"/>
      <c r="SBC32" s="1077"/>
      <c r="SBD32" s="1077"/>
      <c r="SBE32" s="1077"/>
      <c r="SBF32" s="1077"/>
      <c r="SBG32" s="1077"/>
      <c r="SBH32" s="1077"/>
      <c r="SBI32" s="1077"/>
      <c r="SBJ32" s="1077"/>
      <c r="SBK32" s="1077"/>
      <c r="SBL32" s="1077"/>
      <c r="SBM32" s="1077"/>
      <c r="SBN32" s="1077"/>
      <c r="SBO32" s="1077"/>
      <c r="SBP32" s="1077"/>
      <c r="SBQ32" s="1077"/>
      <c r="SBR32" s="1077"/>
      <c r="SBS32" s="1077"/>
      <c r="SBT32" s="1077"/>
      <c r="SBU32" s="1077"/>
      <c r="SBV32" s="1077"/>
      <c r="SBW32" s="1077"/>
      <c r="SBX32" s="1077"/>
      <c r="SBY32" s="1077"/>
      <c r="SBZ32" s="1077"/>
      <c r="SCA32" s="1077"/>
      <c r="SCB32" s="1077"/>
      <c r="SCC32" s="1077"/>
      <c r="SCD32" s="1077"/>
      <c r="SCE32" s="1077"/>
      <c r="SCF32" s="1077"/>
      <c r="SCG32" s="1077"/>
      <c r="SCH32" s="1077"/>
      <c r="SCI32" s="1077"/>
      <c r="SCJ32" s="1077"/>
      <c r="SCK32" s="1077"/>
      <c r="SCL32" s="1077"/>
      <c r="SCM32" s="1077"/>
      <c r="SCN32" s="1077"/>
      <c r="SCO32" s="1077"/>
      <c r="SCP32" s="1077"/>
      <c r="SCQ32" s="1077"/>
      <c r="SCR32" s="1077"/>
      <c r="SCS32" s="1077"/>
      <c r="SCT32" s="1077"/>
      <c r="SCU32" s="1077"/>
      <c r="SCV32" s="1077"/>
      <c r="SCW32" s="1077"/>
      <c r="SCX32" s="1077"/>
      <c r="SCY32" s="1077"/>
      <c r="SCZ32" s="1077"/>
      <c r="SDA32" s="1077"/>
      <c r="SDB32" s="1077"/>
      <c r="SDC32" s="1077"/>
      <c r="SDD32" s="1077"/>
      <c r="SDE32" s="1077"/>
      <c r="SDF32" s="1077"/>
      <c r="SDG32" s="1077"/>
      <c r="SDH32" s="1077"/>
      <c r="SDI32" s="1077"/>
      <c r="SDJ32" s="1077"/>
      <c r="SDK32" s="1077"/>
      <c r="SDL32" s="1077"/>
      <c r="SDM32" s="1077"/>
      <c r="SDN32" s="1077"/>
      <c r="SDO32" s="1077"/>
      <c r="SDP32" s="1077"/>
      <c r="SDQ32" s="1077"/>
      <c r="SDR32" s="1077"/>
      <c r="SDS32" s="1077"/>
      <c r="SDT32" s="1077"/>
      <c r="SDU32" s="1077"/>
      <c r="SDV32" s="1077"/>
      <c r="SDW32" s="1077"/>
      <c r="SDX32" s="1077"/>
      <c r="SDY32" s="1077"/>
      <c r="SDZ32" s="1077"/>
      <c r="SEA32" s="1077"/>
      <c r="SEB32" s="1077"/>
      <c r="SEC32" s="1077"/>
      <c r="SED32" s="1077"/>
      <c r="SEE32" s="1077"/>
      <c r="SEF32" s="1077"/>
      <c r="SEG32" s="1077"/>
      <c r="SEH32" s="1077"/>
      <c r="SEI32" s="1077"/>
      <c r="SEJ32" s="1077"/>
      <c r="SEK32" s="1077"/>
      <c r="SEL32" s="1077"/>
      <c r="SEM32" s="1077"/>
      <c r="SEN32" s="1077"/>
      <c r="SEO32" s="1077"/>
      <c r="SEP32" s="1077"/>
      <c r="SEQ32" s="1077"/>
      <c r="SER32" s="1077"/>
      <c r="SES32" s="1077"/>
      <c r="SET32" s="1077"/>
      <c r="SEU32" s="1077"/>
      <c r="SEV32" s="1077"/>
      <c r="SEW32" s="1077"/>
      <c r="SEX32" s="1077"/>
      <c r="SEY32" s="1077"/>
      <c r="SEZ32" s="1077"/>
      <c r="SFA32" s="1077"/>
      <c r="SFB32" s="1077"/>
      <c r="SFC32" s="1077"/>
      <c r="SFD32" s="1077"/>
      <c r="SFE32" s="1077"/>
      <c r="SFF32" s="1077"/>
      <c r="SFG32" s="1077"/>
      <c r="SFH32" s="1077"/>
      <c r="SFI32" s="1077"/>
      <c r="SFJ32" s="1077"/>
      <c r="SFK32" s="1077"/>
      <c r="SFL32" s="1077"/>
      <c r="SFM32" s="1077"/>
      <c r="SFN32" s="1077"/>
      <c r="SFO32" s="1077"/>
      <c r="SFP32" s="1077"/>
      <c r="SFQ32" s="1077"/>
      <c r="SFR32" s="1077"/>
      <c r="SFS32" s="1077"/>
      <c r="SFT32" s="1077"/>
      <c r="SFU32" s="1077"/>
      <c r="SFV32" s="1077"/>
      <c r="SFW32" s="1077"/>
      <c r="SFX32" s="1077"/>
      <c r="SFY32" s="1077"/>
      <c r="SFZ32" s="1077"/>
      <c r="SGA32" s="1077"/>
      <c r="SGB32" s="1077"/>
      <c r="SGC32" s="1077"/>
      <c r="SGD32" s="1077"/>
      <c r="SGE32" s="1077"/>
      <c r="SGF32" s="1077"/>
      <c r="SGG32" s="1077"/>
      <c r="SGH32" s="1077"/>
      <c r="SGI32" s="1077"/>
      <c r="SGJ32" s="1077"/>
      <c r="SGK32" s="1077"/>
      <c r="SGL32" s="1077"/>
      <c r="SGM32" s="1077"/>
      <c r="SGN32" s="1077"/>
      <c r="SGO32" s="1077"/>
      <c r="SGP32" s="1077"/>
      <c r="SGQ32" s="1077"/>
      <c r="SGR32" s="1077"/>
      <c r="SGS32" s="1077"/>
      <c r="SGT32" s="1077"/>
      <c r="SGU32" s="1077"/>
      <c r="SGV32" s="1077"/>
      <c r="SGW32" s="1077"/>
      <c r="SGX32" s="1077"/>
      <c r="SGY32" s="1077"/>
      <c r="SGZ32" s="1077"/>
      <c r="SHA32" s="1077"/>
      <c r="SHB32" s="1077"/>
      <c r="SHC32" s="1077"/>
      <c r="SHD32" s="1077"/>
      <c r="SHE32" s="1077"/>
      <c r="SHF32" s="1077"/>
      <c r="SHG32" s="1077"/>
      <c r="SHH32" s="1077"/>
      <c r="SHI32" s="1077"/>
      <c r="SHJ32" s="1077"/>
      <c r="SHK32" s="1077"/>
      <c r="SHL32" s="1077"/>
      <c r="SHM32" s="1077"/>
      <c r="SHN32" s="1077"/>
      <c r="SHO32" s="1077"/>
      <c r="SHP32" s="1077"/>
      <c r="SHQ32" s="1077"/>
      <c r="SHR32" s="1077"/>
      <c r="SHS32" s="1077"/>
      <c r="SHT32" s="1077"/>
      <c r="SHU32" s="1077"/>
      <c r="SHV32" s="1077"/>
      <c r="SHW32" s="1077"/>
      <c r="SHX32" s="1077"/>
      <c r="SHY32" s="1077"/>
      <c r="SHZ32" s="1077"/>
      <c r="SIA32" s="1077"/>
      <c r="SIB32" s="1077"/>
      <c r="SIC32" s="1077"/>
      <c r="SID32" s="1077"/>
      <c r="SIE32" s="1077"/>
      <c r="SIF32" s="1077"/>
      <c r="SIG32" s="1077"/>
      <c r="SIH32" s="1077"/>
      <c r="SII32" s="1077"/>
      <c r="SIJ32" s="1077"/>
      <c r="SIK32" s="1077"/>
      <c r="SIL32" s="1077"/>
      <c r="SIM32" s="1077"/>
      <c r="SIN32" s="1077"/>
      <c r="SIO32" s="1077"/>
      <c r="SIP32" s="1077"/>
      <c r="SIQ32" s="1077"/>
      <c r="SIR32" s="1077"/>
      <c r="SIS32" s="1077"/>
      <c r="SIT32" s="1077"/>
      <c r="SIU32" s="1077"/>
      <c r="SIV32" s="1077"/>
      <c r="SIW32" s="1077"/>
      <c r="SIX32" s="1077"/>
      <c r="SIY32" s="1077"/>
      <c r="SIZ32" s="1077"/>
      <c r="SJA32" s="1077"/>
      <c r="SJB32" s="1077"/>
      <c r="SJC32" s="1077"/>
      <c r="SJD32" s="1077"/>
      <c r="SJE32" s="1077"/>
      <c r="SJF32" s="1077"/>
      <c r="SJG32" s="1077"/>
      <c r="SJH32" s="1077"/>
      <c r="SJI32" s="1077"/>
      <c r="SJJ32" s="1077"/>
      <c r="SJK32" s="1077"/>
      <c r="SJL32" s="1077"/>
      <c r="SJM32" s="1077"/>
      <c r="SJN32" s="1077"/>
      <c r="SJO32" s="1077"/>
      <c r="SJP32" s="1077"/>
      <c r="SJQ32" s="1077"/>
      <c r="SJR32" s="1077"/>
      <c r="SJS32" s="1077"/>
      <c r="SJT32" s="1077"/>
      <c r="SJU32" s="1077"/>
      <c r="SJV32" s="1077"/>
      <c r="SJW32" s="1077"/>
      <c r="SJX32" s="1077"/>
      <c r="SJY32" s="1077"/>
      <c r="SJZ32" s="1077"/>
      <c r="SKA32" s="1077"/>
      <c r="SKB32" s="1077"/>
      <c r="SKC32" s="1077"/>
      <c r="SKD32" s="1077"/>
      <c r="SKE32" s="1077"/>
      <c r="SKF32" s="1077"/>
      <c r="SKG32" s="1077"/>
      <c r="SKH32" s="1077"/>
      <c r="SKI32" s="1077"/>
      <c r="SKJ32" s="1077"/>
      <c r="SKK32" s="1077"/>
      <c r="SKL32" s="1077"/>
      <c r="SKM32" s="1077"/>
      <c r="SKN32" s="1077"/>
      <c r="SKO32" s="1077"/>
      <c r="SKP32" s="1077"/>
      <c r="SKQ32" s="1077"/>
      <c r="SKR32" s="1077"/>
      <c r="SKS32" s="1077"/>
      <c r="SKT32" s="1077"/>
      <c r="SKU32" s="1077"/>
      <c r="SKV32" s="1077"/>
      <c r="SKW32" s="1077"/>
      <c r="SKX32" s="1077"/>
      <c r="SKY32" s="1077"/>
      <c r="SKZ32" s="1077"/>
      <c r="SLA32" s="1077"/>
      <c r="SLB32" s="1077"/>
      <c r="SLC32" s="1077"/>
      <c r="SLD32" s="1077"/>
      <c r="SLE32" s="1077"/>
      <c r="SLF32" s="1077"/>
      <c r="SLG32" s="1077"/>
      <c r="SLH32" s="1077"/>
      <c r="SLI32" s="1077"/>
      <c r="SLJ32" s="1077"/>
      <c r="SLK32" s="1077"/>
      <c r="SLL32" s="1077"/>
      <c r="SLM32" s="1077"/>
      <c r="SLN32" s="1077"/>
      <c r="SLO32" s="1077"/>
      <c r="SLP32" s="1077"/>
      <c r="SLQ32" s="1077"/>
      <c r="SLR32" s="1077"/>
      <c r="SLS32" s="1077"/>
      <c r="SLT32" s="1077"/>
      <c r="SLU32" s="1077"/>
      <c r="SLV32" s="1077"/>
      <c r="SLW32" s="1077"/>
      <c r="SLX32" s="1077"/>
      <c r="SLY32" s="1077"/>
      <c r="SLZ32" s="1077"/>
      <c r="SMA32" s="1077"/>
      <c r="SMB32" s="1077"/>
      <c r="SMC32" s="1077"/>
      <c r="SMD32" s="1077"/>
      <c r="SME32" s="1077"/>
      <c r="SMF32" s="1077"/>
      <c r="SMG32" s="1077"/>
      <c r="SMH32" s="1077"/>
      <c r="SMI32" s="1077"/>
      <c r="SMJ32" s="1077"/>
      <c r="SMK32" s="1077"/>
      <c r="SML32" s="1077"/>
      <c r="SMM32" s="1077"/>
      <c r="SMN32" s="1077"/>
      <c r="SMO32" s="1077"/>
      <c r="SMP32" s="1077"/>
      <c r="SMQ32" s="1077"/>
      <c r="SMR32" s="1077"/>
      <c r="SMS32" s="1077"/>
      <c r="SMT32" s="1077"/>
      <c r="SMU32" s="1077"/>
      <c r="SMV32" s="1077"/>
      <c r="SMW32" s="1077"/>
      <c r="SMX32" s="1077"/>
      <c r="SMY32" s="1077"/>
      <c r="SMZ32" s="1077"/>
      <c r="SNA32" s="1077"/>
      <c r="SNB32" s="1077"/>
      <c r="SNC32" s="1077"/>
      <c r="SND32" s="1077"/>
      <c r="SNE32" s="1077"/>
      <c r="SNF32" s="1077"/>
      <c r="SNG32" s="1077"/>
      <c r="SNH32" s="1077"/>
      <c r="SNI32" s="1077"/>
      <c r="SNJ32" s="1077"/>
      <c r="SNK32" s="1077"/>
      <c r="SNL32" s="1077"/>
      <c r="SNM32" s="1077"/>
      <c r="SNN32" s="1077"/>
      <c r="SNO32" s="1077"/>
      <c r="SNP32" s="1077"/>
      <c r="SNQ32" s="1077"/>
      <c r="SNR32" s="1077"/>
      <c r="SNS32" s="1077"/>
      <c r="SNT32" s="1077"/>
      <c r="SNU32" s="1077"/>
      <c r="SNV32" s="1077"/>
      <c r="SNW32" s="1077"/>
      <c r="SNX32" s="1077"/>
      <c r="SNY32" s="1077"/>
      <c r="SNZ32" s="1077"/>
      <c r="SOA32" s="1077"/>
      <c r="SOB32" s="1077"/>
      <c r="SOC32" s="1077"/>
      <c r="SOD32" s="1077"/>
      <c r="SOE32" s="1077"/>
      <c r="SOF32" s="1077"/>
      <c r="SOG32" s="1077"/>
      <c r="SOH32" s="1077"/>
      <c r="SOI32" s="1077"/>
      <c r="SOJ32" s="1077"/>
      <c r="SOK32" s="1077"/>
      <c r="SOL32" s="1077"/>
      <c r="SOM32" s="1077"/>
      <c r="SON32" s="1077"/>
      <c r="SOO32" s="1077"/>
      <c r="SOP32" s="1077"/>
      <c r="SOQ32" s="1077"/>
      <c r="SOR32" s="1077"/>
      <c r="SOS32" s="1077"/>
      <c r="SOT32" s="1077"/>
      <c r="SOU32" s="1077"/>
      <c r="SOV32" s="1077"/>
      <c r="SOW32" s="1077"/>
      <c r="SOX32" s="1077"/>
      <c r="SOY32" s="1077"/>
      <c r="SOZ32" s="1077"/>
      <c r="SPA32" s="1077"/>
      <c r="SPB32" s="1077"/>
      <c r="SPC32" s="1077"/>
      <c r="SPD32" s="1077"/>
      <c r="SPE32" s="1077"/>
      <c r="SPF32" s="1077"/>
      <c r="SPG32" s="1077"/>
      <c r="SPH32" s="1077"/>
      <c r="SPI32" s="1077"/>
      <c r="SPJ32" s="1077"/>
      <c r="SPK32" s="1077"/>
      <c r="SPL32" s="1077"/>
      <c r="SPM32" s="1077"/>
      <c r="SPN32" s="1077"/>
      <c r="SPO32" s="1077"/>
      <c r="SPP32" s="1077"/>
      <c r="SPQ32" s="1077"/>
      <c r="SPR32" s="1077"/>
      <c r="SPS32" s="1077"/>
      <c r="SPT32" s="1077"/>
      <c r="SPU32" s="1077"/>
      <c r="SPV32" s="1077"/>
      <c r="SPW32" s="1077"/>
      <c r="SPX32" s="1077"/>
      <c r="SPY32" s="1077"/>
      <c r="SPZ32" s="1077"/>
      <c r="SQA32" s="1077"/>
      <c r="SQB32" s="1077"/>
      <c r="SQC32" s="1077"/>
      <c r="SQD32" s="1077"/>
      <c r="SQE32" s="1077"/>
      <c r="SQF32" s="1077"/>
      <c r="SQG32" s="1077"/>
      <c r="SQH32" s="1077"/>
      <c r="SQI32" s="1077"/>
      <c r="SQJ32" s="1077"/>
      <c r="SQK32" s="1077"/>
      <c r="SQL32" s="1077"/>
      <c r="SQM32" s="1077"/>
      <c r="SQN32" s="1077"/>
      <c r="SQO32" s="1077"/>
      <c r="SQP32" s="1077"/>
      <c r="SQQ32" s="1077"/>
      <c r="SQR32" s="1077"/>
      <c r="SQS32" s="1077"/>
      <c r="SQT32" s="1077"/>
      <c r="SQU32" s="1077"/>
      <c r="SQV32" s="1077"/>
      <c r="SQW32" s="1077"/>
      <c r="SQX32" s="1077"/>
      <c r="SQY32" s="1077"/>
      <c r="SQZ32" s="1077"/>
      <c r="SRA32" s="1077"/>
      <c r="SRB32" s="1077"/>
      <c r="SRC32" s="1077"/>
      <c r="SRD32" s="1077"/>
      <c r="SRE32" s="1077"/>
      <c r="SRF32" s="1077"/>
      <c r="SRG32" s="1077"/>
      <c r="SRH32" s="1077"/>
      <c r="SRI32" s="1077"/>
      <c r="SRJ32" s="1077"/>
      <c r="SRK32" s="1077"/>
      <c r="SRL32" s="1077"/>
      <c r="SRM32" s="1077"/>
      <c r="SRN32" s="1077"/>
      <c r="SRO32" s="1077"/>
      <c r="SRP32" s="1077"/>
      <c r="SRQ32" s="1077"/>
      <c r="SRR32" s="1077"/>
      <c r="SRS32" s="1077"/>
      <c r="SRT32" s="1077"/>
      <c r="SRU32" s="1077"/>
      <c r="SRV32" s="1077"/>
      <c r="SRW32" s="1077"/>
      <c r="SRX32" s="1077"/>
      <c r="SRY32" s="1077"/>
      <c r="SRZ32" s="1077"/>
      <c r="SSA32" s="1077"/>
      <c r="SSB32" s="1077"/>
      <c r="SSC32" s="1077"/>
      <c r="SSD32" s="1077"/>
      <c r="SSE32" s="1077"/>
      <c r="SSF32" s="1077"/>
      <c r="SSG32" s="1077"/>
      <c r="SSH32" s="1077"/>
      <c r="SSI32" s="1077"/>
      <c r="SSJ32" s="1077"/>
      <c r="SSK32" s="1077"/>
      <c r="SSL32" s="1077"/>
      <c r="SSM32" s="1077"/>
      <c r="SSN32" s="1077"/>
      <c r="SSO32" s="1077"/>
      <c r="SSP32" s="1077"/>
      <c r="SSQ32" s="1077"/>
      <c r="SSR32" s="1077"/>
      <c r="SSS32" s="1077"/>
      <c r="SST32" s="1077"/>
      <c r="SSU32" s="1077"/>
      <c r="SSV32" s="1077"/>
      <c r="SSW32" s="1077"/>
      <c r="SSX32" s="1077"/>
      <c r="SSY32" s="1077"/>
      <c r="SSZ32" s="1077"/>
      <c r="STA32" s="1077"/>
      <c r="STB32" s="1077"/>
      <c r="STC32" s="1077"/>
      <c r="STD32" s="1077"/>
      <c r="STE32" s="1077"/>
      <c r="STF32" s="1077"/>
      <c r="STG32" s="1077"/>
      <c r="STH32" s="1077"/>
      <c r="STI32" s="1077"/>
      <c r="STJ32" s="1077"/>
      <c r="STK32" s="1077"/>
      <c r="STL32" s="1077"/>
      <c r="STM32" s="1077"/>
      <c r="STN32" s="1077"/>
      <c r="STO32" s="1077"/>
      <c r="STP32" s="1077"/>
      <c r="STQ32" s="1077"/>
      <c r="STR32" s="1077"/>
      <c r="STS32" s="1077"/>
      <c r="STT32" s="1077"/>
      <c r="STU32" s="1077"/>
      <c r="STV32" s="1077"/>
      <c r="STW32" s="1077"/>
      <c r="STX32" s="1077"/>
      <c r="STY32" s="1077"/>
      <c r="STZ32" s="1077"/>
      <c r="SUA32" s="1077"/>
      <c r="SUB32" s="1077"/>
      <c r="SUC32" s="1077"/>
      <c r="SUD32" s="1077"/>
      <c r="SUE32" s="1077"/>
      <c r="SUF32" s="1077"/>
      <c r="SUG32" s="1077"/>
      <c r="SUH32" s="1077"/>
      <c r="SUI32" s="1077"/>
      <c r="SUJ32" s="1077"/>
      <c r="SUK32" s="1077"/>
      <c r="SUL32" s="1077"/>
      <c r="SUM32" s="1077"/>
      <c r="SUN32" s="1077"/>
      <c r="SUO32" s="1077"/>
      <c r="SUP32" s="1077"/>
      <c r="SUQ32" s="1077"/>
      <c r="SUR32" s="1077"/>
      <c r="SUS32" s="1077"/>
      <c r="SUT32" s="1077"/>
      <c r="SUU32" s="1077"/>
      <c r="SUV32" s="1077"/>
      <c r="SUW32" s="1077"/>
      <c r="SUX32" s="1077"/>
      <c r="SUY32" s="1077"/>
      <c r="SUZ32" s="1077"/>
      <c r="SVA32" s="1077"/>
      <c r="SVB32" s="1077"/>
      <c r="SVC32" s="1077"/>
      <c r="SVD32" s="1077"/>
      <c r="SVE32" s="1077"/>
      <c r="SVF32" s="1077"/>
      <c r="SVG32" s="1077"/>
      <c r="SVH32" s="1077"/>
      <c r="SVI32" s="1077"/>
      <c r="SVJ32" s="1077"/>
      <c r="SVK32" s="1077"/>
      <c r="SVL32" s="1077"/>
      <c r="SVM32" s="1077"/>
      <c r="SVN32" s="1077"/>
      <c r="SVO32" s="1077"/>
      <c r="SVP32" s="1077"/>
      <c r="SVQ32" s="1077"/>
      <c r="SVR32" s="1077"/>
      <c r="SVS32" s="1077"/>
      <c r="SVT32" s="1077"/>
      <c r="SVU32" s="1077"/>
      <c r="SVV32" s="1077"/>
      <c r="SVW32" s="1077"/>
      <c r="SVX32" s="1077"/>
      <c r="SVY32" s="1077"/>
      <c r="SVZ32" s="1077"/>
      <c r="SWA32" s="1077"/>
      <c r="SWB32" s="1077"/>
      <c r="SWC32" s="1077"/>
      <c r="SWD32" s="1077"/>
      <c r="SWE32" s="1077"/>
      <c r="SWF32" s="1077"/>
      <c r="SWG32" s="1077"/>
      <c r="SWH32" s="1077"/>
      <c r="SWI32" s="1077"/>
      <c r="SWJ32" s="1077"/>
      <c r="SWK32" s="1077"/>
      <c r="SWL32" s="1077"/>
      <c r="SWM32" s="1077"/>
      <c r="SWN32" s="1077"/>
      <c r="SWO32" s="1077"/>
      <c r="SWP32" s="1077"/>
      <c r="SWQ32" s="1077"/>
      <c r="SWR32" s="1077"/>
      <c r="SWS32" s="1077"/>
      <c r="SWT32" s="1077"/>
      <c r="SWU32" s="1077"/>
      <c r="SWV32" s="1077"/>
      <c r="SWW32" s="1077"/>
      <c r="SWX32" s="1077"/>
      <c r="SWY32" s="1077"/>
      <c r="SWZ32" s="1077"/>
      <c r="SXA32" s="1077"/>
      <c r="SXB32" s="1077"/>
      <c r="SXC32" s="1077"/>
      <c r="SXD32" s="1077"/>
      <c r="SXE32" s="1077"/>
      <c r="SXF32" s="1077"/>
      <c r="SXG32" s="1077"/>
      <c r="SXH32" s="1077"/>
      <c r="SXI32" s="1077"/>
      <c r="SXJ32" s="1077"/>
      <c r="SXK32" s="1077"/>
      <c r="SXL32" s="1077"/>
      <c r="SXM32" s="1077"/>
      <c r="SXN32" s="1077"/>
      <c r="SXO32" s="1077"/>
      <c r="SXP32" s="1077"/>
      <c r="SXQ32" s="1077"/>
      <c r="SXR32" s="1077"/>
      <c r="SXS32" s="1077"/>
      <c r="SXT32" s="1077"/>
      <c r="SXU32" s="1077"/>
      <c r="SXV32" s="1077"/>
      <c r="SXW32" s="1077"/>
      <c r="SXX32" s="1077"/>
      <c r="SXY32" s="1077"/>
      <c r="SXZ32" s="1077"/>
      <c r="SYA32" s="1077"/>
      <c r="SYB32" s="1077"/>
      <c r="SYC32" s="1077"/>
      <c r="SYD32" s="1077"/>
      <c r="SYE32" s="1077"/>
      <c r="SYF32" s="1077"/>
      <c r="SYG32" s="1077"/>
      <c r="SYH32" s="1077"/>
      <c r="SYI32" s="1077"/>
      <c r="SYJ32" s="1077"/>
      <c r="SYK32" s="1077"/>
      <c r="SYL32" s="1077"/>
      <c r="SYM32" s="1077"/>
      <c r="SYN32" s="1077"/>
      <c r="SYO32" s="1077"/>
      <c r="SYP32" s="1077"/>
      <c r="SYQ32" s="1077"/>
      <c r="SYR32" s="1077"/>
      <c r="SYS32" s="1077"/>
      <c r="SYT32" s="1077"/>
      <c r="SYU32" s="1077"/>
      <c r="SYV32" s="1077"/>
      <c r="SYW32" s="1077"/>
      <c r="SYX32" s="1077"/>
      <c r="SYY32" s="1077"/>
      <c r="SYZ32" s="1077"/>
      <c r="SZA32" s="1077"/>
      <c r="SZB32" s="1077"/>
      <c r="SZC32" s="1077"/>
      <c r="SZD32" s="1077"/>
      <c r="SZE32" s="1077"/>
      <c r="SZF32" s="1077"/>
      <c r="SZG32" s="1077"/>
      <c r="SZH32" s="1077"/>
      <c r="SZI32" s="1077"/>
      <c r="SZJ32" s="1077"/>
      <c r="SZK32" s="1077"/>
      <c r="SZL32" s="1077"/>
      <c r="SZM32" s="1077"/>
      <c r="SZN32" s="1077"/>
      <c r="SZO32" s="1077"/>
      <c r="SZP32" s="1077"/>
      <c r="SZQ32" s="1077"/>
      <c r="SZR32" s="1077"/>
      <c r="SZS32" s="1077"/>
      <c r="SZT32" s="1077"/>
      <c r="SZU32" s="1077"/>
      <c r="SZV32" s="1077"/>
      <c r="SZW32" s="1077"/>
      <c r="SZX32" s="1077"/>
      <c r="SZY32" s="1077"/>
      <c r="SZZ32" s="1077"/>
      <c r="TAA32" s="1077"/>
      <c r="TAB32" s="1077"/>
      <c r="TAC32" s="1077"/>
      <c r="TAD32" s="1077"/>
      <c r="TAE32" s="1077"/>
      <c r="TAF32" s="1077"/>
      <c r="TAG32" s="1077"/>
      <c r="TAH32" s="1077"/>
      <c r="TAI32" s="1077"/>
      <c r="TAJ32" s="1077"/>
      <c r="TAK32" s="1077"/>
      <c r="TAL32" s="1077"/>
      <c r="TAM32" s="1077"/>
      <c r="TAN32" s="1077"/>
      <c r="TAO32" s="1077"/>
      <c r="TAP32" s="1077"/>
      <c r="TAQ32" s="1077"/>
      <c r="TAR32" s="1077"/>
      <c r="TAS32" s="1077"/>
      <c r="TAT32" s="1077"/>
      <c r="TAU32" s="1077"/>
      <c r="TAV32" s="1077"/>
      <c r="TAW32" s="1077"/>
      <c r="TAX32" s="1077"/>
      <c r="TAY32" s="1077"/>
      <c r="TAZ32" s="1077"/>
      <c r="TBA32" s="1077"/>
      <c r="TBB32" s="1077"/>
      <c r="TBC32" s="1077"/>
      <c r="TBD32" s="1077"/>
      <c r="TBE32" s="1077"/>
      <c r="TBF32" s="1077"/>
      <c r="TBG32" s="1077"/>
      <c r="TBH32" s="1077"/>
      <c r="TBI32" s="1077"/>
      <c r="TBJ32" s="1077"/>
      <c r="TBK32" s="1077"/>
      <c r="TBL32" s="1077"/>
      <c r="TBM32" s="1077"/>
      <c r="TBN32" s="1077"/>
      <c r="TBO32" s="1077"/>
      <c r="TBP32" s="1077"/>
      <c r="TBQ32" s="1077"/>
      <c r="TBR32" s="1077"/>
      <c r="TBS32" s="1077"/>
      <c r="TBT32" s="1077"/>
      <c r="TBU32" s="1077"/>
      <c r="TBV32" s="1077"/>
      <c r="TBW32" s="1077"/>
      <c r="TBX32" s="1077"/>
      <c r="TBY32" s="1077"/>
      <c r="TBZ32" s="1077"/>
      <c r="TCA32" s="1077"/>
      <c r="TCB32" s="1077"/>
      <c r="TCC32" s="1077"/>
      <c r="TCD32" s="1077"/>
      <c r="TCE32" s="1077"/>
      <c r="TCF32" s="1077"/>
      <c r="TCG32" s="1077"/>
      <c r="TCH32" s="1077"/>
      <c r="TCI32" s="1077"/>
      <c r="TCJ32" s="1077"/>
      <c r="TCK32" s="1077"/>
      <c r="TCL32" s="1077"/>
      <c r="TCM32" s="1077"/>
      <c r="TCN32" s="1077"/>
      <c r="TCO32" s="1077"/>
      <c r="TCP32" s="1077"/>
      <c r="TCQ32" s="1077"/>
      <c r="TCR32" s="1077"/>
      <c r="TCS32" s="1077"/>
      <c r="TCT32" s="1077"/>
      <c r="TCU32" s="1077"/>
      <c r="TCV32" s="1077"/>
      <c r="TCW32" s="1077"/>
      <c r="TCX32" s="1077"/>
      <c r="TCY32" s="1077"/>
      <c r="TCZ32" s="1077"/>
      <c r="TDA32" s="1077"/>
      <c r="TDB32" s="1077"/>
      <c r="TDC32" s="1077"/>
      <c r="TDD32" s="1077"/>
      <c r="TDE32" s="1077"/>
      <c r="TDF32" s="1077"/>
      <c r="TDG32" s="1077"/>
      <c r="TDH32" s="1077"/>
      <c r="TDI32" s="1077"/>
      <c r="TDJ32" s="1077"/>
      <c r="TDK32" s="1077"/>
      <c r="TDL32" s="1077"/>
      <c r="TDM32" s="1077"/>
      <c r="TDN32" s="1077"/>
      <c r="TDO32" s="1077"/>
      <c r="TDP32" s="1077"/>
      <c r="TDQ32" s="1077"/>
      <c r="TDR32" s="1077"/>
      <c r="TDS32" s="1077"/>
      <c r="TDT32" s="1077"/>
      <c r="TDU32" s="1077"/>
      <c r="TDV32" s="1077"/>
      <c r="TDW32" s="1077"/>
      <c r="TDX32" s="1077"/>
      <c r="TDY32" s="1077"/>
      <c r="TDZ32" s="1077"/>
      <c r="TEA32" s="1077"/>
      <c r="TEB32" s="1077"/>
      <c r="TEC32" s="1077"/>
      <c r="TED32" s="1077"/>
      <c r="TEE32" s="1077"/>
      <c r="TEF32" s="1077"/>
      <c r="TEG32" s="1077"/>
      <c r="TEH32" s="1077"/>
      <c r="TEI32" s="1077"/>
      <c r="TEJ32" s="1077"/>
      <c r="TEK32" s="1077"/>
      <c r="TEL32" s="1077"/>
      <c r="TEM32" s="1077"/>
      <c r="TEN32" s="1077"/>
      <c r="TEO32" s="1077"/>
      <c r="TEP32" s="1077"/>
      <c r="TEQ32" s="1077"/>
      <c r="TER32" s="1077"/>
      <c r="TES32" s="1077"/>
      <c r="TET32" s="1077"/>
      <c r="TEU32" s="1077"/>
      <c r="TEV32" s="1077"/>
      <c r="TEW32" s="1077"/>
      <c r="TEX32" s="1077"/>
      <c r="TEY32" s="1077"/>
      <c r="TEZ32" s="1077"/>
      <c r="TFA32" s="1077"/>
      <c r="TFB32" s="1077"/>
      <c r="TFC32" s="1077"/>
      <c r="TFD32" s="1077"/>
      <c r="TFE32" s="1077"/>
      <c r="TFF32" s="1077"/>
      <c r="TFG32" s="1077"/>
      <c r="TFH32" s="1077"/>
      <c r="TFI32" s="1077"/>
      <c r="TFJ32" s="1077"/>
      <c r="TFK32" s="1077"/>
      <c r="TFL32" s="1077"/>
      <c r="TFM32" s="1077"/>
      <c r="TFN32" s="1077"/>
      <c r="TFO32" s="1077"/>
      <c r="TFP32" s="1077"/>
      <c r="TFQ32" s="1077"/>
      <c r="TFR32" s="1077"/>
      <c r="TFS32" s="1077"/>
      <c r="TFT32" s="1077"/>
      <c r="TFU32" s="1077"/>
      <c r="TFV32" s="1077"/>
      <c r="TFW32" s="1077"/>
      <c r="TFX32" s="1077"/>
      <c r="TFY32" s="1077"/>
      <c r="TFZ32" s="1077"/>
      <c r="TGA32" s="1077"/>
      <c r="TGB32" s="1077"/>
      <c r="TGC32" s="1077"/>
      <c r="TGD32" s="1077"/>
      <c r="TGE32" s="1077"/>
      <c r="TGF32" s="1077"/>
      <c r="TGG32" s="1077"/>
      <c r="TGH32" s="1077"/>
      <c r="TGI32" s="1077"/>
      <c r="TGJ32" s="1077"/>
      <c r="TGK32" s="1077"/>
      <c r="TGL32" s="1077"/>
      <c r="TGM32" s="1077"/>
      <c r="TGN32" s="1077"/>
      <c r="TGO32" s="1077"/>
      <c r="TGP32" s="1077"/>
      <c r="TGQ32" s="1077"/>
      <c r="TGR32" s="1077"/>
      <c r="TGS32" s="1077"/>
      <c r="TGT32" s="1077"/>
      <c r="TGU32" s="1077"/>
      <c r="TGV32" s="1077"/>
      <c r="TGW32" s="1077"/>
      <c r="TGX32" s="1077"/>
      <c r="TGY32" s="1077"/>
      <c r="TGZ32" s="1077"/>
      <c r="THA32" s="1077"/>
      <c r="THB32" s="1077"/>
      <c r="THC32" s="1077"/>
      <c r="THD32" s="1077"/>
      <c r="THE32" s="1077"/>
      <c r="THF32" s="1077"/>
      <c r="THG32" s="1077"/>
      <c r="THH32" s="1077"/>
      <c r="THI32" s="1077"/>
      <c r="THJ32" s="1077"/>
      <c r="THK32" s="1077"/>
      <c r="THL32" s="1077"/>
      <c r="THM32" s="1077"/>
      <c r="THN32" s="1077"/>
      <c r="THO32" s="1077"/>
      <c r="THP32" s="1077"/>
      <c r="THQ32" s="1077"/>
      <c r="THR32" s="1077"/>
      <c r="THS32" s="1077"/>
      <c r="THT32" s="1077"/>
      <c r="THU32" s="1077"/>
      <c r="THV32" s="1077"/>
      <c r="THW32" s="1077"/>
      <c r="THX32" s="1077"/>
      <c r="THY32" s="1077"/>
      <c r="THZ32" s="1077"/>
      <c r="TIA32" s="1077"/>
      <c r="TIB32" s="1077"/>
      <c r="TIC32" s="1077"/>
      <c r="TID32" s="1077"/>
      <c r="TIE32" s="1077"/>
      <c r="TIF32" s="1077"/>
      <c r="TIG32" s="1077"/>
      <c r="TIH32" s="1077"/>
      <c r="TII32" s="1077"/>
      <c r="TIJ32" s="1077"/>
      <c r="TIK32" s="1077"/>
      <c r="TIL32" s="1077"/>
      <c r="TIM32" s="1077"/>
      <c r="TIN32" s="1077"/>
      <c r="TIO32" s="1077"/>
      <c r="TIP32" s="1077"/>
      <c r="TIQ32" s="1077"/>
      <c r="TIR32" s="1077"/>
      <c r="TIS32" s="1077"/>
      <c r="TIT32" s="1077"/>
      <c r="TIU32" s="1077"/>
      <c r="TIV32" s="1077"/>
      <c r="TIW32" s="1077"/>
      <c r="TIX32" s="1077"/>
      <c r="TIY32" s="1077"/>
      <c r="TIZ32" s="1077"/>
      <c r="TJA32" s="1077"/>
      <c r="TJB32" s="1077"/>
      <c r="TJC32" s="1077"/>
      <c r="TJD32" s="1077"/>
      <c r="TJE32" s="1077"/>
      <c r="TJF32" s="1077"/>
      <c r="TJG32" s="1077"/>
      <c r="TJH32" s="1077"/>
      <c r="TJI32" s="1077"/>
      <c r="TJJ32" s="1077"/>
      <c r="TJK32" s="1077"/>
      <c r="TJL32" s="1077"/>
      <c r="TJM32" s="1077"/>
      <c r="TJN32" s="1077"/>
      <c r="TJO32" s="1077"/>
      <c r="TJP32" s="1077"/>
      <c r="TJQ32" s="1077"/>
      <c r="TJR32" s="1077"/>
      <c r="TJS32" s="1077"/>
      <c r="TJT32" s="1077"/>
      <c r="TJU32" s="1077"/>
      <c r="TJV32" s="1077"/>
      <c r="TJW32" s="1077"/>
      <c r="TJX32" s="1077"/>
      <c r="TJY32" s="1077"/>
      <c r="TJZ32" s="1077"/>
      <c r="TKA32" s="1077"/>
      <c r="TKB32" s="1077"/>
      <c r="TKC32" s="1077"/>
      <c r="TKD32" s="1077"/>
      <c r="TKE32" s="1077"/>
      <c r="TKF32" s="1077"/>
      <c r="TKG32" s="1077"/>
      <c r="TKH32" s="1077"/>
      <c r="TKI32" s="1077"/>
      <c r="TKJ32" s="1077"/>
      <c r="TKK32" s="1077"/>
      <c r="TKL32" s="1077"/>
      <c r="TKM32" s="1077"/>
      <c r="TKN32" s="1077"/>
      <c r="TKO32" s="1077"/>
      <c r="TKP32" s="1077"/>
      <c r="TKQ32" s="1077"/>
      <c r="TKR32" s="1077"/>
      <c r="TKS32" s="1077"/>
      <c r="TKT32" s="1077"/>
      <c r="TKU32" s="1077"/>
      <c r="TKV32" s="1077"/>
      <c r="TKW32" s="1077"/>
      <c r="TKX32" s="1077"/>
      <c r="TKY32" s="1077"/>
      <c r="TKZ32" s="1077"/>
      <c r="TLA32" s="1077"/>
      <c r="TLB32" s="1077"/>
      <c r="TLC32" s="1077"/>
      <c r="TLD32" s="1077"/>
      <c r="TLE32" s="1077"/>
      <c r="TLF32" s="1077"/>
      <c r="TLG32" s="1077"/>
      <c r="TLH32" s="1077"/>
      <c r="TLI32" s="1077"/>
      <c r="TLJ32" s="1077"/>
      <c r="TLK32" s="1077"/>
      <c r="TLL32" s="1077"/>
      <c r="TLM32" s="1077"/>
      <c r="TLN32" s="1077"/>
      <c r="TLO32" s="1077"/>
      <c r="TLP32" s="1077"/>
      <c r="TLQ32" s="1077"/>
      <c r="TLR32" s="1077"/>
      <c r="TLS32" s="1077"/>
      <c r="TLT32" s="1077"/>
      <c r="TLU32" s="1077"/>
      <c r="TLV32" s="1077"/>
      <c r="TLW32" s="1077"/>
      <c r="TLX32" s="1077"/>
      <c r="TLY32" s="1077"/>
      <c r="TLZ32" s="1077"/>
      <c r="TMA32" s="1077"/>
      <c r="TMB32" s="1077"/>
      <c r="TMC32" s="1077"/>
      <c r="TMD32" s="1077"/>
      <c r="TME32" s="1077"/>
      <c r="TMF32" s="1077"/>
      <c r="TMG32" s="1077"/>
      <c r="TMH32" s="1077"/>
      <c r="TMI32" s="1077"/>
      <c r="TMJ32" s="1077"/>
      <c r="TMK32" s="1077"/>
      <c r="TML32" s="1077"/>
      <c r="TMM32" s="1077"/>
      <c r="TMN32" s="1077"/>
      <c r="TMO32" s="1077"/>
      <c r="TMP32" s="1077"/>
      <c r="TMQ32" s="1077"/>
      <c r="TMR32" s="1077"/>
      <c r="TMS32" s="1077"/>
      <c r="TMT32" s="1077"/>
      <c r="TMU32" s="1077"/>
      <c r="TMV32" s="1077"/>
      <c r="TMW32" s="1077"/>
      <c r="TMX32" s="1077"/>
      <c r="TMY32" s="1077"/>
      <c r="TMZ32" s="1077"/>
      <c r="TNA32" s="1077"/>
      <c r="TNB32" s="1077"/>
      <c r="TNC32" s="1077"/>
      <c r="TND32" s="1077"/>
      <c r="TNE32" s="1077"/>
      <c r="TNF32" s="1077"/>
      <c r="TNG32" s="1077"/>
      <c r="TNH32" s="1077"/>
      <c r="TNI32" s="1077"/>
      <c r="TNJ32" s="1077"/>
      <c r="TNK32" s="1077"/>
      <c r="TNL32" s="1077"/>
      <c r="TNM32" s="1077"/>
      <c r="TNN32" s="1077"/>
      <c r="TNO32" s="1077"/>
      <c r="TNP32" s="1077"/>
      <c r="TNQ32" s="1077"/>
      <c r="TNR32" s="1077"/>
      <c r="TNS32" s="1077"/>
      <c r="TNT32" s="1077"/>
      <c r="TNU32" s="1077"/>
      <c r="TNV32" s="1077"/>
      <c r="TNW32" s="1077"/>
      <c r="TNX32" s="1077"/>
      <c r="TNY32" s="1077"/>
      <c r="TNZ32" s="1077"/>
      <c r="TOA32" s="1077"/>
      <c r="TOB32" s="1077"/>
      <c r="TOC32" s="1077"/>
      <c r="TOD32" s="1077"/>
      <c r="TOE32" s="1077"/>
      <c r="TOF32" s="1077"/>
      <c r="TOG32" s="1077"/>
      <c r="TOH32" s="1077"/>
      <c r="TOI32" s="1077"/>
      <c r="TOJ32" s="1077"/>
      <c r="TOK32" s="1077"/>
      <c r="TOL32" s="1077"/>
      <c r="TOM32" s="1077"/>
      <c r="TON32" s="1077"/>
      <c r="TOO32" s="1077"/>
      <c r="TOP32" s="1077"/>
      <c r="TOQ32" s="1077"/>
      <c r="TOR32" s="1077"/>
      <c r="TOS32" s="1077"/>
      <c r="TOT32" s="1077"/>
      <c r="TOU32" s="1077"/>
      <c r="TOV32" s="1077"/>
      <c r="TOW32" s="1077"/>
      <c r="TOX32" s="1077"/>
      <c r="TOY32" s="1077"/>
      <c r="TOZ32" s="1077"/>
      <c r="TPA32" s="1077"/>
      <c r="TPB32" s="1077"/>
      <c r="TPC32" s="1077"/>
      <c r="TPD32" s="1077"/>
      <c r="TPE32" s="1077"/>
      <c r="TPF32" s="1077"/>
      <c r="TPG32" s="1077"/>
      <c r="TPH32" s="1077"/>
      <c r="TPI32" s="1077"/>
      <c r="TPJ32" s="1077"/>
      <c r="TPK32" s="1077"/>
      <c r="TPL32" s="1077"/>
      <c r="TPM32" s="1077"/>
      <c r="TPN32" s="1077"/>
      <c r="TPO32" s="1077"/>
      <c r="TPP32" s="1077"/>
      <c r="TPQ32" s="1077"/>
      <c r="TPR32" s="1077"/>
      <c r="TPS32" s="1077"/>
      <c r="TPT32" s="1077"/>
      <c r="TPU32" s="1077"/>
      <c r="TPV32" s="1077"/>
      <c r="TPW32" s="1077"/>
      <c r="TPX32" s="1077"/>
      <c r="TPY32" s="1077"/>
      <c r="TPZ32" s="1077"/>
      <c r="TQA32" s="1077"/>
      <c r="TQB32" s="1077"/>
      <c r="TQC32" s="1077"/>
      <c r="TQD32" s="1077"/>
      <c r="TQE32" s="1077"/>
      <c r="TQF32" s="1077"/>
      <c r="TQG32" s="1077"/>
      <c r="TQH32" s="1077"/>
      <c r="TQI32" s="1077"/>
      <c r="TQJ32" s="1077"/>
      <c r="TQK32" s="1077"/>
      <c r="TQL32" s="1077"/>
      <c r="TQM32" s="1077"/>
      <c r="TQN32" s="1077"/>
      <c r="TQO32" s="1077"/>
      <c r="TQP32" s="1077"/>
      <c r="TQQ32" s="1077"/>
      <c r="TQR32" s="1077"/>
      <c r="TQS32" s="1077"/>
      <c r="TQT32" s="1077"/>
      <c r="TQU32" s="1077"/>
      <c r="TQV32" s="1077"/>
      <c r="TQW32" s="1077"/>
      <c r="TQX32" s="1077"/>
      <c r="TQY32" s="1077"/>
      <c r="TQZ32" s="1077"/>
      <c r="TRA32" s="1077"/>
      <c r="TRB32" s="1077"/>
      <c r="TRC32" s="1077"/>
      <c r="TRD32" s="1077"/>
      <c r="TRE32" s="1077"/>
      <c r="TRF32" s="1077"/>
      <c r="TRG32" s="1077"/>
      <c r="TRH32" s="1077"/>
      <c r="TRI32" s="1077"/>
      <c r="TRJ32" s="1077"/>
      <c r="TRK32" s="1077"/>
      <c r="TRL32" s="1077"/>
      <c r="TRM32" s="1077"/>
      <c r="TRN32" s="1077"/>
      <c r="TRO32" s="1077"/>
      <c r="TRP32" s="1077"/>
      <c r="TRQ32" s="1077"/>
      <c r="TRR32" s="1077"/>
      <c r="TRS32" s="1077"/>
      <c r="TRT32" s="1077"/>
      <c r="TRU32" s="1077"/>
      <c r="TRV32" s="1077"/>
      <c r="TRW32" s="1077"/>
      <c r="TRX32" s="1077"/>
      <c r="TRY32" s="1077"/>
      <c r="TRZ32" s="1077"/>
      <c r="TSA32" s="1077"/>
      <c r="TSB32" s="1077"/>
      <c r="TSC32" s="1077"/>
      <c r="TSD32" s="1077"/>
      <c r="TSE32" s="1077"/>
      <c r="TSF32" s="1077"/>
      <c r="TSG32" s="1077"/>
      <c r="TSH32" s="1077"/>
      <c r="TSI32" s="1077"/>
      <c r="TSJ32" s="1077"/>
      <c r="TSK32" s="1077"/>
      <c r="TSL32" s="1077"/>
      <c r="TSM32" s="1077"/>
      <c r="TSN32" s="1077"/>
      <c r="TSO32" s="1077"/>
      <c r="TSP32" s="1077"/>
      <c r="TSQ32" s="1077"/>
      <c r="TSR32" s="1077"/>
      <c r="TSS32" s="1077"/>
      <c r="TST32" s="1077"/>
      <c r="TSU32" s="1077"/>
      <c r="TSV32" s="1077"/>
      <c r="TSW32" s="1077"/>
      <c r="TSX32" s="1077"/>
      <c r="TSY32" s="1077"/>
      <c r="TSZ32" s="1077"/>
      <c r="TTA32" s="1077"/>
      <c r="TTB32" s="1077"/>
      <c r="TTC32" s="1077"/>
      <c r="TTD32" s="1077"/>
      <c r="TTE32" s="1077"/>
      <c r="TTF32" s="1077"/>
      <c r="TTG32" s="1077"/>
      <c r="TTH32" s="1077"/>
      <c r="TTI32" s="1077"/>
      <c r="TTJ32" s="1077"/>
      <c r="TTK32" s="1077"/>
      <c r="TTL32" s="1077"/>
      <c r="TTM32" s="1077"/>
      <c r="TTN32" s="1077"/>
      <c r="TTO32" s="1077"/>
      <c r="TTP32" s="1077"/>
      <c r="TTQ32" s="1077"/>
      <c r="TTR32" s="1077"/>
      <c r="TTS32" s="1077"/>
      <c r="TTT32" s="1077"/>
      <c r="TTU32" s="1077"/>
      <c r="TTV32" s="1077"/>
      <c r="TTW32" s="1077"/>
      <c r="TTX32" s="1077"/>
      <c r="TTY32" s="1077"/>
      <c r="TTZ32" s="1077"/>
      <c r="TUA32" s="1077"/>
      <c r="TUB32" s="1077"/>
      <c r="TUC32" s="1077"/>
      <c r="TUD32" s="1077"/>
      <c r="TUE32" s="1077"/>
      <c r="TUF32" s="1077"/>
      <c r="TUG32" s="1077"/>
      <c r="TUH32" s="1077"/>
      <c r="TUI32" s="1077"/>
      <c r="TUJ32" s="1077"/>
      <c r="TUK32" s="1077"/>
      <c r="TUL32" s="1077"/>
      <c r="TUM32" s="1077"/>
      <c r="TUN32" s="1077"/>
      <c r="TUO32" s="1077"/>
      <c r="TUP32" s="1077"/>
      <c r="TUQ32" s="1077"/>
      <c r="TUR32" s="1077"/>
      <c r="TUS32" s="1077"/>
      <c r="TUT32" s="1077"/>
      <c r="TUU32" s="1077"/>
      <c r="TUV32" s="1077"/>
      <c r="TUW32" s="1077"/>
      <c r="TUX32" s="1077"/>
      <c r="TUY32" s="1077"/>
      <c r="TUZ32" s="1077"/>
      <c r="TVA32" s="1077"/>
      <c r="TVB32" s="1077"/>
      <c r="TVC32" s="1077"/>
      <c r="TVD32" s="1077"/>
      <c r="TVE32" s="1077"/>
      <c r="TVF32" s="1077"/>
      <c r="TVG32" s="1077"/>
      <c r="TVH32" s="1077"/>
      <c r="TVI32" s="1077"/>
      <c r="TVJ32" s="1077"/>
      <c r="TVK32" s="1077"/>
      <c r="TVL32" s="1077"/>
      <c r="TVM32" s="1077"/>
      <c r="TVN32" s="1077"/>
      <c r="TVO32" s="1077"/>
      <c r="TVP32" s="1077"/>
      <c r="TVQ32" s="1077"/>
      <c r="TVR32" s="1077"/>
      <c r="TVS32" s="1077"/>
      <c r="TVT32" s="1077"/>
      <c r="TVU32" s="1077"/>
      <c r="TVV32" s="1077"/>
      <c r="TVW32" s="1077"/>
      <c r="TVX32" s="1077"/>
      <c r="TVY32" s="1077"/>
      <c r="TVZ32" s="1077"/>
      <c r="TWA32" s="1077"/>
      <c r="TWB32" s="1077"/>
      <c r="TWC32" s="1077"/>
      <c r="TWD32" s="1077"/>
      <c r="TWE32" s="1077"/>
      <c r="TWF32" s="1077"/>
      <c r="TWG32" s="1077"/>
      <c r="TWH32" s="1077"/>
      <c r="TWI32" s="1077"/>
      <c r="TWJ32" s="1077"/>
      <c r="TWK32" s="1077"/>
      <c r="TWL32" s="1077"/>
      <c r="TWM32" s="1077"/>
      <c r="TWN32" s="1077"/>
      <c r="TWO32" s="1077"/>
      <c r="TWP32" s="1077"/>
      <c r="TWQ32" s="1077"/>
      <c r="TWR32" s="1077"/>
      <c r="TWS32" s="1077"/>
      <c r="TWT32" s="1077"/>
      <c r="TWU32" s="1077"/>
      <c r="TWV32" s="1077"/>
      <c r="TWW32" s="1077"/>
      <c r="TWX32" s="1077"/>
      <c r="TWY32" s="1077"/>
      <c r="TWZ32" s="1077"/>
      <c r="TXA32" s="1077"/>
      <c r="TXB32" s="1077"/>
      <c r="TXC32" s="1077"/>
      <c r="TXD32" s="1077"/>
      <c r="TXE32" s="1077"/>
      <c r="TXF32" s="1077"/>
      <c r="TXG32" s="1077"/>
      <c r="TXH32" s="1077"/>
      <c r="TXI32" s="1077"/>
      <c r="TXJ32" s="1077"/>
      <c r="TXK32" s="1077"/>
      <c r="TXL32" s="1077"/>
      <c r="TXM32" s="1077"/>
      <c r="TXN32" s="1077"/>
      <c r="TXO32" s="1077"/>
      <c r="TXP32" s="1077"/>
      <c r="TXQ32" s="1077"/>
      <c r="TXR32" s="1077"/>
      <c r="TXS32" s="1077"/>
      <c r="TXT32" s="1077"/>
      <c r="TXU32" s="1077"/>
      <c r="TXV32" s="1077"/>
      <c r="TXW32" s="1077"/>
      <c r="TXX32" s="1077"/>
      <c r="TXY32" s="1077"/>
      <c r="TXZ32" s="1077"/>
      <c r="TYA32" s="1077"/>
      <c r="TYB32" s="1077"/>
      <c r="TYC32" s="1077"/>
      <c r="TYD32" s="1077"/>
      <c r="TYE32" s="1077"/>
      <c r="TYF32" s="1077"/>
      <c r="TYG32" s="1077"/>
      <c r="TYH32" s="1077"/>
      <c r="TYI32" s="1077"/>
      <c r="TYJ32" s="1077"/>
      <c r="TYK32" s="1077"/>
      <c r="TYL32" s="1077"/>
      <c r="TYM32" s="1077"/>
      <c r="TYN32" s="1077"/>
      <c r="TYO32" s="1077"/>
      <c r="TYP32" s="1077"/>
      <c r="TYQ32" s="1077"/>
      <c r="TYR32" s="1077"/>
      <c r="TYS32" s="1077"/>
      <c r="TYT32" s="1077"/>
      <c r="TYU32" s="1077"/>
      <c r="TYV32" s="1077"/>
      <c r="TYW32" s="1077"/>
      <c r="TYX32" s="1077"/>
      <c r="TYY32" s="1077"/>
      <c r="TYZ32" s="1077"/>
      <c r="TZA32" s="1077"/>
      <c r="TZB32" s="1077"/>
      <c r="TZC32" s="1077"/>
      <c r="TZD32" s="1077"/>
      <c r="TZE32" s="1077"/>
      <c r="TZF32" s="1077"/>
      <c r="TZG32" s="1077"/>
      <c r="TZH32" s="1077"/>
      <c r="TZI32" s="1077"/>
      <c r="TZJ32" s="1077"/>
      <c r="TZK32" s="1077"/>
      <c r="TZL32" s="1077"/>
      <c r="TZM32" s="1077"/>
      <c r="TZN32" s="1077"/>
      <c r="TZO32" s="1077"/>
      <c r="TZP32" s="1077"/>
      <c r="TZQ32" s="1077"/>
      <c r="TZR32" s="1077"/>
      <c r="TZS32" s="1077"/>
      <c r="TZT32" s="1077"/>
      <c r="TZU32" s="1077"/>
      <c r="TZV32" s="1077"/>
      <c r="TZW32" s="1077"/>
      <c r="TZX32" s="1077"/>
      <c r="TZY32" s="1077"/>
      <c r="TZZ32" s="1077"/>
      <c r="UAA32" s="1077"/>
      <c r="UAB32" s="1077"/>
      <c r="UAC32" s="1077"/>
      <c r="UAD32" s="1077"/>
      <c r="UAE32" s="1077"/>
      <c r="UAF32" s="1077"/>
      <c r="UAG32" s="1077"/>
      <c r="UAH32" s="1077"/>
      <c r="UAI32" s="1077"/>
      <c r="UAJ32" s="1077"/>
      <c r="UAK32" s="1077"/>
      <c r="UAL32" s="1077"/>
      <c r="UAM32" s="1077"/>
      <c r="UAN32" s="1077"/>
      <c r="UAO32" s="1077"/>
      <c r="UAP32" s="1077"/>
      <c r="UAQ32" s="1077"/>
      <c r="UAR32" s="1077"/>
      <c r="UAS32" s="1077"/>
      <c r="UAT32" s="1077"/>
      <c r="UAU32" s="1077"/>
      <c r="UAV32" s="1077"/>
      <c r="UAW32" s="1077"/>
      <c r="UAX32" s="1077"/>
      <c r="UAY32" s="1077"/>
      <c r="UAZ32" s="1077"/>
      <c r="UBA32" s="1077"/>
      <c r="UBB32" s="1077"/>
      <c r="UBC32" s="1077"/>
      <c r="UBD32" s="1077"/>
      <c r="UBE32" s="1077"/>
      <c r="UBF32" s="1077"/>
      <c r="UBG32" s="1077"/>
      <c r="UBH32" s="1077"/>
      <c r="UBI32" s="1077"/>
      <c r="UBJ32" s="1077"/>
      <c r="UBK32" s="1077"/>
      <c r="UBL32" s="1077"/>
      <c r="UBM32" s="1077"/>
      <c r="UBN32" s="1077"/>
      <c r="UBO32" s="1077"/>
      <c r="UBP32" s="1077"/>
      <c r="UBQ32" s="1077"/>
      <c r="UBR32" s="1077"/>
      <c r="UBS32" s="1077"/>
      <c r="UBT32" s="1077"/>
      <c r="UBU32" s="1077"/>
      <c r="UBV32" s="1077"/>
      <c r="UBW32" s="1077"/>
      <c r="UBX32" s="1077"/>
      <c r="UBY32" s="1077"/>
      <c r="UBZ32" s="1077"/>
      <c r="UCA32" s="1077"/>
      <c r="UCB32" s="1077"/>
      <c r="UCC32" s="1077"/>
      <c r="UCD32" s="1077"/>
      <c r="UCE32" s="1077"/>
      <c r="UCF32" s="1077"/>
      <c r="UCG32" s="1077"/>
      <c r="UCH32" s="1077"/>
      <c r="UCI32" s="1077"/>
      <c r="UCJ32" s="1077"/>
      <c r="UCK32" s="1077"/>
      <c r="UCL32" s="1077"/>
      <c r="UCM32" s="1077"/>
      <c r="UCN32" s="1077"/>
      <c r="UCO32" s="1077"/>
      <c r="UCP32" s="1077"/>
      <c r="UCQ32" s="1077"/>
      <c r="UCR32" s="1077"/>
      <c r="UCS32" s="1077"/>
      <c r="UCT32" s="1077"/>
      <c r="UCU32" s="1077"/>
      <c r="UCV32" s="1077"/>
      <c r="UCW32" s="1077"/>
      <c r="UCX32" s="1077"/>
      <c r="UCY32" s="1077"/>
      <c r="UCZ32" s="1077"/>
      <c r="UDA32" s="1077"/>
      <c r="UDB32" s="1077"/>
      <c r="UDC32" s="1077"/>
      <c r="UDD32" s="1077"/>
      <c r="UDE32" s="1077"/>
      <c r="UDF32" s="1077"/>
      <c r="UDG32" s="1077"/>
      <c r="UDH32" s="1077"/>
      <c r="UDI32" s="1077"/>
      <c r="UDJ32" s="1077"/>
      <c r="UDK32" s="1077"/>
      <c r="UDL32" s="1077"/>
      <c r="UDM32" s="1077"/>
      <c r="UDN32" s="1077"/>
      <c r="UDO32" s="1077"/>
      <c r="UDP32" s="1077"/>
      <c r="UDQ32" s="1077"/>
      <c r="UDR32" s="1077"/>
      <c r="UDS32" s="1077"/>
      <c r="UDT32" s="1077"/>
      <c r="UDU32" s="1077"/>
      <c r="UDV32" s="1077"/>
      <c r="UDW32" s="1077"/>
      <c r="UDX32" s="1077"/>
      <c r="UDY32" s="1077"/>
      <c r="UDZ32" s="1077"/>
      <c r="UEA32" s="1077"/>
      <c r="UEB32" s="1077"/>
      <c r="UEC32" s="1077"/>
      <c r="UED32" s="1077"/>
      <c r="UEE32" s="1077"/>
      <c r="UEF32" s="1077"/>
      <c r="UEG32" s="1077"/>
      <c r="UEH32" s="1077"/>
      <c r="UEI32" s="1077"/>
      <c r="UEJ32" s="1077"/>
      <c r="UEK32" s="1077"/>
      <c r="UEL32" s="1077"/>
      <c r="UEM32" s="1077"/>
      <c r="UEN32" s="1077"/>
      <c r="UEO32" s="1077"/>
      <c r="UEP32" s="1077"/>
      <c r="UEQ32" s="1077"/>
      <c r="UER32" s="1077"/>
      <c r="UES32" s="1077"/>
      <c r="UET32" s="1077"/>
      <c r="UEU32" s="1077"/>
      <c r="UEV32" s="1077"/>
      <c r="UEW32" s="1077"/>
      <c r="UEX32" s="1077"/>
      <c r="UEY32" s="1077"/>
      <c r="UEZ32" s="1077"/>
      <c r="UFA32" s="1077"/>
      <c r="UFB32" s="1077"/>
      <c r="UFC32" s="1077"/>
      <c r="UFD32" s="1077"/>
      <c r="UFE32" s="1077"/>
      <c r="UFF32" s="1077"/>
      <c r="UFG32" s="1077"/>
      <c r="UFH32" s="1077"/>
      <c r="UFI32" s="1077"/>
      <c r="UFJ32" s="1077"/>
      <c r="UFK32" s="1077"/>
      <c r="UFL32" s="1077"/>
      <c r="UFM32" s="1077"/>
      <c r="UFN32" s="1077"/>
      <c r="UFO32" s="1077"/>
      <c r="UFP32" s="1077"/>
      <c r="UFQ32" s="1077"/>
      <c r="UFR32" s="1077"/>
      <c r="UFS32" s="1077"/>
      <c r="UFT32" s="1077"/>
      <c r="UFU32" s="1077"/>
      <c r="UFV32" s="1077"/>
      <c r="UFW32" s="1077"/>
      <c r="UFX32" s="1077"/>
      <c r="UFY32" s="1077"/>
      <c r="UFZ32" s="1077"/>
      <c r="UGA32" s="1077"/>
      <c r="UGB32" s="1077"/>
      <c r="UGC32" s="1077"/>
      <c r="UGD32" s="1077"/>
      <c r="UGE32" s="1077"/>
      <c r="UGF32" s="1077"/>
      <c r="UGG32" s="1077"/>
      <c r="UGH32" s="1077"/>
      <c r="UGI32" s="1077"/>
      <c r="UGJ32" s="1077"/>
      <c r="UGK32" s="1077"/>
      <c r="UGL32" s="1077"/>
      <c r="UGM32" s="1077"/>
      <c r="UGN32" s="1077"/>
      <c r="UGO32" s="1077"/>
      <c r="UGP32" s="1077"/>
      <c r="UGQ32" s="1077"/>
      <c r="UGR32" s="1077"/>
      <c r="UGS32" s="1077"/>
      <c r="UGT32" s="1077"/>
      <c r="UGU32" s="1077"/>
      <c r="UGV32" s="1077"/>
      <c r="UGW32" s="1077"/>
      <c r="UGX32" s="1077"/>
      <c r="UGY32" s="1077"/>
      <c r="UGZ32" s="1077"/>
      <c r="UHA32" s="1077"/>
      <c r="UHB32" s="1077"/>
      <c r="UHC32" s="1077"/>
      <c r="UHD32" s="1077"/>
      <c r="UHE32" s="1077"/>
      <c r="UHF32" s="1077"/>
      <c r="UHG32" s="1077"/>
      <c r="UHH32" s="1077"/>
      <c r="UHI32" s="1077"/>
      <c r="UHJ32" s="1077"/>
      <c r="UHK32" s="1077"/>
      <c r="UHL32" s="1077"/>
      <c r="UHM32" s="1077"/>
      <c r="UHN32" s="1077"/>
      <c r="UHO32" s="1077"/>
      <c r="UHP32" s="1077"/>
      <c r="UHQ32" s="1077"/>
      <c r="UHR32" s="1077"/>
      <c r="UHS32" s="1077"/>
      <c r="UHT32" s="1077"/>
      <c r="UHU32" s="1077"/>
      <c r="UHV32" s="1077"/>
      <c r="UHW32" s="1077"/>
      <c r="UHX32" s="1077"/>
      <c r="UHY32" s="1077"/>
      <c r="UHZ32" s="1077"/>
      <c r="UIA32" s="1077"/>
      <c r="UIB32" s="1077"/>
      <c r="UIC32" s="1077"/>
      <c r="UID32" s="1077"/>
      <c r="UIE32" s="1077"/>
      <c r="UIF32" s="1077"/>
      <c r="UIG32" s="1077"/>
      <c r="UIH32" s="1077"/>
      <c r="UII32" s="1077"/>
      <c r="UIJ32" s="1077"/>
      <c r="UIK32" s="1077"/>
      <c r="UIL32" s="1077"/>
      <c r="UIM32" s="1077"/>
      <c r="UIN32" s="1077"/>
      <c r="UIO32" s="1077"/>
      <c r="UIP32" s="1077"/>
      <c r="UIQ32" s="1077"/>
      <c r="UIR32" s="1077"/>
      <c r="UIS32" s="1077"/>
      <c r="UIT32" s="1077"/>
      <c r="UIU32" s="1077"/>
      <c r="UIV32" s="1077"/>
      <c r="UIW32" s="1077"/>
      <c r="UIX32" s="1077"/>
      <c r="UIY32" s="1077"/>
      <c r="UIZ32" s="1077"/>
      <c r="UJA32" s="1077"/>
      <c r="UJB32" s="1077"/>
      <c r="UJC32" s="1077"/>
      <c r="UJD32" s="1077"/>
      <c r="UJE32" s="1077"/>
      <c r="UJF32" s="1077"/>
      <c r="UJG32" s="1077"/>
      <c r="UJH32" s="1077"/>
      <c r="UJI32" s="1077"/>
      <c r="UJJ32" s="1077"/>
      <c r="UJK32" s="1077"/>
      <c r="UJL32" s="1077"/>
      <c r="UJM32" s="1077"/>
      <c r="UJN32" s="1077"/>
      <c r="UJO32" s="1077"/>
      <c r="UJP32" s="1077"/>
      <c r="UJQ32" s="1077"/>
      <c r="UJR32" s="1077"/>
      <c r="UJS32" s="1077"/>
      <c r="UJT32" s="1077"/>
      <c r="UJU32" s="1077"/>
      <c r="UJV32" s="1077"/>
      <c r="UJW32" s="1077"/>
      <c r="UJX32" s="1077"/>
      <c r="UJY32" s="1077"/>
      <c r="UJZ32" s="1077"/>
      <c r="UKA32" s="1077"/>
      <c r="UKB32" s="1077"/>
      <c r="UKC32" s="1077"/>
      <c r="UKD32" s="1077"/>
      <c r="UKE32" s="1077"/>
      <c r="UKF32" s="1077"/>
      <c r="UKG32" s="1077"/>
      <c r="UKH32" s="1077"/>
      <c r="UKI32" s="1077"/>
      <c r="UKJ32" s="1077"/>
      <c r="UKK32" s="1077"/>
      <c r="UKL32" s="1077"/>
      <c r="UKM32" s="1077"/>
      <c r="UKN32" s="1077"/>
      <c r="UKO32" s="1077"/>
      <c r="UKP32" s="1077"/>
      <c r="UKQ32" s="1077"/>
      <c r="UKR32" s="1077"/>
      <c r="UKS32" s="1077"/>
      <c r="UKT32" s="1077"/>
      <c r="UKU32" s="1077"/>
      <c r="UKV32" s="1077"/>
      <c r="UKW32" s="1077"/>
      <c r="UKX32" s="1077"/>
      <c r="UKY32" s="1077"/>
      <c r="UKZ32" s="1077"/>
      <c r="ULA32" s="1077"/>
      <c r="ULB32" s="1077"/>
      <c r="ULC32" s="1077"/>
      <c r="ULD32" s="1077"/>
      <c r="ULE32" s="1077"/>
      <c r="ULF32" s="1077"/>
      <c r="ULG32" s="1077"/>
      <c r="ULH32" s="1077"/>
      <c r="ULI32" s="1077"/>
      <c r="ULJ32" s="1077"/>
      <c r="ULK32" s="1077"/>
      <c r="ULL32" s="1077"/>
      <c r="ULM32" s="1077"/>
      <c r="ULN32" s="1077"/>
      <c r="ULO32" s="1077"/>
      <c r="ULP32" s="1077"/>
      <c r="ULQ32" s="1077"/>
      <c r="ULR32" s="1077"/>
      <c r="ULS32" s="1077"/>
      <c r="ULT32" s="1077"/>
      <c r="ULU32" s="1077"/>
      <c r="ULV32" s="1077"/>
      <c r="ULW32" s="1077"/>
      <c r="ULX32" s="1077"/>
      <c r="ULY32" s="1077"/>
      <c r="ULZ32" s="1077"/>
      <c r="UMA32" s="1077"/>
      <c r="UMB32" s="1077"/>
      <c r="UMC32" s="1077"/>
      <c r="UMD32" s="1077"/>
      <c r="UME32" s="1077"/>
      <c r="UMF32" s="1077"/>
      <c r="UMG32" s="1077"/>
      <c r="UMH32" s="1077"/>
      <c r="UMI32" s="1077"/>
      <c r="UMJ32" s="1077"/>
      <c r="UMK32" s="1077"/>
      <c r="UML32" s="1077"/>
      <c r="UMM32" s="1077"/>
      <c r="UMN32" s="1077"/>
      <c r="UMO32" s="1077"/>
      <c r="UMP32" s="1077"/>
      <c r="UMQ32" s="1077"/>
      <c r="UMR32" s="1077"/>
      <c r="UMS32" s="1077"/>
      <c r="UMT32" s="1077"/>
      <c r="UMU32" s="1077"/>
      <c r="UMV32" s="1077"/>
      <c r="UMW32" s="1077"/>
      <c r="UMX32" s="1077"/>
      <c r="UMY32" s="1077"/>
      <c r="UMZ32" s="1077"/>
      <c r="UNA32" s="1077"/>
      <c r="UNB32" s="1077"/>
      <c r="UNC32" s="1077"/>
      <c r="UND32" s="1077"/>
      <c r="UNE32" s="1077"/>
      <c r="UNF32" s="1077"/>
      <c r="UNG32" s="1077"/>
      <c r="UNH32" s="1077"/>
      <c r="UNI32" s="1077"/>
      <c r="UNJ32" s="1077"/>
      <c r="UNK32" s="1077"/>
      <c r="UNL32" s="1077"/>
      <c r="UNM32" s="1077"/>
      <c r="UNN32" s="1077"/>
      <c r="UNO32" s="1077"/>
      <c r="UNP32" s="1077"/>
      <c r="UNQ32" s="1077"/>
      <c r="UNR32" s="1077"/>
      <c r="UNS32" s="1077"/>
      <c r="UNT32" s="1077"/>
      <c r="UNU32" s="1077"/>
      <c r="UNV32" s="1077"/>
      <c r="UNW32" s="1077"/>
      <c r="UNX32" s="1077"/>
      <c r="UNY32" s="1077"/>
      <c r="UNZ32" s="1077"/>
      <c r="UOA32" s="1077"/>
      <c r="UOB32" s="1077"/>
      <c r="UOC32" s="1077"/>
      <c r="UOD32" s="1077"/>
      <c r="UOE32" s="1077"/>
      <c r="UOF32" s="1077"/>
      <c r="UOG32" s="1077"/>
      <c r="UOH32" s="1077"/>
      <c r="UOI32" s="1077"/>
      <c r="UOJ32" s="1077"/>
      <c r="UOK32" s="1077"/>
      <c r="UOL32" s="1077"/>
      <c r="UOM32" s="1077"/>
      <c r="UON32" s="1077"/>
      <c r="UOO32" s="1077"/>
      <c r="UOP32" s="1077"/>
      <c r="UOQ32" s="1077"/>
      <c r="UOR32" s="1077"/>
      <c r="UOS32" s="1077"/>
      <c r="UOT32" s="1077"/>
      <c r="UOU32" s="1077"/>
      <c r="UOV32" s="1077"/>
      <c r="UOW32" s="1077"/>
      <c r="UOX32" s="1077"/>
      <c r="UOY32" s="1077"/>
      <c r="UOZ32" s="1077"/>
      <c r="UPA32" s="1077"/>
      <c r="UPB32" s="1077"/>
      <c r="UPC32" s="1077"/>
      <c r="UPD32" s="1077"/>
      <c r="UPE32" s="1077"/>
      <c r="UPF32" s="1077"/>
      <c r="UPG32" s="1077"/>
      <c r="UPH32" s="1077"/>
      <c r="UPI32" s="1077"/>
      <c r="UPJ32" s="1077"/>
      <c r="UPK32" s="1077"/>
      <c r="UPL32" s="1077"/>
      <c r="UPM32" s="1077"/>
      <c r="UPN32" s="1077"/>
      <c r="UPO32" s="1077"/>
      <c r="UPP32" s="1077"/>
      <c r="UPQ32" s="1077"/>
      <c r="UPR32" s="1077"/>
      <c r="UPS32" s="1077"/>
      <c r="UPT32" s="1077"/>
      <c r="UPU32" s="1077"/>
      <c r="UPV32" s="1077"/>
      <c r="UPW32" s="1077"/>
      <c r="UPX32" s="1077"/>
      <c r="UPY32" s="1077"/>
      <c r="UPZ32" s="1077"/>
      <c r="UQA32" s="1077"/>
      <c r="UQB32" s="1077"/>
      <c r="UQC32" s="1077"/>
      <c r="UQD32" s="1077"/>
      <c r="UQE32" s="1077"/>
      <c r="UQF32" s="1077"/>
      <c r="UQG32" s="1077"/>
      <c r="UQH32" s="1077"/>
      <c r="UQI32" s="1077"/>
      <c r="UQJ32" s="1077"/>
      <c r="UQK32" s="1077"/>
      <c r="UQL32" s="1077"/>
      <c r="UQM32" s="1077"/>
      <c r="UQN32" s="1077"/>
      <c r="UQO32" s="1077"/>
      <c r="UQP32" s="1077"/>
      <c r="UQQ32" s="1077"/>
      <c r="UQR32" s="1077"/>
      <c r="UQS32" s="1077"/>
      <c r="UQT32" s="1077"/>
      <c r="UQU32" s="1077"/>
      <c r="UQV32" s="1077"/>
      <c r="UQW32" s="1077"/>
      <c r="UQX32" s="1077"/>
      <c r="UQY32" s="1077"/>
      <c r="UQZ32" s="1077"/>
      <c r="URA32" s="1077"/>
      <c r="URB32" s="1077"/>
      <c r="URC32" s="1077"/>
      <c r="URD32" s="1077"/>
      <c r="URE32" s="1077"/>
      <c r="URF32" s="1077"/>
      <c r="URG32" s="1077"/>
      <c r="URH32" s="1077"/>
      <c r="URI32" s="1077"/>
      <c r="URJ32" s="1077"/>
      <c r="URK32" s="1077"/>
      <c r="URL32" s="1077"/>
      <c r="URM32" s="1077"/>
      <c r="URN32" s="1077"/>
      <c r="URO32" s="1077"/>
      <c r="URP32" s="1077"/>
      <c r="URQ32" s="1077"/>
      <c r="URR32" s="1077"/>
      <c r="URS32" s="1077"/>
      <c r="URT32" s="1077"/>
      <c r="URU32" s="1077"/>
      <c r="URV32" s="1077"/>
      <c r="URW32" s="1077"/>
      <c r="URX32" s="1077"/>
      <c r="URY32" s="1077"/>
      <c r="URZ32" s="1077"/>
      <c r="USA32" s="1077"/>
      <c r="USB32" s="1077"/>
      <c r="USC32" s="1077"/>
      <c r="USD32" s="1077"/>
      <c r="USE32" s="1077"/>
      <c r="USF32" s="1077"/>
      <c r="USG32" s="1077"/>
      <c r="USH32" s="1077"/>
      <c r="USI32" s="1077"/>
      <c r="USJ32" s="1077"/>
      <c r="USK32" s="1077"/>
      <c r="USL32" s="1077"/>
      <c r="USM32" s="1077"/>
      <c r="USN32" s="1077"/>
      <c r="USO32" s="1077"/>
      <c r="USP32" s="1077"/>
      <c r="USQ32" s="1077"/>
      <c r="USR32" s="1077"/>
      <c r="USS32" s="1077"/>
      <c r="UST32" s="1077"/>
      <c r="USU32" s="1077"/>
      <c r="USV32" s="1077"/>
      <c r="USW32" s="1077"/>
      <c r="USX32" s="1077"/>
      <c r="USY32" s="1077"/>
      <c r="USZ32" s="1077"/>
      <c r="UTA32" s="1077"/>
      <c r="UTB32" s="1077"/>
      <c r="UTC32" s="1077"/>
      <c r="UTD32" s="1077"/>
      <c r="UTE32" s="1077"/>
      <c r="UTF32" s="1077"/>
      <c r="UTG32" s="1077"/>
      <c r="UTH32" s="1077"/>
      <c r="UTI32" s="1077"/>
      <c r="UTJ32" s="1077"/>
      <c r="UTK32" s="1077"/>
      <c r="UTL32" s="1077"/>
      <c r="UTM32" s="1077"/>
      <c r="UTN32" s="1077"/>
      <c r="UTO32" s="1077"/>
      <c r="UTP32" s="1077"/>
      <c r="UTQ32" s="1077"/>
      <c r="UTR32" s="1077"/>
      <c r="UTS32" s="1077"/>
      <c r="UTT32" s="1077"/>
      <c r="UTU32" s="1077"/>
      <c r="UTV32" s="1077"/>
      <c r="UTW32" s="1077"/>
      <c r="UTX32" s="1077"/>
      <c r="UTY32" s="1077"/>
      <c r="UTZ32" s="1077"/>
      <c r="UUA32" s="1077"/>
      <c r="UUB32" s="1077"/>
      <c r="UUC32" s="1077"/>
      <c r="UUD32" s="1077"/>
      <c r="UUE32" s="1077"/>
      <c r="UUF32" s="1077"/>
      <c r="UUG32" s="1077"/>
      <c r="UUH32" s="1077"/>
      <c r="UUI32" s="1077"/>
      <c r="UUJ32" s="1077"/>
      <c r="UUK32" s="1077"/>
      <c r="UUL32" s="1077"/>
      <c r="UUM32" s="1077"/>
      <c r="UUN32" s="1077"/>
      <c r="UUO32" s="1077"/>
      <c r="UUP32" s="1077"/>
      <c r="UUQ32" s="1077"/>
      <c r="UUR32" s="1077"/>
      <c r="UUS32" s="1077"/>
      <c r="UUT32" s="1077"/>
      <c r="UUU32" s="1077"/>
      <c r="UUV32" s="1077"/>
      <c r="UUW32" s="1077"/>
      <c r="UUX32" s="1077"/>
      <c r="UUY32" s="1077"/>
      <c r="UUZ32" s="1077"/>
      <c r="UVA32" s="1077"/>
      <c r="UVB32" s="1077"/>
      <c r="UVC32" s="1077"/>
      <c r="UVD32" s="1077"/>
      <c r="UVE32" s="1077"/>
      <c r="UVF32" s="1077"/>
      <c r="UVG32" s="1077"/>
      <c r="UVH32" s="1077"/>
      <c r="UVI32" s="1077"/>
      <c r="UVJ32" s="1077"/>
      <c r="UVK32" s="1077"/>
      <c r="UVL32" s="1077"/>
      <c r="UVM32" s="1077"/>
      <c r="UVN32" s="1077"/>
      <c r="UVO32" s="1077"/>
      <c r="UVP32" s="1077"/>
      <c r="UVQ32" s="1077"/>
      <c r="UVR32" s="1077"/>
      <c r="UVS32" s="1077"/>
      <c r="UVT32" s="1077"/>
      <c r="UVU32" s="1077"/>
      <c r="UVV32" s="1077"/>
      <c r="UVW32" s="1077"/>
      <c r="UVX32" s="1077"/>
      <c r="UVY32" s="1077"/>
      <c r="UVZ32" s="1077"/>
      <c r="UWA32" s="1077"/>
      <c r="UWB32" s="1077"/>
      <c r="UWC32" s="1077"/>
      <c r="UWD32" s="1077"/>
      <c r="UWE32" s="1077"/>
      <c r="UWF32" s="1077"/>
      <c r="UWG32" s="1077"/>
      <c r="UWH32" s="1077"/>
      <c r="UWI32" s="1077"/>
      <c r="UWJ32" s="1077"/>
      <c r="UWK32" s="1077"/>
      <c r="UWL32" s="1077"/>
      <c r="UWM32" s="1077"/>
      <c r="UWN32" s="1077"/>
      <c r="UWO32" s="1077"/>
      <c r="UWP32" s="1077"/>
      <c r="UWQ32" s="1077"/>
      <c r="UWR32" s="1077"/>
      <c r="UWS32" s="1077"/>
      <c r="UWT32" s="1077"/>
      <c r="UWU32" s="1077"/>
      <c r="UWV32" s="1077"/>
      <c r="UWW32" s="1077"/>
      <c r="UWX32" s="1077"/>
      <c r="UWY32" s="1077"/>
      <c r="UWZ32" s="1077"/>
      <c r="UXA32" s="1077"/>
      <c r="UXB32" s="1077"/>
      <c r="UXC32" s="1077"/>
      <c r="UXD32" s="1077"/>
      <c r="UXE32" s="1077"/>
      <c r="UXF32" s="1077"/>
      <c r="UXG32" s="1077"/>
      <c r="UXH32" s="1077"/>
      <c r="UXI32" s="1077"/>
      <c r="UXJ32" s="1077"/>
      <c r="UXK32" s="1077"/>
      <c r="UXL32" s="1077"/>
      <c r="UXM32" s="1077"/>
      <c r="UXN32" s="1077"/>
      <c r="UXO32" s="1077"/>
      <c r="UXP32" s="1077"/>
      <c r="UXQ32" s="1077"/>
      <c r="UXR32" s="1077"/>
      <c r="UXS32" s="1077"/>
      <c r="UXT32" s="1077"/>
      <c r="UXU32" s="1077"/>
      <c r="UXV32" s="1077"/>
      <c r="UXW32" s="1077"/>
      <c r="UXX32" s="1077"/>
      <c r="UXY32" s="1077"/>
      <c r="UXZ32" s="1077"/>
      <c r="UYA32" s="1077"/>
      <c r="UYB32" s="1077"/>
      <c r="UYC32" s="1077"/>
      <c r="UYD32" s="1077"/>
      <c r="UYE32" s="1077"/>
      <c r="UYF32" s="1077"/>
      <c r="UYG32" s="1077"/>
      <c r="UYH32" s="1077"/>
      <c r="UYI32" s="1077"/>
      <c r="UYJ32" s="1077"/>
      <c r="UYK32" s="1077"/>
      <c r="UYL32" s="1077"/>
      <c r="UYM32" s="1077"/>
      <c r="UYN32" s="1077"/>
      <c r="UYO32" s="1077"/>
      <c r="UYP32" s="1077"/>
      <c r="UYQ32" s="1077"/>
      <c r="UYR32" s="1077"/>
      <c r="UYS32" s="1077"/>
      <c r="UYT32" s="1077"/>
      <c r="UYU32" s="1077"/>
      <c r="UYV32" s="1077"/>
      <c r="UYW32" s="1077"/>
      <c r="UYX32" s="1077"/>
      <c r="UYY32" s="1077"/>
      <c r="UYZ32" s="1077"/>
      <c r="UZA32" s="1077"/>
      <c r="UZB32" s="1077"/>
      <c r="UZC32" s="1077"/>
      <c r="UZD32" s="1077"/>
      <c r="UZE32" s="1077"/>
      <c r="UZF32" s="1077"/>
      <c r="UZG32" s="1077"/>
      <c r="UZH32" s="1077"/>
      <c r="UZI32" s="1077"/>
      <c r="UZJ32" s="1077"/>
      <c r="UZK32" s="1077"/>
      <c r="UZL32" s="1077"/>
      <c r="UZM32" s="1077"/>
      <c r="UZN32" s="1077"/>
      <c r="UZO32" s="1077"/>
      <c r="UZP32" s="1077"/>
      <c r="UZQ32" s="1077"/>
      <c r="UZR32" s="1077"/>
      <c r="UZS32" s="1077"/>
      <c r="UZT32" s="1077"/>
      <c r="UZU32" s="1077"/>
      <c r="UZV32" s="1077"/>
      <c r="UZW32" s="1077"/>
      <c r="UZX32" s="1077"/>
      <c r="UZY32" s="1077"/>
      <c r="UZZ32" s="1077"/>
      <c r="VAA32" s="1077"/>
      <c r="VAB32" s="1077"/>
      <c r="VAC32" s="1077"/>
      <c r="VAD32" s="1077"/>
      <c r="VAE32" s="1077"/>
      <c r="VAF32" s="1077"/>
      <c r="VAG32" s="1077"/>
      <c r="VAH32" s="1077"/>
      <c r="VAI32" s="1077"/>
      <c r="VAJ32" s="1077"/>
      <c r="VAK32" s="1077"/>
      <c r="VAL32" s="1077"/>
      <c r="VAM32" s="1077"/>
      <c r="VAN32" s="1077"/>
      <c r="VAO32" s="1077"/>
      <c r="VAP32" s="1077"/>
      <c r="VAQ32" s="1077"/>
      <c r="VAR32" s="1077"/>
      <c r="VAS32" s="1077"/>
      <c r="VAT32" s="1077"/>
      <c r="VAU32" s="1077"/>
      <c r="VAV32" s="1077"/>
      <c r="VAW32" s="1077"/>
      <c r="VAX32" s="1077"/>
      <c r="VAY32" s="1077"/>
      <c r="VAZ32" s="1077"/>
      <c r="VBA32" s="1077"/>
      <c r="VBB32" s="1077"/>
      <c r="VBC32" s="1077"/>
      <c r="VBD32" s="1077"/>
      <c r="VBE32" s="1077"/>
      <c r="VBF32" s="1077"/>
      <c r="VBG32" s="1077"/>
      <c r="VBH32" s="1077"/>
      <c r="VBI32" s="1077"/>
      <c r="VBJ32" s="1077"/>
      <c r="VBK32" s="1077"/>
      <c r="VBL32" s="1077"/>
      <c r="VBM32" s="1077"/>
      <c r="VBN32" s="1077"/>
      <c r="VBO32" s="1077"/>
      <c r="VBP32" s="1077"/>
      <c r="VBQ32" s="1077"/>
      <c r="VBR32" s="1077"/>
      <c r="VBS32" s="1077"/>
      <c r="VBT32" s="1077"/>
      <c r="VBU32" s="1077"/>
      <c r="VBV32" s="1077"/>
      <c r="VBW32" s="1077"/>
      <c r="VBX32" s="1077"/>
      <c r="VBY32" s="1077"/>
      <c r="VBZ32" s="1077"/>
      <c r="VCA32" s="1077"/>
      <c r="VCB32" s="1077"/>
      <c r="VCC32" s="1077"/>
      <c r="VCD32" s="1077"/>
      <c r="VCE32" s="1077"/>
      <c r="VCF32" s="1077"/>
      <c r="VCG32" s="1077"/>
      <c r="VCH32" s="1077"/>
      <c r="VCI32" s="1077"/>
      <c r="VCJ32" s="1077"/>
      <c r="VCK32" s="1077"/>
      <c r="VCL32" s="1077"/>
      <c r="VCM32" s="1077"/>
      <c r="VCN32" s="1077"/>
      <c r="VCO32" s="1077"/>
      <c r="VCP32" s="1077"/>
      <c r="VCQ32" s="1077"/>
      <c r="VCR32" s="1077"/>
      <c r="VCS32" s="1077"/>
      <c r="VCT32" s="1077"/>
      <c r="VCU32" s="1077"/>
      <c r="VCV32" s="1077"/>
      <c r="VCW32" s="1077"/>
      <c r="VCX32" s="1077"/>
      <c r="VCY32" s="1077"/>
      <c r="VCZ32" s="1077"/>
      <c r="VDA32" s="1077"/>
      <c r="VDB32" s="1077"/>
      <c r="VDC32" s="1077"/>
      <c r="VDD32" s="1077"/>
      <c r="VDE32" s="1077"/>
      <c r="VDF32" s="1077"/>
      <c r="VDG32" s="1077"/>
      <c r="VDH32" s="1077"/>
      <c r="VDI32" s="1077"/>
      <c r="VDJ32" s="1077"/>
      <c r="VDK32" s="1077"/>
      <c r="VDL32" s="1077"/>
      <c r="VDM32" s="1077"/>
      <c r="VDN32" s="1077"/>
      <c r="VDO32" s="1077"/>
      <c r="VDP32" s="1077"/>
      <c r="VDQ32" s="1077"/>
      <c r="VDR32" s="1077"/>
      <c r="VDS32" s="1077"/>
      <c r="VDT32" s="1077"/>
      <c r="VDU32" s="1077"/>
      <c r="VDV32" s="1077"/>
      <c r="VDW32" s="1077"/>
      <c r="VDX32" s="1077"/>
      <c r="VDY32" s="1077"/>
      <c r="VDZ32" s="1077"/>
      <c r="VEA32" s="1077"/>
      <c r="VEB32" s="1077"/>
      <c r="VEC32" s="1077"/>
      <c r="VED32" s="1077"/>
      <c r="VEE32" s="1077"/>
      <c r="VEF32" s="1077"/>
      <c r="VEG32" s="1077"/>
      <c r="VEH32" s="1077"/>
      <c r="VEI32" s="1077"/>
      <c r="VEJ32" s="1077"/>
      <c r="VEK32" s="1077"/>
      <c r="VEL32" s="1077"/>
      <c r="VEM32" s="1077"/>
      <c r="VEN32" s="1077"/>
      <c r="VEO32" s="1077"/>
      <c r="VEP32" s="1077"/>
      <c r="VEQ32" s="1077"/>
      <c r="VER32" s="1077"/>
      <c r="VES32" s="1077"/>
      <c r="VET32" s="1077"/>
      <c r="VEU32" s="1077"/>
      <c r="VEV32" s="1077"/>
      <c r="VEW32" s="1077"/>
      <c r="VEX32" s="1077"/>
      <c r="VEY32" s="1077"/>
      <c r="VEZ32" s="1077"/>
      <c r="VFA32" s="1077"/>
      <c r="VFB32" s="1077"/>
      <c r="VFC32" s="1077"/>
      <c r="VFD32" s="1077"/>
      <c r="VFE32" s="1077"/>
      <c r="VFF32" s="1077"/>
      <c r="VFG32" s="1077"/>
      <c r="VFH32" s="1077"/>
      <c r="VFI32" s="1077"/>
      <c r="VFJ32" s="1077"/>
      <c r="VFK32" s="1077"/>
      <c r="VFL32" s="1077"/>
      <c r="VFM32" s="1077"/>
      <c r="VFN32" s="1077"/>
      <c r="VFO32" s="1077"/>
      <c r="VFP32" s="1077"/>
      <c r="VFQ32" s="1077"/>
      <c r="VFR32" s="1077"/>
      <c r="VFS32" s="1077"/>
      <c r="VFT32" s="1077"/>
      <c r="VFU32" s="1077"/>
      <c r="VFV32" s="1077"/>
      <c r="VFW32" s="1077"/>
      <c r="VFX32" s="1077"/>
      <c r="VFY32" s="1077"/>
      <c r="VFZ32" s="1077"/>
      <c r="VGA32" s="1077"/>
      <c r="VGB32" s="1077"/>
      <c r="VGC32" s="1077"/>
      <c r="VGD32" s="1077"/>
      <c r="VGE32" s="1077"/>
      <c r="VGF32" s="1077"/>
      <c r="VGG32" s="1077"/>
      <c r="VGH32" s="1077"/>
      <c r="VGI32" s="1077"/>
      <c r="VGJ32" s="1077"/>
      <c r="VGK32" s="1077"/>
      <c r="VGL32" s="1077"/>
      <c r="VGM32" s="1077"/>
      <c r="VGN32" s="1077"/>
      <c r="VGO32" s="1077"/>
      <c r="VGP32" s="1077"/>
      <c r="VGQ32" s="1077"/>
      <c r="VGR32" s="1077"/>
      <c r="VGS32" s="1077"/>
      <c r="VGT32" s="1077"/>
      <c r="VGU32" s="1077"/>
      <c r="VGV32" s="1077"/>
      <c r="VGW32" s="1077"/>
      <c r="VGX32" s="1077"/>
      <c r="VGY32" s="1077"/>
      <c r="VGZ32" s="1077"/>
      <c r="VHA32" s="1077"/>
      <c r="VHB32" s="1077"/>
      <c r="VHC32" s="1077"/>
      <c r="VHD32" s="1077"/>
      <c r="VHE32" s="1077"/>
      <c r="VHF32" s="1077"/>
      <c r="VHG32" s="1077"/>
      <c r="VHH32" s="1077"/>
      <c r="VHI32" s="1077"/>
      <c r="VHJ32" s="1077"/>
      <c r="VHK32" s="1077"/>
      <c r="VHL32" s="1077"/>
      <c r="VHM32" s="1077"/>
      <c r="VHN32" s="1077"/>
      <c r="VHO32" s="1077"/>
      <c r="VHP32" s="1077"/>
      <c r="VHQ32" s="1077"/>
      <c r="VHR32" s="1077"/>
      <c r="VHS32" s="1077"/>
      <c r="VHT32" s="1077"/>
      <c r="VHU32" s="1077"/>
      <c r="VHV32" s="1077"/>
      <c r="VHW32" s="1077"/>
      <c r="VHX32" s="1077"/>
      <c r="VHY32" s="1077"/>
      <c r="VHZ32" s="1077"/>
      <c r="VIA32" s="1077"/>
      <c r="VIB32" s="1077"/>
      <c r="VIC32" s="1077"/>
      <c r="VID32" s="1077"/>
      <c r="VIE32" s="1077"/>
      <c r="VIF32" s="1077"/>
      <c r="VIG32" s="1077"/>
      <c r="VIH32" s="1077"/>
      <c r="VII32" s="1077"/>
      <c r="VIJ32" s="1077"/>
      <c r="VIK32" s="1077"/>
      <c r="VIL32" s="1077"/>
      <c r="VIM32" s="1077"/>
      <c r="VIN32" s="1077"/>
      <c r="VIO32" s="1077"/>
      <c r="VIP32" s="1077"/>
      <c r="VIQ32" s="1077"/>
      <c r="VIR32" s="1077"/>
      <c r="VIS32" s="1077"/>
      <c r="VIT32" s="1077"/>
      <c r="VIU32" s="1077"/>
      <c r="VIV32" s="1077"/>
      <c r="VIW32" s="1077"/>
      <c r="VIX32" s="1077"/>
      <c r="VIY32" s="1077"/>
      <c r="VIZ32" s="1077"/>
      <c r="VJA32" s="1077"/>
      <c r="VJB32" s="1077"/>
      <c r="VJC32" s="1077"/>
      <c r="VJD32" s="1077"/>
      <c r="VJE32" s="1077"/>
      <c r="VJF32" s="1077"/>
      <c r="VJG32" s="1077"/>
      <c r="VJH32" s="1077"/>
      <c r="VJI32" s="1077"/>
      <c r="VJJ32" s="1077"/>
      <c r="VJK32" s="1077"/>
      <c r="VJL32" s="1077"/>
      <c r="VJM32" s="1077"/>
      <c r="VJN32" s="1077"/>
      <c r="VJO32" s="1077"/>
      <c r="VJP32" s="1077"/>
      <c r="VJQ32" s="1077"/>
      <c r="VJR32" s="1077"/>
      <c r="VJS32" s="1077"/>
      <c r="VJT32" s="1077"/>
      <c r="VJU32" s="1077"/>
      <c r="VJV32" s="1077"/>
      <c r="VJW32" s="1077"/>
      <c r="VJX32" s="1077"/>
      <c r="VJY32" s="1077"/>
      <c r="VJZ32" s="1077"/>
      <c r="VKA32" s="1077"/>
      <c r="VKB32" s="1077"/>
      <c r="VKC32" s="1077"/>
      <c r="VKD32" s="1077"/>
      <c r="VKE32" s="1077"/>
      <c r="VKF32" s="1077"/>
      <c r="VKG32" s="1077"/>
      <c r="VKH32" s="1077"/>
      <c r="VKI32" s="1077"/>
      <c r="VKJ32" s="1077"/>
      <c r="VKK32" s="1077"/>
      <c r="VKL32" s="1077"/>
      <c r="VKM32" s="1077"/>
      <c r="VKN32" s="1077"/>
      <c r="VKO32" s="1077"/>
      <c r="VKP32" s="1077"/>
      <c r="VKQ32" s="1077"/>
      <c r="VKR32" s="1077"/>
      <c r="VKS32" s="1077"/>
      <c r="VKT32" s="1077"/>
      <c r="VKU32" s="1077"/>
      <c r="VKV32" s="1077"/>
      <c r="VKW32" s="1077"/>
      <c r="VKX32" s="1077"/>
      <c r="VKY32" s="1077"/>
      <c r="VKZ32" s="1077"/>
      <c r="VLA32" s="1077"/>
      <c r="VLB32" s="1077"/>
      <c r="VLC32" s="1077"/>
      <c r="VLD32" s="1077"/>
      <c r="VLE32" s="1077"/>
      <c r="VLF32" s="1077"/>
      <c r="VLG32" s="1077"/>
      <c r="VLH32" s="1077"/>
      <c r="VLI32" s="1077"/>
      <c r="VLJ32" s="1077"/>
      <c r="VLK32" s="1077"/>
      <c r="VLL32" s="1077"/>
      <c r="VLM32" s="1077"/>
      <c r="VLN32" s="1077"/>
      <c r="VLO32" s="1077"/>
      <c r="VLP32" s="1077"/>
      <c r="VLQ32" s="1077"/>
      <c r="VLR32" s="1077"/>
      <c r="VLS32" s="1077"/>
      <c r="VLT32" s="1077"/>
      <c r="VLU32" s="1077"/>
      <c r="VLV32" s="1077"/>
      <c r="VLW32" s="1077"/>
      <c r="VLX32" s="1077"/>
      <c r="VLY32" s="1077"/>
      <c r="VLZ32" s="1077"/>
      <c r="VMA32" s="1077"/>
      <c r="VMB32" s="1077"/>
      <c r="VMC32" s="1077"/>
      <c r="VMD32" s="1077"/>
      <c r="VME32" s="1077"/>
      <c r="VMF32" s="1077"/>
      <c r="VMG32" s="1077"/>
      <c r="VMH32" s="1077"/>
      <c r="VMI32" s="1077"/>
      <c r="VMJ32" s="1077"/>
      <c r="VMK32" s="1077"/>
      <c r="VML32" s="1077"/>
      <c r="VMM32" s="1077"/>
      <c r="VMN32" s="1077"/>
      <c r="VMO32" s="1077"/>
      <c r="VMP32" s="1077"/>
      <c r="VMQ32" s="1077"/>
      <c r="VMR32" s="1077"/>
      <c r="VMS32" s="1077"/>
      <c r="VMT32" s="1077"/>
      <c r="VMU32" s="1077"/>
      <c r="VMV32" s="1077"/>
      <c r="VMW32" s="1077"/>
      <c r="VMX32" s="1077"/>
      <c r="VMY32" s="1077"/>
      <c r="VMZ32" s="1077"/>
      <c r="VNA32" s="1077"/>
      <c r="VNB32" s="1077"/>
      <c r="VNC32" s="1077"/>
      <c r="VND32" s="1077"/>
      <c r="VNE32" s="1077"/>
      <c r="VNF32" s="1077"/>
      <c r="VNG32" s="1077"/>
      <c r="VNH32" s="1077"/>
      <c r="VNI32" s="1077"/>
      <c r="VNJ32" s="1077"/>
      <c r="VNK32" s="1077"/>
      <c r="VNL32" s="1077"/>
      <c r="VNM32" s="1077"/>
      <c r="VNN32" s="1077"/>
      <c r="VNO32" s="1077"/>
      <c r="VNP32" s="1077"/>
      <c r="VNQ32" s="1077"/>
      <c r="VNR32" s="1077"/>
      <c r="VNS32" s="1077"/>
      <c r="VNT32" s="1077"/>
      <c r="VNU32" s="1077"/>
      <c r="VNV32" s="1077"/>
      <c r="VNW32" s="1077"/>
      <c r="VNX32" s="1077"/>
      <c r="VNY32" s="1077"/>
      <c r="VNZ32" s="1077"/>
      <c r="VOA32" s="1077"/>
      <c r="VOB32" s="1077"/>
      <c r="VOC32" s="1077"/>
      <c r="VOD32" s="1077"/>
      <c r="VOE32" s="1077"/>
      <c r="VOF32" s="1077"/>
      <c r="VOG32" s="1077"/>
      <c r="VOH32" s="1077"/>
      <c r="VOI32" s="1077"/>
      <c r="VOJ32" s="1077"/>
      <c r="VOK32" s="1077"/>
      <c r="VOL32" s="1077"/>
      <c r="VOM32" s="1077"/>
      <c r="VON32" s="1077"/>
      <c r="VOO32" s="1077"/>
      <c r="VOP32" s="1077"/>
      <c r="VOQ32" s="1077"/>
      <c r="VOR32" s="1077"/>
      <c r="VOS32" s="1077"/>
      <c r="VOT32" s="1077"/>
      <c r="VOU32" s="1077"/>
      <c r="VOV32" s="1077"/>
      <c r="VOW32" s="1077"/>
      <c r="VOX32" s="1077"/>
      <c r="VOY32" s="1077"/>
      <c r="VOZ32" s="1077"/>
      <c r="VPA32" s="1077"/>
      <c r="VPB32" s="1077"/>
      <c r="VPC32" s="1077"/>
      <c r="VPD32" s="1077"/>
      <c r="VPE32" s="1077"/>
      <c r="VPF32" s="1077"/>
      <c r="VPG32" s="1077"/>
      <c r="VPH32" s="1077"/>
      <c r="VPI32" s="1077"/>
      <c r="VPJ32" s="1077"/>
      <c r="VPK32" s="1077"/>
      <c r="VPL32" s="1077"/>
      <c r="VPM32" s="1077"/>
      <c r="VPN32" s="1077"/>
      <c r="VPO32" s="1077"/>
      <c r="VPP32" s="1077"/>
      <c r="VPQ32" s="1077"/>
      <c r="VPR32" s="1077"/>
      <c r="VPS32" s="1077"/>
      <c r="VPT32" s="1077"/>
      <c r="VPU32" s="1077"/>
      <c r="VPV32" s="1077"/>
      <c r="VPW32" s="1077"/>
      <c r="VPX32" s="1077"/>
      <c r="VPY32" s="1077"/>
      <c r="VPZ32" s="1077"/>
      <c r="VQA32" s="1077"/>
      <c r="VQB32" s="1077"/>
      <c r="VQC32" s="1077"/>
      <c r="VQD32" s="1077"/>
      <c r="VQE32" s="1077"/>
      <c r="VQF32" s="1077"/>
      <c r="VQG32" s="1077"/>
      <c r="VQH32" s="1077"/>
      <c r="VQI32" s="1077"/>
      <c r="VQJ32" s="1077"/>
      <c r="VQK32" s="1077"/>
      <c r="VQL32" s="1077"/>
      <c r="VQM32" s="1077"/>
      <c r="VQN32" s="1077"/>
      <c r="VQO32" s="1077"/>
      <c r="VQP32" s="1077"/>
      <c r="VQQ32" s="1077"/>
      <c r="VQR32" s="1077"/>
      <c r="VQS32" s="1077"/>
      <c r="VQT32" s="1077"/>
      <c r="VQU32" s="1077"/>
      <c r="VQV32" s="1077"/>
      <c r="VQW32" s="1077"/>
      <c r="VQX32" s="1077"/>
      <c r="VQY32" s="1077"/>
      <c r="VQZ32" s="1077"/>
      <c r="VRA32" s="1077"/>
      <c r="VRB32" s="1077"/>
      <c r="VRC32" s="1077"/>
      <c r="VRD32" s="1077"/>
      <c r="VRE32" s="1077"/>
      <c r="VRF32" s="1077"/>
      <c r="VRG32" s="1077"/>
      <c r="VRH32" s="1077"/>
      <c r="VRI32" s="1077"/>
      <c r="VRJ32" s="1077"/>
      <c r="VRK32" s="1077"/>
      <c r="VRL32" s="1077"/>
      <c r="VRM32" s="1077"/>
      <c r="VRN32" s="1077"/>
      <c r="VRO32" s="1077"/>
      <c r="VRP32" s="1077"/>
      <c r="VRQ32" s="1077"/>
      <c r="VRR32" s="1077"/>
      <c r="VRS32" s="1077"/>
      <c r="VRT32" s="1077"/>
      <c r="VRU32" s="1077"/>
      <c r="VRV32" s="1077"/>
      <c r="VRW32" s="1077"/>
      <c r="VRX32" s="1077"/>
      <c r="VRY32" s="1077"/>
      <c r="VRZ32" s="1077"/>
      <c r="VSA32" s="1077"/>
      <c r="VSB32" s="1077"/>
      <c r="VSC32" s="1077"/>
      <c r="VSD32" s="1077"/>
      <c r="VSE32" s="1077"/>
      <c r="VSF32" s="1077"/>
      <c r="VSG32" s="1077"/>
      <c r="VSH32" s="1077"/>
      <c r="VSI32" s="1077"/>
      <c r="VSJ32" s="1077"/>
      <c r="VSK32" s="1077"/>
      <c r="VSL32" s="1077"/>
      <c r="VSM32" s="1077"/>
      <c r="VSN32" s="1077"/>
      <c r="VSO32" s="1077"/>
      <c r="VSP32" s="1077"/>
      <c r="VSQ32" s="1077"/>
      <c r="VSR32" s="1077"/>
      <c r="VSS32" s="1077"/>
      <c r="VST32" s="1077"/>
      <c r="VSU32" s="1077"/>
      <c r="VSV32" s="1077"/>
      <c r="VSW32" s="1077"/>
      <c r="VSX32" s="1077"/>
      <c r="VSY32" s="1077"/>
      <c r="VSZ32" s="1077"/>
      <c r="VTA32" s="1077"/>
      <c r="VTB32" s="1077"/>
      <c r="VTC32" s="1077"/>
      <c r="VTD32" s="1077"/>
      <c r="VTE32" s="1077"/>
      <c r="VTF32" s="1077"/>
      <c r="VTG32" s="1077"/>
      <c r="VTH32" s="1077"/>
      <c r="VTI32" s="1077"/>
      <c r="VTJ32" s="1077"/>
      <c r="VTK32" s="1077"/>
      <c r="VTL32" s="1077"/>
      <c r="VTM32" s="1077"/>
      <c r="VTN32" s="1077"/>
      <c r="VTO32" s="1077"/>
      <c r="VTP32" s="1077"/>
      <c r="VTQ32" s="1077"/>
      <c r="VTR32" s="1077"/>
      <c r="VTS32" s="1077"/>
      <c r="VTT32" s="1077"/>
      <c r="VTU32" s="1077"/>
      <c r="VTV32" s="1077"/>
      <c r="VTW32" s="1077"/>
      <c r="VTX32" s="1077"/>
      <c r="VTY32" s="1077"/>
      <c r="VTZ32" s="1077"/>
      <c r="VUA32" s="1077"/>
      <c r="VUB32" s="1077"/>
      <c r="VUC32" s="1077"/>
      <c r="VUD32" s="1077"/>
      <c r="VUE32" s="1077"/>
      <c r="VUF32" s="1077"/>
      <c r="VUG32" s="1077"/>
      <c r="VUH32" s="1077"/>
      <c r="VUI32" s="1077"/>
      <c r="VUJ32" s="1077"/>
      <c r="VUK32" s="1077"/>
      <c r="VUL32" s="1077"/>
      <c r="VUM32" s="1077"/>
      <c r="VUN32" s="1077"/>
      <c r="VUO32" s="1077"/>
      <c r="VUP32" s="1077"/>
      <c r="VUQ32" s="1077"/>
      <c r="VUR32" s="1077"/>
      <c r="VUS32" s="1077"/>
      <c r="VUT32" s="1077"/>
      <c r="VUU32" s="1077"/>
      <c r="VUV32" s="1077"/>
      <c r="VUW32" s="1077"/>
      <c r="VUX32" s="1077"/>
      <c r="VUY32" s="1077"/>
      <c r="VUZ32" s="1077"/>
      <c r="VVA32" s="1077"/>
      <c r="VVB32" s="1077"/>
      <c r="VVC32" s="1077"/>
      <c r="VVD32" s="1077"/>
      <c r="VVE32" s="1077"/>
      <c r="VVF32" s="1077"/>
      <c r="VVG32" s="1077"/>
      <c r="VVH32" s="1077"/>
      <c r="VVI32" s="1077"/>
      <c r="VVJ32" s="1077"/>
      <c r="VVK32" s="1077"/>
      <c r="VVL32" s="1077"/>
      <c r="VVM32" s="1077"/>
      <c r="VVN32" s="1077"/>
      <c r="VVO32" s="1077"/>
      <c r="VVP32" s="1077"/>
      <c r="VVQ32" s="1077"/>
      <c r="VVR32" s="1077"/>
      <c r="VVS32" s="1077"/>
      <c r="VVT32" s="1077"/>
      <c r="VVU32" s="1077"/>
      <c r="VVV32" s="1077"/>
      <c r="VVW32" s="1077"/>
      <c r="VVX32" s="1077"/>
      <c r="VVY32" s="1077"/>
      <c r="VVZ32" s="1077"/>
      <c r="VWA32" s="1077"/>
      <c r="VWB32" s="1077"/>
      <c r="VWC32" s="1077"/>
      <c r="VWD32" s="1077"/>
      <c r="VWE32" s="1077"/>
      <c r="VWF32" s="1077"/>
      <c r="VWG32" s="1077"/>
      <c r="VWH32" s="1077"/>
      <c r="VWI32" s="1077"/>
      <c r="VWJ32" s="1077"/>
      <c r="VWK32" s="1077"/>
      <c r="VWL32" s="1077"/>
      <c r="VWM32" s="1077"/>
      <c r="VWN32" s="1077"/>
      <c r="VWO32" s="1077"/>
      <c r="VWP32" s="1077"/>
      <c r="VWQ32" s="1077"/>
      <c r="VWR32" s="1077"/>
      <c r="VWS32" s="1077"/>
      <c r="VWT32" s="1077"/>
      <c r="VWU32" s="1077"/>
      <c r="VWV32" s="1077"/>
      <c r="VWW32" s="1077"/>
      <c r="VWX32" s="1077"/>
      <c r="VWY32" s="1077"/>
      <c r="VWZ32" s="1077"/>
      <c r="VXA32" s="1077"/>
      <c r="VXB32" s="1077"/>
      <c r="VXC32" s="1077"/>
      <c r="VXD32" s="1077"/>
      <c r="VXE32" s="1077"/>
      <c r="VXF32" s="1077"/>
      <c r="VXG32" s="1077"/>
      <c r="VXH32" s="1077"/>
      <c r="VXI32" s="1077"/>
      <c r="VXJ32" s="1077"/>
      <c r="VXK32" s="1077"/>
      <c r="VXL32" s="1077"/>
      <c r="VXM32" s="1077"/>
      <c r="VXN32" s="1077"/>
      <c r="VXO32" s="1077"/>
      <c r="VXP32" s="1077"/>
      <c r="VXQ32" s="1077"/>
      <c r="VXR32" s="1077"/>
      <c r="VXS32" s="1077"/>
      <c r="VXT32" s="1077"/>
      <c r="VXU32" s="1077"/>
      <c r="VXV32" s="1077"/>
      <c r="VXW32" s="1077"/>
      <c r="VXX32" s="1077"/>
      <c r="VXY32" s="1077"/>
      <c r="VXZ32" s="1077"/>
      <c r="VYA32" s="1077"/>
      <c r="VYB32" s="1077"/>
      <c r="VYC32" s="1077"/>
      <c r="VYD32" s="1077"/>
      <c r="VYE32" s="1077"/>
      <c r="VYF32" s="1077"/>
      <c r="VYG32" s="1077"/>
      <c r="VYH32" s="1077"/>
      <c r="VYI32" s="1077"/>
      <c r="VYJ32" s="1077"/>
      <c r="VYK32" s="1077"/>
      <c r="VYL32" s="1077"/>
      <c r="VYM32" s="1077"/>
      <c r="VYN32" s="1077"/>
      <c r="VYO32" s="1077"/>
      <c r="VYP32" s="1077"/>
      <c r="VYQ32" s="1077"/>
      <c r="VYR32" s="1077"/>
      <c r="VYS32" s="1077"/>
      <c r="VYT32" s="1077"/>
      <c r="VYU32" s="1077"/>
      <c r="VYV32" s="1077"/>
      <c r="VYW32" s="1077"/>
      <c r="VYX32" s="1077"/>
      <c r="VYY32" s="1077"/>
      <c r="VYZ32" s="1077"/>
      <c r="VZA32" s="1077"/>
      <c r="VZB32" s="1077"/>
      <c r="VZC32" s="1077"/>
      <c r="VZD32" s="1077"/>
      <c r="VZE32" s="1077"/>
      <c r="VZF32" s="1077"/>
      <c r="VZG32" s="1077"/>
      <c r="VZH32" s="1077"/>
      <c r="VZI32" s="1077"/>
      <c r="VZJ32" s="1077"/>
      <c r="VZK32" s="1077"/>
      <c r="VZL32" s="1077"/>
      <c r="VZM32" s="1077"/>
      <c r="VZN32" s="1077"/>
      <c r="VZO32" s="1077"/>
      <c r="VZP32" s="1077"/>
      <c r="VZQ32" s="1077"/>
      <c r="VZR32" s="1077"/>
      <c r="VZS32" s="1077"/>
      <c r="VZT32" s="1077"/>
      <c r="VZU32" s="1077"/>
      <c r="VZV32" s="1077"/>
      <c r="VZW32" s="1077"/>
      <c r="VZX32" s="1077"/>
      <c r="VZY32" s="1077"/>
      <c r="VZZ32" s="1077"/>
      <c r="WAA32" s="1077"/>
      <c r="WAB32" s="1077"/>
      <c r="WAC32" s="1077"/>
      <c r="WAD32" s="1077"/>
      <c r="WAE32" s="1077"/>
      <c r="WAF32" s="1077"/>
      <c r="WAG32" s="1077"/>
      <c r="WAH32" s="1077"/>
      <c r="WAI32" s="1077"/>
      <c r="WAJ32" s="1077"/>
      <c r="WAK32" s="1077"/>
      <c r="WAL32" s="1077"/>
      <c r="WAM32" s="1077"/>
      <c r="WAN32" s="1077"/>
      <c r="WAO32" s="1077"/>
      <c r="WAP32" s="1077"/>
      <c r="WAQ32" s="1077"/>
      <c r="WAR32" s="1077"/>
      <c r="WAS32" s="1077"/>
      <c r="WAT32" s="1077"/>
      <c r="WAU32" s="1077"/>
      <c r="WAV32" s="1077"/>
      <c r="WAW32" s="1077"/>
      <c r="WAX32" s="1077"/>
      <c r="WAY32" s="1077"/>
      <c r="WAZ32" s="1077"/>
      <c r="WBA32" s="1077"/>
      <c r="WBB32" s="1077"/>
      <c r="WBC32" s="1077"/>
      <c r="WBD32" s="1077"/>
      <c r="WBE32" s="1077"/>
      <c r="WBF32" s="1077"/>
      <c r="WBG32" s="1077"/>
      <c r="WBH32" s="1077"/>
      <c r="WBI32" s="1077"/>
      <c r="WBJ32" s="1077"/>
      <c r="WBK32" s="1077"/>
      <c r="WBL32" s="1077"/>
      <c r="WBM32" s="1077"/>
      <c r="WBN32" s="1077"/>
      <c r="WBO32" s="1077"/>
      <c r="WBP32" s="1077"/>
      <c r="WBQ32" s="1077"/>
      <c r="WBR32" s="1077"/>
      <c r="WBS32" s="1077"/>
      <c r="WBT32" s="1077"/>
      <c r="WBU32" s="1077"/>
      <c r="WBV32" s="1077"/>
      <c r="WBW32" s="1077"/>
      <c r="WBX32" s="1077"/>
      <c r="WBY32" s="1077"/>
      <c r="WBZ32" s="1077"/>
      <c r="WCA32" s="1077"/>
      <c r="WCB32" s="1077"/>
      <c r="WCC32" s="1077"/>
      <c r="WCD32" s="1077"/>
      <c r="WCE32" s="1077"/>
      <c r="WCF32" s="1077"/>
      <c r="WCG32" s="1077"/>
      <c r="WCH32" s="1077"/>
      <c r="WCI32" s="1077"/>
      <c r="WCJ32" s="1077"/>
      <c r="WCK32" s="1077"/>
      <c r="WCL32" s="1077"/>
      <c r="WCM32" s="1077"/>
      <c r="WCN32" s="1077"/>
      <c r="WCO32" s="1077"/>
      <c r="WCP32" s="1077"/>
      <c r="WCQ32" s="1077"/>
      <c r="WCR32" s="1077"/>
      <c r="WCS32" s="1077"/>
      <c r="WCT32" s="1077"/>
      <c r="WCU32" s="1077"/>
      <c r="WCV32" s="1077"/>
      <c r="WCW32" s="1077"/>
      <c r="WCX32" s="1077"/>
      <c r="WCY32" s="1077"/>
      <c r="WCZ32" s="1077"/>
      <c r="WDA32" s="1077"/>
      <c r="WDB32" s="1077"/>
      <c r="WDC32" s="1077"/>
      <c r="WDD32" s="1077"/>
      <c r="WDE32" s="1077"/>
      <c r="WDF32" s="1077"/>
      <c r="WDG32" s="1077"/>
      <c r="WDH32" s="1077"/>
      <c r="WDI32" s="1077"/>
      <c r="WDJ32" s="1077"/>
      <c r="WDK32" s="1077"/>
      <c r="WDL32" s="1077"/>
      <c r="WDM32" s="1077"/>
      <c r="WDN32" s="1077"/>
      <c r="WDO32" s="1077"/>
      <c r="WDP32" s="1077"/>
      <c r="WDQ32" s="1077"/>
      <c r="WDR32" s="1077"/>
      <c r="WDS32" s="1077"/>
      <c r="WDT32" s="1077"/>
      <c r="WDU32" s="1077"/>
      <c r="WDV32" s="1077"/>
      <c r="WDW32" s="1077"/>
      <c r="WDX32" s="1077"/>
      <c r="WDY32" s="1077"/>
      <c r="WDZ32" s="1077"/>
      <c r="WEA32" s="1077"/>
      <c r="WEB32" s="1077"/>
      <c r="WEC32" s="1077"/>
      <c r="WED32" s="1077"/>
      <c r="WEE32" s="1077"/>
      <c r="WEF32" s="1077"/>
      <c r="WEG32" s="1077"/>
      <c r="WEH32" s="1077"/>
      <c r="WEI32" s="1077"/>
      <c r="WEJ32" s="1077"/>
      <c r="WEK32" s="1077"/>
      <c r="WEL32" s="1077"/>
      <c r="WEM32" s="1077"/>
      <c r="WEN32" s="1077"/>
      <c r="WEO32" s="1077"/>
      <c r="WEP32" s="1077"/>
      <c r="WEQ32" s="1077"/>
      <c r="WER32" s="1077"/>
      <c r="WES32" s="1077"/>
      <c r="WET32" s="1077"/>
      <c r="WEU32" s="1077"/>
      <c r="WEV32" s="1077"/>
      <c r="WEW32" s="1077"/>
      <c r="WEX32" s="1077"/>
      <c r="WEY32" s="1077"/>
      <c r="WEZ32" s="1077"/>
      <c r="WFA32" s="1077"/>
      <c r="WFB32" s="1077"/>
      <c r="WFC32" s="1077"/>
      <c r="WFD32" s="1077"/>
      <c r="WFE32" s="1077"/>
      <c r="WFF32" s="1077"/>
      <c r="WFG32" s="1077"/>
      <c r="WFH32" s="1077"/>
      <c r="WFI32" s="1077"/>
      <c r="WFJ32" s="1077"/>
      <c r="WFK32" s="1077"/>
      <c r="WFL32" s="1077"/>
      <c r="WFM32" s="1077"/>
      <c r="WFN32" s="1077"/>
      <c r="WFO32" s="1077"/>
      <c r="WFP32" s="1077"/>
      <c r="WFQ32" s="1077"/>
      <c r="WFR32" s="1077"/>
      <c r="WFS32" s="1077"/>
      <c r="WFT32" s="1077"/>
      <c r="WFU32" s="1077"/>
      <c r="WFV32" s="1077"/>
      <c r="WFW32" s="1077"/>
      <c r="WFX32" s="1077"/>
      <c r="WFY32" s="1077"/>
      <c r="WFZ32" s="1077"/>
      <c r="WGA32" s="1077"/>
      <c r="WGB32" s="1077"/>
      <c r="WGC32" s="1077"/>
      <c r="WGD32" s="1077"/>
      <c r="WGE32" s="1077"/>
      <c r="WGF32" s="1077"/>
      <c r="WGG32" s="1077"/>
      <c r="WGH32" s="1077"/>
      <c r="WGI32" s="1077"/>
      <c r="WGJ32" s="1077"/>
      <c r="WGK32" s="1077"/>
      <c r="WGL32" s="1077"/>
      <c r="WGM32" s="1077"/>
      <c r="WGN32" s="1077"/>
      <c r="WGO32" s="1077"/>
      <c r="WGP32" s="1077"/>
      <c r="WGQ32" s="1077"/>
      <c r="WGR32" s="1077"/>
      <c r="WGS32" s="1077"/>
      <c r="WGT32" s="1077"/>
      <c r="WGU32" s="1077"/>
      <c r="WGV32" s="1077"/>
      <c r="WGW32" s="1077"/>
      <c r="WGX32" s="1077"/>
      <c r="WGY32" s="1077"/>
      <c r="WGZ32" s="1077"/>
      <c r="WHA32" s="1077"/>
      <c r="WHB32" s="1077"/>
      <c r="WHC32" s="1077"/>
      <c r="WHD32" s="1077"/>
      <c r="WHE32" s="1077"/>
      <c r="WHF32" s="1077"/>
      <c r="WHG32" s="1077"/>
      <c r="WHH32" s="1077"/>
      <c r="WHI32" s="1077"/>
      <c r="WHJ32" s="1077"/>
      <c r="WHK32" s="1077"/>
      <c r="WHL32" s="1077"/>
      <c r="WHM32" s="1077"/>
      <c r="WHN32" s="1077"/>
      <c r="WHO32" s="1077"/>
      <c r="WHP32" s="1077"/>
      <c r="WHQ32" s="1077"/>
      <c r="WHR32" s="1077"/>
      <c r="WHS32" s="1077"/>
      <c r="WHT32" s="1077"/>
      <c r="WHU32" s="1077"/>
      <c r="WHV32" s="1077"/>
      <c r="WHW32" s="1077"/>
      <c r="WHX32" s="1077"/>
      <c r="WHY32" s="1077"/>
      <c r="WHZ32" s="1077"/>
      <c r="WIA32" s="1077"/>
      <c r="WIB32" s="1077"/>
      <c r="WIC32" s="1077"/>
      <c r="WID32" s="1077"/>
      <c r="WIE32" s="1077"/>
      <c r="WIF32" s="1077"/>
      <c r="WIG32" s="1077"/>
      <c r="WIH32" s="1077"/>
      <c r="WII32" s="1077"/>
      <c r="WIJ32" s="1077"/>
      <c r="WIK32" s="1077"/>
      <c r="WIL32" s="1077"/>
      <c r="WIM32" s="1077"/>
      <c r="WIN32" s="1077"/>
      <c r="WIO32" s="1077"/>
      <c r="WIP32" s="1077"/>
      <c r="WIQ32" s="1077"/>
      <c r="WIR32" s="1077"/>
      <c r="WIS32" s="1077"/>
      <c r="WIT32" s="1077"/>
      <c r="WIU32" s="1077"/>
      <c r="WIV32" s="1077"/>
      <c r="WIW32" s="1077"/>
      <c r="WIX32" s="1077"/>
      <c r="WIY32" s="1077"/>
      <c r="WIZ32" s="1077"/>
      <c r="WJA32" s="1077"/>
      <c r="WJB32" s="1077"/>
      <c r="WJC32" s="1077"/>
      <c r="WJD32" s="1077"/>
      <c r="WJE32" s="1077"/>
      <c r="WJF32" s="1077"/>
      <c r="WJG32" s="1077"/>
      <c r="WJH32" s="1077"/>
      <c r="WJI32" s="1077"/>
      <c r="WJJ32" s="1077"/>
      <c r="WJK32" s="1077"/>
      <c r="WJL32" s="1077"/>
      <c r="WJM32" s="1077"/>
      <c r="WJN32" s="1077"/>
      <c r="WJO32" s="1077"/>
      <c r="WJP32" s="1077"/>
      <c r="WJQ32" s="1077"/>
      <c r="WJR32" s="1077"/>
      <c r="WJS32" s="1077"/>
      <c r="WJT32" s="1077"/>
      <c r="WJU32" s="1077"/>
      <c r="WJV32" s="1077"/>
      <c r="WJW32" s="1077"/>
      <c r="WJX32" s="1077"/>
      <c r="WJY32" s="1077"/>
      <c r="WJZ32" s="1077"/>
      <c r="WKA32" s="1077"/>
      <c r="WKB32" s="1077"/>
      <c r="WKC32" s="1077"/>
      <c r="WKD32" s="1077"/>
      <c r="WKE32" s="1077"/>
      <c r="WKF32" s="1077"/>
      <c r="WKG32" s="1077"/>
      <c r="WKH32" s="1077"/>
      <c r="WKI32" s="1077"/>
      <c r="WKJ32" s="1077"/>
      <c r="WKK32" s="1077"/>
      <c r="WKL32" s="1077"/>
      <c r="WKM32" s="1077"/>
      <c r="WKN32" s="1077"/>
      <c r="WKO32" s="1077"/>
      <c r="WKP32" s="1077"/>
      <c r="WKQ32" s="1077"/>
      <c r="WKR32" s="1077"/>
      <c r="WKS32" s="1077"/>
      <c r="WKT32" s="1077"/>
      <c r="WKU32" s="1077"/>
      <c r="WKV32" s="1077"/>
      <c r="WKW32" s="1077"/>
      <c r="WKX32" s="1077"/>
      <c r="WKY32" s="1077"/>
      <c r="WKZ32" s="1077"/>
      <c r="WLA32" s="1077"/>
      <c r="WLB32" s="1077"/>
      <c r="WLC32" s="1077"/>
      <c r="WLD32" s="1077"/>
      <c r="WLE32" s="1077"/>
      <c r="WLF32" s="1077"/>
      <c r="WLG32" s="1077"/>
      <c r="WLH32" s="1077"/>
      <c r="WLI32" s="1077"/>
      <c r="WLJ32" s="1077"/>
      <c r="WLK32" s="1077"/>
      <c r="WLL32" s="1077"/>
      <c r="WLM32" s="1077"/>
      <c r="WLN32" s="1077"/>
      <c r="WLO32" s="1077"/>
      <c r="WLP32" s="1077"/>
      <c r="WLQ32" s="1077"/>
      <c r="WLR32" s="1077"/>
      <c r="WLS32" s="1077"/>
      <c r="WLT32" s="1077"/>
      <c r="WLU32" s="1077"/>
      <c r="WLV32" s="1077"/>
      <c r="WLW32" s="1077"/>
      <c r="WLX32" s="1077"/>
      <c r="WLY32" s="1077"/>
      <c r="WLZ32" s="1077"/>
      <c r="WMA32" s="1077"/>
      <c r="WMB32" s="1077"/>
      <c r="WMC32" s="1077"/>
      <c r="WMD32" s="1077"/>
      <c r="WME32" s="1077"/>
      <c r="WMF32" s="1077"/>
      <c r="WMG32" s="1077"/>
      <c r="WMH32" s="1077"/>
      <c r="WMI32" s="1077"/>
      <c r="WMJ32" s="1077"/>
      <c r="WMK32" s="1077"/>
      <c r="WML32" s="1077"/>
      <c r="WMM32" s="1077"/>
      <c r="WMN32" s="1077"/>
      <c r="WMO32" s="1077"/>
      <c r="WMP32" s="1077"/>
      <c r="WMQ32" s="1077"/>
      <c r="WMR32" s="1077"/>
      <c r="WMS32" s="1077"/>
      <c r="WMT32" s="1077"/>
      <c r="WMU32" s="1077"/>
      <c r="WMV32" s="1077"/>
      <c r="WMW32" s="1077"/>
      <c r="WMX32" s="1077"/>
      <c r="WMY32" s="1077"/>
      <c r="WMZ32" s="1077"/>
      <c r="WNA32" s="1077"/>
      <c r="WNB32" s="1077"/>
      <c r="WNC32" s="1077"/>
      <c r="WND32" s="1077"/>
      <c r="WNE32" s="1077"/>
      <c r="WNF32" s="1077"/>
      <c r="WNG32" s="1077"/>
      <c r="WNH32" s="1077"/>
      <c r="WNI32" s="1077"/>
      <c r="WNJ32" s="1077"/>
      <c r="WNK32" s="1077"/>
      <c r="WNL32" s="1077"/>
      <c r="WNM32" s="1077"/>
      <c r="WNN32" s="1077"/>
      <c r="WNO32" s="1077"/>
      <c r="WNP32" s="1077"/>
      <c r="WNQ32" s="1077"/>
      <c r="WNR32" s="1077"/>
      <c r="WNS32" s="1077"/>
      <c r="WNT32" s="1077"/>
      <c r="WNU32" s="1077"/>
      <c r="WNV32" s="1077"/>
      <c r="WNW32" s="1077"/>
      <c r="WNX32" s="1077"/>
      <c r="WNY32" s="1077"/>
      <c r="WNZ32" s="1077"/>
      <c r="WOA32" s="1077"/>
      <c r="WOB32" s="1077"/>
      <c r="WOC32" s="1077"/>
      <c r="WOD32" s="1077"/>
      <c r="WOE32" s="1077"/>
      <c r="WOF32" s="1077"/>
      <c r="WOG32" s="1077"/>
      <c r="WOH32" s="1077"/>
      <c r="WOI32" s="1077"/>
      <c r="WOJ32" s="1077"/>
      <c r="WOK32" s="1077"/>
      <c r="WOL32" s="1077"/>
      <c r="WOM32" s="1077"/>
      <c r="WON32" s="1077"/>
      <c r="WOO32" s="1077"/>
      <c r="WOP32" s="1077"/>
      <c r="WOQ32" s="1077"/>
      <c r="WOR32" s="1077"/>
      <c r="WOS32" s="1077"/>
      <c r="WOT32" s="1077"/>
      <c r="WOU32" s="1077"/>
      <c r="WOV32" s="1077"/>
      <c r="WOW32" s="1077"/>
      <c r="WOX32" s="1077"/>
      <c r="WOY32" s="1077"/>
      <c r="WOZ32" s="1077"/>
      <c r="WPA32" s="1077"/>
      <c r="WPB32" s="1077"/>
      <c r="WPC32" s="1077"/>
      <c r="WPD32" s="1077"/>
      <c r="WPE32" s="1077"/>
      <c r="WPF32" s="1077"/>
      <c r="WPG32" s="1077"/>
      <c r="WPH32" s="1077"/>
      <c r="WPI32" s="1077"/>
      <c r="WPJ32" s="1077"/>
      <c r="WPK32" s="1077"/>
      <c r="WPL32" s="1077"/>
      <c r="WPM32" s="1077"/>
      <c r="WPN32" s="1077"/>
      <c r="WPO32" s="1077"/>
      <c r="WPP32" s="1077"/>
      <c r="WPQ32" s="1077"/>
      <c r="WPR32" s="1077"/>
      <c r="WPS32" s="1077"/>
      <c r="WPT32" s="1077"/>
      <c r="WPU32" s="1077"/>
      <c r="WPV32" s="1077"/>
      <c r="WPW32" s="1077"/>
      <c r="WPX32" s="1077"/>
      <c r="WPY32" s="1077"/>
      <c r="WPZ32" s="1077"/>
      <c r="WQA32" s="1077"/>
      <c r="WQB32" s="1077"/>
      <c r="WQC32" s="1077"/>
      <c r="WQD32" s="1077"/>
      <c r="WQE32" s="1077"/>
      <c r="WQF32" s="1077"/>
      <c r="WQG32" s="1077"/>
      <c r="WQH32" s="1077"/>
      <c r="WQI32" s="1077"/>
      <c r="WQJ32" s="1077"/>
      <c r="WQK32" s="1077"/>
      <c r="WQL32" s="1077"/>
      <c r="WQM32" s="1077"/>
      <c r="WQN32" s="1077"/>
      <c r="WQO32" s="1077"/>
      <c r="WQP32" s="1077"/>
      <c r="WQQ32" s="1077"/>
      <c r="WQR32" s="1077"/>
      <c r="WQS32" s="1077"/>
      <c r="WQT32" s="1077"/>
      <c r="WQU32" s="1077"/>
      <c r="WQV32" s="1077"/>
      <c r="WQW32" s="1077"/>
      <c r="WQX32" s="1077"/>
      <c r="WQY32" s="1077"/>
      <c r="WQZ32" s="1077"/>
      <c r="WRA32" s="1077"/>
      <c r="WRB32" s="1077"/>
      <c r="WRC32" s="1077"/>
      <c r="WRD32" s="1077"/>
      <c r="WRE32" s="1077"/>
      <c r="WRF32" s="1077"/>
      <c r="WRG32" s="1077"/>
      <c r="WRH32" s="1077"/>
      <c r="WRI32" s="1077"/>
      <c r="WRJ32" s="1077"/>
      <c r="WRK32" s="1077"/>
      <c r="WRL32" s="1077"/>
      <c r="WRM32" s="1077"/>
      <c r="WRN32" s="1077"/>
      <c r="WRO32" s="1077"/>
      <c r="WRP32" s="1077"/>
      <c r="WRQ32" s="1077"/>
      <c r="WRR32" s="1077"/>
      <c r="WRS32" s="1077"/>
      <c r="WRT32" s="1077"/>
      <c r="WRU32" s="1077"/>
      <c r="WRV32" s="1077"/>
      <c r="WRW32" s="1077"/>
      <c r="WRX32" s="1077"/>
      <c r="WRY32" s="1077"/>
      <c r="WRZ32" s="1077"/>
      <c r="WSA32" s="1077"/>
      <c r="WSB32" s="1077"/>
      <c r="WSC32" s="1077"/>
      <c r="WSD32" s="1077"/>
      <c r="WSE32" s="1077"/>
      <c r="WSF32" s="1077"/>
      <c r="WSG32" s="1077"/>
      <c r="WSH32" s="1077"/>
      <c r="WSI32" s="1077"/>
      <c r="WSJ32" s="1077"/>
      <c r="WSK32" s="1077"/>
      <c r="WSL32" s="1077"/>
      <c r="WSM32" s="1077"/>
      <c r="WSN32" s="1077"/>
      <c r="WSO32" s="1077"/>
      <c r="WSP32" s="1077"/>
      <c r="WSQ32" s="1077"/>
      <c r="WSR32" s="1077"/>
      <c r="WSS32" s="1077"/>
      <c r="WST32" s="1077"/>
      <c r="WSU32" s="1077"/>
      <c r="WSV32" s="1077"/>
      <c r="WSW32" s="1077"/>
      <c r="WSX32" s="1077"/>
      <c r="WSY32" s="1077"/>
      <c r="WSZ32" s="1077"/>
      <c r="WTA32" s="1077"/>
      <c r="WTB32" s="1077"/>
      <c r="WTC32" s="1077"/>
      <c r="WTD32" s="1077"/>
      <c r="WTE32" s="1077"/>
      <c r="WTF32" s="1077"/>
      <c r="WTG32" s="1077"/>
      <c r="WTH32" s="1077"/>
      <c r="WTI32" s="1077"/>
      <c r="WTJ32" s="1077"/>
      <c r="WTK32" s="1077"/>
      <c r="WTL32" s="1077"/>
      <c r="WTM32" s="1077"/>
      <c r="WTN32" s="1077"/>
      <c r="WTO32" s="1077"/>
      <c r="WTP32" s="1077"/>
      <c r="WTQ32" s="1077"/>
      <c r="WTR32" s="1077"/>
      <c r="WTS32" s="1077"/>
      <c r="WTT32" s="1077"/>
      <c r="WTU32" s="1077"/>
      <c r="WTV32" s="1077"/>
      <c r="WTW32" s="1077"/>
      <c r="WTX32" s="1077"/>
      <c r="WTY32" s="1077"/>
      <c r="WTZ32" s="1077"/>
      <c r="WUA32" s="1077"/>
      <c r="WUB32" s="1077"/>
      <c r="WUC32" s="1077"/>
      <c r="WUD32" s="1077"/>
      <c r="WUE32" s="1077"/>
      <c r="WUF32" s="1077"/>
      <c r="WUG32" s="1077"/>
      <c r="WUH32" s="1077"/>
      <c r="WUI32" s="1077"/>
      <c r="WUJ32" s="1077"/>
      <c r="WUK32" s="1077"/>
      <c r="WUL32" s="1077"/>
      <c r="WUM32" s="1077"/>
      <c r="WUN32" s="1077"/>
      <c r="WUO32" s="1077"/>
      <c r="WUP32" s="1077"/>
      <c r="WUQ32" s="1077"/>
      <c r="WUR32" s="1077"/>
      <c r="WUS32" s="1077"/>
      <c r="WUT32" s="1077"/>
      <c r="WUU32" s="1077"/>
      <c r="WUV32" s="1077"/>
      <c r="WUW32" s="1077"/>
      <c r="WUX32" s="1077"/>
      <c r="WUY32" s="1077"/>
      <c r="WUZ32" s="1077"/>
      <c r="WVA32" s="1077"/>
      <c r="WVB32" s="1077"/>
      <c r="WVC32" s="1077"/>
      <c r="WVD32" s="1077"/>
      <c r="WVE32" s="1077"/>
      <c r="WVF32" s="1077"/>
      <c r="WVG32" s="1077"/>
      <c r="WVH32" s="1077"/>
      <c r="WVI32" s="1077"/>
      <c r="WVJ32" s="1077"/>
      <c r="WVK32" s="1077"/>
      <c r="WVL32" s="1077"/>
      <c r="WVM32" s="1077"/>
      <c r="WVN32" s="1077"/>
      <c r="WVO32" s="1077"/>
      <c r="WVP32" s="1077"/>
      <c r="WVQ32" s="1077"/>
      <c r="WVR32" s="1077"/>
      <c r="WVS32" s="1077"/>
      <c r="WVT32" s="1077"/>
      <c r="WVU32" s="1077"/>
      <c r="WVV32" s="1077"/>
      <c r="WVW32" s="1077"/>
      <c r="WVX32" s="1077"/>
      <c r="WVY32" s="1077"/>
      <c r="WVZ32" s="1077"/>
      <c r="WWA32" s="1077"/>
      <c r="WWB32" s="1077"/>
      <c r="WWC32" s="1077"/>
      <c r="WWD32" s="1077"/>
      <c r="WWE32" s="1077"/>
      <c r="WWF32" s="1077"/>
      <c r="WWG32" s="1077"/>
      <c r="WWH32" s="1077"/>
      <c r="WWI32" s="1077"/>
      <c r="WWJ32" s="1077"/>
      <c r="WWK32" s="1077"/>
      <c r="WWL32" s="1077"/>
      <c r="WWM32" s="1077"/>
      <c r="WWN32" s="1077"/>
      <c r="WWO32" s="1077"/>
      <c r="WWP32" s="1077"/>
      <c r="WWQ32" s="1077"/>
      <c r="WWR32" s="1077"/>
      <c r="WWS32" s="1077"/>
      <c r="WWT32" s="1077"/>
      <c r="WWU32" s="1077"/>
      <c r="WWV32" s="1077"/>
      <c r="WWW32" s="1077"/>
      <c r="WWX32" s="1077"/>
      <c r="WWY32" s="1077"/>
      <c r="WWZ32" s="1077"/>
      <c r="WXA32" s="1077"/>
      <c r="WXB32" s="1077"/>
      <c r="WXC32" s="1077"/>
      <c r="WXD32" s="1077"/>
      <c r="WXE32" s="1077"/>
      <c r="WXF32" s="1077"/>
      <c r="WXG32" s="1077"/>
      <c r="WXH32" s="1077"/>
      <c r="WXI32" s="1077"/>
      <c r="WXJ32" s="1077"/>
      <c r="WXK32" s="1077"/>
      <c r="WXL32" s="1077"/>
      <c r="WXM32" s="1077"/>
      <c r="WXN32" s="1077"/>
      <c r="WXO32" s="1077"/>
      <c r="WXP32" s="1077"/>
      <c r="WXQ32" s="1077"/>
      <c r="WXR32" s="1077"/>
      <c r="WXS32" s="1077"/>
      <c r="WXT32" s="1077"/>
      <c r="WXU32" s="1077"/>
      <c r="WXV32" s="1077"/>
      <c r="WXW32" s="1077"/>
      <c r="WXX32" s="1077"/>
      <c r="WXY32" s="1077"/>
      <c r="WXZ32" s="1077"/>
      <c r="WYA32" s="1077"/>
      <c r="WYB32" s="1077"/>
      <c r="WYC32" s="1077"/>
      <c r="WYD32" s="1077"/>
      <c r="WYE32" s="1077"/>
      <c r="WYF32" s="1077"/>
      <c r="WYG32" s="1077"/>
      <c r="WYH32" s="1077"/>
      <c r="WYI32" s="1077"/>
      <c r="WYJ32" s="1077"/>
      <c r="WYK32" s="1077"/>
      <c r="WYL32" s="1077"/>
      <c r="WYM32" s="1077"/>
      <c r="WYN32" s="1077"/>
      <c r="WYO32" s="1077"/>
      <c r="WYP32" s="1077"/>
      <c r="WYQ32" s="1077"/>
      <c r="WYR32" s="1077"/>
      <c r="WYS32" s="1077"/>
      <c r="WYT32" s="1077"/>
      <c r="WYU32" s="1077"/>
      <c r="WYV32" s="1077"/>
      <c r="WYW32" s="1077"/>
      <c r="WYX32" s="1077"/>
      <c r="WYY32" s="1077"/>
      <c r="WYZ32" s="1077"/>
      <c r="WZA32" s="1077"/>
      <c r="WZB32" s="1077"/>
      <c r="WZC32" s="1077"/>
      <c r="WZD32" s="1077"/>
      <c r="WZE32" s="1077"/>
      <c r="WZF32" s="1077"/>
      <c r="WZG32" s="1077"/>
      <c r="WZH32" s="1077"/>
      <c r="WZI32" s="1077"/>
      <c r="WZJ32" s="1077"/>
      <c r="WZK32" s="1077"/>
      <c r="WZL32" s="1077"/>
      <c r="WZM32" s="1077"/>
      <c r="WZN32" s="1077"/>
      <c r="WZO32" s="1077"/>
      <c r="WZP32" s="1077"/>
      <c r="WZQ32" s="1077"/>
      <c r="WZR32" s="1077"/>
      <c r="WZS32" s="1077"/>
      <c r="WZT32" s="1077"/>
      <c r="WZU32" s="1077"/>
      <c r="WZV32" s="1077"/>
      <c r="WZW32" s="1077"/>
      <c r="WZX32" s="1077"/>
      <c r="WZY32" s="1077"/>
      <c r="WZZ32" s="1077"/>
      <c r="XAA32" s="1077"/>
      <c r="XAB32" s="1077"/>
      <c r="XAC32" s="1077"/>
      <c r="XAD32" s="1077"/>
      <c r="XAE32" s="1077"/>
      <c r="XAF32" s="1077"/>
      <c r="XAG32" s="1077"/>
      <c r="XAH32" s="1077"/>
      <c r="XAI32" s="1077"/>
      <c r="XAJ32" s="1077"/>
      <c r="XAK32" s="1077"/>
      <c r="XAL32" s="1077"/>
      <c r="XAM32" s="1077"/>
      <c r="XAN32" s="1077"/>
      <c r="XAO32" s="1077"/>
      <c r="XAP32" s="1077"/>
      <c r="XAQ32" s="1077"/>
      <c r="XAR32" s="1077"/>
      <c r="XAS32" s="1077"/>
      <c r="XAT32" s="1077"/>
      <c r="XAU32" s="1077"/>
      <c r="XAV32" s="1077"/>
      <c r="XAW32" s="1077"/>
      <c r="XAX32" s="1077"/>
      <c r="XAY32" s="1077"/>
      <c r="XAZ32" s="1077"/>
      <c r="XBA32" s="1077"/>
      <c r="XBB32" s="1077"/>
      <c r="XBC32" s="1077"/>
      <c r="XBD32" s="1077"/>
      <c r="XBE32" s="1077"/>
      <c r="XBF32" s="1077"/>
      <c r="XBG32" s="1077"/>
      <c r="XBH32" s="1077"/>
      <c r="XBI32" s="1077"/>
      <c r="XBJ32" s="1077"/>
      <c r="XBK32" s="1077"/>
      <c r="XBL32" s="1077"/>
      <c r="XBM32" s="1077"/>
      <c r="XBN32" s="1077"/>
      <c r="XBO32" s="1077"/>
      <c r="XBP32" s="1077"/>
      <c r="XBQ32" s="1077"/>
      <c r="XBR32" s="1077"/>
      <c r="XBS32" s="1077"/>
      <c r="XBT32" s="1077"/>
      <c r="XBU32" s="1077"/>
      <c r="XBV32" s="1077"/>
      <c r="XBW32" s="1077"/>
      <c r="XBX32" s="1077"/>
      <c r="XBY32" s="1077"/>
      <c r="XBZ32" s="1077"/>
      <c r="XCA32" s="1077"/>
      <c r="XCB32" s="1077"/>
      <c r="XCC32" s="1077"/>
      <c r="XCD32" s="1077"/>
      <c r="XCE32" s="1077"/>
      <c r="XCF32" s="1077"/>
      <c r="XCG32" s="1077"/>
      <c r="XCH32" s="1077"/>
      <c r="XCI32" s="1077"/>
      <c r="XCJ32" s="1077"/>
      <c r="XCK32" s="1077"/>
      <c r="XCL32" s="1077"/>
      <c r="XCM32" s="1077"/>
      <c r="XCN32" s="1077"/>
      <c r="XCO32" s="1077"/>
      <c r="XCP32" s="1077"/>
      <c r="XCQ32" s="1077"/>
      <c r="XCR32" s="1077"/>
      <c r="XCS32" s="1077"/>
      <c r="XCT32" s="1077"/>
      <c r="XCU32" s="1077"/>
      <c r="XCV32" s="1077"/>
      <c r="XCW32" s="1077"/>
      <c r="XCX32" s="1077"/>
      <c r="XCY32" s="1077"/>
      <c r="XCZ32" s="1077"/>
      <c r="XDA32" s="1077"/>
      <c r="XDB32" s="1077"/>
      <c r="XDC32" s="1077"/>
      <c r="XDD32" s="1077"/>
      <c r="XDE32" s="1077"/>
      <c r="XDF32" s="1077"/>
      <c r="XDG32" s="1077"/>
      <c r="XDH32" s="1077"/>
      <c r="XDI32" s="1077"/>
      <c r="XDJ32" s="1077"/>
      <c r="XDK32" s="1077"/>
      <c r="XDL32" s="1077"/>
      <c r="XDM32" s="1077"/>
      <c r="XDN32" s="1077"/>
      <c r="XDO32" s="1077"/>
      <c r="XDP32" s="1077"/>
      <c r="XDQ32" s="1077"/>
      <c r="XDR32" s="1077"/>
      <c r="XDS32" s="1077"/>
      <c r="XDT32" s="1077"/>
      <c r="XDU32" s="1077"/>
      <c r="XDV32" s="1077"/>
      <c r="XDW32" s="1077"/>
      <c r="XDX32" s="1077"/>
      <c r="XDY32" s="1077"/>
      <c r="XDZ32" s="1077"/>
      <c r="XEA32" s="1077"/>
      <c r="XEB32" s="1077"/>
      <c r="XEC32" s="1077"/>
      <c r="XED32" s="1077"/>
      <c r="XEE32" s="1077"/>
      <c r="XEF32" s="1077"/>
      <c r="XEG32" s="1077"/>
      <c r="XEH32" s="1077"/>
      <c r="XEI32" s="1077"/>
      <c r="XEJ32" s="1077"/>
      <c r="XEK32" s="1077"/>
      <c r="XEL32" s="1077"/>
      <c r="XEM32" s="1077"/>
      <c r="XEN32" s="1077"/>
      <c r="XEO32" s="1077"/>
      <c r="XEP32" s="1077"/>
      <c r="XEQ32" s="1077"/>
      <c r="XER32" s="1077"/>
      <c r="XES32" s="1077"/>
      <c r="XET32" s="1077"/>
      <c r="XEU32" s="1077"/>
      <c r="XEV32" s="1077"/>
      <c r="XEW32" s="1077"/>
      <c r="XEX32" s="1077"/>
      <c r="XEY32" s="1077"/>
      <c r="XEZ32" s="1077"/>
      <c r="XFA32" s="1077"/>
      <c r="XFB32" s="1077"/>
      <c r="XFC32" s="1077"/>
      <c r="XFD32" s="1077"/>
    </row>
    <row r="33" spans="1:15" ht="17.25" customHeight="1" outlineLevel="1">
      <c r="A33" s="1064" t="s">
        <v>320</v>
      </c>
      <c r="B33" s="1066">
        <v>42735</v>
      </c>
      <c r="C33" s="1067"/>
      <c r="D33" s="1066">
        <v>43008</v>
      </c>
      <c r="E33" s="1068"/>
      <c r="F33" s="1066">
        <v>43100</v>
      </c>
      <c r="G33" s="1068"/>
      <c r="H33" s="1069" t="s">
        <v>323</v>
      </c>
      <c r="I33" s="1069" t="s">
        <v>324</v>
      </c>
      <c r="J33" s="1092" t="s">
        <v>425</v>
      </c>
      <c r="K33" s="1069" t="s">
        <v>426</v>
      </c>
    </row>
    <row r="34" spans="1:15" ht="53.4" customHeight="1" outlineLevel="1" thickBot="1">
      <c r="A34" s="1065"/>
      <c r="B34" s="913" t="s">
        <v>424</v>
      </c>
      <c r="C34" s="914" t="s">
        <v>322</v>
      </c>
      <c r="D34" s="913" t="s">
        <v>424</v>
      </c>
      <c r="E34" s="914" t="s">
        <v>322</v>
      </c>
      <c r="F34" s="913" t="s">
        <v>424</v>
      </c>
      <c r="G34" s="914" t="s">
        <v>322</v>
      </c>
      <c r="H34" s="1070"/>
      <c r="I34" s="1070"/>
      <c r="J34" s="1093"/>
      <c r="K34" s="1070"/>
    </row>
    <row r="35" spans="1:15" ht="15" customHeight="1" outlineLevel="1">
      <c r="A35" s="909" t="s">
        <v>316</v>
      </c>
      <c r="B35" s="778">
        <v>744.28755441349995</v>
      </c>
      <c r="C35" s="788">
        <v>46</v>
      </c>
      <c r="D35" s="778">
        <v>851.85212556509998</v>
      </c>
      <c r="E35" s="804">
        <v>46</v>
      </c>
      <c r="F35" s="778">
        <v>863.5760812776</v>
      </c>
      <c r="G35" s="804">
        <v>43</v>
      </c>
      <c r="H35" s="808">
        <f t="shared" ref="H35:H40" si="1">F35/D35-1</f>
        <v>1.3762900109831389E-2</v>
      </c>
      <c r="I35" s="808">
        <f t="shared" ref="I35:I40" si="2">F35/B35-1</f>
        <v>0.1602720966604092</v>
      </c>
      <c r="J35" s="809">
        <f t="shared" ref="J35:J40" si="3">F35-B35</f>
        <v>119.28852686410005</v>
      </c>
      <c r="K35" s="809">
        <f>F35/G35</f>
        <v>20.083164680874418</v>
      </c>
    </row>
    <row r="36" spans="1:15" ht="15" customHeight="1" outlineLevel="1">
      <c r="A36" s="910" t="s">
        <v>317</v>
      </c>
      <c r="B36" s="810">
        <v>176.17131556300001</v>
      </c>
      <c r="C36" s="777">
        <v>7</v>
      </c>
      <c r="D36" s="810">
        <v>200.086963201</v>
      </c>
      <c r="E36" s="805">
        <v>5</v>
      </c>
      <c r="F36" s="810">
        <v>214.846346321</v>
      </c>
      <c r="G36" s="805">
        <v>5</v>
      </c>
      <c r="H36" s="808">
        <f t="shared" si="1"/>
        <v>7.3764841466324116E-2</v>
      </c>
      <c r="I36" s="808">
        <f t="shared" si="2"/>
        <v>0.21953080519609069</v>
      </c>
      <c r="J36" s="809">
        <f t="shared" si="3"/>
        <v>38.675030757999991</v>
      </c>
      <c r="K36" s="809">
        <f>F36/G36</f>
        <v>42.969269264200001</v>
      </c>
    </row>
    <row r="37" spans="1:15" ht="15" customHeight="1" outlineLevel="1">
      <c r="A37" s="910" t="s">
        <v>318</v>
      </c>
      <c r="B37" s="810">
        <v>116.1859803909</v>
      </c>
      <c r="C37" s="777">
        <v>6</v>
      </c>
      <c r="D37" s="810">
        <v>118.83858805840001</v>
      </c>
      <c r="E37" s="805">
        <v>6</v>
      </c>
      <c r="F37" s="810">
        <v>115.55666236890001</v>
      </c>
      <c r="G37" s="805">
        <v>6</v>
      </c>
      <c r="H37" s="808">
        <f t="shared" si="1"/>
        <v>-2.7616666800914791E-2</v>
      </c>
      <c r="I37" s="808">
        <f t="shared" si="2"/>
        <v>-5.4164712462096976E-3</v>
      </c>
      <c r="J37" s="809">
        <f t="shared" si="3"/>
        <v>-0.62931802199999254</v>
      </c>
      <c r="K37" s="809">
        <f>F37/G37</f>
        <v>19.25944372815</v>
      </c>
    </row>
    <row r="38" spans="1:15" ht="15" customHeight="1" outlineLevel="1">
      <c r="A38" s="811" t="s">
        <v>321</v>
      </c>
      <c r="B38" s="812">
        <f t="shared" ref="B38:G38" si="4">SUM(B35:B37)</f>
        <v>1036.6448503674001</v>
      </c>
      <c r="C38" s="813">
        <f t="shared" si="4"/>
        <v>59</v>
      </c>
      <c r="D38" s="812">
        <f t="shared" si="4"/>
        <v>1170.7776768245001</v>
      </c>
      <c r="E38" s="813">
        <f t="shared" si="4"/>
        <v>57</v>
      </c>
      <c r="F38" s="812">
        <f t="shared" si="4"/>
        <v>1193.9790899675002</v>
      </c>
      <c r="G38" s="813">
        <f t="shared" si="4"/>
        <v>54</v>
      </c>
      <c r="H38" s="814">
        <f t="shared" si="1"/>
        <v>1.9817095595749068E-2</v>
      </c>
      <c r="I38" s="814">
        <f t="shared" si="2"/>
        <v>0.15177255696040826</v>
      </c>
      <c r="J38" s="815">
        <f t="shared" si="3"/>
        <v>157.33423960010009</v>
      </c>
      <c r="K38" s="815">
        <f>F38/G38</f>
        <v>22.11072388828704</v>
      </c>
    </row>
    <row r="39" spans="1:15" s="121" customFormat="1" ht="15" customHeight="1" outlineLevel="1">
      <c r="A39" s="816" t="s">
        <v>385</v>
      </c>
      <c r="B39" s="817">
        <f>B40-B38</f>
        <v>1102.0551496325998</v>
      </c>
      <c r="C39" s="818">
        <v>1</v>
      </c>
      <c r="D39" s="817">
        <f>D40-D38</f>
        <v>1156.0223231755001</v>
      </c>
      <c r="E39" s="819">
        <v>1</v>
      </c>
      <c r="F39" s="817">
        <f>F40-F38</f>
        <v>1271.6209100324998</v>
      </c>
      <c r="G39" s="819">
        <v>1</v>
      </c>
      <c r="H39" s="820">
        <f t="shared" si="1"/>
        <v>9.9996846548308538E-2</v>
      </c>
      <c r="I39" s="821">
        <f t="shared" si="2"/>
        <v>0.15386322586163614</v>
      </c>
      <c r="J39" s="822">
        <f t="shared" si="3"/>
        <v>169.5657603999</v>
      </c>
      <c r="K39" s="822" t="s">
        <v>21</v>
      </c>
      <c r="L39" s="79"/>
      <c r="M39" s="79"/>
      <c r="N39" s="79"/>
      <c r="O39" s="79"/>
    </row>
    <row r="40" spans="1:15" s="121" customFormat="1" ht="14.4" customHeight="1" outlineLevel="1" thickBot="1">
      <c r="A40" s="823" t="s">
        <v>117</v>
      </c>
      <c r="B40" s="824">
        <v>2138.6999999999998</v>
      </c>
      <c r="C40" s="825">
        <f>SUM(C38:C39)</f>
        <v>60</v>
      </c>
      <c r="D40" s="824">
        <v>2326.8000000000002</v>
      </c>
      <c r="E40" s="825">
        <f>SUM(E38:E39)</f>
        <v>58</v>
      </c>
      <c r="F40" s="824">
        <v>2465.6</v>
      </c>
      <c r="G40" s="825">
        <f>SUM(G38:G39)</f>
        <v>55</v>
      </c>
      <c r="H40" s="826">
        <f t="shared" si="1"/>
        <v>5.9652741963211131E-2</v>
      </c>
      <c r="I40" s="826">
        <f t="shared" si="2"/>
        <v>0.15284986206574103</v>
      </c>
      <c r="J40" s="827">
        <f t="shared" si="3"/>
        <v>326.90000000000009</v>
      </c>
      <c r="K40" s="827">
        <f>F40/G40</f>
        <v>44.829090909090908</v>
      </c>
      <c r="L40" s="79"/>
      <c r="M40" s="79"/>
      <c r="N40" s="79"/>
      <c r="O40" s="79"/>
    </row>
    <row r="41" spans="1:15" s="828" customFormat="1" ht="15" customHeight="1" outlineLevel="1">
      <c r="A41" s="1080" t="s">
        <v>427</v>
      </c>
      <c r="B41" s="1080"/>
      <c r="C41" s="1080"/>
      <c r="D41" s="1080"/>
      <c r="E41" s="1080"/>
      <c r="F41" s="1080"/>
      <c r="G41" s="1080"/>
      <c r="H41" s="1080"/>
      <c r="I41" s="1080"/>
      <c r="J41" s="1080"/>
      <c r="K41" s="1080"/>
      <c r="L41" s="433"/>
      <c r="M41" s="433"/>
      <c r="N41" s="433"/>
      <c r="O41" s="433"/>
    </row>
    <row r="42" spans="1:15" s="828" customFormat="1" ht="15" customHeight="1" outlineLevel="1">
      <c r="A42" s="1079" t="s">
        <v>384</v>
      </c>
      <c r="B42" s="1079"/>
      <c r="C42" s="1079"/>
      <c r="D42" s="1079"/>
      <c r="E42" s="1079"/>
      <c r="F42" s="1079"/>
      <c r="G42" s="1079"/>
      <c r="H42" s="1079"/>
      <c r="I42" s="1079"/>
      <c r="J42" s="1079"/>
      <c r="K42" s="1079"/>
      <c r="L42" s="433"/>
      <c r="M42" s="433"/>
      <c r="N42" s="433"/>
      <c r="O42" s="433"/>
    </row>
    <row r="43" spans="1:15" outlineLevel="1"/>
    <row r="44" spans="1:15" outlineLevel="1"/>
    <row r="45" spans="1:15" outlineLevel="1"/>
    <row r="46" spans="1:15" outlineLevel="1"/>
    <row r="47" spans="1:15" outlineLevel="1"/>
    <row r="48" spans="1:15" outlineLevel="1"/>
    <row r="49" spans="1:15" outlineLevel="1"/>
    <row r="50" spans="1:15" outlineLevel="1"/>
    <row r="51" spans="1:15" outlineLevel="1"/>
    <row r="52" spans="1:15" outlineLevel="1"/>
    <row r="53" spans="1:15" outlineLevel="1"/>
    <row r="54" spans="1:15" outlineLevel="1"/>
    <row r="55" spans="1:15" outlineLevel="1"/>
    <row r="56" spans="1:15" outlineLevel="1"/>
    <row r="57" spans="1:15" s="1082" customFormat="1"/>
    <row r="58" spans="1:15" s="1085" customFormat="1" ht="15.6">
      <c r="A58" s="1085" t="s">
        <v>386</v>
      </c>
    </row>
    <row r="59" spans="1:15" s="140" customFormat="1" ht="15" customHeight="1" outlineLevel="1" thickBot="1">
      <c r="A59" s="1081">
        <v>43100</v>
      </c>
      <c r="B59" s="1081"/>
      <c r="C59" s="1081"/>
      <c r="D59" s="1081"/>
      <c r="E59" s="1081"/>
      <c r="F59" s="1081"/>
      <c r="H59" s="1086" t="s">
        <v>328</v>
      </c>
      <c r="I59" s="1086"/>
      <c r="J59" s="1086"/>
      <c r="K59" s="1086"/>
      <c r="L59" s="1086"/>
      <c r="M59" s="1086"/>
      <c r="N59" s="1086"/>
      <c r="O59" s="1086"/>
    </row>
    <row r="60" spans="1:15" ht="39.75" customHeight="1" outlineLevel="1" thickBot="1">
      <c r="A60" s="912" t="s">
        <v>320</v>
      </c>
      <c r="B60" s="907" t="s">
        <v>252</v>
      </c>
      <c r="C60" s="907" t="s">
        <v>326</v>
      </c>
      <c r="D60" s="907" t="s">
        <v>248</v>
      </c>
      <c r="E60" s="907" t="s">
        <v>255</v>
      </c>
      <c r="F60" s="908" t="s">
        <v>267</v>
      </c>
      <c r="G60" s="81" t="s">
        <v>428</v>
      </c>
      <c r="H60" s="829" t="s">
        <v>329</v>
      </c>
      <c r="I60" s="775" t="s">
        <v>330</v>
      </c>
      <c r="J60" s="775" t="s">
        <v>331</v>
      </c>
      <c r="K60" s="830" t="s">
        <v>332</v>
      </c>
      <c r="L60" s="829" t="s">
        <v>333</v>
      </c>
      <c r="M60" s="775" t="s">
        <v>330</v>
      </c>
      <c r="N60" s="829" t="s">
        <v>334</v>
      </c>
      <c r="O60" s="830" t="s">
        <v>332</v>
      </c>
    </row>
    <row r="61" spans="1:15" ht="15" customHeight="1" outlineLevel="1">
      <c r="A61" s="909" t="s">
        <v>316</v>
      </c>
      <c r="B61" s="831">
        <v>430.75823967629975</v>
      </c>
      <c r="C61" s="831">
        <v>374.28552699130012</v>
      </c>
      <c r="D61" s="831">
        <v>10.050079960000001</v>
      </c>
      <c r="E61" s="831">
        <v>38.711903999999997</v>
      </c>
      <c r="F61" s="778">
        <v>9.77033065</v>
      </c>
      <c r="G61" s="80"/>
      <c r="H61" s="832">
        <f>B61-B68</f>
        <v>28.492095121899638</v>
      </c>
      <c r="I61" s="808">
        <f>H61/B68</f>
        <v>7.082896611511022E-2</v>
      </c>
      <c r="J61" s="833">
        <f>B61-B75</f>
        <v>77.316152563199637</v>
      </c>
      <c r="K61" s="808">
        <f>J61/B75</f>
        <v>0.21875196922560827</v>
      </c>
      <c r="L61" s="832">
        <f>C61-C68</f>
        <v>-25.913545329399881</v>
      </c>
      <c r="M61" s="808">
        <f>L61/C68</f>
        <v>-6.4751637676546209E-2</v>
      </c>
      <c r="N61" s="833">
        <f>C61-C75</f>
        <v>30.332767700900092</v>
      </c>
      <c r="O61" s="834">
        <f>N61/C75</f>
        <v>8.8188761048112643E-2</v>
      </c>
    </row>
    <row r="62" spans="1:15" ht="15" customHeight="1" outlineLevel="1">
      <c r="A62" s="910" t="s">
        <v>317</v>
      </c>
      <c r="B62" s="831">
        <v>105.52157074099999</v>
      </c>
      <c r="C62" s="831">
        <v>109.32477557999999</v>
      </c>
      <c r="D62" s="831">
        <v>0</v>
      </c>
      <c r="E62" s="831">
        <v>0</v>
      </c>
      <c r="F62" s="778">
        <v>0</v>
      </c>
      <c r="G62" s="80"/>
      <c r="H62" s="832">
        <f>B62-B69</f>
        <v>-0.41894658000002494</v>
      </c>
      <c r="I62" s="808">
        <f>H62/B69</f>
        <v>-3.9545453485998732E-3</v>
      </c>
      <c r="J62" s="833">
        <f>B62-B76</f>
        <v>15.825048418000009</v>
      </c>
      <c r="K62" s="808">
        <f>J62/B76</f>
        <v>0.17642878461902362</v>
      </c>
      <c r="L62" s="832">
        <f>C62-C69</f>
        <v>15.178329699999992</v>
      </c>
      <c r="M62" s="808">
        <f>L62/C69</f>
        <v>0.16122042163276606</v>
      </c>
      <c r="N62" s="833">
        <f>C62-C76</f>
        <v>23.529072929999998</v>
      </c>
      <c r="O62" s="834">
        <f>N62/C76</f>
        <v>0.27424535499156494</v>
      </c>
    </row>
    <row r="63" spans="1:15" ht="15" customHeight="1" outlineLevel="1">
      <c r="A63" s="910" t="s">
        <v>318</v>
      </c>
      <c r="B63" s="831">
        <v>75.292075808899995</v>
      </c>
      <c r="C63" s="778">
        <v>31.569213450000003</v>
      </c>
      <c r="D63" s="778">
        <v>0</v>
      </c>
      <c r="E63" s="778">
        <v>5.0509388399999997</v>
      </c>
      <c r="F63" s="778">
        <v>3.6444342700000001</v>
      </c>
      <c r="G63" s="80"/>
      <c r="H63" s="832">
        <f>B63-B70</f>
        <v>-0.37448767950000672</v>
      </c>
      <c r="I63" s="808">
        <f>H63/B70</f>
        <v>-4.9491831297111466E-3</v>
      </c>
      <c r="J63" s="833">
        <f>B63-B77</f>
        <v>-3.2080431220000065</v>
      </c>
      <c r="K63" s="808">
        <f>J63/B77</f>
        <v>-4.0866729448192272E-2</v>
      </c>
      <c r="L63" s="832">
        <f>C63-C70</f>
        <v>-1.3478770399999966</v>
      </c>
      <c r="M63" s="808">
        <f>L63/C70</f>
        <v>-4.0947636013258008E-2</v>
      </c>
      <c r="N63" s="833">
        <f>C63-C77</f>
        <v>2.5614583100000026</v>
      </c>
      <c r="O63" s="834">
        <f>N63/C77</f>
        <v>8.8302534878609104E-2</v>
      </c>
    </row>
    <row r="64" spans="1:15" s="191" customFormat="1" ht="15" customHeight="1" outlineLevel="1" thickBot="1">
      <c r="A64" s="835" t="s">
        <v>117</v>
      </c>
      <c r="B64" s="836">
        <f>SUM(B61:B63)</f>
        <v>611.57188622619969</v>
      </c>
      <c r="C64" s="836">
        <f>SUM(C61:C63)</f>
        <v>515.17951602130006</v>
      </c>
      <c r="D64" s="836">
        <f>SUM(D61:D63)</f>
        <v>10.050079960000001</v>
      </c>
      <c r="E64" s="836">
        <f>SUM(E61:E63)</f>
        <v>43.762842839999998</v>
      </c>
      <c r="F64" s="837">
        <f>SUM(F61:F63)</f>
        <v>13.41476492</v>
      </c>
      <c r="G64" s="144"/>
      <c r="H64" s="838">
        <f>B64-B71</f>
        <v>27.698660862399606</v>
      </c>
      <c r="I64" s="839">
        <f>H64/B71</f>
        <v>4.7439511967929525E-2</v>
      </c>
      <c r="J64" s="840">
        <f>B64-B78</f>
        <v>89.933157859199582</v>
      </c>
      <c r="K64" s="839">
        <f>J64/B78</f>
        <v>0.17240506306105191</v>
      </c>
      <c r="L64" s="838">
        <f>C64-C71</f>
        <v>-12.083092669399889</v>
      </c>
      <c r="M64" s="839">
        <f>L64/C71</f>
        <v>-2.2916650015074386E-2</v>
      </c>
      <c r="N64" s="840">
        <f>C64-C78</f>
        <v>56.423298940900054</v>
      </c>
      <c r="O64" s="841">
        <f>N64/C78</f>
        <v>0.12299190036047294</v>
      </c>
    </row>
    <row r="65" spans="1:12" s="1082" customFormat="1" ht="8.25" customHeight="1" outlineLevel="1"/>
    <row r="66" spans="1:12" s="140" customFormat="1" ht="15" customHeight="1" outlineLevel="1" thickBot="1">
      <c r="A66" s="1081">
        <v>43008</v>
      </c>
      <c r="B66" s="1081"/>
      <c r="C66" s="1081"/>
      <c r="D66" s="1081"/>
      <c r="E66" s="1081"/>
      <c r="F66" s="1081"/>
      <c r="G66" s="185"/>
      <c r="H66" s="79"/>
      <c r="I66" s="79"/>
      <c r="J66" s="79"/>
    </row>
    <row r="67" spans="1:12" ht="27" customHeight="1" outlineLevel="2" thickBot="1">
      <c r="A67" s="912" t="s">
        <v>320</v>
      </c>
      <c r="B67" s="907" t="s">
        <v>252</v>
      </c>
      <c r="C67" s="907" t="s">
        <v>326</v>
      </c>
      <c r="D67" s="907" t="s">
        <v>248</v>
      </c>
      <c r="E67" s="907" t="s">
        <v>255</v>
      </c>
      <c r="F67" s="908" t="s">
        <v>267</v>
      </c>
    </row>
    <row r="68" spans="1:12" ht="15" customHeight="1" outlineLevel="2">
      <c r="A68" s="909" t="s">
        <v>316</v>
      </c>
      <c r="B68" s="831">
        <v>402.26614455440011</v>
      </c>
      <c r="C68" s="831">
        <v>400.1990723207</v>
      </c>
      <c r="D68" s="831">
        <v>9.4401822499999994</v>
      </c>
      <c r="E68" s="831">
        <v>31.087513999999999</v>
      </c>
      <c r="F68" s="778">
        <v>8.8592124400000021</v>
      </c>
      <c r="H68" s="722"/>
      <c r="I68" s="722"/>
      <c r="J68" s="722"/>
      <c r="K68" s="722"/>
      <c r="L68" s="722"/>
    </row>
    <row r="69" spans="1:12" ht="15" customHeight="1" outlineLevel="2">
      <c r="A69" s="910" t="s">
        <v>317</v>
      </c>
      <c r="B69" s="831">
        <v>105.94051732100002</v>
      </c>
      <c r="C69" s="831">
        <v>94.146445880000002</v>
      </c>
      <c r="D69" s="831">
        <v>0</v>
      </c>
      <c r="E69" s="831">
        <v>0</v>
      </c>
      <c r="F69" s="778">
        <v>0</v>
      </c>
      <c r="H69" s="722"/>
      <c r="I69" s="722"/>
      <c r="J69" s="722"/>
      <c r="K69" s="722"/>
      <c r="L69" s="722"/>
    </row>
    <row r="70" spans="1:12" ht="15" customHeight="1" outlineLevel="2">
      <c r="A70" s="910" t="s">
        <v>318</v>
      </c>
      <c r="B70" s="831">
        <v>75.666563488400001</v>
      </c>
      <c r="C70" s="778">
        <v>32.91709049</v>
      </c>
      <c r="D70" s="778">
        <v>0</v>
      </c>
      <c r="E70" s="778">
        <v>5.0509388399999997</v>
      </c>
      <c r="F70" s="778">
        <v>5.2039952400000002</v>
      </c>
      <c r="H70" s="722"/>
      <c r="I70" s="722"/>
      <c r="J70" s="722"/>
      <c r="K70" s="722"/>
      <c r="L70" s="722"/>
    </row>
    <row r="71" spans="1:12" s="191" customFormat="1" ht="15" customHeight="1" outlineLevel="2" thickBot="1">
      <c r="A71" s="835" t="s">
        <v>117</v>
      </c>
      <c r="B71" s="836">
        <f>SUM(B68:B70)</f>
        <v>583.87322536380009</v>
      </c>
      <c r="C71" s="836">
        <f>SUM(C68:C70)</f>
        <v>527.26260869069995</v>
      </c>
      <c r="D71" s="836">
        <f>SUM(D68:D70)</f>
        <v>9.4401822499999994</v>
      </c>
      <c r="E71" s="836">
        <f>SUM(E68:E70)</f>
        <v>36.138452839999999</v>
      </c>
      <c r="F71" s="837">
        <f>SUM(F68:F70)</f>
        <v>14.063207680000001</v>
      </c>
    </row>
    <row r="72" spans="1:12" s="1089" customFormat="1" ht="15" customHeight="1" outlineLevel="1"/>
    <row r="73" spans="1:12" s="140" customFormat="1" ht="15" customHeight="1" outlineLevel="1" thickBot="1">
      <c r="A73" s="1081">
        <v>42735</v>
      </c>
      <c r="B73" s="1081"/>
      <c r="C73" s="1081"/>
      <c r="D73" s="1081"/>
      <c r="E73" s="1081"/>
      <c r="F73" s="1081"/>
    </row>
    <row r="74" spans="1:12" ht="27" customHeight="1" outlineLevel="2" thickBot="1">
      <c r="A74" s="912" t="s">
        <v>320</v>
      </c>
      <c r="B74" s="907" t="s">
        <v>252</v>
      </c>
      <c r="C74" s="907" t="s">
        <v>326</v>
      </c>
      <c r="D74" s="907" t="s">
        <v>248</v>
      </c>
      <c r="E74" s="907" t="s">
        <v>255</v>
      </c>
      <c r="F74" s="908" t="s">
        <v>267</v>
      </c>
      <c r="G74" s="140"/>
    </row>
    <row r="75" spans="1:12" ht="15" customHeight="1" outlineLevel="2">
      <c r="A75" s="909" t="s">
        <v>316</v>
      </c>
      <c r="B75" s="831">
        <v>353.44208711310011</v>
      </c>
      <c r="C75" s="831">
        <v>343.95275929040002</v>
      </c>
      <c r="D75" s="831">
        <v>8.7435590800000007</v>
      </c>
      <c r="E75" s="831">
        <v>29.5319088</v>
      </c>
      <c r="F75" s="778">
        <v>8.617240129999999</v>
      </c>
      <c r="G75" s="140"/>
    </row>
    <row r="76" spans="1:12" ht="15" customHeight="1" outlineLevel="2">
      <c r="A76" s="910" t="s">
        <v>317</v>
      </c>
      <c r="B76" s="831">
        <v>89.696522322999982</v>
      </c>
      <c r="C76" s="831">
        <v>85.795702649999996</v>
      </c>
      <c r="D76" s="831">
        <v>0</v>
      </c>
      <c r="E76" s="831">
        <v>0</v>
      </c>
      <c r="F76" s="778">
        <v>0.67909058999999994</v>
      </c>
      <c r="G76" s="140"/>
    </row>
    <row r="77" spans="1:12" ht="15" customHeight="1" outlineLevel="2">
      <c r="A77" s="910" t="s">
        <v>318</v>
      </c>
      <c r="B77" s="831">
        <v>78.500118930900001</v>
      </c>
      <c r="C77" s="831">
        <v>29.00775514</v>
      </c>
      <c r="D77" s="831">
        <v>0</v>
      </c>
      <c r="E77" s="831">
        <v>5.0509388399999997</v>
      </c>
      <c r="F77" s="778">
        <v>3.6271674799999998</v>
      </c>
      <c r="G77" s="140"/>
    </row>
    <row r="78" spans="1:12" ht="15" customHeight="1" outlineLevel="2" thickBot="1">
      <c r="A78" s="835" t="s">
        <v>117</v>
      </c>
      <c r="B78" s="836">
        <f>SUM(B75:B77)</f>
        <v>521.63872836700011</v>
      </c>
      <c r="C78" s="836">
        <f>SUM(C75:C77)</f>
        <v>458.75621708040001</v>
      </c>
      <c r="D78" s="836">
        <f>SUM(D75:D77)</f>
        <v>8.7435590800000007</v>
      </c>
      <c r="E78" s="836">
        <f>SUM(E75:E77)</f>
        <v>34.582847639999997</v>
      </c>
      <c r="F78" s="837">
        <f>SUM(F75:F77)</f>
        <v>12.923498199999997</v>
      </c>
      <c r="G78" s="140"/>
    </row>
    <row r="79" spans="1:12" s="1088" customFormat="1" ht="12" customHeight="1" outlineLevel="1"/>
    <row r="80" spans="1:12" s="141" customFormat="1" ht="15" customHeight="1" outlineLevel="1">
      <c r="A80" s="1087" t="s">
        <v>387</v>
      </c>
      <c r="B80" s="1087"/>
      <c r="C80" s="1087"/>
      <c r="D80" s="1087"/>
      <c r="E80" s="1087"/>
      <c r="F80" s="1087"/>
      <c r="G80" s="1087"/>
      <c r="H80" s="1087"/>
    </row>
    <row r="81" ht="12.6" customHeight="1" outlineLevel="2"/>
    <row r="82" ht="12.6" customHeight="1" outlineLevel="2"/>
    <row r="83" ht="12.6" customHeight="1" outlineLevel="2"/>
    <row r="84" ht="12.6" customHeight="1" outlineLevel="2"/>
    <row r="85" ht="12.6" customHeight="1" outlineLevel="2"/>
    <row r="86" ht="12.6" customHeight="1" outlineLevel="2"/>
    <row r="87" ht="12.6" customHeight="1" outlineLevel="2"/>
    <row r="88" ht="12.6" customHeight="1" outlineLevel="2"/>
    <row r="89" ht="12.6" customHeight="1" outlineLevel="2"/>
    <row r="90" ht="12.6" customHeight="1" outlineLevel="2"/>
    <row r="91" ht="12.6" customHeight="1" outlineLevel="2"/>
    <row r="92" ht="12.6" customHeight="1" outlineLevel="2"/>
    <row r="93" ht="12.6" customHeight="1" outlineLevel="2"/>
    <row r="94" ht="12.6" customHeight="1" outlineLevel="2"/>
    <row r="95" ht="12.6" customHeight="1" outlineLevel="2"/>
    <row r="96" ht="12.6" customHeight="1" outlineLevel="2"/>
    <row r="97" ht="12.6" customHeight="1" outlineLevel="2"/>
    <row r="98" ht="12.6" customHeight="1" outlineLevel="2"/>
    <row r="99" ht="12.6" customHeight="1" outlineLevel="2"/>
    <row r="100" ht="12.6" customHeight="1" outlineLevel="2"/>
    <row r="101" ht="12.6" customHeight="1" outlineLevel="2"/>
    <row r="102" ht="12.6" customHeight="1" outlineLevel="2"/>
    <row r="103" ht="12.6" customHeight="1" outlineLevel="2"/>
    <row r="104" ht="12.6" customHeight="1" outlineLevel="2"/>
    <row r="105" ht="12.6" customHeight="1" outlineLevel="2"/>
    <row r="106" ht="12.6" customHeight="1" outlineLevel="2"/>
    <row r="107" ht="12.6" customHeight="1" outlineLevel="2"/>
    <row r="108" ht="12.6" customHeight="1" outlineLevel="2"/>
    <row r="109" ht="12.6" customHeight="1" outlineLevel="2"/>
    <row r="110" ht="12.6" customHeight="1" outlineLevel="2"/>
    <row r="111" ht="12.6" customHeight="1" outlineLevel="2"/>
    <row r="112" ht="12.6" customHeight="1" outlineLevel="2"/>
    <row r="113" spans="1:15" ht="12.6" customHeight="1" outlineLevel="2"/>
    <row r="114" spans="1:15" ht="12.6" customHeight="1" outlineLevel="2"/>
    <row r="115" spans="1:15" s="1082" customFormat="1" outlineLevel="1"/>
    <row r="116" spans="1:15" s="1083" customFormat="1" ht="15" customHeight="1" outlineLevel="1" thickBot="1">
      <c r="A116" s="1083" t="s">
        <v>391</v>
      </c>
    </row>
    <row r="117" spans="1:15" s="527" customFormat="1" ht="24" customHeight="1" outlineLevel="2" thickBot="1">
      <c r="A117" s="773" t="s">
        <v>108</v>
      </c>
      <c r="B117" s="907" t="s">
        <v>252</v>
      </c>
      <c r="C117" s="907" t="s">
        <v>326</v>
      </c>
      <c r="D117" s="907" t="s">
        <v>248</v>
      </c>
      <c r="E117" s="907" t="s">
        <v>255</v>
      </c>
      <c r="F117" s="908" t="s">
        <v>267</v>
      </c>
      <c r="G117" s="775" t="s">
        <v>117</v>
      </c>
      <c r="H117" s="81" t="s">
        <v>428</v>
      </c>
    </row>
    <row r="118" spans="1:15" s="527" customFormat="1" ht="15" customHeight="1" outlineLevel="2">
      <c r="A118" s="842">
        <v>43100</v>
      </c>
      <c r="B118" s="831">
        <v>1221.5999999999999</v>
      </c>
      <c r="C118" s="831">
        <v>1105.5</v>
      </c>
      <c r="D118" s="831">
        <v>10.1</v>
      </c>
      <c r="E118" s="831">
        <v>62.6</v>
      </c>
      <c r="F118" s="778">
        <v>65.8</v>
      </c>
      <c r="G118" s="843">
        <f>SUM(B118:F118)</f>
        <v>2465.6</v>
      </c>
      <c r="H118" s="844"/>
    </row>
    <row r="119" spans="1:15" s="528" customFormat="1" ht="15" customHeight="1" outlineLevel="2" thickBot="1">
      <c r="A119" s="845">
        <v>42735</v>
      </c>
      <c r="B119" s="846">
        <v>1092.8</v>
      </c>
      <c r="C119" s="846">
        <v>902.7</v>
      </c>
      <c r="D119" s="846">
        <v>8.6999999999999993</v>
      </c>
      <c r="E119" s="846">
        <v>86</v>
      </c>
      <c r="F119" s="847">
        <v>48.5</v>
      </c>
      <c r="G119" s="784">
        <f>SUM(B119:F119)</f>
        <v>2138.6999999999998</v>
      </c>
    </row>
    <row r="120" spans="1:15" s="828" customFormat="1" ht="15" customHeight="1" outlineLevel="2">
      <c r="A120" s="1079" t="s">
        <v>384</v>
      </c>
      <c r="B120" s="1079"/>
      <c r="C120" s="1079"/>
      <c r="D120" s="1079"/>
      <c r="E120" s="1079"/>
      <c r="F120" s="1079"/>
      <c r="G120" s="1079"/>
      <c r="H120" s="1079"/>
      <c r="I120" s="1079"/>
      <c r="J120" s="1079"/>
      <c r="K120" s="1079"/>
      <c r="L120" s="433"/>
      <c r="M120" s="433"/>
      <c r="N120" s="433"/>
      <c r="O120" s="433"/>
    </row>
    <row r="121" spans="1:15" s="527" customFormat="1" ht="15" customHeight="1" outlineLevel="2">
      <c r="A121" s="526"/>
      <c r="B121" s="526"/>
      <c r="C121" s="526"/>
      <c r="D121" s="526"/>
      <c r="E121" s="526"/>
      <c r="F121" s="526"/>
      <c r="G121" s="526"/>
      <c r="H121" s="526"/>
    </row>
    <row r="122" spans="1:15" s="527" customFormat="1" ht="15" customHeight="1" outlineLevel="2">
      <c r="A122" s="526"/>
      <c r="B122" s="526"/>
      <c r="C122" s="526"/>
      <c r="D122" s="526"/>
      <c r="E122" s="526"/>
      <c r="F122" s="526"/>
      <c r="G122" s="526"/>
      <c r="H122" s="526"/>
    </row>
    <row r="123" spans="1:15" s="527" customFormat="1" ht="15" customHeight="1" outlineLevel="2">
      <c r="A123" s="526"/>
      <c r="B123" s="526"/>
      <c r="C123" s="526"/>
      <c r="D123" s="526"/>
      <c r="E123" s="526"/>
      <c r="F123" s="526"/>
      <c r="G123" s="526"/>
      <c r="H123" s="526"/>
    </row>
    <row r="124" spans="1:15" s="527" customFormat="1" ht="15" customHeight="1" outlineLevel="2">
      <c r="A124" s="526"/>
      <c r="B124" s="526"/>
      <c r="C124" s="526"/>
      <c r="D124" s="526"/>
      <c r="E124" s="526"/>
      <c r="F124" s="526"/>
      <c r="G124" s="526"/>
      <c r="H124" s="526"/>
    </row>
    <row r="125" spans="1:15" s="527" customFormat="1" ht="15" customHeight="1" outlineLevel="2">
      <c r="A125" s="526"/>
      <c r="B125" s="526"/>
      <c r="C125" s="526"/>
      <c r="D125" s="526"/>
      <c r="E125" s="526"/>
      <c r="F125" s="526"/>
      <c r="G125" s="526"/>
      <c r="H125" s="526"/>
    </row>
    <row r="126" spans="1:15" s="527" customFormat="1" ht="15" customHeight="1" outlineLevel="2">
      <c r="A126" s="526"/>
      <c r="B126" s="526"/>
      <c r="C126" s="526"/>
      <c r="D126" s="526"/>
      <c r="E126" s="526"/>
      <c r="F126" s="526"/>
      <c r="G126" s="526"/>
      <c r="H126" s="526"/>
    </row>
    <row r="127" spans="1:15" s="527" customFormat="1" ht="15" customHeight="1" outlineLevel="2">
      <c r="A127" s="526"/>
      <c r="B127" s="526"/>
      <c r="C127" s="526"/>
      <c r="D127" s="526"/>
      <c r="E127" s="526"/>
      <c r="F127" s="526"/>
      <c r="G127" s="526"/>
      <c r="H127" s="526"/>
    </row>
    <row r="128" spans="1:15" s="527" customFormat="1" ht="15" customHeight="1" outlineLevel="2">
      <c r="A128" s="526"/>
      <c r="B128" s="526"/>
      <c r="C128" s="526"/>
      <c r="D128" s="526"/>
      <c r="E128" s="526"/>
      <c r="F128" s="526"/>
      <c r="G128" s="526"/>
      <c r="H128" s="526"/>
    </row>
    <row r="129" spans="1:10" s="527" customFormat="1" ht="15" customHeight="1" outlineLevel="2">
      <c r="A129" s="526"/>
      <c r="B129" s="526"/>
      <c r="C129" s="526"/>
      <c r="D129" s="526"/>
      <c r="E129" s="526"/>
      <c r="F129" s="526"/>
      <c r="G129" s="526"/>
      <c r="H129" s="526"/>
    </row>
    <row r="130" spans="1:10" s="527" customFormat="1" ht="15" customHeight="1" outlineLevel="2">
      <c r="A130" s="526"/>
      <c r="B130" s="526"/>
      <c r="C130" s="526"/>
      <c r="D130" s="526"/>
      <c r="E130" s="526"/>
      <c r="F130" s="526"/>
      <c r="G130" s="526"/>
      <c r="H130" s="526"/>
    </row>
    <row r="131" spans="1:10" s="527" customFormat="1" ht="15" customHeight="1" outlineLevel="2">
      <c r="A131" s="526"/>
      <c r="B131" s="526"/>
      <c r="C131" s="526"/>
      <c r="D131" s="526"/>
      <c r="E131" s="526"/>
      <c r="F131" s="526"/>
      <c r="G131" s="526"/>
      <c r="H131" s="526"/>
    </row>
    <row r="132" spans="1:10" s="527" customFormat="1" ht="15" customHeight="1" outlineLevel="2">
      <c r="A132" s="526"/>
      <c r="B132" s="526"/>
      <c r="C132" s="526"/>
      <c r="D132" s="526"/>
      <c r="E132" s="526"/>
      <c r="F132" s="526"/>
      <c r="G132" s="526"/>
      <c r="H132" s="526"/>
    </row>
    <row r="133" spans="1:10" s="527" customFormat="1" ht="15" customHeight="1" outlineLevel="2">
      <c r="A133" s="526"/>
      <c r="B133" s="526"/>
      <c r="C133" s="526"/>
      <c r="D133" s="526"/>
      <c r="E133" s="526"/>
      <c r="F133" s="526"/>
      <c r="G133" s="526"/>
      <c r="H133" s="526"/>
    </row>
    <row r="134" spans="1:10" s="527" customFormat="1" ht="15" customHeight="1" outlineLevel="2">
      <c r="A134" s="526"/>
      <c r="B134" s="526"/>
      <c r="C134" s="526"/>
      <c r="D134" s="526"/>
      <c r="E134" s="526"/>
      <c r="F134" s="526"/>
      <c r="G134" s="526"/>
      <c r="H134" s="526"/>
    </row>
    <row r="135" spans="1:10" s="527" customFormat="1" ht="15" customHeight="1" outlineLevel="2">
      <c r="A135" s="526"/>
      <c r="B135" s="526"/>
      <c r="C135" s="526"/>
      <c r="D135" s="526"/>
      <c r="E135" s="526"/>
      <c r="F135" s="526"/>
      <c r="G135" s="526"/>
      <c r="H135" s="526"/>
    </row>
    <row r="136" spans="1:10" s="1084" customFormat="1" ht="15" customHeight="1" outlineLevel="1"/>
    <row r="137" spans="1:10" s="1091" customFormat="1" ht="15" customHeight="1" outlineLevel="1">
      <c r="A137" s="1091" t="s">
        <v>388</v>
      </c>
    </row>
    <row r="138" spans="1:10" s="140" customFormat="1" ht="15" customHeight="1" outlineLevel="1" thickBot="1">
      <c r="A138" s="1090">
        <v>43100</v>
      </c>
      <c r="B138" s="1090"/>
      <c r="C138" s="1090"/>
      <c r="D138" s="1090"/>
      <c r="E138" s="1090"/>
      <c r="F138" s="1090"/>
      <c r="G138" s="79"/>
      <c r="H138" s="79"/>
      <c r="I138" s="79"/>
      <c r="J138" s="79"/>
    </row>
    <row r="139" spans="1:10" ht="33" customHeight="1" outlineLevel="2" thickBot="1">
      <c r="A139" s="773" t="s">
        <v>335</v>
      </c>
      <c r="B139" s="848" t="s">
        <v>316</v>
      </c>
      <c r="C139" s="848" t="s">
        <v>317</v>
      </c>
      <c r="D139" s="849" t="s">
        <v>318</v>
      </c>
      <c r="E139" s="774" t="s">
        <v>389</v>
      </c>
      <c r="F139" s="774" t="s">
        <v>390</v>
      </c>
      <c r="G139" s="81" t="s">
        <v>327</v>
      </c>
    </row>
    <row r="140" spans="1:10" ht="17.399999999999999" customHeight="1" outlineLevel="2">
      <c r="A140" s="793" t="s">
        <v>326</v>
      </c>
      <c r="B140" s="833">
        <v>374.28552699130012</v>
      </c>
      <c r="C140" s="833">
        <v>109.32477557999999</v>
      </c>
      <c r="D140" s="850">
        <v>31.569213450000003</v>
      </c>
      <c r="E140" s="833">
        <f>SUM(B140:D140)</f>
        <v>515.17951602130006</v>
      </c>
      <c r="F140" s="833">
        <v>1105.5</v>
      </c>
    </row>
    <row r="141" spans="1:10" ht="27" customHeight="1" outlineLevel="2">
      <c r="A141" s="793" t="s">
        <v>248</v>
      </c>
      <c r="B141" s="833">
        <v>10.050079960000001</v>
      </c>
      <c r="C141" s="833">
        <v>0</v>
      </c>
      <c r="D141" s="850">
        <v>0</v>
      </c>
      <c r="E141" s="833">
        <f t="shared" ref="E141:E147" si="5">SUM(B141:D141)</f>
        <v>10.050079960000001</v>
      </c>
      <c r="F141" s="833">
        <v>10.1</v>
      </c>
    </row>
    <row r="142" spans="1:10" ht="17.399999999999999" customHeight="1" outlineLevel="2">
      <c r="A142" s="787" t="s">
        <v>255</v>
      </c>
      <c r="B142" s="833">
        <v>38.711903999999997</v>
      </c>
      <c r="C142" s="833">
        <v>0</v>
      </c>
      <c r="D142" s="850">
        <v>5.0509388399999997</v>
      </c>
      <c r="E142" s="833">
        <f t="shared" si="5"/>
        <v>43.762842839999998</v>
      </c>
      <c r="F142" s="833">
        <v>62.6</v>
      </c>
    </row>
    <row r="143" spans="1:10" ht="17.399999999999999" customHeight="1" outlineLevel="2">
      <c r="A143" s="851" t="s">
        <v>267</v>
      </c>
      <c r="B143" s="850">
        <v>9.77033065</v>
      </c>
      <c r="C143" s="850">
        <v>0</v>
      </c>
      <c r="D143" s="850">
        <v>3.6444342700000001</v>
      </c>
      <c r="E143" s="850">
        <f t="shared" si="5"/>
        <v>13.41476492</v>
      </c>
      <c r="F143" s="850">
        <v>65.8</v>
      </c>
    </row>
    <row r="144" spans="1:10" ht="17.399999999999999" customHeight="1" outlineLevel="2">
      <c r="A144" s="852" t="s">
        <v>250</v>
      </c>
      <c r="B144" s="853">
        <v>8.4127872314999994</v>
      </c>
      <c r="C144" s="853">
        <v>0</v>
      </c>
      <c r="D144" s="854">
        <v>0.23442853599999999</v>
      </c>
      <c r="E144" s="853">
        <f t="shared" si="5"/>
        <v>8.6472157674999988</v>
      </c>
      <c r="F144" s="854">
        <v>14.3</v>
      </c>
    </row>
    <row r="145" spans="1:15" ht="27" customHeight="1" outlineLevel="2">
      <c r="A145" s="793" t="s">
        <v>251</v>
      </c>
      <c r="B145" s="833">
        <v>24.819794640999998</v>
      </c>
      <c r="C145" s="833">
        <v>9.7236200999999994E-2</v>
      </c>
      <c r="D145" s="850">
        <v>25.251411612900004</v>
      </c>
      <c r="E145" s="833">
        <f t="shared" si="5"/>
        <v>50.168442454900003</v>
      </c>
      <c r="F145" s="850">
        <v>202.4</v>
      </c>
    </row>
    <row r="146" spans="1:15" ht="27" customHeight="1" outlineLevel="2">
      <c r="A146" s="793" t="s">
        <v>336</v>
      </c>
      <c r="B146" s="833">
        <v>0</v>
      </c>
      <c r="C146" s="833">
        <v>0</v>
      </c>
      <c r="D146" s="850">
        <v>0</v>
      </c>
      <c r="E146" s="833">
        <f t="shared" si="5"/>
        <v>0</v>
      </c>
      <c r="F146" s="850">
        <v>0</v>
      </c>
    </row>
    <row r="147" spans="1:15" ht="26.4" outlineLevel="2">
      <c r="A147" s="793" t="s">
        <v>337</v>
      </c>
      <c r="B147" s="833">
        <v>397.52565780379973</v>
      </c>
      <c r="C147" s="833">
        <v>105.42433453999999</v>
      </c>
      <c r="D147" s="850">
        <v>49.806235659999999</v>
      </c>
      <c r="E147" s="833">
        <f t="shared" si="5"/>
        <v>552.75622800379972</v>
      </c>
      <c r="F147" s="850">
        <v>1004.9</v>
      </c>
    </row>
    <row r="148" spans="1:15" ht="15" customHeight="1" outlineLevel="2" thickBot="1">
      <c r="A148" s="798" t="s">
        <v>252</v>
      </c>
      <c r="B148" s="799">
        <f>SUM(B144:B147)</f>
        <v>430.75823967629975</v>
      </c>
      <c r="C148" s="799">
        <f>SUM(C144:C147)</f>
        <v>105.52157074099999</v>
      </c>
      <c r="D148" s="855">
        <f>SUM(D144:D147)</f>
        <v>75.292075808899995</v>
      </c>
      <c r="E148" s="799">
        <f>SUM(B148:D148)</f>
        <v>611.57188622619969</v>
      </c>
      <c r="F148" s="855">
        <f>SUM(F144:F147)</f>
        <v>1221.5999999999999</v>
      </c>
    </row>
    <row r="149" spans="1:15" hidden="1" outlineLevel="3">
      <c r="A149" s="79" t="s">
        <v>57</v>
      </c>
      <c r="B149" s="145">
        <f>B148/B150</f>
        <v>0.49880751564937209</v>
      </c>
      <c r="C149" s="145">
        <f>C148/C150</f>
        <v>0.49114901206344536</v>
      </c>
      <c r="D149" s="145">
        <f>D148/D150</f>
        <v>0.65155979988881629</v>
      </c>
      <c r="E149" s="145">
        <f>E148/E150</f>
        <v>0.51221323000124452</v>
      </c>
      <c r="F149" s="145">
        <f>F148/F150</f>
        <v>0.4954574951330305</v>
      </c>
    </row>
    <row r="150" spans="1:15" ht="13.8" outlineLevel="2" collapsed="1" thickBot="1">
      <c r="A150" s="856" t="s">
        <v>117</v>
      </c>
      <c r="B150" s="857">
        <f>SUM(B140:B147)</f>
        <v>863.57608127759977</v>
      </c>
      <c r="C150" s="857">
        <f>SUM(C140:C147)</f>
        <v>214.846346321</v>
      </c>
      <c r="D150" s="857">
        <f>SUM(D140:D147)</f>
        <v>115.55666236890001</v>
      </c>
      <c r="E150" s="857">
        <f>SUM(B150:D150)</f>
        <v>1193.9790899674999</v>
      </c>
      <c r="F150" s="858">
        <f>SUM(F140:F147)</f>
        <v>2465.6</v>
      </c>
    </row>
    <row r="151" spans="1:15" s="828" customFormat="1" ht="15" customHeight="1" outlineLevel="2">
      <c r="A151" s="1079" t="s">
        <v>384</v>
      </c>
      <c r="B151" s="1079"/>
      <c r="C151" s="1079"/>
      <c r="D151" s="1079"/>
      <c r="E151" s="1079"/>
      <c r="F151" s="1079"/>
      <c r="G151" s="1079"/>
      <c r="H151" s="1079"/>
      <c r="I151" s="1079"/>
      <c r="J151" s="1079"/>
      <c r="K151" s="1079"/>
      <c r="L151" s="433"/>
      <c r="M151" s="433"/>
      <c r="N151" s="433"/>
      <c r="O151" s="433"/>
    </row>
    <row r="152" spans="1:15" ht="12.6" customHeight="1" outlineLevel="2"/>
    <row r="153" spans="1:15" ht="12.6" customHeight="1" outlineLevel="2"/>
    <row r="154" spans="1:15" ht="12.6" customHeight="1" outlineLevel="2"/>
    <row r="155" spans="1:15" ht="12.6" customHeight="1" outlineLevel="2"/>
    <row r="156" spans="1:15" ht="12.6" customHeight="1" outlineLevel="2"/>
    <row r="157" spans="1:15" ht="12.6" customHeight="1" outlineLevel="2"/>
    <row r="158" spans="1:15" ht="12.6" customHeight="1" outlineLevel="2"/>
    <row r="159" spans="1:15" ht="12.6" customHeight="1" outlineLevel="2"/>
    <row r="160" spans="1:15" ht="12.6" customHeight="1" outlineLevel="2"/>
    <row r="161" ht="12.6" customHeight="1" outlineLevel="2"/>
    <row r="162" ht="12.6" customHeight="1" outlineLevel="2"/>
    <row r="163" ht="12.6" customHeight="1" outlineLevel="2"/>
    <row r="164" ht="12.6" customHeight="1" outlineLevel="2"/>
    <row r="165" ht="12.6" customHeight="1" outlineLevel="2"/>
    <row r="166" ht="12.6" customHeight="1" outlineLevel="2"/>
    <row r="167" ht="12.6" customHeight="1" outlineLevel="2"/>
    <row r="168" ht="12.6" customHeight="1" outlineLevel="2"/>
    <row r="169" ht="12.6" customHeight="1" outlineLevel="2"/>
    <row r="170" ht="12.6" customHeight="1" outlineLevel="2"/>
    <row r="171" ht="12.6" customHeight="1" outlineLevel="2"/>
    <row r="172" ht="12.6" customHeight="1" outlineLevel="2"/>
    <row r="173" ht="12.6" customHeight="1" outlineLevel="2"/>
    <row r="174" ht="12.6" customHeight="1" outlineLevel="2"/>
    <row r="175" ht="12.6" customHeight="1" outlineLevel="2"/>
    <row r="176" ht="12.6" customHeight="1" outlineLevel="2"/>
    <row r="177" spans="5:5" ht="12.6" customHeight="1" outlineLevel="2"/>
    <row r="178" spans="5:5" ht="12.6" customHeight="1" outlineLevel="2"/>
    <row r="179" spans="5:5" ht="12.6" customHeight="1" outlineLevel="2"/>
    <row r="180" spans="5:5" ht="12.6" customHeight="1" outlineLevel="2"/>
    <row r="181" spans="5:5" ht="12.6" customHeight="1" outlineLevel="2"/>
    <row r="182" spans="5:5" ht="12.6" customHeight="1" outlineLevel="2"/>
    <row r="183" spans="5:5" ht="12.6" customHeight="1" outlineLevel="2"/>
    <row r="184" spans="5:5" ht="12.6" customHeight="1" outlineLevel="2"/>
    <row r="185" spans="5:5" outlineLevel="1">
      <c r="E185" s="80"/>
    </row>
  </sheetData>
  <mergeCells count="35">
    <mergeCell ref="A57:XFD57"/>
    <mergeCell ref="A138:F138"/>
    <mergeCell ref="A137:XFD137"/>
    <mergeCell ref="J33:J34"/>
    <mergeCell ref="F33:G33"/>
    <mergeCell ref="I33:I34"/>
    <mergeCell ref="H33:H34"/>
    <mergeCell ref="A151:K151"/>
    <mergeCell ref="A42:K42"/>
    <mergeCell ref="A41:K41"/>
    <mergeCell ref="A73:F73"/>
    <mergeCell ref="A115:XFD115"/>
    <mergeCell ref="A116:XFD116"/>
    <mergeCell ref="A136:XFD136"/>
    <mergeCell ref="A58:XFD58"/>
    <mergeCell ref="A120:K120"/>
    <mergeCell ref="H59:O59"/>
    <mergeCell ref="A80:H80"/>
    <mergeCell ref="A79:XFD79"/>
    <mergeCell ref="A59:F59"/>
    <mergeCell ref="A66:F66"/>
    <mergeCell ref="A65:XFD65"/>
    <mergeCell ref="A72:XFD72"/>
    <mergeCell ref="A1:XFD1"/>
    <mergeCell ref="A30:F30"/>
    <mergeCell ref="A33:A34"/>
    <mergeCell ref="B33:C33"/>
    <mergeCell ref="D33:E33"/>
    <mergeCell ref="K33:K34"/>
    <mergeCell ref="A17:XFD17"/>
    <mergeCell ref="A23:XFD23"/>
    <mergeCell ref="A31:XFD31"/>
    <mergeCell ref="A16:XFD16"/>
    <mergeCell ref="A24:XFD24"/>
    <mergeCell ref="A32:XFD32"/>
  </mergeCells>
  <phoneticPr fontId="67" type="noConversion"/>
  <hyperlinks>
    <hyperlink ref="A42:K42" r:id="rId1" display="** За даними Нацфінпослуг."/>
    <hyperlink ref="A120:K120" r:id="rId2" display="** За даними Нацфінпослуг."/>
    <hyperlink ref="A151:K151" r:id="rId3" display="** За даними Нацфінпослуг."/>
  </hyperlinks>
  <pageMargins left="0.17" right="0.17" top="0.5" bottom="0.51" header="0.5" footer="0.5"/>
  <pageSetup paperSize="9" orientation="portrait" verticalDpi="1200" r:id="rId4"/>
  <headerFooter alignWithMargins="0"/>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8"/>
  <sheetViews>
    <sheetView zoomScale="85" zoomScaleNormal="85" workbookViewId="0">
      <pane ySplit="1" topLeftCell="A2" activePane="bottomLeft" state="frozen"/>
      <selection pane="bottomLeft" sqref="A1:XFD1"/>
    </sheetView>
  </sheetViews>
  <sheetFormatPr defaultColWidth="9.109375" defaultRowHeight="13.2" outlineLevelRow="2"/>
  <cols>
    <col min="1" max="1" width="17" style="79" customWidth="1"/>
    <col min="2" max="2" width="15.6640625" style="79" customWidth="1"/>
    <col min="3" max="3" width="14.109375" style="79" customWidth="1"/>
    <col min="4" max="4" width="13.33203125" style="79" customWidth="1"/>
    <col min="5" max="5" width="13.88671875" style="79" bestFit="1" customWidth="1"/>
    <col min="6" max="6" width="13.5546875" style="79" customWidth="1"/>
    <col min="7" max="7" width="14.33203125" style="79" bestFit="1" customWidth="1"/>
    <col min="8" max="8" width="14" style="79" customWidth="1"/>
    <col min="9" max="11" width="11.6640625" style="79" customWidth="1"/>
    <col min="12" max="17" width="9.6640625" style="79" customWidth="1"/>
    <col min="18" max="18" width="10.5546875" style="79" customWidth="1"/>
    <col min="19" max="16384" width="9.109375" style="79"/>
  </cols>
  <sheetData>
    <row r="1" spans="1:7" s="1094" customFormat="1" ht="25.95" customHeight="1">
      <c r="A1" s="1094" t="s">
        <v>380</v>
      </c>
    </row>
    <row r="2" spans="1:7" s="1099" customFormat="1" ht="6" customHeight="1"/>
    <row r="3" spans="1:7" s="1100" customFormat="1" ht="16.2" thickBot="1">
      <c r="A3" s="1100" t="s">
        <v>370</v>
      </c>
    </row>
    <row r="4" spans="1:7" ht="28.2" customHeight="1">
      <c r="A4" s="1064" t="s">
        <v>208</v>
      </c>
      <c r="B4" s="1097" t="s">
        <v>338</v>
      </c>
      <c r="C4" s="1097" t="s">
        <v>339</v>
      </c>
      <c r="D4" s="1097" t="s">
        <v>340</v>
      </c>
      <c r="E4" s="1095" t="s">
        <v>341</v>
      </c>
      <c r="F4" s="1096"/>
      <c r="G4" s="1096"/>
    </row>
    <row r="5" spans="1:7" ht="28.2" customHeight="1" thickBot="1">
      <c r="A5" s="1065"/>
      <c r="B5" s="1098"/>
      <c r="C5" s="1098"/>
      <c r="D5" s="1098"/>
      <c r="E5" s="924" t="s">
        <v>342</v>
      </c>
      <c r="F5" s="924" t="s">
        <v>343</v>
      </c>
      <c r="G5" s="924" t="s">
        <v>344</v>
      </c>
    </row>
    <row r="6" spans="1:7" ht="18.75" hidden="1" customHeight="1" outlineLevel="1">
      <c r="A6" s="859">
        <v>2009</v>
      </c>
      <c r="B6" s="860">
        <v>1</v>
      </c>
      <c r="C6" s="860">
        <v>1</v>
      </c>
      <c r="D6" s="861">
        <v>2.9893383999999998</v>
      </c>
      <c r="E6" s="862" t="s">
        <v>21</v>
      </c>
      <c r="F6" s="862" t="s">
        <v>21</v>
      </c>
      <c r="G6" s="862" t="s">
        <v>21</v>
      </c>
    </row>
    <row r="7" spans="1:7" ht="18.75" hidden="1" customHeight="1" outlineLevel="1">
      <c r="A7" s="776">
        <v>2010</v>
      </c>
      <c r="B7" s="863">
        <v>2</v>
      </c>
      <c r="C7" s="863">
        <v>2</v>
      </c>
      <c r="D7" s="864">
        <v>14.731427500000001</v>
      </c>
      <c r="E7" s="865" t="s">
        <v>21</v>
      </c>
      <c r="F7" s="865" t="s">
        <v>21</v>
      </c>
      <c r="G7" s="865">
        <f t="shared" ref="G7:G12" si="0">D7/D6-1</f>
        <v>3.927989250062824</v>
      </c>
    </row>
    <row r="8" spans="1:7" ht="18.75" hidden="1" customHeight="1" outlineLevel="1">
      <c r="A8" s="776">
        <v>2011</v>
      </c>
      <c r="B8" s="863">
        <v>4</v>
      </c>
      <c r="C8" s="863">
        <v>3</v>
      </c>
      <c r="D8" s="864">
        <v>51.318100919999999</v>
      </c>
      <c r="E8" s="865" t="s">
        <v>21</v>
      </c>
      <c r="F8" s="865" t="s">
        <v>21</v>
      </c>
      <c r="G8" s="865">
        <f t="shared" si="0"/>
        <v>2.483579640873228</v>
      </c>
    </row>
    <row r="9" spans="1:7" s="121" customFormat="1" ht="18.75" hidden="1" customHeight="1" outlineLevel="1">
      <c r="A9" s="776">
        <v>2012</v>
      </c>
      <c r="B9" s="863">
        <v>5</v>
      </c>
      <c r="C9" s="863">
        <v>6</v>
      </c>
      <c r="D9" s="864">
        <v>60.731990249999996</v>
      </c>
      <c r="E9" s="865" t="s">
        <v>21</v>
      </c>
      <c r="F9" s="865" t="s">
        <v>21</v>
      </c>
      <c r="G9" s="865">
        <f t="shared" si="0"/>
        <v>0.18344188816876428</v>
      </c>
    </row>
    <row r="10" spans="1:7" s="121" customFormat="1" ht="18.75" hidden="1" customHeight="1" outlineLevel="1">
      <c r="A10" s="776">
        <v>2013</v>
      </c>
      <c r="B10" s="863">
        <v>4</v>
      </c>
      <c r="C10" s="863">
        <v>5</v>
      </c>
      <c r="D10" s="864">
        <v>19.893018390000002</v>
      </c>
      <c r="E10" s="865" t="s">
        <v>21</v>
      </c>
      <c r="F10" s="865" t="s">
        <v>21</v>
      </c>
      <c r="G10" s="865">
        <f t="shared" si="0"/>
        <v>-0.67244580149421329</v>
      </c>
    </row>
    <row r="11" spans="1:7" s="121" customFormat="1" ht="18.75" hidden="1" customHeight="1" outlineLevel="1">
      <c r="A11" s="776">
        <v>2014</v>
      </c>
      <c r="B11" s="863">
        <v>4</v>
      </c>
      <c r="C11" s="863">
        <v>7</v>
      </c>
      <c r="D11" s="864">
        <v>30.480110159999999</v>
      </c>
      <c r="E11" s="865" t="s">
        <v>21</v>
      </c>
      <c r="F11" s="865" t="s">
        <v>21</v>
      </c>
      <c r="G11" s="865">
        <f t="shared" si="0"/>
        <v>0.53220137650513655</v>
      </c>
    </row>
    <row r="12" spans="1:7" s="121" customFormat="1" ht="18.75" hidden="1" customHeight="1" outlineLevel="1">
      <c r="A12" s="776">
        <v>2015</v>
      </c>
      <c r="B12" s="863">
        <v>3</v>
      </c>
      <c r="C12" s="863">
        <v>5</v>
      </c>
      <c r="D12" s="864">
        <v>32.768714280000005</v>
      </c>
      <c r="E12" s="865" t="s">
        <v>21</v>
      </c>
      <c r="F12" s="865" t="s">
        <v>21</v>
      </c>
      <c r="G12" s="865">
        <f t="shared" si="0"/>
        <v>7.5085165637078788E-2</v>
      </c>
    </row>
    <row r="13" spans="1:7" s="121" customFormat="1" ht="18.75" hidden="1" customHeight="1" outlineLevel="2">
      <c r="A13" s="866" t="s">
        <v>373</v>
      </c>
      <c r="B13" s="867">
        <v>2</v>
      </c>
      <c r="C13" s="867">
        <v>5</v>
      </c>
      <c r="D13" s="868">
        <v>33.496347230000005</v>
      </c>
      <c r="E13" s="869">
        <v>2.2205111368806429E-2</v>
      </c>
      <c r="F13" s="869">
        <v>2.2205111368806429E-2</v>
      </c>
      <c r="G13" s="870" t="s">
        <v>21</v>
      </c>
    </row>
    <row r="14" spans="1:7" s="121" customFormat="1" ht="18.75" hidden="1" customHeight="1" outlineLevel="2">
      <c r="A14" s="871" t="s">
        <v>374</v>
      </c>
      <c r="B14" s="872">
        <v>3</v>
      </c>
      <c r="C14" s="872">
        <v>7</v>
      </c>
      <c r="D14" s="873">
        <v>48.467840840000001</v>
      </c>
      <c r="E14" s="874">
        <v>0.44695899248952209</v>
      </c>
      <c r="F14" s="874">
        <v>0.47908887806384803</v>
      </c>
      <c r="G14" s="875" t="s">
        <v>21</v>
      </c>
    </row>
    <row r="15" spans="1:7" s="121" customFormat="1" ht="18.75" hidden="1" customHeight="1" outlineLevel="2">
      <c r="A15" s="871" t="s">
        <v>375</v>
      </c>
      <c r="B15" s="872">
        <v>3</v>
      </c>
      <c r="C15" s="872">
        <v>7</v>
      </c>
      <c r="D15" s="873">
        <v>51.256715999999997</v>
      </c>
      <c r="E15" s="874">
        <v>5.7540734467758092E-2</v>
      </c>
      <c r="F15" s="874">
        <v>0.56419673845073404</v>
      </c>
      <c r="G15" s="875" t="s">
        <v>21</v>
      </c>
    </row>
    <row r="16" spans="1:7" s="705" customFormat="1" ht="18.75" hidden="1" customHeight="1" outlineLevel="1" collapsed="1">
      <c r="A16" s="945">
        <v>2016</v>
      </c>
      <c r="B16" s="946">
        <v>3</v>
      </c>
      <c r="C16" s="946">
        <v>7</v>
      </c>
      <c r="D16" s="947">
        <v>54.312022040000002</v>
      </c>
      <c r="E16" s="948">
        <v>5.9607916355780777E-2</v>
      </c>
      <c r="F16" s="948">
        <v>0.6574352468002902</v>
      </c>
      <c r="G16" s="949">
        <f>D16/D12-1</f>
        <v>0.6574352468002902</v>
      </c>
    </row>
    <row r="17" spans="1:11" s="121" customFormat="1" ht="18.75" customHeight="1" collapsed="1">
      <c r="A17" s="940" t="s">
        <v>376</v>
      </c>
      <c r="B17" s="941">
        <v>3</v>
      </c>
      <c r="C17" s="941">
        <v>7</v>
      </c>
      <c r="D17" s="942">
        <v>69.134045189999995</v>
      </c>
      <c r="E17" s="943">
        <f>D17/D16-1</f>
        <v>0.27290501427260039</v>
      </c>
      <c r="F17" s="943">
        <f>D17/$D$16-1</f>
        <v>0.27290501427260039</v>
      </c>
      <c r="G17" s="944">
        <f>D17/D13-1</f>
        <v>1.063927887876746</v>
      </c>
    </row>
    <row r="18" spans="1:11" s="121" customFormat="1" ht="18.75" customHeight="1">
      <c r="A18" s="871" t="s">
        <v>377</v>
      </c>
      <c r="B18" s="872">
        <v>2</v>
      </c>
      <c r="C18" s="872">
        <v>6</v>
      </c>
      <c r="D18" s="873">
        <v>83.31352511</v>
      </c>
      <c r="E18" s="874">
        <f>D18/D17-1</f>
        <v>0.20510126206315227</v>
      </c>
      <c r="F18" s="874">
        <f>D18/$D$16-1</f>
        <v>0.53397943918642587</v>
      </c>
      <c r="G18" s="875">
        <f>D18/D14-1</f>
        <v>0.71894443131954455</v>
      </c>
    </row>
    <row r="19" spans="1:11" s="121" customFormat="1" ht="18.75" customHeight="1">
      <c r="A19" s="871" t="s">
        <v>378</v>
      </c>
      <c r="B19" s="872">
        <v>2</v>
      </c>
      <c r="C19" s="872">
        <v>6</v>
      </c>
      <c r="D19" s="873">
        <v>87.442807939999994</v>
      </c>
      <c r="E19" s="874">
        <f>D19/D18-1</f>
        <v>4.95631750612886E-2</v>
      </c>
      <c r="F19" s="874">
        <f>D19/$D$16-1</f>
        <v>0.61000833067123983</v>
      </c>
      <c r="G19" s="875">
        <f>D19/D15-1</f>
        <v>0.70597757257800131</v>
      </c>
    </row>
    <row r="20" spans="1:11" s="121" customFormat="1" ht="18.75" customHeight="1" thickBot="1">
      <c r="A20" s="876" t="s">
        <v>379</v>
      </c>
      <c r="B20" s="877">
        <v>2</v>
      </c>
      <c r="C20" s="877">
        <v>6</v>
      </c>
      <c r="D20" s="878">
        <v>123.5640004</v>
      </c>
      <c r="E20" s="879">
        <f>D20/D19-1</f>
        <v>0.41308362929956477</v>
      </c>
      <c r="F20" s="879">
        <f>D20/$D$16-1</f>
        <v>1.2750764151074496</v>
      </c>
      <c r="G20" s="880">
        <f>D20/D16-1</f>
        <v>1.2750764151074496</v>
      </c>
    </row>
    <row r="21" spans="1:11" s="828" customFormat="1" ht="13.95" customHeight="1">
      <c r="A21" s="1101" t="s">
        <v>345</v>
      </c>
      <c r="B21" s="1101"/>
      <c r="C21" s="1101"/>
      <c r="D21" s="1101"/>
      <c r="E21" s="1101"/>
      <c r="F21" s="1101"/>
      <c r="G21" s="1101"/>
    </row>
    <row r="22" spans="1:11" s="433" customFormat="1" ht="13.95" customHeight="1">
      <c r="A22" s="1103" t="s">
        <v>346</v>
      </c>
      <c r="B22" s="1103"/>
      <c r="C22" s="1103"/>
      <c r="D22" s="1103"/>
      <c r="E22" s="1103"/>
      <c r="F22" s="1103"/>
      <c r="G22" s="1103"/>
    </row>
    <row r="23" spans="1:11" s="433" customFormat="1" ht="13.95" customHeight="1">
      <c r="A23" s="1104" t="s">
        <v>22</v>
      </c>
      <c r="B23" s="1104"/>
      <c r="C23" s="1104"/>
      <c r="D23" s="1104"/>
      <c r="E23" s="1104"/>
      <c r="F23" s="1104"/>
      <c r="G23" s="1104"/>
    </row>
    <row r="25" spans="1:11" s="1102" customFormat="1" ht="16.2" thickBot="1">
      <c r="A25" s="1102" t="s">
        <v>372</v>
      </c>
    </row>
    <row r="26" spans="1:11" ht="97.2" customHeight="1" thickBot="1">
      <c r="A26" s="773" t="s">
        <v>229</v>
      </c>
      <c r="B26" s="774" t="s">
        <v>371</v>
      </c>
      <c r="C26" s="774" t="s">
        <v>248</v>
      </c>
      <c r="D26" s="774" t="s">
        <v>255</v>
      </c>
      <c r="E26" s="775" t="s">
        <v>267</v>
      </c>
      <c r="F26" s="774" t="s">
        <v>347</v>
      </c>
      <c r="G26" s="848" t="s">
        <v>250</v>
      </c>
      <c r="H26" s="848" t="s">
        <v>251</v>
      </c>
      <c r="I26" s="848" t="s">
        <v>336</v>
      </c>
      <c r="J26" s="848" t="s">
        <v>337</v>
      </c>
      <c r="K26" s="849" t="s">
        <v>348</v>
      </c>
    </row>
    <row r="27" spans="1:11" ht="16.2" customHeight="1" thickBot="1">
      <c r="A27" s="881">
        <v>123564000.40000001</v>
      </c>
      <c r="B27" s="882">
        <v>768515.2300000001</v>
      </c>
      <c r="C27" s="883">
        <v>0</v>
      </c>
      <c r="D27" s="883">
        <v>0</v>
      </c>
      <c r="E27" s="883">
        <v>0</v>
      </c>
      <c r="F27" s="882">
        <v>122795485.17999998</v>
      </c>
      <c r="G27" s="882">
        <v>1132531</v>
      </c>
      <c r="H27" s="882">
        <v>0</v>
      </c>
      <c r="I27" s="882">
        <v>0</v>
      </c>
      <c r="J27" s="882">
        <v>121662954.17999998</v>
      </c>
      <c r="K27" s="883">
        <v>0</v>
      </c>
    </row>
    <row r="28" spans="1:11">
      <c r="A28" s="1101" t="s">
        <v>349</v>
      </c>
      <c r="B28" s="1101"/>
      <c r="C28" s="1101"/>
      <c r="D28" s="1101"/>
      <c r="E28" s="1101"/>
      <c r="F28" s="1101"/>
      <c r="G28" s="1101"/>
      <c r="H28" s="1101"/>
      <c r="I28" s="1101"/>
      <c r="J28" s="1101"/>
      <c r="K28" s="1101"/>
    </row>
  </sheetData>
  <mergeCells count="13">
    <mergeCell ref="A28:K28"/>
    <mergeCell ref="A25:XFD25"/>
    <mergeCell ref="A22:G22"/>
    <mergeCell ref="A23:G23"/>
    <mergeCell ref="A21:G21"/>
    <mergeCell ref="A1:XFD1"/>
    <mergeCell ref="E4:G4"/>
    <mergeCell ref="A4:A5"/>
    <mergeCell ref="B4:B5"/>
    <mergeCell ref="C4:C5"/>
    <mergeCell ref="D4:D5"/>
    <mergeCell ref="A2:XFD2"/>
    <mergeCell ref="A3:XFD3"/>
  </mergeCells>
  <phoneticPr fontId="61" type="noConversion"/>
  <hyperlinks>
    <hyperlink ref="A23" r:id="rId1"/>
  </hyperlinks>
  <pageMargins left="0.75" right="0.75" top="1" bottom="1" header="0.5" footer="0.5"/>
  <pageSetup paperSize="9" orientation="portrait" verticalDpi="300" r:id="rId2"/>
  <headerFooter alignWithMargins="0"/>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116"/>
  <sheetViews>
    <sheetView zoomScale="85" zoomScaleNormal="85" workbookViewId="0">
      <pane ySplit="1" topLeftCell="A2" activePane="bottomLeft" state="frozen"/>
      <selection pane="bottomLeft" activeCell="A62" sqref="A62:G62"/>
    </sheetView>
  </sheetViews>
  <sheetFormatPr defaultColWidth="9.109375" defaultRowHeight="13.2" outlineLevelRow="2"/>
  <cols>
    <col min="1" max="1" width="36.88671875" style="438" customWidth="1"/>
    <col min="2" max="7" width="14.109375" style="471" customWidth="1"/>
    <col min="8" max="8" width="10.33203125" style="438" bestFit="1" customWidth="1"/>
    <col min="9" max="256" width="9.109375" style="438"/>
    <col min="257" max="257" width="31.33203125" style="438" customWidth="1"/>
    <col min="258" max="263" width="12.88671875" style="438" customWidth="1"/>
    <col min="264" max="264" width="9.6640625" style="438" customWidth="1"/>
    <col min="265" max="512" width="9.109375" style="438"/>
    <col min="513" max="513" width="31.33203125" style="438" customWidth="1"/>
    <col min="514" max="519" width="12.88671875" style="438" customWidth="1"/>
    <col min="520" max="520" width="9.6640625" style="438" customWidth="1"/>
    <col min="521" max="768" width="9.109375" style="438"/>
    <col min="769" max="769" width="31.33203125" style="438" customWidth="1"/>
    <col min="770" max="775" width="12.88671875" style="438" customWidth="1"/>
    <col min="776" max="776" width="9.6640625" style="438" customWidth="1"/>
    <col min="777" max="1024" width="9.109375" style="438"/>
    <col min="1025" max="1025" width="31.33203125" style="438" customWidth="1"/>
    <col min="1026" max="1031" width="12.88671875" style="438" customWidth="1"/>
    <col min="1032" max="1032" width="9.6640625" style="438" customWidth="1"/>
    <col min="1033" max="1280" width="9.109375" style="438"/>
    <col min="1281" max="1281" width="31.33203125" style="438" customWidth="1"/>
    <col min="1282" max="1287" width="12.88671875" style="438" customWidth="1"/>
    <col min="1288" max="1288" width="9.6640625" style="438" customWidth="1"/>
    <col min="1289" max="1536" width="9.109375" style="438"/>
    <col min="1537" max="1537" width="31.33203125" style="438" customWidth="1"/>
    <col min="1538" max="1543" width="12.88671875" style="438" customWidth="1"/>
    <col min="1544" max="1544" width="9.6640625" style="438" customWidth="1"/>
    <col min="1545" max="1792" width="9.109375" style="438"/>
    <col min="1793" max="1793" width="31.33203125" style="438" customWidth="1"/>
    <col min="1794" max="1799" width="12.88671875" style="438" customWidth="1"/>
    <col min="1800" max="1800" width="9.6640625" style="438" customWidth="1"/>
    <col min="1801" max="2048" width="9.109375" style="438"/>
    <col min="2049" max="2049" width="31.33203125" style="438" customWidth="1"/>
    <col min="2050" max="2055" width="12.88671875" style="438" customWidth="1"/>
    <col min="2056" max="2056" width="9.6640625" style="438" customWidth="1"/>
    <col min="2057" max="2304" width="9.109375" style="438"/>
    <col min="2305" max="2305" width="31.33203125" style="438" customWidth="1"/>
    <col min="2306" max="2311" width="12.88671875" style="438" customWidth="1"/>
    <col min="2312" max="2312" width="9.6640625" style="438" customWidth="1"/>
    <col min="2313" max="2560" width="9.109375" style="438"/>
    <col min="2561" max="2561" width="31.33203125" style="438" customWidth="1"/>
    <col min="2562" max="2567" width="12.88671875" style="438" customWidth="1"/>
    <col min="2568" max="2568" width="9.6640625" style="438" customWidth="1"/>
    <col min="2569" max="2816" width="9.109375" style="438"/>
    <col min="2817" max="2817" width="31.33203125" style="438" customWidth="1"/>
    <col min="2818" max="2823" width="12.88671875" style="438" customWidth="1"/>
    <col min="2824" max="2824" width="9.6640625" style="438" customWidth="1"/>
    <col min="2825" max="3072" width="9.109375" style="438"/>
    <col min="3073" max="3073" width="31.33203125" style="438" customWidth="1"/>
    <col min="3074" max="3079" width="12.88671875" style="438" customWidth="1"/>
    <col min="3080" max="3080" width="9.6640625" style="438" customWidth="1"/>
    <col min="3081" max="3328" width="9.109375" style="438"/>
    <col min="3329" max="3329" width="31.33203125" style="438" customWidth="1"/>
    <col min="3330" max="3335" width="12.88671875" style="438" customWidth="1"/>
    <col min="3336" max="3336" width="9.6640625" style="438" customWidth="1"/>
    <col min="3337" max="3584" width="9.109375" style="438"/>
    <col min="3585" max="3585" width="31.33203125" style="438" customWidth="1"/>
    <col min="3586" max="3591" width="12.88671875" style="438" customWidth="1"/>
    <col min="3592" max="3592" width="9.6640625" style="438" customWidth="1"/>
    <col min="3593" max="3840" width="9.109375" style="438"/>
    <col min="3841" max="3841" width="31.33203125" style="438" customWidth="1"/>
    <col min="3842" max="3847" width="12.88671875" style="438" customWidth="1"/>
    <col min="3848" max="3848" width="9.6640625" style="438" customWidth="1"/>
    <col min="3849" max="4096" width="9.109375" style="438"/>
    <col min="4097" max="4097" width="31.33203125" style="438" customWidth="1"/>
    <col min="4098" max="4103" width="12.88671875" style="438" customWidth="1"/>
    <col min="4104" max="4104" width="9.6640625" style="438" customWidth="1"/>
    <col min="4105" max="4352" width="9.109375" style="438"/>
    <col min="4353" max="4353" width="31.33203125" style="438" customWidth="1"/>
    <col min="4354" max="4359" width="12.88671875" style="438" customWidth="1"/>
    <col min="4360" max="4360" width="9.6640625" style="438" customWidth="1"/>
    <col min="4361" max="4608" width="9.109375" style="438"/>
    <col min="4609" max="4609" width="31.33203125" style="438" customWidth="1"/>
    <col min="4610" max="4615" width="12.88671875" style="438" customWidth="1"/>
    <col min="4616" max="4616" width="9.6640625" style="438" customWidth="1"/>
    <col min="4617" max="4864" width="9.109375" style="438"/>
    <col min="4865" max="4865" width="31.33203125" style="438" customWidth="1"/>
    <col min="4866" max="4871" width="12.88671875" style="438" customWidth="1"/>
    <col min="4872" max="4872" width="9.6640625" style="438" customWidth="1"/>
    <col min="4873" max="5120" width="9.109375" style="438"/>
    <col min="5121" max="5121" width="31.33203125" style="438" customWidth="1"/>
    <col min="5122" max="5127" width="12.88671875" style="438" customWidth="1"/>
    <col min="5128" max="5128" width="9.6640625" style="438" customWidth="1"/>
    <col min="5129" max="5376" width="9.109375" style="438"/>
    <col min="5377" max="5377" width="31.33203125" style="438" customWidth="1"/>
    <col min="5378" max="5383" width="12.88671875" style="438" customWidth="1"/>
    <col min="5384" max="5384" width="9.6640625" style="438" customWidth="1"/>
    <col min="5385" max="5632" width="9.109375" style="438"/>
    <col min="5633" max="5633" width="31.33203125" style="438" customWidth="1"/>
    <col min="5634" max="5639" width="12.88671875" style="438" customWidth="1"/>
    <col min="5640" max="5640" width="9.6640625" style="438" customWidth="1"/>
    <col min="5641" max="5888" width="9.109375" style="438"/>
    <col min="5889" max="5889" width="31.33203125" style="438" customWidth="1"/>
    <col min="5890" max="5895" width="12.88671875" style="438" customWidth="1"/>
    <col min="5896" max="5896" width="9.6640625" style="438" customWidth="1"/>
    <col min="5897" max="6144" width="9.109375" style="438"/>
    <col min="6145" max="6145" width="31.33203125" style="438" customWidth="1"/>
    <col min="6146" max="6151" width="12.88671875" style="438" customWidth="1"/>
    <col min="6152" max="6152" width="9.6640625" style="438" customWidth="1"/>
    <col min="6153" max="6400" width="9.109375" style="438"/>
    <col min="6401" max="6401" width="31.33203125" style="438" customWidth="1"/>
    <col min="6402" max="6407" width="12.88671875" style="438" customWidth="1"/>
    <col min="6408" max="6408" width="9.6640625" style="438" customWidth="1"/>
    <col min="6409" max="6656" width="9.109375" style="438"/>
    <col min="6657" max="6657" width="31.33203125" style="438" customWidth="1"/>
    <col min="6658" max="6663" width="12.88671875" style="438" customWidth="1"/>
    <col min="6664" max="6664" width="9.6640625" style="438" customWidth="1"/>
    <col min="6665" max="6912" width="9.109375" style="438"/>
    <col min="6913" max="6913" width="31.33203125" style="438" customWidth="1"/>
    <col min="6914" max="6919" width="12.88671875" style="438" customWidth="1"/>
    <col min="6920" max="6920" width="9.6640625" style="438" customWidth="1"/>
    <col min="6921" max="7168" width="9.109375" style="438"/>
    <col min="7169" max="7169" width="31.33203125" style="438" customWidth="1"/>
    <col min="7170" max="7175" width="12.88671875" style="438" customWidth="1"/>
    <col min="7176" max="7176" width="9.6640625" style="438" customWidth="1"/>
    <col min="7177" max="7424" width="9.109375" style="438"/>
    <col min="7425" max="7425" width="31.33203125" style="438" customWidth="1"/>
    <col min="7426" max="7431" width="12.88671875" style="438" customWidth="1"/>
    <col min="7432" max="7432" width="9.6640625" style="438" customWidth="1"/>
    <col min="7433" max="7680" width="9.109375" style="438"/>
    <col min="7681" max="7681" width="31.33203125" style="438" customWidth="1"/>
    <col min="7682" max="7687" width="12.88671875" style="438" customWidth="1"/>
    <col min="7688" max="7688" width="9.6640625" style="438" customWidth="1"/>
    <col min="7689" max="7936" width="9.109375" style="438"/>
    <col min="7937" max="7937" width="31.33203125" style="438" customWidth="1"/>
    <col min="7938" max="7943" width="12.88671875" style="438" customWidth="1"/>
    <col min="7944" max="7944" width="9.6640625" style="438" customWidth="1"/>
    <col min="7945" max="8192" width="9.109375" style="438"/>
    <col min="8193" max="8193" width="31.33203125" style="438" customWidth="1"/>
    <col min="8194" max="8199" width="12.88671875" style="438" customWidth="1"/>
    <col min="8200" max="8200" width="9.6640625" style="438" customWidth="1"/>
    <col min="8201" max="8448" width="9.109375" style="438"/>
    <col min="8449" max="8449" width="31.33203125" style="438" customWidth="1"/>
    <col min="8450" max="8455" width="12.88671875" style="438" customWidth="1"/>
    <col min="8456" max="8456" width="9.6640625" style="438" customWidth="1"/>
    <col min="8457" max="8704" width="9.109375" style="438"/>
    <col min="8705" max="8705" width="31.33203125" style="438" customWidth="1"/>
    <col min="8706" max="8711" width="12.88671875" style="438" customWidth="1"/>
    <col min="8712" max="8712" width="9.6640625" style="438" customWidth="1"/>
    <col min="8713" max="8960" width="9.109375" style="438"/>
    <col min="8961" max="8961" width="31.33203125" style="438" customWidth="1"/>
    <col min="8962" max="8967" width="12.88671875" style="438" customWidth="1"/>
    <col min="8968" max="8968" width="9.6640625" style="438" customWidth="1"/>
    <col min="8969" max="9216" width="9.109375" style="438"/>
    <col min="9217" max="9217" width="31.33203125" style="438" customWidth="1"/>
    <col min="9218" max="9223" width="12.88671875" style="438" customWidth="1"/>
    <col min="9224" max="9224" width="9.6640625" style="438" customWidth="1"/>
    <col min="9225" max="9472" width="9.109375" style="438"/>
    <col min="9473" max="9473" width="31.33203125" style="438" customWidth="1"/>
    <col min="9474" max="9479" width="12.88671875" style="438" customWidth="1"/>
    <col min="9480" max="9480" width="9.6640625" style="438" customWidth="1"/>
    <col min="9481" max="9728" width="9.109375" style="438"/>
    <col min="9729" max="9729" width="31.33203125" style="438" customWidth="1"/>
    <col min="9730" max="9735" width="12.88671875" style="438" customWidth="1"/>
    <col min="9736" max="9736" width="9.6640625" style="438" customWidth="1"/>
    <col min="9737" max="9984" width="9.109375" style="438"/>
    <col min="9985" max="9985" width="31.33203125" style="438" customWidth="1"/>
    <col min="9986" max="9991" width="12.88671875" style="438" customWidth="1"/>
    <col min="9992" max="9992" width="9.6640625" style="438" customWidth="1"/>
    <col min="9993" max="10240" width="9.109375" style="438"/>
    <col min="10241" max="10241" width="31.33203125" style="438" customWidth="1"/>
    <col min="10242" max="10247" width="12.88671875" style="438" customWidth="1"/>
    <col min="10248" max="10248" width="9.6640625" style="438" customWidth="1"/>
    <col min="10249" max="10496" width="9.109375" style="438"/>
    <col min="10497" max="10497" width="31.33203125" style="438" customWidth="1"/>
    <col min="10498" max="10503" width="12.88671875" style="438" customWidth="1"/>
    <col min="10504" max="10504" width="9.6640625" style="438" customWidth="1"/>
    <col min="10505" max="10752" width="9.109375" style="438"/>
    <col min="10753" max="10753" width="31.33203125" style="438" customWidth="1"/>
    <col min="10754" max="10759" width="12.88671875" style="438" customWidth="1"/>
    <col min="10760" max="10760" width="9.6640625" style="438" customWidth="1"/>
    <col min="10761" max="11008" width="9.109375" style="438"/>
    <col min="11009" max="11009" width="31.33203125" style="438" customWidth="1"/>
    <col min="11010" max="11015" width="12.88671875" style="438" customWidth="1"/>
    <col min="11016" max="11016" width="9.6640625" style="438" customWidth="1"/>
    <col min="11017" max="11264" width="9.109375" style="438"/>
    <col min="11265" max="11265" width="31.33203125" style="438" customWidth="1"/>
    <col min="11266" max="11271" width="12.88671875" style="438" customWidth="1"/>
    <col min="11272" max="11272" width="9.6640625" style="438" customWidth="1"/>
    <col min="11273" max="11520" width="9.109375" style="438"/>
    <col min="11521" max="11521" width="31.33203125" style="438" customWidth="1"/>
    <col min="11522" max="11527" width="12.88671875" style="438" customWidth="1"/>
    <col min="11528" max="11528" width="9.6640625" style="438" customWidth="1"/>
    <col min="11529" max="11776" width="9.109375" style="438"/>
    <col min="11777" max="11777" width="31.33203125" style="438" customWidth="1"/>
    <col min="11778" max="11783" width="12.88671875" style="438" customWidth="1"/>
    <col min="11784" max="11784" width="9.6640625" style="438" customWidth="1"/>
    <col min="11785" max="12032" width="9.109375" style="438"/>
    <col min="12033" max="12033" width="31.33203125" style="438" customWidth="1"/>
    <col min="12034" max="12039" width="12.88671875" style="438" customWidth="1"/>
    <col min="12040" max="12040" width="9.6640625" style="438" customWidth="1"/>
    <col min="12041" max="12288" width="9.109375" style="438"/>
    <col min="12289" max="12289" width="31.33203125" style="438" customWidth="1"/>
    <col min="12290" max="12295" width="12.88671875" style="438" customWidth="1"/>
    <col min="12296" max="12296" width="9.6640625" style="438" customWidth="1"/>
    <col min="12297" max="12544" width="9.109375" style="438"/>
    <col min="12545" max="12545" width="31.33203125" style="438" customWidth="1"/>
    <col min="12546" max="12551" width="12.88671875" style="438" customWidth="1"/>
    <col min="12552" max="12552" width="9.6640625" style="438" customWidth="1"/>
    <col min="12553" max="12800" width="9.109375" style="438"/>
    <col min="12801" max="12801" width="31.33203125" style="438" customWidth="1"/>
    <col min="12802" max="12807" width="12.88671875" style="438" customWidth="1"/>
    <col min="12808" max="12808" width="9.6640625" style="438" customWidth="1"/>
    <col min="12809" max="13056" width="9.109375" style="438"/>
    <col min="13057" max="13057" width="31.33203125" style="438" customWidth="1"/>
    <col min="13058" max="13063" width="12.88671875" style="438" customWidth="1"/>
    <col min="13064" max="13064" width="9.6640625" style="438" customWidth="1"/>
    <col min="13065" max="13312" width="9.109375" style="438"/>
    <col min="13313" max="13313" width="31.33203125" style="438" customWidth="1"/>
    <col min="13314" max="13319" width="12.88671875" style="438" customWidth="1"/>
    <col min="13320" max="13320" width="9.6640625" style="438" customWidth="1"/>
    <col min="13321" max="13568" width="9.109375" style="438"/>
    <col min="13569" max="13569" width="31.33203125" style="438" customWidth="1"/>
    <col min="13570" max="13575" width="12.88671875" style="438" customWidth="1"/>
    <col min="13576" max="13576" width="9.6640625" style="438" customWidth="1"/>
    <col min="13577" max="13824" width="9.109375" style="438"/>
    <col min="13825" max="13825" width="31.33203125" style="438" customWidth="1"/>
    <col min="13826" max="13831" width="12.88671875" style="438" customWidth="1"/>
    <col min="13832" max="13832" width="9.6640625" style="438" customWidth="1"/>
    <col min="13833" max="14080" width="9.109375" style="438"/>
    <col min="14081" max="14081" width="31.33203125" style="438" customWidth="1"/>
    <col min="14082" max="14087" width="12.88671875" style="438" customWidth="1"/>
    <col min="14088" max="14088" width="9.6640625" style="438" customWidth="1"/>
    <col min="14089" max="14336" width="9.109375" style="438"/>
    <col min="14337" max="14337" width="31.33203125" style="438" customWidth="1"/>
    <col min="14338" max="14343" width="12.88671875" style="438" customWidth="1"/>
    <col min="14344" max="14344" width="9.6640625" style="438" customWidth="1"/>
    <col min="14345" max="14592" width="9.109375" style="438"/>
    <col min="14593" max="14593" width="31.33203125" style="438" customWidth="1"/>
    <col min="14594" max="14599" width="12.88671875" style="438" customWidth="1"/>
    <col min="14600" max="14600" width="9.6640625" style="438" customWidth="1"/>
    <col min="14601" max="14848" width="9.109375" style="438"/>
    <col min="14849" max="14849" width="31.33203125" style="438" customWidth="1"/>
    <col min="14850" max="14855" width="12.88671875" style="438" customWidth="1"/>
    <col min="14856" max="14856" width="9.6640625" style="438" customWidth="1"/>
    <col min="14857" max="15104" width="9.109375" style="438"/>
    <col min="15105" max="15105" width="31.33203125" style="438" customWidth="1"/>
    <col min="15106" max="15111" width="12.88671875" style="438" customWidth="1"/>
    <col min="15112" max="15112" width="9.6640625" style="438" customWidth="1"/>
    <col min="15113" max="15360" width="9.109375" style="438"/>
    <col min="15361" max="15361" width="31.33203125" style="438" customWidth="1"/>
    <col min="15362" max="15367" width="12.88671875" style="438" customWidth="1"/>
    <col min="15368" max="15368" width="9.6640625" style="438" customWidth="1"/>
    <col min="15369" max="15616" width="9.109375" style="438"/>
    <col min="15617" max="15617" width="31.33203125" style="438" customWidth="1"/>
    <col min="15618" max="15623" width="12.88671875" style="438" customWidth="1"/>
    <col min="15624" max="15624" width="9.6640625" style="438" customWidth="1"/>
    <col min="15625" max="15872" width="9.109375" style="438"/>
    <col min="15873" max="15873" width="31.33203125" style="438" customWidth="1"/>
    <col min="15874" max="15879" width="12.88671875" style="438" customWidth="1"/>
    <col min="15880" max="15880" width="9.6640625" style="438" customWidth="1"/>
    <col min="15881" max="16128" width="9.109375" style="438"/>
    <col min="16129" max="16129" width="31.33203125" style="438" customWidth="1"/>
    <col min="16130" max="16135" width="12.88671875" style="438" customWidth="1"/>
    <col min="16136" max="16136" width="9.6640625" style="438" customWidth="1"/>
    <col min="16137" max="16384" width="9.109375" style="438"/>
  </cols>
  <sheetData>
    <row r="1" spans="1:9" s="1106" customFormat="1" ht="24.6" customHeight="1" thickBot="1">
      <c r="A1" s="1106" t="s">
        <v>357</v>
      </c>
    </row>
    <row r="2" spans="1:9" ht="34.200000000000003" customHeight="1" thickBot="1">
      <c r="A2" s="435" t="s">
        <v>313</v>
      </c>
      <c r="B2" s="436" t="s">
        <v>293</v>
      </c>
      <c r="C2" s="436" t="s">
        <v>294</v>
      </c>
      <c r="D2" s="436" t="s">
        <v>295</v>
      </c>
      <c r="E2" s="436" t="s">
        <v>296</v>
      </c>
      <c r="F2" s="436" t="s">
        <v>297</v>
      </c>
      <c r="G2" s="437" t="s">
        <v>117</v>
      </c>
    </row>
    <row r="3" spans="1:9" ht="15" customHeight="1" thickBot="1">
      <c r="A3" s="1107" t="s">
        <v>238</v>
      </c>
      <c r="B3" s="1107"/>
      <c r="C3" s="1107"/>
      <c r="D3" s="1107"/>
      <c r="E3" s="1107"/>
      <c r="F3" s="1107"/>
      <c r="G3" s="1107"/>
    </row>
    <row r="4" spans="1:9" s="434" customFormat="1" ht="16.2" customHeight="1" outlineLevel="1">
      <c r="A4" s="439" t="s">
        <v>132</v>
      </c>
      <c r="B4" s="440">
        <v>0</v>
      </c>
      <c r="C4" s="440">
        <v>0</v>
      </c>
      <c r="D4" s="440">
        <v>0</v>
      </c>
      <c r="E4" s="440">
        <v>0</v>
      </c>
      <c r="F4" s="440">
        <v>0</v>
      </c>
      <c r="G4" s="441">
        <f>SUM(B4:F4)</f>
        <v>0</v>
      </c>
      <c r="H4" s="595"/>
    </row>
    <row r="5" spans="1:9" s="445" customFormat="1" ht="16.2" customHeight="1" outlineLevel="2">
      <c r="A5" s="442" t="s">
        <v>365</v>
      </c>
      <c r="B5" s="443">
        <v>0</v>
      </c>
      <c r="C5" s="443">
        <v>0</v>
      </c>
      <c r="D5" s="443">
        <v>0</v>
      </c>
      <c r="E5" s="443">
        <v>0</v>
      </c>
      <c r="F5" s="443">
        <v>1</v>
      </c>
      <c r="G5" s="444">
        <v>1</v>
      </c>
      <c r="H5" s="595"/>
    </row>
    <row r="6" spans="1:9" s="434" customFormat="1" ht="16.2" customHeight="1" outlineLevel="1">
      <c r="A6" s="446" t="s">
        <v>133</v>
      </c>
      <c r="B6" s="447">
        <v>0</v>
      </c>
      <c r="C6" s="447">
        <v>2006.76</v>
      </c>
      <c r="D6" s="447">
        <v>0</v>
      </c>
      <c r="E6" s="447">
        <v>0</v>
      </c>
      <c r="F6" s="447">
        <v>0</v>
      </c>
      <c r="G6" s="448">
        <f>SUM(B6:F6)</f>
        <v>2006.76</v>
      </c>
      <c r="H6" s="596"/>
    </row>
    <row r="7" spans="1:9" s="445" customFormat="1" ht="16.2" customHeight="1" outlineLevel="2">
      <c r="A7" s="442" t="s">
        <v>365</v>
      </c>
      <c r="B7" s="443">
        <v>0</v>
      </c>
      <c r="C7" s="443">
        <v>2</v>
      </c>
      <c r="D7" s="443">
        <v>0</v>
      </c>
      <c r="E7" s="443">
        <v>0</v>
      </c>
      <c r="F7" s="443">
        <v>0</v>
      </c>
      <c r="G7" s="444">
        <v>1</v>
      </c>
      <c r="H7" s="596"/>
    </row>
    <row r="8" spans="1:9" s="434" customFormat="1" ht="16.2" customHeight="1" outlineLevel="1">
      <c r="A8" s="446" t="s">
        <v>298</v>
      </c>
      <c r="B8" s="447">
        <v>1</v>
      </c>
      <c r="C8" s="447">
        <v>9655.84</v>
      </c>
      <c r="D8" s="447">
        <v>0</v>
      </c>
      <c r="E8" s="447">
        <v>1E-4</v>
      </c>
      <c r="F8" s="447">
        <v>0</v>
      </c>
      <c r="G8" s="448">
        <f>SUM(B8:F8)</f>
        <v>9656.8400999999994</v>
      </c>
      <c r="H8" s="596"/>
    </row>
    <row r="9" spans="1:9" s="445" customFormat="1" ht="16.2" customHeight="1" outlineLevel="2">
      <c r="A9" s="442" t="s">
        <v>365</v>
      </c>
      <c r="B9" s="443">
        <v>1</v>
      </c>
      <c r="C9" s="443">
        <v>7</v>
      </c>
      <c r="D9" s="443">
        <v>0</v>
      </c>
      <c r="E9" s="443">
        <v>2</v>
      </c>
      <c r="F9" s="443">
        <v>0</v>
      </c>
      <c r="G9" s="444">
        <v>9</v>
      </c>
      <c r="H9" s="596"/>
    </row>
    <row r="10" spans="1:9" s="451" customFormat="1" ht="16.2" customHeight="1" outlineLevel="1">
      <c r="A10" s="926" t="s">
        <v>299</v>
      </c>
      <c r="B10" s="449">
        <f>SUM(B4,B6,B8)</f>
        <v>1</v>
      </c>
      <c r="C10" s="449">
        <f>SUM(C4,C6,C8)</f>
        <v>11662.6</v>
      </c>
      <c r="D10" s="449">
        <f>SUM(D4,D6,D8)</f>
        <v>0</v>
      </c>
      <c r="E10" s="449">
        <f>SUM(E4,E6,E8)</f>
        <v>1E-4</v>
      </c>
      <c r="F10" s="449">
        <f>SUM(F4,F6,F8)</f>
        <v>0</v>
      </c>
      <c r="G10" s="450">
        <f>SUM(B10:F10)</f>
        <v>11663.6001</v>
      </c>
      <c r="H10" s="596"/>
    </row>
    <row r="11" spans="1:9" s="445" customFormat="1" ht="16.2" customHeight="1" outlineLevel="2">
      <c r="A11" s="442" t="s">
        <v>365</v>
      </c>
      <c r="B11" s="443">
        <v>1</v>
      </c>
      <c r="C11" s="443">
        <v>7</v>
      </c>
      <c r="D11" s="443">
        <v>0</v>
      </c>
      <c r="E11" s="443">
        <v>2</v>
      </c>
      <c r="F11" s="443">
        <v>1</v>
      </c>
      <c r="G11" s="444">
        <v>10</v>
      </c>
      <c r="H11" s="596"/>
    </row>
    <row r="12" spans="1:9" s="434" customFormat="1" ht="16.2" customHeight="1" outlineLevel="1">
      <c r="A12" s="452" t="s">
        <v>186</v>
      </c>
      <c r="B12" s="447">
        <v>1301925.07</v>
      </c>
      <c r="C12" s="447">
        <v>11262262.830000002</v>
      </c>
      <c r="D12" s="447">
        <v>0</v>
      </c>
      <c r="E12" s="447">
        <v>768118.75310000009</v>
      </c>
      <c r="F12" s="447">
        <v>0</v>
      </c>
      <c r="G12" s="448">
        <f>SUM(B12:F12)</f>
        <v>13332306.653100003</v>
      </c>
      <c r="H12" s="596"/>
    </row>
    <row r="13" spans="1:9" s="445" customFormat="1" ht="16.2" customHeight="1" outlineLevel="2">
      <c r="A13" s="442" t="s">
        <v>365</v>
      </c>
      <c r="B13" s="443">
        <v>5</v>
      </c>
      <c r="C13" s="443">
        <v>35</v>
      </c>
      <c r="D13" s="443">
        <v>0</v>
      </c>
      <c r="E13" s="443">
        <v>9</v>
      </c>
      <c r="F13" s="443">
        <v>0</v>
      </c>
      <c r="G13" s="444">
        <v>41</v>
      </c>
      <c r="H13" s="596"/>
    </row>
    <row r="14" spans="1:9" s="434" customFormat="1" ht="16.2" customHeight="1" outlineLevel="1">
      <c r="A14" s="927" t="s">
        <v>302</v>
      </c>
      <c r="B14" s="453">
        <f>SUM(B10,B12)</f>
        <v>1301926.07</v>
      </c>
      <c r="C14" s="453">
        <f>SUM(C10,C12)</f>
        <v>11273925.430000002</v>
      </c>
      <c r="D14" s="453">
        <f>SUM(D10,D12)</f>
        <v>0</v>
      </c>
      <c r="E14" s="453">
        <f>SUM(E10,E12)</f>
        <v>768118.75320000004</v>
      </c>
      <c r="F14" s="453">
        <f>SUM(F10,F12)</f>
        <v>0</v>
      </c>
      <c r="G14" s="454">
        <f>SUM(B14:F14)</f>
        <v>13343970.253200002</v>
      </c>
      <c r="H14" s="455"/>
    </row>
    <row r="15" spans="1:9" s="445" customFormat="1" ht="16.2" customHeight="1" outlineLevel="2">
      <c r="A15" s="442" t="s">
        <v>365</v>
      </c>
      <c r="B15" s="443">
        <v>5</v>
      </c>
      <c r="C15" s="443">
        <v>36</v>
      </c>
      <c r="D15" s="443">
        <v>0</v>
      </c>
      <c r="E15" s="443">
        <v>9</v>
      </c>
      <c r="F15" s="443">
        <v>1</v>
      </c>
      <c r="G15" s="444">
        <v>43</v>
      </c>
      <c r="H15" s="455"/>
    </row>
    <row r="16" spans="1:9" s="434" customFormat="1" ht="16.2" customHeight="1" outlineLevel="1">
      <c r="A16" s="456" t="s">
        <v>300</v>
      </c>
      <c r="B16" s="457">
        <v>101924.3</v>
      </c>
      <c r="C16" s="457">
        <v>0</v>
      </c>
      <c r="D16" s="457">
        <v>0</v>
      </c>
      <c r="E16" s="457">
        <v>1E-4</v>
      </c>
      <c r="F16" s="457">
        <v>0</v>
      </c>
      <c r="G16" s="458">
        <f>SUM(B16:F16)</f>
        <v>101924.30010000001</v>
      </c>
      <c r="H16" s="455"/>
      <c r="I16" s="438"/>
    </row>
    <row r="17" spans="1:9" s="445" customFormat="1" ht="16.2" customHeight="1" outlineLevel="2">
      <c r="A17" s="442" t="s">
        <v>365</v>
      </c>
      <c r="B17" s="443">
        <v>4</v>
      </c>
      <c r="C17" s="443">
        <v>0</v>
      </c>
      <c r="D17" s="443">
        <v>0</v>
      </c>
      <c r="E17" s="443">
        <v>1</v>
      </c>
      <c r="F17" s="443">
        <v>0</v>
      </c>
      <c r="G17" s="444">
        <v>5</v>
      </c>
      <c r="H17" s="455"/>
    </row>
    <row r="18" spans="1:9" s="434" customFormat="1" ht="16.2" customHeight="1" outlineLevel="1" thickBot="1">
      <c r="A18" s="459" t="s">
        <v>301</v>
      </c>
      <c r="B18" s="460">
        <f>SUM(B14,B16)</f>
        <v>1403850.37</v>
      </c>
      <c r="C18" s="460">
        <f>SUM(C14,C16)</f>
        <v>11273925.430000002</v>
      </c>
      <c r="D18" s="460">
        <f>SUM(D14,D16)</f>
        <v>0</v>
      </c>
      <c r="E18" s="460">
        <f>SUM(E14,E16)</f>
        <v>768118.75329999998</v>
      </c>
      <c r="F18" s="461">
        <f>SUM(F14,F16)</f>
        <v>0</v>
      </c>
      <c r="G18" s="462">
        <f>SUM(B18:F18)</f>
        <v>13445894.553300001</v>
      </c>
      <c r="H18" s="736"/>
      <c r="I18" s="438"/>
    </row>
    <row r="19" spans="1:9" s="445" customFormat="1" outlineLevel="2">
      <c r="A19" s="442" t="s">
        <v>365</v>
      </c>
      <c r="B19" s="443">
        <v>8</v>
      </c>
      <c r="C19" s="443">
        <v>36</v>
      </c>
      <c r="D19" s="443">
        <v>0</v>
      </c>
      <c r="E19" s="443">
        <v>9</v>
      </c>
      <c r="F19" s="443">
        <v>1</v>
      </c>
      <c r="G19" s="444">
        <v>44</v>
      </c>
    </row>
    <row r="20" spans="1:9" s="434" customFormat="1" ht="13.8" outlineLevel="1" thickBot="1">
      <c r="A20" s="1108" t="s">
        <v>312</v>
      </c>
      <c r="B20" s="1108"/>
      <c r="C20" s="1108"/>
      <c r="D20" s="1108"/>
      <c r="E20" s="1108"/>
      <c r="F20" s="1108"/>
      <c r="G20" s="1108"/>
    </row>
    <row r="21" spans="1:9" s="434" customFormat="1" ht="25.8" customHeight="1" outlineLevel="1">
      <c r="A21" s="1109" t="s">
        <v>303</v>
      </c>
      <c r="B21" s="1109"/>
      <c r="C21" s="1109"/>
      <c r="D21" s="1109"/>
      <c r="E21" s="1109"/>
      <c r="F21" s="1109"/>
      <c r="G21" s="1109"/>
    </row>
    <row r="22" spans="1:9" s="463" customFormat="1" ht="13.2" customHeight="1" outlineLevel="1">
      <c r="A22" s="1111" t="s">
        <v>53</v>
      </c>
      <c r="B22" s="1111"/>
      <c r="C22" s="1111"/>
      <c r="D22" s="1111"/>
      <c r="E22" s="1111"/>
      <c r="F22" s="1111"/>
      <c r="G22" s="1111"/>
    </row>
    <row r="23" spans="1:9" s="1105" customFormat="1" ht="13.2" customHeight="1" outlineLevel="1"/>
    <row r="24" spans="1:9" s="1113" customFormat="1"/>
    <row r="25" spans="1:9" ht="15" customHeight="1">
      <c r="A25" s="1107" t="s">
        <v>304</v>
      </c>
      <c r="B25" s="1107"/>
      <c r="C25" s="1107"/>
      <c r="D25" s="1107"/>
      <c r="E25" s="1107"/>
      <c r="F25" s="1107"/>
      <c r="G25" s="1107"/>
    </row>
    <row r="26" spans="1:9" ht="16.5" hidden="1" customHeight="1" outlineLevel="1">
      <c r="A26" s="439" t="s">
        <v>132</v>
      </c>
      <c r="B26" s="723">
        <v>0</v>
      </c>
      <c r="C26" s="723">
        <v>0</v>
      </c>
      <c r="D26" s="723">
        <v>0</v>
      </c>
      <c r="E26" s="723">
        <v>0</v>
      </c>
      <c r="F26" s="723">
        <v>0</v>
      </c>
      <c r="G26" s="729">
        <f>SUM(B26:F26)</f>
        <v>0</v>
      </c>
    </row>
    <row r="27" spans="1:9" ht="16.5" hidden="1" customHeight="1" outlineLevel="2">
      <c r="A27" s="442" t="s">
        <v>365</v>
      </c>
      <c r="B27" s="724">
        <v>0</v>
      </c>
      <c r="C27" s="724">
        <v>0</v>
      </c>
      <c r="D27" s="724">
        <v>0</v>
      </c>
      <c r="E27" s="724">
        <v>0</v>
      </c>
      <c r="F27" s="724">
        <v>1</v>
      </c>
      <c r="G27" s="730">
        <v>1</v>
      </c>
    </row>
    <row r="28" spans="1:9" ht="16.5" hidden="1" customHeight="1" outlineLevel="1">
      <c r="A28" s="446" t="s">
        <v>133</v>
      </c>
      <c r="B28" s="725">
        <v>0</v>
      </c>
      <c r="C28" s="725">
        <v>0</v>
      </c>
      <c r="D28" s="725">
        <v>0</v>
      </c>
      <c r="E28" s="725">
        <v>0</v>
      </c>
      <c r="F28" s="725">
        <v>0</v>
      </c>
      <c r="G28" s="465">
        <f>SUM(B28:F28)</f>
        <v>0</v>
      </c>
    </row>
    <row r="29" spans="1:9" ht="16.5" hidden="1" customHeight="1" outlineLevel="2">
      <c r="A29" s="442" t="s">
        <v>365</v>
      </c>
      <c r="B29" s="724">
        <v>0</v>
      </c>
      <c r="C29" s="724">
        <v>0</v>
      </c>
      <c r="D29" s="724">
        <v>0</v>
      </c>
      <c r="E29" s="724">
        <v>0</v>
      </c>
      <c r="F29" s="724">
        <v>0</v>
      </c>
      <c r="G29" s="730">
        <v>0</v>
      </c>
    </row>
    <row r="30" spans="1:9" ht="16.5" hidden="1" customHeight="1" outlineLevel="1">
      <c r="A30" s="446" t="s">
        <v>298</v>
      </c>
      <c r="B30" s="725">
        <v>0</v>
      </c>
      <c r="C30" s="725">
        <v>88.57</v>
      </c>
      <c r="D30" s="725">
        <v>1E-4</v>
      </c>
      <c r="E30" s="725">
        <v>1E-4</v>
      </c>
      <c r="F30" s="725">
        <v>2246034.96</v>
      </c>
      <c r="G30" s="465">
        <f>SUM(B30:F30)</f>
        <v>2246123.5301999999</v>
      </c>
    </row>
    <row r="31" spans="1:9" ht="16.5" hidden="1" customHeight="1" outlineLevel="2">
      <c r="A31" s="442" t="s">
        <v>365</v>
      </c>
      <c r="B31" s="724">
        <v>0</v>
      </c>
      <c r="C31" s="724">
        <v>2</v>
      </c>
      <c r="D31" s="724">
        <v>1</v>
      </c>
      <c r="E31" s="724">
        <v>2</v>
      </c>
      <c r="F31" s="724">
        <v>1</v>
      </c>
      <c r="G31" s="731">
        <v>6</v>
      </c>
    </row>
    <row r="32" spans="1:9" ht="16.5" hidden="1" customHeight="1" outlineLevel="1">
      <c r="A32" s="926" t="s">
        <v>299</v>
      </c>
      <c r="B32" s="727">
        <f>SUM(B26,B28,B30)</f>
        <v>0</v>
      </c>
      <c r="C32" s="727">
        <f>SUM(C26,C28,C30)</f>
        <v>88.57</v>
      </c>
      <c r="D32" s="727">
        <f>SUM(D26,D28,D30)</f>
        <v>1E-4</v>
      </c>
      <c r="E32" s="727">
        <f>SUM(E26,E28,E30)</f>
        <v>1E-4</v>
      </c>
      <c r="F32" s="727">
        <f>SUM(F26,F28,F30)</f>
        <v>2246034.96</v>
      </c>
      <c r="G32" s="732">
        <f>SUM(B32:F32)</f>
        <v>2246123.5301999999</v>
      </c>
    </row>
    <row r="33" spans="1:9" ht="16.5" hidden="1" customHeight="1" outlineLevel="2">
      <c r="A33" s="442" t="s">
        <v>365</v>
      </c>
      <c r="B33" s="724">
        <v>0</v>
      </c>
      <c r="C33" s="724">
        <v>2</v>
      </c>
      <c r="D33" s="724">
        <v>1</v>
      </c>
      <c r="E33" s="724">
        <v>2</v>
      </c>
      <c r="F33" s="724">
        <v>1</v>
      </c>
      <c r="G33" s="730">
        <v>6</v>
      </c>
    </row>
    <row r="34" spans="1:9" ht="16.5" hidden="1" customHeight="1" outlineLevel="1">
      <c r="A34" s="452" t="s">
        <v>186</v>
      </c>
      <c r="B34" s="725">
        <v>32001599.620000005</v>
      </c>
      <c r="C34" s="725">
        <v>114777.62</v>
      </c>
      <c r="D34" s="725">
        <v>0</v>
      </c>
      <c r="E34" s="725">
        <v>2049525.0011</v>
      </c>
      <c r="F34" s="725">
        <v>0</v>
      </c>
      <c r="G34" s="465">
        <f>SUM(B34:F34)</f>
        <v>34165902.241100006</v>
      </c>
      <c r="I34" s="733"/>
    </row>
    <row r="35" spans="1:9" ht="16.5" hidden="1" customHeight="1" outlineLevel="2">
      <c r="A35" s="442" t="s">
        <v>365</v>
      </c>
      <c r="B35" s="724">
        <v>3</v>
      </c>
      <c r="C35" s="724">
        <v>21</v>
      </c>
      <c r="D35" s="724">
        <v>0</v>
      </c>
      <c r="E35" s="724">
        <v>9</v>
      </c>
      <c r="F35" s="724">
        <v>0</v>
      </c>
      <c r="G35" s="731">
        <v>23</v>
      </c>
    </row>
    <row r="36" spans="1:9" ht="16.5" hidden="1" customHeight="1" outlineLevel="1">
      <c r="A36" s="927" t="s">
        <v>302</v>
      </c>
      <c r="B36" s="728">
        <f>SUM(B32,B34)</f>
        <v>32001599.620000005</v>
      </c>
      <c r="C36" s="728">
        <f>SUM(C32,C34)</f>
        <v>114866.19</v>
      </c>
      <c r="D36" s="728">
        <f>SUM(D32,D34)</f>
        <v>1E-4</v>
      </c>
      <c r="E36" s="728">
        <f>SUM(E32,E34)</f>
        <v>2049525.0012000001</v>
      </c>
      <c r="F36" s="728">
        <f>SUM(F32,F34)</f>
        <v>2246034.96</v>
      </c>
      <c r="G36" s="734">
        <f>SUM(B36:F36)</f>
        <v>36412025.77130001</v>
      </c>
      <c r="H36" s="471"/>
    </row>
    <row r="37" spans="1:9" ht="16.5" hidden="1" customHeight="1" outlineLevel="2">
      <c r="A37" s="442" t="s">
        <v>365</v>
      </c>
      <c r="B37" s="724">
        <v>3</v>
      </c>
      <c r="C37" s="724">
        <v>21</v>
      </c>
      <c r="D37" s="724">
        <v>1</v>
      </c>
      <c r="E37" s="724">
        <v>9</v>
      </c>
      <c r="F37" s="724">
        <v>1</v>
      </c>
      <c r="G37" s="731">
        <v>30</v>
      </c>
      <c r="H37" s="474"/>
    </row>
    <row r="38" spans="1:9" ht="16.5" hidden="1" customHeight="1" outlineLevel="1">
      <c r="A38" s="456" t="s">
        <v>300</v>
      </c>
      <c r="B38" s="726">
        <v>0</v>
      </c>
      <c r="C38" s="726">
        <v>0</v>
      </c>
      <c r="D38" s="726">
        <v>0</v>
      </c>
      <c r="E38" s="726">
        <v>1E-4</v>
      </c>
      <c r="F38" s="726">
        <v>101575.09</v>
      </c>
      <c r="G38" s="735">
        <f>SUM(B38:F38)</f>
        <v>101575.0901</v>
      </c>
    </row>
    <row r="39" spans="1:9" ht="16.5" hidden="1" customHeight="1" outlineLevel="2">
      <c r="A39" s="442" t="s">
        <v>365</v>
      </c>
      <c r="B39" s="724">
        <v>1</v>
      </c>
      <c r="C39" s="724">
        <v>0</v>
      </c>
      <c r="D39" s="724">
        <v>0</v>
      </c>
      <c r="E39" s="724">
        <v>1</v>
      </c>
      <c r="F39" s="724">
        <v>1</v>
      </c>
      <c r="G39" s="731">
        <v>2</v>
      </c>
    </row>
    <row r="40" spans="1:9" ht="16.5" hidden="1" customHeight="1" outlineLevel="1" thickBot="1">
      <c r="A40" s="459" t="s">
        <v>301</v>
      </c>
      <c r="B40" s="461">
        <f>SUM(B36,B38)</f>
        <v>32001599.620000005</v>
      </c>
      <c r="C40" s="461">
        <f>SUM(C36,C38)</f>
        <v>114866.19</v>
      </c>
      <c r="D40" s="461">
        <f>SUM(D36,D38)</f>
        <v>1E-4</v>
      </c>
      <c r="E40" s="461">
        <f>SUM(E36,E38)</f>
        <v>2049525.0013000001</v>
      </c>
      <c r="F40" s="461">
        <f>SUM(F36,F38)</f>
        <v>2347610.0499999998</v>
      </c>
      <c r="G40" s="462">
        <f>SUM(B40:F40)</f>
        <v>36513600.861400008</v>
      </c>
      <c r="H40" s="474"/>
    </row>
    <row r="41" spans="1:9" s="445" customFormat="1" hidden="1" outlineLevel="2">
      <c r="A41" s="442" t="s">
        <v>365</v>
      </c>
      <c r="B41" s="724">
        <v>4</v>
      </c>
      <c r="C41" s="724">
        <v>21</v>
      </c>
      <c r="D41" s="724">
        <v>1</v>
      </c>
      <c r="E41" s="724">
        <v>9</v>
      </c>
      <c r="F41" s="724">
        <v>1</v>
      </c>
      <c r="G41" s="731">
        <v>30</v>
      </c>
    </row>
    <row r="42" spans="1:9" s="1112" customFormat="1" hidden="1" outlineLevel="1"/>
    <row r="43" spans="1:9" s="1113" customFormat="1" collapsed="1"/>
    <row r="44" spans="1:9" ht="15" customHeight="1" thickBot="1">
      <c r="A44" s="1107" t="s">
        <v>234</v>
      </c>
      <c r="B44" s="1107"/>
      <c r="C44" s="1107"/>
      <c r="D44" s="1107"/>
      <c r="E44" s="1107"/>
      <c r="F44" s="1107"/>
      <c r="G44" s="1107"/>
    </row>
    <row r="45" spans="1:9" s="434" customFormat="1" ht="16.2" customHeight="1" outlineLevel="1">
      <c r="A45" s="439" t="s">
        <v>132</v>
      </c>
      <c r="B45" s="440">
        <v>0</v>
      </c>
      <c r="C45" s="440">
        <v>0</v>
      </c>
      <c r="D45" s="440">
        <v>0</v>
      </c>
      <c r="E45" s="440">
        <v>0</v>
      </c>
      <c r="F45" s="440">
        <v>0</v>
      </c>
      <c r="G45" s="441">
        <f>SUM(B45:F45)</f>
        <v>0</v>
      </c>
      <c r="H45" s="595"/>
    </row>
    <row r="46" spans="1:9" s="445" customFormat="1" ht="16.2" customHeight="1" outlineLevel="2">
      <c r="A46" s="442" t="s">
        <v>365</v>
      </c>
      <c r="B46" s="443">
        <v>0</v>
      </c>
      <c r="C46" s="443">
        <v>0</v>
      </c>
      <c r="D46" s="443">
        <v>0</v>
      </c>
      <c r="E46" s="443">
        <v>0</v>
      </c>
      <c r="F46" s="443">
        <v>1</v>
      </c>
      <c r="G46" s="444">
        <v>1</v>
      </c>
      <c r="H46" s="595"/>
    </row>
    <row r="47" spans="1:9" s="434" customFormat="1" ht="16.2" customHeight="1" outlineLevel="1">
      <c r="A47" s="446" t="s">
        <v>133</v>
      </c>
      <c r="B47" s="447">
        <v>0.01</v>
      </c>
      <c r="C47" s="447">
        <v>2006.76</v>
      </c>
      <c r="D47" s="447">
        <v>0</v>
      </c>
      <c r="E47" s="447">
        <v>0</v>
      </c>
      <c r="F47" s="447">
        <v>0</v>
      </c>
      <c r="G47" s="448">
        <f>SUM(B47:F47)</f>
        <v>2006.77</v>
      </c>
      <c r="H47" s="596"/>
    </row>
    <row r="48" spans="1:9" s="445" customFormat="1" ht="16.2" customHeight="1" outlineLevel="2">
      <c r="A48" s="442" t="s">
        <v>365</v>
      </c>
      <c r="B48" s="443">
        <v>1</v>
      </c>
      <c r="C48" s="443">
        <v>2</v>
      </c>
      <c r="D48" s="443">
        <v>0</v>
      </c>
      <c r="E48" s="443">
        <v>0</v>
      </c>
      <c r="F48" s="443">
        <v>0</v>
      </c>
      <c r="G48" s="444">
        <v>3</v>
      </c>
      <c r="H48" s="596"/>
    </row>
    <row r="49" spans="1:9" s="434" customFormat="1" ht="16.2" customHeight="1" outlineLevel="1">
      <c r="A49" s="446" t="s">
        <v>298</v>
      </c>
      <c r="B49" s="447">
        <v>0.03</v>
      </c>
      <c r="C49" s="447">
        <v>8248.4100000000017</v>
      </c>
      <c r="D49" s="447">
        <v>1E-4</v>
      </c>
      <c r="E49" s="447">
        <v>1E-4</v>
      </c>
      <c r="F49" s="447">
        <v>2246034.96</v>
      </c>
      <c r="G49" s="448">
        <f>SUM(B49:F49)</f>
        <v>2254283.4002</v>
      </c>
      <c r="H49" s="596"/>
    </row>
    <row r="50" spans="1:9" s="445" customFormat="1" ht="16.2" customHeight="1" outlineLevel="2">
      <c r="A50" s="442" t="s">
        <v>365</v>
      </c>
      <c r="B50" s="443">
        <v>4</v>
      </c>
      <c r="C50" s="443">
        <v>10</v>
      </c>
      <c r="D50" s="443">
        <v>1</v>
      </c>
      <c r="E50" s="443">
        <v>2</v>
      </c>
      <c r="F50" s="443">
        <v>1</v>
      </c>
      <c r="G50" s="444">
        <v>13</v>
      </c>
      <c r="H50" s="596"/>
    </row>
    <row r="51" spans="1:9" s="451" customFormat="1" ht="16.2" customHeight="1" outlineLevel="1">
      <c r="A51" s="926" t="s">
        <v>299</v>
      </c>
      <c r="B51" s="449">
        <f>SUM(B45,B47,B49)</f>
        <v>0.04</v>
      </c>
      <c r="C51" s="449">
        <f>SUM(C45,C47,C49)</f>
        <v>10255.170000000002</v>
      </c>
      <c r="D51" s="449">
        <f>SUM(D45,D47,D49)</f>
        <v>1E-4</v>
      </c>
      <c r="E51" s="449">
        <f>SUM(E45,E47,E49)</f>
        <v>1E-4</v>
      </c>
      <c r="F51" s="449">
        <f>SUM(F45,F47,F49)</f>
        <v>2246034.96</v>
      </c>
      <c r="G51" s="450">
        <f>SUM(B51:F51)</f>
        <v>2256290.1702000001</v>
      </c>
      <c r="H51" s="596"/>
    </row>
    <row r="52" spans="1:9" s="445" customFormat="1" ht="16.2" customHeight="1" outlineLevel="2">
      <c r="A52" s="442" t="s">
        <v>365</v>
      </c>
      <c r="B52" s="443">
        <v>4</v>
      </c>
      <c r="C52" s="443">
        <v>10</v>
      </c>
      <c r="D52" s="443">
        <v>1</v>
      </c>
      <c r="E52" s="443">
        <v>2</v>
      </c>
      <c r="F52" s="443">
        <v>1</v>
      </c>
      <c r="G52" s="444">
        <v>13</v>
      </c>
      <c r="H52" s="596"/>
    </row>
    <row r="53" spans="1:9" s="434" customFormat="1" ht="16.2" customHeight="1" outlineLevel="1">
      <c r="A53" s="452" t="s">
        <v>186</v>
      </c>
      <c r="B53" s="447">
        <v>66232373.969999999</v>
      </c>
      <c r="C53" s="447">
        <v>28161604.029999997</v>
      </c>
      <c r="D53" s="447">
        <v>0</v>
      </c>
      <c r="E53" s="447">
        <v>1049525.0031000001</v>
      </c>
      <c r="F53" s="447">
        <v>0</v>
      </c>
      <c r="G53" s="448">
        <f>SUM(B53:F53)</f>
        <v>95443503.003099993</v>
      </c>
      <c r="H53" s="596"/>
    </row>
    <row r="54" spans="1:9" s="445" customFormat="1" ht="16.2" customHeight="1" outlineLevel="2">
      <c r="A54" s="442" t="s">
        <v>365</v>
      </c>
      <c r="B54" s="443">
        <v>4</v>
      </c>
      <c r="C54" s="443">
        <v>39</v>
      </c>
      <c r="D54" s="443">
        <v>0</v>
      </c>
      <c r="E54" s="443">
        <v>8</v>
      </c>
      <c r="F54" s="443">
        <v>0</v>
      </c>
      <c r="G54" s="444">
        <v>39</v>
      </c>
      <c r="H54" s="596"/>
    </row>
    <row r="55" spans="1:9" s="434" customFormat="1" ht="16.2" customHeight="1" outlineLevel="1">
      <c r="A55" s="927" t="s">
        <v>302</v>
      </c>
      <c r="B55" s="453">
        <f>SUM(B51,B53)</f>
        <v>66232374.009999998</v>
      </c>
      <c r="C55" s="453">
        <f>SUM(C51,C53)</f>
        <v>28171859.199999999</v>
      </c>
      <c r="D55" s="453">
        <f>SUM(D51,D53)</f>
        <v>1E-4</v>
      </c>
      <c r="E55" s="453">
        <f>SUM(E51,E53)</f>
        <v>1049525.0032000002</v>
      </c>
      <c r="F55" s="453">
        <f>SUM(F51,F53)</f>
        <v>2246034.96</v>
      </c>
      <c r="G55" s="454">
        <f>SUM(B55:F55)</f>
        <v>97699793.173299983</v>
      </c>
      <c r="H55" s="455"/>
    </row>
    <row r="56" spans="1:9" s="445" customFormat="1" ht="16.2" customHeight="1" outlineLevel="2">
      <c r="A56" s="442" t="s">
        <v>365</v>
      </c>
      <c r="B56" s="443">
        <v>8</v>
      </c>
      <c r="C56" s="443">
        <v>39</v>
      </c>
      <c r="D56" s="443">
        <v>1</v>
      </c>
      <c r="E56" s="443">
        <v>8</v>
      </c>
      <c r="F56" s="443">
        <v>1</v>
      </c>
      <c r="G56" s="444">
        <f>40+4</f>
        <v>44</v>
      </c>
      <c r="H56" s="455"/>
    </row>
    <row r="57" spans="1:9" s="434" customFormat="1" ht="16.2" customHeight="1" outlineLevel="1">
      <c r="A57" s="456" t="s">
        <v>300</v>
      </c>
      <c r="B57" s="457">
        <v>1723361.52</v>
      </c>
      <c r="C57" s="457">
        <v>0</v>
      </c>
      <c r="D57" s="457">
        <v>0</v>
      </c>
      <c r="E57" s="457">
        <v>1E-4</v>
      </c>
      <c r="F57" s="457">
        <v>0</v>
      </c>
      <c r="G57" s="458">
        <f>SUM(B57:F57)</f>
        <v>1723361.5201000001</v>
      </c>
      <c r="H57" s="455"/>
      <c r="I57" s="438"/>
    </row>
    <row r="58" spans="1:9" s="445" customFormat="1" ht="16.2" customHeight="1" outlineLevel="2">
      <c r="A58" s="442" t="s">
        <v>365</v>
      </c>
      <c r="B58" s="443">
        <v>5</v>
      </c>
      <c r="C58" s="443">
        <v>1</v>
      </c>
      <c r="D58" s="443">
        <v>0</v>
      </c>
      <c r="E58" s="443">
        <v>1</v>
      </c>
      <c r="F58" s="443">
        <v>0</v>
      </c>
      <c r="G58" s="444">
        <f>6+1</f>
        <v>7</v>
      </c>
      <c r="H58" s="455"/>
    </row>
    <row r="59" spans="1:9" s="434" customFormat="1" ht="16.2" customHeight="1" outlineLevel="1" thickBot="1">
      <c r="A59" s="459" t="s">
        <v>301</v>
      </c>
      <c r="B59" s="460">
        <f>SUM(B55,B57)</f>
        <v>67955735.530000001</v>
      </c>
      <c r="C59" s="460">
        <f>SUM(C55,C57)</f>
        <v>28171859.199999999</v>
      </c>
      <c r="D59" s="460">
        <f>SUM(D55,D57)</f>
        <v>1E-4</v>
      </c>
      <c r="E59" s="460">
        <f>SUM(E55,E57)</f>
        <v>1049525.0033000002</v>
      </c>
      <c r="F59" s="461">
        <f>SUM(F55,F57)</f>
        <v>2246034.96</v>
      </c>
      <c r="G59" s="462">
        <f>SUM(B59:F59)</f>
        <v>99423154.693399996</v>
      </c>
      <c r="H59" s="455"/>
      <c r="I59" s="438"/>
    </row>
    <row r="60" spans="1:9" s="445" customFormat="1" outlineLevel="2">
      <c r="A60" s="442" t="s">
        <v>365</v>
      </c>
      <c r="B60" s="443">
        <v>11</v>
      </c>
      <c r="C60" s="443">
        <v>39</v>
      </c>
      <c r="D60" s="443">
        <v>1</v>
      </c>
      <c r="E60" s="443">
        <v>8</v>
      </c>
      <c r="F60" s="443">
        <v>1</v>
      </c>
      <c r="G60" s="444">
        <v>46</v>
      </c>
    </row>
    <row r="61" spans="1:9" s="434" customFormat="1" ht="13.8" outlineLevel="1" thickBot="1">
      <c r="A61" s="1108" t="s">
        <v>312</v>
      </c>
      <c r="B61" s="1108"/>
      <c r="C61" s="1108"/>
      <c r="D61" s="1108"/>
      <c r="E61" s="1108"/>
      <c r="F61" s="1108"/>
      <c r="G61" s="1108"/>
    </row>
    <row r="62" spans="1:9" s="434" customFormat="1" ht="25.2" customHeight="1" outlineLevel="1">
      <c r="A62" s="1109" t="s">
        <v>305</v>
      </c>
      <c r="B62" s="1109"/>
      <c r="C62" s="1109"/>
      <c r="D62" s="1109"/>
      <c r="E62" s="1109"/>
      <c r="F62" s="1109"/>
      <c r="G62" s="1109"/>
    </row>
    <row r="63" spans="1:9" s="463" customFormat="1" ht="13.2" customHeight="1" outlineLevel="1">
      <c r="A63" s="1110" t="s">
        <v>53</v>
      </c>
      <c r="B63" s="1111"/>
      <c r="C63" s="1111"/>
      <c r="D63" s="1111"/>
      <c r="E63" s="1111"/>
      <c r="F63" s="1111"/>
      <c r="G63" s="1111"/>
    </row>
    <row r="64" spans="1:9" s="1105" customFormat="1" ht="13.2" customHeight="1"/>
    <row r="65" spans="1:8" ht="15" customHeight="1">
      <c r="A65" s="1107" t="s">
        <v>306</v>
      </c>
      <c r="B65" s="1107"/>
      <c r="C65" s="1107"/>
      <c r="D65" s="1107"/>
      <c r="E65" s="1107"/>
      <c r="F65" s="1107"/>
      <c r="G65" s="1107"/>
    </row>
    <row r="66" spans="1:8" ht="16.5" hidden="1" customHeight="1" outlineLevel="1">
      <c r="A66" s="439" t="s">
        <v>132</v>
      </c>
      <c r="B66" s="440">
        <v>1204200</v>
      </c>
      <c r="C66" s="440">
        <v>98.759999999999991</v>
      </c>
      <c r="D66" s="440">
        <v>0</v>
      </c>
      <c r="E66" s="440">
        <v>6306.3</v>
      </c>
      <c r="F66" s="440">
        <v>1235121.9819999998</v>
      </c>
      <c r="G66" s="441">
        <f>SUM(B66:F66)</f>
        <v>2445727.0419999999</v>
      </c>
    </row>
    <row r="67" spans="1:8" ht="16.5" hidden="1" customHeight="1" outlineLevel="2">
      <c r="A67" s="442" t="s">
        <v>365</v>
      </c>
      <c r="B67" s="464">
        <v>1</v>
      </c>
      <c r="C67" s="464">
        <v>1</v>
      </c>
      <c r="D67" s="464">
        <v>0</v>
      </c>
      <c r="E67" s="464">
        <v>1</v>
      </c>
      <c r="F67" s="464">
        <v>1</v>
      </c>
      <c r="G67" s="465">
        <v>2</v>
      </c>
    </row>
    <row r="68" spans="1:8" ht="16.5" hidden="1" customHeight="1" outlineLevel="1" collapsed="1">
      <c r="A68" s="446" t="s">
        <v>133</v>
      </c>
      <c r="B68" s="447">
        <v>798200.01</v>
      </c>
      <c r="C68" s="447">
        <v>354509.08</v>
      </c>
      <c r="D68" s="447">
        <v>0</v>
      </c>
      <c r="E68" s="447">
        <v>0</v>
      </c>
      <c r="F68" s="447">
        <v>0</v>
      </c>
      <c r="G68" s="448">
        <f>SUM(B68:F68)</f>
        <v>1152709.0900000001</v>
      </c>
    </row>
    <row r="69" spans="1:8" ht="16.5" hidden="1" customHeight="1" outlineLevel="2">
      <c r="A69" s="442" t="s">
        <v>365</v>
      </c>
      <c r="B69" s="447">
        <v>5</v>
      </c>
      <c r="C69" s="447">
        <v>5</v>
      </c>
      <c r="D69" s="447">
        <v>0</v>
      </c>
      <c r="E69" s="447">
        <v>0</v>
      </c>
      <c r="F69" s="447">
        <v>0</v>
      </c>
      <c r="G69" s="466">
        <v>8</v>
      </c>
    </row>
    <row r="70" spans="1:8" ht="16.5" hidden="1" customHeight="1" outlineLevel="1" collapsed="1">
      <c r="A70" s="446" t="s">
        <v>298</v>
      </c>
      <c r="B70" s="447">
        <v>949695.59000000008</v>
      </c>
      <c r="C70" s="447">
        <v>8863874.3000000026</v>
      </c>
      <c r="D70" s="447">
        <v>95507.3</v>
      </c>
      <c r="E70" s="447">
        <v>1.1000000000000001E-3</v>
      </c>
      <c r="F70" s="447">
        <v>2246034.96</v>
      </c>
      <c r="G70" s="448">
        <f>SUM(B70:F70)</f>
        <v>12155112.151100002</v>
      </c>
    </row>
    <row r="71" spans="1:8" ht="16.5" hidden="1" customHeight="1" outlineLevel="2">
      <c r="A71" s="442" t="s">
        <v>365</v>
      </c>
      <c r="B71" s="447">
        <v>4</v>
      </c>
      <c r="C71" s="447">
        <v>14</v>
      </c>
      <c r="D71" s="447">
        <v>1</v>
      </c>
      <c r="E71" s="447">
        <v>2</v>
      </c>
      <c r="F71" s="447">
        <v>1</v>
      </c>
      <c r="G71" s="466">
        <v>18</v>
      </c>
    </row>
    <row r="72" spans="1:8" ht="16.5" hidden="1" customHeight="1" outlineLevel="1" collapsed="1">
      <c r="A72" s="926" t="s">
        <v>299</v>
      </c>
      <c r="B72" s="449">
        <f>SUM(B66,B68,B70)</f>
        <v>2952095.6</v>
      </c>
      <c r="C72" s="449">
        <f>SUM(C66,C68,C70)</f>
        <v>9218482.1400000025</v>
      </c>
      <c r="D72" s="449">
        <f>SUM(D66,D68,D70)</f>
        <v>95507.3</v>
      </c>
      <c r="E72" s="449">
        <f>SUM(E66,E68,E70)</f>
        <v>6306.3011000000006</v>
      </c>
      <c r="F72" s="449">
        <f>SUM(F66,F68,F70)</f>
        <v>3481156.9419999998</v>
      </c>
      <c r="G72" s="450">
        <f>SUM(B72:F72)</f>
        <v>15753548.283100003</v>
      </c>
    </row>
    <row r="73" spans="1:8" ht="16.5" hidden="1" customHeight="1" outlineLevel="2">
      <c r="A73" s="442" t="s">
        <v>365</v>
      </c>
      <c r="B73" s="467">
        <v>7</v>
      </c>
      <c r="C73" s="467">
        <v>16</v>
      </c>
      <c r="D73" s="467">
        <v>1</v>
      </c>
      <c r="E73" s="467">
        <v>2</v>
      </c>
      <c r="F73" s="467">
        <v>1</v>
      </c>
      <c r="G73" s="468">
        <v>22</v>
      </c>
    </row>
    <row r="74" spans="1:8" ht="16.5" hidden="1" customHeight="1" outlineLevel="1" collapsed="1">
      <c r="A74" s="452" t="s">
        <v>186</v>
      </c>
      <c r="B74" s="447">
        <v>356183573.43000001</v>
      </c>
      <c r="C74" s="447">
        <v>60069576.042000018</v>
      </c>
      <c r="D74" s="447">
        <v>568492.01</v>
      </c>
      <c r="E74" s="447">
        <v>37119883.979999997</v>
      </c>
      <c r="F74" s="447">
        <v>0</v>
      </c>
      <c r="G74" s="448">
        <f>SUM(B74:F74)</f>
        <v>453941525.46200001</v>
      </c>
    </row>
    <row r="75" spans="1:8" ht="16.5" hidden="1" customHeight="1" outlineLevel="2">
      <c r="A75" s="442" t="s">
        <v>365</v>
      </c>
      <c r="B75" s="469">
        <v>9</v>
      </c>
      <c r="C75" s="469">
        <v>50</v>
      </c>
      <c r="D75" s="469">
        <v>1</v>
      </c>
      <c r="E75" s="469">
        <v>9</v>
      </c>
      <c r="F75" s="469">
        <v>0</v>
      </c>
      <c r="G75" s="470">
        <v>54</v>
      </c>
    </row>
    <row r="76" spans="1:8" ht="16.5" hidden="1" customHeight="1" outlineLevel="1" collapsed="1">
      <c r="A76" s="927" t="s">
        <v>302</v>
      </c>
      <c r="B76" s="453">
        <f>SUM(B72,B74)</f>
        <v>359135669.03000003</v>
      </c>
      <c r="C76" s="453">
        <f>SUM(C72,C74)</f>
        <v>69288058.182000026</v>
      </c>
      <c r="D76" s="453">
        <f>SUM(D72,D74)</f>
        <v>663999.31000000006</v>
      </c>
      <c r="E76" s="453">
        <f>SUM(E72,E74)</f>
        <v>37126190.281099997</v>
      </c>
      <c r="F76" s="453">
        <f>SUM(F72,F74)</f>
        <v>3481156.9419999998</v>
      </c>
      <c r="G76" s="454">
        <f>SUM(B76:F76)</f>
        <v>469695073.74510002</v>
      </c>
      <c r="H76" s="471"/>
    </row>
    <row r="77" spans="1:8" ht="16.5" hidden="1" customHeight="1" outlineLevel="2">
      <c r="A77" s="442" t="s">
        <v>365</v>
      </c>
      <c r="B77" s="472">
        <v>14</v>
      </c>
      <c r="C77" s="472">
        <v>50</v>
      </c>
      <c r="D77" s="472">
        <v>2</v>
      </c>
      <c r="E77" s="472">
        <v>9</v>
      </c>
      <c r="F77" s="472">
        <v>1</v>
      </c>
      <c r="G77" s="473">
        <v>55</v>
      </c>
      <c r="H77" s="474"/>
    </row>
    <row r="78" spans="1:8" ht="16.5" hidden="1" customHeight="1" outlineLevel="1" collapsed="1">
      <c r="A78" s="456" t="s">
        <v>300</v>
      </c>
      <c r="B78" s="476">
        <v>7618756.1699999999</v>
      </c>
      <c r="C78" s="476">
        <v>88181.92</v>
      </c>
      <c r="D78" s="476">
        <v>0</v>
      </c>
      <c r="E78" s="476">
        <v>10199.740099999999</v>
      </c>
      <c r="F78" s="476">
        <v>6372388.2920000013</v>
      </c>
      <c r="G78" s="477">
        <f>SUM(B78:F78)</f>
        <v>14089526.122100001</v>
      </c>
    </row>
    <row r="79" spans="1:8" ht="16.5" hidden="1" customHeight="1" outlineLevel="2">
      <c r="A79" s="442" t="s">
        <v>365</v>
      </c>
      <c r="B79" s="478">
        <v>9</v>
      </c>
      <c r="C79" s="478">
        <v>3</v>
      </c>
      <c r="D79" s="478">
        <v>0</v>
      </c>
      <c r="E79" s="478">
        <v>1</v>
      </c>
      <c r="F79" s="478">
        <v>1</v>
      </c>
      <c r="G79" s="479">
        <v>13</v>
      </c>
    </row>
    <row r="80" spans="1:8" ht="16.5" hidden="1" customHeight="1" outlineLevel="1" collapsed="1" thickBot="1">
      <c r="A80" s="459" t="s">
        <v>301</v>
      </c>
      <c r="B80" s="460">
        <f>SUM(B76,B78)</f>
        <v>366754425.20000005</v>
      </c>
      <c r="C80" s="460">
        <f>SUM(C76,C78)</f>
        <v>69376240.102000028</v>
      </c>
      <c r="D80" s="460">
        <f>SUM(D76,D78)</f>
        <v>663999.31000000006</v>
      </c>
      <c r="E80" s="460">
        <f>SUM(E76,E78)</f>
        <v>37136390.021199994</v>
      </c>
      <c r="F80" s="461">
        <f>SUM(F76,F78)</f>
        <v>9853545.2340000011</v>
      </c>
      <c r="G80" s="462">
        <f>SUM(B80:F80)</f>
        <v>483784599.86720008</v>
      </c>
    </row>
    <row r="81" spans="1:7" s="445" customFormat="1" hidden="1" outlineLevel="2">
      <c r="A81" s="442" t="s">
        <v>365</v>
      </c>
      <c r="B81" s="443">
        <v>20</v>
      </c>
      <c r="C81" s="443">
        <v>51</v>
      </c>
      <c r="D81" s="443">
        <v>2</v>
      </c>
      <c r="E81" s="443">
        <v>9</v>
      </c>
      <c r="F81" s="443">
        <v>1</v>
      </c>
      <c r="G81" s="444">
        <v>56</v>
      </c>
    </row>
    <row r="82" spans="1:7" s="1112" customFormat="1" hidden="1" outlineLevel="1" collapsed="1"/>
    <row r="83" spans="1:7" s="1113" customFormat="1" collapsed="1"/>
    <row r="84" spans="1:7" ht="15" customHeight="1" collapsed="1">
      <c r="A84" s="1107" t="s">
        <v>307</v>
      </c>
      <c r="B84" s="1107"/>
      <c r="C84" s="1107"/>
      <c r="D84" s="1107"/>
      <c r="E84" s="1107"/>
      <c r="F84" s="1107"/>
      <c r="G84" s="1107"/>
    </row>
    <row r="85" spans="1:7" ht="16.5" hidden="1" customHeight="1" outlineLevel="1">
      <c r="A85" s="439" t="s">
        <v>132</v>
      </c>
      <c r="B85" s="440">
        <v>0</v>
      </c>
      <c r="C85" s="440">
        <v>0</v>
      </c>
      <c r="D85" s="440">
        <v>0</v>
      </c>
      <c r="E85" s="440">
        <v>6306.3</v>
      </c>
      <c r="F85" s="440">
        <v>0</v>
      </c>
      <c r="G85" s="441">
        <f>SUM(B85:F85)</f>
        <v>6306.3</v>
      </c>
    </row>
    <row r="86" spans="1:7" ht="16.5" hidden="1" customHeight="1" outlineLevel="1">
      <c r="A86" s="446" t="s">
        <v>133</v>
      </c>
      <c r="B86" s="447">
        <v>0.01</v>
      </c>
      <c r="C86" s="447">
        <v>647.64</v>
      </c>
      <c r="D86" s="447">
        <v>0</v>
      </c>
      <c r="E86" s="447">
        <v>0</v>
      </c>
      <c r="F86" s="447">
        <v>0</v>
      </c>
      <c r="G86" s="448">
        <f t="shared" ref="G86:G92" si="0">SUM(B86:F86)</f>
        <v>647.65</v>
      </c>
    </row>
    <row r="87" spans="1:7" ht="16.5" hidden="1" customHeight="1" outlineLevel="1">
      <c r="A87" s="446" t="s">
        <v>298</v>
      </c>
      <c r="B87" s="447">
        <v>0.03</v>
      </c>
      <c r="C87" s="447">
        <v>1435.8899999999999</v>
      </c>
      <c r="D87" s="447">
        <v>95507.3</v>
      </c>
      <c r="E87" s="447">
        <v>1.1000000000000001E-3</v>
      </c>
      <c r="F87" s="447">
        <v>0</v>
      </c>
      <c r="G87" s="448">
        <f t="shared" si="0"/>
        <v>96943.221099999995</v>
      </c>
    </row>
    <row r="88" spans="1:7" ht="16.5" hidden="1" customHeight="1" outlineLevel="1">
      <c r="A88" s="928" t="s">
        <v>299</v>
      </c>
      <c r="B88" s="467">
        <f>SUM(B85:B87)</f>
        <v>0.04</v>
      </c>
      <c r="C88" s="467">
        <f>SUM(C85:C87)</f>
        <v>2083.5299999999997</v>
      </c>
      <c r="D88" s="467">
        <f>SUM(D85:D87)</f>
        <v>95507.3</v>
      </c>
      <c r="E88" s="467">
        <f>SUM(E85:E87)</f>
        <v>6306.3011000000006</v>
      </c>
      <c r="F88" s="467">
        <f>SUM(F85:F87)</f>
        <v>0</v>
      </c>
      <c r="G88" s="480">
        <f t="shared" si="0"/>
        <v>103897.17109999999</v>
      </c>
    </row>
    <row r="89" spans="1:7" ht="16.5" hidden="1" customHeight="1" outlineLevel="1">
      <c r="A89" s="929" t="s">
        <v>186</v>
      </c>
      <c r="B89" s="447">
        <v>1299605.07</v>
      </c>
      <c r="C89" s="447">
        <v>787686.15000000014</v>
      </c>
      <c r="D89" s="447">
        <v>0</v>
      </c>
      <c r="E89" s="447">
        <v>166617.49</v>
      </c>
      <c r="F89" s="447">
        <v>0</v>
      </c>
      <c r="G89" s="448">
        <f t="shared" si="0"/>
        <v>2253908.71</v>
      </c>
    </row>
    <row r="90" spans="1:7" ht="16.5" hidden="1" customHeight="1" outlineLevel="1">
      <c r="A90" s="927" t="s">
        <v>302</v>
      </c>
      <c r="B90" s="453">
        <f>SUM(B88:B89)</f>
        <v>1299605.1100000001</v>
      </c>
      <c r="C90" s="453">
        <f>SUM(C88:C89)</f>
        <v>789769.68000000017</v>
      </c>
      <c r="D90" s="453">
        <f>SUM(D88:D89)</f>
        <v>95507.3</v>
      </c>
      <c r="E90" s="453">
        <f>SUM(E88:E89)</f>
        <v>172923.7911</v>
      </c>
      <c r="F90" s="453">
        <f>SUM(F88:F89)</f>
        <v>0</v>
      </c>
      <c r="G90" s="454">
        <f t="shared" si="0"/>
        <v>2357805.8811000003</v>
      </c>
    </row>
    <row r="91" spans="1:7" ht="16.5" hidden="1" customHeight="1" outlineLevel="1">
      <c r="A91" s="475" t="s">
        <v>300</v>
      </c>
      <c r="B91" s="476">
        <v>2709.6</v>
      </c>
      <c r="C91" s="476">
        <v>0</v>
      </c>
      <c r="D91" s="476">
        <v>0</v>
      </c>
      <c r="E91" s="476">
        <v>28.15</v>
      </c>
      <c r="F91" s="476">
        <v>0</v>
      </c>
      <c r="G91" s="477">
        <f t="shared" si="0"/>
        <v>2737.75</v>
      </c>
    </row>
    <row r="92" spans="1:7" ht="16.5" hidden="1" customHeight="1" outlineLevel="1" thickBot="1">
      <c r="A92" s="459" t="s">
        <v>301</v>
      </c>
      <c r="B92" s="460">
        <f>SUM(B90:B91)</f>
        <v>1302314.7100000002</v>
      </c>
      <c r="C92" s="460">
        <f>SUM(C90:C91)</f>
        <v>789769.68000000017</v>
      </c>
      <c r="D92" s="460">
        <f>SUM(D90:D91)</f>
        <v>95507.3</v>
      </c>
      <c r="E92" s="460">
        <f>SUM(E90:E91)</f>
        <v>172951.9411</v>
      </c>
      <c r="F92" s="461">
        <f>SUM(F90:F91)</f>
        <v>0</v>
      </c>
      <c r="G92" s="462">
        <f t="shared" si="0"/>
        <v>2360543.6311000003</v>
      </c>
    </row>
    <row r="93" spans="1:7" s="1113" customFormat="1" collapsed="1"/>
    <row r="94" spans="1:7" ht="15" customHeight="1" thickBot="1">
      <c r="A94" s="1107" t="s">
        <v>308</v>
      </c>
      <c r="B94" s="1107"/>
      <c r="C94" s="1107"/>
      <c r="D94" s="1107"/>
      <c r="E94" s="1107"/>
      <c r="F94" s="1107"/>
      <c r="G94" s="1107"/>
    </row>
    <row r="95" spans="1:7" ht="16.5" hidden="1" customHeight="1" outlineLevel="1">
      <c r="A95" s="439" t="s">
        <v>132</v>
      </c>
      <c r="B95" s="440">
        <v>0</v>
      </c>
      <c r="C95" s="440">
        <v>0</v>
      </c>
      <c r="D95" s="440">
        <v>0</v>
      </c>
      <c r="E95" s="440">
        <v>6306.3</v>
      </c>
      <c r="F95" s="440">
        <v>0</v>
      </c>
      <c r="G95" s="441">
        <f>SUM(B95:F95)</f>
        <v>6306.3</v>
      </c>
    </row>
    <row r="96" spans="1:7" ht="16.5" hidden="1" customHeight="1" outlineLevel="1">
      <c r="A96" s="446" t="s">
        <v>133</v>
      </c>
      <c r="B96" s="447">
        <v>36000.01</v>
      </c>
      <c r="C96" s="447">
        <v>21559.360000000001</v>
      </c>
      <c r="D96" s="447">
        <v>0</v>
      </c>
      <c r="E96" s="447">
        <v>0</v>
      </c>
      <c r="F96" s="447">
        <v>0</v>
      </c>
      <c r="G96" s="448">
        <f t="shared" ref="G96:G102" si="1">SUM(B96:F96)</f>
        <v>57559.37</v>
      </c>
    </row>
    <row r="97" spans="1:16384" ht="16.5" hidden="1" customHeight="1" outlineLevel="1">
      <c r="A97" s="446" t="s">
        <v>298</v>
      </c>
      <c r="B97" s="447">
        <v>0.02</v>
      </c>
      <c r="C97" s="447">
        <v>7132.36</v>
      </c>
      <c r="D97" s="447">
        <v>95507.3</v>
      </c>
      <c r="E97" s="447">
        <v>52838.960099999997</v>
      </c>
      <c r="F97" s="447">
        <v>0</v>
      </c>
      <c r="G97" s="448">
        <f t="shared" si="1"/>
        <v>155478.64010000002</v>
      </c>
    </row>
    <row r="98" spans="1:16384" ht="16.5" hidden="1" customHeight="1" outlineLevel="1">
      <c r="A98" s="928" t="s">
        <v>299</v>
      </c>
      <c r="B98" s="467">
        <f>SUM(B95:B97)</f>
        <v>36000.03</v>
      </c>
      <c r="C98" s="467">
        <f>SUM(C95:C97)</f>
        <v>28691.72</v>
      </c>
      <c r="D98" s="467">
        <f>SUM(D95:D97)</f>
        <v>95507.3</v>
      </c>
      <c r="E98" s="467">
        <f>SUM(E95:E97)</f>
        <v>59145.2601</v>
      </c>
      <c r="F98" s="467">
        <f>SUM(F95:F97)</f>
        <v>0</v>
      </c>
      <c r="G98" s="480">
        <f t="shared" si="1"/>
        <v>219344.3101</v>
      </c>
    </row>
    <row r="99" spans="1:16384" ht="16.5" hidden="1" customHeight="1" outlineLevel="1">
      <c r="A99" s="929" t="s">
        <v>186</v>
      </c>
      <c r="B99" s="447">
        <v>59772400</v>
      </c>
      <c r="C99" s="447">
        <v>13506220.459999997</v>
      </c>
      <c r="D99" s="447">
        <v>0</v>
      </c>
      <c r="E99" s="447">
        <v>5598196.6900000004</v>
      </c>
      <c r="F99" s="447">
        <v>0</v>
      </c>
      <c r="G99" s="448">
        <f t="shared" si="1"/>
        <v>78876817.149999991</v>
      </c>
    </row>
    <row r="100" spans="1:16384" ht="16.5" hidden="1" customHeight="1" outlineLevel="1">
      <c r="A100" s="927" t="s">
        <v>302</v>
      </c>
      <c r="B100" s="453">
        <f>SUM(B98:B99)</f>
        <v>59808400.030000001</v>
      </c>
      <c r="C100" s="453">
        <f>SUM(C98:C99)</f>
        <v>13534912.179999998</v>
      </c>
      <c r="D100" s="453">
        <f>SUM(D98:D99)</f>
        <v>95507.3</v>
      </c>
      <c r="E100" s="453">
        <f>SUM(E98:E99)</f>
        <v>5657341.9501</v>
      </c>
      <c r="F100" s="453">
        <f>SUM(F98:F99)</f>
        <v>0</v>
      </c>
      <c r="G100" s="454">
        <f t="shared" si="1"/>
        <v>79096161.460099995</v>
      </c>
    </row>
    <row r="101" spans="1:16384" ht="16.5" hidden="1" customHeight="1" outlineLevel="1">
      <c r="A101" s="475" t="s">
        <v>300</v>
      </c>
      <c r="B101" s="476">
        <v>4514.49</v>
      </c>
      <c r="C101" s="476">
        <v>0</v>
      </c>
      <c r="D101" s="476">
        <v>0</v>
      </c>
      <c r="E101" s="476">
        <v>112.56</v>
      </c>
      <c r="F101" s="476">
        <v>0</v>
      </c>
      <c r="G101" s="477">
        <f t="shared" si="1"/>
        <v>4627.05</v>
      </c>
    </row>
    <row r="102" spans="1:16384" s="606" customFormat="1" ht="16.5" hidden="1" customHeight="1" outlineLevel="1" thickBot="1">
      <c r="A102" s="459" t="s">
        <v>301</v>
      </c>
      <c r="B102" s="460">
        <f>SUM(B100:B101)</f>
        <v>59812914.520000003</v>
      </c>
      <c r="C102" s="460">
        <f>SUM(C100:C101)</f>
        <v>13534912.179999998</v>
      </c>
      <c r="D102" s="460">
        <f>SUM(D100:D101)</f>
        <v>95507.3</v>
      </c>
      <c r="E102" s="460">
        <f>SUM(E100:E101)</f>
        <v>5657454.5100999996</v>
      </c>
      <c r="F102" s="461">
        <f>SUM(F100:F101)</f>
        <v>0</v>
      </c>
      <c r="G102" s="462">
        <f t="shared" si="1"/>
        <v>79100788.510100007</v>
      </c>
      <c r="H102" s="438"/>
    </row>
    <row r="103" spans="1:16384" s="1115" customFormat="1" ht="13.2" customHeight="1" collapsed="1">
      <c r="A103" s="1114"/>
      <c r="B103" s="1114"/>
      <c r="C103" s="1114"/>
      <c r="D103" s="1114"/>
      <c r="E103" s="1114"/>
      <c r="F103" s="1114"/>
      <c r="G103" s="1114"/>
      <c r="H103" s="1114"/>
      <c r="I103" s="1114"/>
      <c r="J103" s="1114"/>
      <c r="K103" s="1114"/>
      <c r="L103" s="1114"/>
      <c r="M103" s="1114"/>
      <c r="N103" s="1114"/>
      <c r="O103" s="1114"/>
      <c r="P103" s="1114"/>
      <c r="Q103" s="1114"/>
      <c r="R103" s="1114"/>
      <c r="S103" s="1114"/>
      <c r="T103" s="1114"/>
      <c r="U103" s="1114"/>
      <c r="V103" s="1114"/>
      <c r="W103" s="1114"/>
      <c r="X103" s="1114"/>
      <c r="Y103" s="1114"/>
      <c r="Z103" s="1114"/>
      <c r="AA103" s="1114"/>
      <c r="AB103" s="1114"/>
      <c r="AC103" s="1114"/>
      <c r="AD103" s="1114"/>
      <c r="AE103" s="1114"/>
      <c r="AF103" s="1114"/>
      <c r="AG103" s="1114"/>
      <c r="AH103" s="1114"/>
      <c r="AI103" s="1114"/>
      <c r="AJ103" s="1114"/>
      <c r="AK103" s="1114"/>
      <c r="AL103" s="1114"/>
      <c r="AM103" s="1114"/>
      <c r="AN103" s="1114"/>
      <c r="AO103" s="1114"/>
      <c r="AP103" s="1114"/>
      <c r="AQ103" s="1114"/>
      <c r="AR103" s="1114"/>
      <c r="AS103" s="1114"/>
      <c r="AT103" s="1114"/>
      <c r="AU103" s="1114"/>
      <c r="AV103" s="1114"/>
      <c r="AW103" s="1114"/>
      <c r="AX103" s="1114"/>
      <c r="AY103" s="1114"/>
      <c r="AZ103" s="1114"/>
      <c r="BA103" s="1114"/>
      <c r="BB103" s="1114"/>
      <c r="BC103" s="1114"/>
      <c r="BD103" s="1114"/>
      <c r="BE103" s="1114"/>
      <c r="BF103" s="1114"/>
      <c r="BG103" s="1114"/>
      <c r="BH103" s="1114"/>
      <c r="BI103" s="1114"/>
      <c r="BJ103" s="1114"/>
      <c r="BK103" s="1114"/>
      <c r="BL103" s="1114"/>
      <c r="BM103" s="1114"/>
      <c r="BN103" s="1114"/>
      <c r="BO103" s="1114"/>
      <c r="BP103" s="1114"/>
      <c r="BQ103" s="1114"/>
      <c r="BR103" s="1114"/>
      <c r="BS103" s="1114"/>
      <c r="BT103" s="1114"/>
      <c r="BU103" s="1114"/>
      <c r="BV103" s="1114"/>
      <c r="BW103" s="1114"/>
      <c r="BX103" s="1114"/>
      <c r="BY103" s="1114"/>
      <c r="BZ103" s="1114"/>
      <c r="CA103" s="1114"/>
      <c r="CB103" s="1114"/>
      <c r="CC103" s="1114"/>
      <c r="CD103" s="1114"/>
      <c r="CE103" s="1114"/>
      <c r="CF103" s="1114"/>
      <c r="CG103" s="1114"/>
      <c r="CH103" s="1114"/>
      <c r="CI103" s="1114"/>
      <c r="CJ103" s="1114"/>
      <c r="CK103" s="1114"/>
      <c r="CL103" s="1114"/>
      <c r="CM103" s="1114"/>
      <c r="CN103" s="1114"/>
      <c r="CO103" s="1114"/>
      <c r="CP103" s="1114"/>
      <c r="CQ103" s="1114"/>
      <c r="CR103" s="1114"/>
      <c r="CS103" s="1114"/>
      <c r="CT103" s="1114"/>
      <c r="CU103" s="1114"/>
      <c r="CV103" s="1114"/>
      <c r="CW103" s="1114"/>
      <c r="CX103" s="1114"/>
      <c r="CY103" s="1114"/>
      <c r="CZ103" s="1114"/>
      <c r="DA103" s="1114"/>
      <c r="DB103" s="1114"/>
      <c r="DC103" s="1114"/>
      <c r="DD103" s="1114"/>
      <c r="DE103" s="1114"/>
      <c r="DF103" s="1114"/>
      <c r="DG103" s="1114"/>
      <c r="DH103" s="1114"/>
      <c r="DI103" s="1114"/>
      <c r="DJ103" s="1114"/>
      <c r="DK103" s="1114"/>
      <c r="DL103" s="1114"/>
      <c r="DM103" s="1114"/>
      <c r="DN103" s="1114"/>
      <c r="DO103" s="1114"/>
      <c r="DP103" s="1114"/>
      <c r="DQ103" s="1114"/>
      <c r="DR103" s="1114"/>
      <c r="DS103" s="1114"/>
      <c r="DT103" s="1114"/>
      <c r="DU103" s="1114"/>
      <c r="DV103" s="1114"/>
      <c r="DW103" s="1114"/>
      <c r="DX103" s="1114"/>
      <c r="DY103" s="1114"/>
      <c r="DZ103" s="1114"/>
      <c r="EA103" s="1114"/>
      <c r="EB103" s="1114"/>
      <c r="EC103" s="1114"/>
      <c r="ED103" s="1114"/>
      <c r="EE103" s="1114"/>
      <c r="EF103" s="1114"/>
      <c r="EG103" s="1114"/>
      <c r="EH103" s="1114"/>
      <c r="EI103" s="1114"/>
      <c r="EJ103" s="1114"/>
      <c r="EK103" s="1114"/>
      <c r="EL103" s="1114"/>
      <c r="EM103" s="1114"/>
      <c r="EN103" s="1114"/>
      <c r="EO103" s="1114"/>
      <c r="EP103" s="1114"/>
      <c r="EQ103" s="1114"/>
      <c r="ER103" s="1114"/>
      <c r="ES103" s="1114"/>
      <c r="ET103" s="1114"/>
      <c r="EU103" s="1114"/>
      <c r="EV103" s="1114"/>
      <c r="EW103" s="1114"/>
      <c r="EX103" s="1114"/>
      <c r="EY103" s="1114"/>
      <c r="EZ103" s="1114"/>
      <c r="FA103" s="1114"/>
      <c r="FB103" s="1114"/>
      <c r="FC103" s="1114"/>
      <c r="FD103" s="1114"/>
      <c r="FE103" s="1114"/>
      <c r="FF103" s="1114"/>
      <c r="FG103" s="1114"/>
      <c r="FH103" s="1114"/>
      <c r="FI103" s="1114"/>
      <c r="FJ103" s="1114"/>
      <c r="FK103" s="1114"/>
      <c r="FL103" s="1114"/>
      <c r="FM103" s="1114"/>
      <c r="FN103" s="1114"/>
      <c r="FO103" s="1114"/>
      <c r="FP103" s="1114"/>
      <c r="FQ103" s="1114"/>
      <c r="FR103" s="1114"/>
      <c r="FS103" s="1114"/>
      <c r="FT103" s="1114"/>
      <c r="FU103" s="1114"/>
      <c r="FV103" s="1114"/>
      <c r="FW103" s="1114"/>
      <c r="FX103" s="1114"/>
      <c r="FY103" s="1114"/>
      <c r="FZ103" s="1114"/>
      <c r="GA103" s="1114"/>
      <c r="GB103" s="1114"/>
      <c r="GC103" s="1114"/>
      <c r="GD103" s="1114"/>
      <c r="GE103" s="1114"/>
      <c r="GF103" s="1114"/>
      <c r="GG103" s="1114"/>
      <c r="GH103" s="1114"/>
      <c r="GI103" s="1114"/>
      <c r="GJ103" s="1114"/>
      <c r="GK103" s="1114"/>
      <c r="GL103" s="1114"/>
      <c r="GM103" s="1114"/>
      <c r="GN103" s="1114"/>
      <c r="GO103" s="1114"/>
      <c r="GP103" s="1114"/>
      <c r="GQ103" s="1114"/>
      <c r="GR103" s="1114"/>
      <c r="GS103" s="1114"/>
      <c r="GT103" s="1114"/>
      <c r="GU103" s="1114"/>
      <c r="GV103" s="1114"/>
      <c r="GW103" s="1114"/>
      <c r="GX103" s="1114"/>
      <c r="GY103" s="1114"/>
      <c r="GZ103" s="1114"/>
      <c r="HA103" s="1114"/>
      <c r="HB103" s="1114"/>
      <c r="HC103" s="1114"/>
      <c r="HD103" s="1114"/>
      <c r="HE103" s="1114"/>
      <c r="HF103" s="1114"/>
      <c r="HG103" s="1114"/>
      <c r="HH103" s="1114"/>
      <c r="HI103" s="1114"/>
      <c r="HJ103" s="1114"/>
      <c r="HK103" s="1114"/>
      <c r="HL103" s="1114"/>
      <c r="HM103" s="1114"/>
      <c r="HN103" s="1114"/>
      <c r="HO103" s="1114"/>
      <c r="HP103" s="1114"/>
      <c r="HQ103" s="1114"/>
      <c r="HR103" s="1114"/>
      <c r="HS103" s="1114"/>
      <c r="HT103" s="1114"/>
      <c r="HU103" s="1114"/>
      <c r="HV103" s="1114"/>
      <c r="HW103" s="1114"/>
      <c r="HX103" s="1114"/>
      <c r="HY103" s="1114"/>
      <c r="HZ103" s="1114"/>
      <c r="IA103" s="1114"/>
      <c r="IB103" s="1114"/>
      <c r="IC103" s="1114"/>
      <c r="ID103" s="1114"/>
      <c r="IE103" s="1114"/>
      <c r="IF103" s="1114"/>
      <c r="IG103" s="1114"/>
      <c r="IH103" s="1114"/>
      <c r="II103" s="1114"/>
      <c r="IJ103" s="1114"/>
      <c r="IK103" s="1114"/>
      <c r="IL103" s="1114"/>
      <c r="IM103" s="1114"/>
      <c r="IN103" s="1114"/>
      <c r="IO103" s="1114"/>
      <c r="IP103" s="1114"/>
      <c r="IQ103" s="1114"/>
      <c r="IR103" s="1114"/>
      <c r="IS103" s="1114"/>
      <c r="IT103" s="1114"/>
      <c r="IU103" s="1114"/>
      <c r="IV103" s="1114"/>
      <c r="IW103" s="1114"/>
      <c r="IX103" s="1114"/>
      <c r="IY103" s="1114"/>
      <c r="IZ103" s="1114"/>
      <c r="JA103" s="1114"/>
      <c r="JB103" s="1114"/>
      <c r="JC103" s="1114"/>
      <c r="JD103" s="1114"/>
      <c r="JE103" s="1114"/>
      <c r="JF103" s="1114"/>
      <c r="JG103" s="1114"/>
      <c r="JH103" s="1114"/>
      <c r="JI103" s="1114"/>
      <c r="JJ103" s="1114"/>
      <c r="JK103" s="1114"/>
      <c r="JL103" s="1114"/>
      <c r="JM103" s="1114"/>
      <c r="JN103" s="1114"/>
      <c r="JO103" s="1114"/>
      <c r="JP103" s="1114"/>
      <c r="JQ103" s="1114"/>
      <c r="JR103" s="1114"/>
      <c r="JS103" s="1114"/>
      <c r="JT103" s="1114"/>
      <c r="JU103" s="1114"/>
      <c r="JV103" s="1114"/>
      <c r="JW103" s="1114"/>
      <c r="JX103" s="1114"/>
      <c r="JY103" s="1114"/>
      <c r="JZ103" s="1114"/>
      <c r="KA103" s="1114"/>
      <c r="KB103" s="1114"/>
      <c r="KC103" s="1114"/>
      <c r="KD103" s="1114"/>
      <c r="KE103" s="1114"/>
      <c r="KF103" s="1114"/>
      <c r="KG103" s="1114"/>
      <c r="KH103" s="1114"/>
      <c r="KI103" s="1114"/>
      <c r="KJ103" s="1114"/>
      <c r="KK103" s="1114"/>
      <c r="KL103" s="1114"/>
      <c r="KM103" s="1114"/>
      <c r="KN103" s="1114"/>
      <c r="KO103" s="1114"/>
      <c r="KP103" s="1114"/>
      <c r="KQ103" s="1114"/>
      <c r="KR103" s="1114"/>
      <c r="KS103" s="1114"/>
      <c r="KT103" s="1114"/>
      <c r="KU103" s="1114"/>
      <c r="KV103" s="1114"/>
      <c r="KW103" s="1114"/>
      <c r="KX103" s="1114"/>
      <c r="KY103" s="1114"/>
      <c r="KZ103" s="1114"/>
      <c r="LA103" s="1114"/>
      <c r="LB103" s="1114"/>
      <c r="LC103" s="1114"/>
      <c r="LD103" s="1114"/>
      <c r="LE103" s="1114"/>
      <c r="LF103" s="1114"/>
      <c r="LG103" s="1114"/>
      <c r="LH103" s="1114"/>
      <c r="LI103" s="1114"/>
      <c r="LJ103" s="1114"/>
      <c r="LK103" s="1114"/>
      <c r="LL103" s="1114"/>
      <c r="LM103" s="1114"/>
      <c r="LN103" s="1114"/>
      <c r="LO103" s="1114"/>
      <c r="LP103" s="1114"/>
      <c r="LQ103" s="1114"/>
      <c r="LR103" s="1114"/>
      <c r="LS103" s="1114"/>
      <c r="LT103" s="1114"/>
      <c r="LU103" s="1114"/>
      <c r="LV103" s="1114"/>
      <c r="LW103" s="1114"/>
      <c r="LX103" s="1114"/>
      <c r="LY103" s="1114"/>
      <c r="LZ103" s="1114"/>
      <c r="MA103" s="1114"/>
      <c r="MB103" s="1114"/>
      <c r="MC103" s="1114"/>
      <c r="MD103" s="1114"/>
      <c r="ME103" s="1114"/>
      <c r="MF103" s="1114"/>
      <c r="MG103" s="1114"/>
      <c r="MH103" s="1114"/>
      <c r="MI103" s="1114"/>
      <c r="MJ103" s="1114"/>
      <c r="MK103" s="1114"/>
      <c r="ML103" s="1114"/>
      <c r="MM103" s="1114"/>
      <c r="MN103" s="1114"/>
      <c r="MO103" s="1114"/>
      <c r="MP103" s="1114"/>
      <c r="MQ103" s="1114"/>
      <c r="MR103" s="1114"/>
      <c r="MS103" s="1114"/>
      <c r="MT103" s="1114"/>
      <c r="MU103" s="1114"/>
      <c r="MV103" s="1114"/>
      <c r="MW103" s="1114"/>
      <c r="MX103" s="1114"/>
      <c r="MY103" s="1114"/>
      <c r="MZ103" s="1114"/>
      <c r="NA103" s="1114"/>
      <c r="NB103" s="1114"/>
      <c r="NC103" s="1114"/>
      <c r="ND103" s="1114"/>
      <c r="NE103" s="1114"/>
      <c r="NF103" s="1114"/>
      <c r="NG103" s="1114"/>
      <c r="NH103" s="1114"/>
      <c r="NI103" s="1114"/>
      <c r="NJ103" s="1114"/>
      <c r="NK103" s="1114"/>
      <c r="NL103" s="1114"/>
      <c r="NM103" s="1114"/>
      <c r="NN103" s="1114"/>
      <c r="NO103" s="1114"/>
      <c r="NP103" s="1114"/>
      <c r="NQ103" s="1114"/>
      <c r="NR103" s="1114"/>
      <c r="NS103" s="1114"/>
      <c r="NT103" s="1114"/>
      <c r="NU103" s="1114"/>
      <c r="NV103" s="1114"/>
      <c r="NW103" s="1114"/>
      <c r="NX103" s="1114"/>
      <c r="NY103" s="1114"/>
      <c r="NZ103" s="1114"/>
      <c r="OA103" s="1114"/>
      <c r="OB103" s="1114"/>
      <c r="OC103" s="1114"/>
      <c r="OD103" s="1114"/>
      <c r="OE103" s="1114"/>
      <c r="OF103" s="1114"/>
      <c r="OG103" s="1114"/>
      <c r="OH103" s="1114"/>
      <c r="OI103" s="1114"/>
      <c r="OJ103" s="1114"/>
      <c r="OK103" s="1114"/>
      <c r="OL103" s="1114"/>
      <c r="OM103" s="1114"/>
      <c r="ON103" s="1114"/>
      <c r="OO103" s="1114"/>
      <c r="OP103" s="1114"/>
      <c r="OQ103" s="1114"/>
      <c r="OR103" s="1114"/>
      <c r="OS103" s="1114"/>
      <c r="OT103" s="1114"/>
      <c r="OU103" s="1114"/>
      <c r="OV103" s="1114"/>
      <c r="OW103" s="1114"/>
      <c r="OX103" s="1114"/>
      <c r="OY103" s="1114"/>
      <c r="OZ103" s="1114"/>
      <c r="PA103" s="1114"/>
      <c r="PB103" s="1114"/>
      <c r="PC103" s="1114"/>
      <c r="PD103" s="1114"/>
      <c r="PE103" s="1114"/>
      <c r="PF103" s="1114"/>
      <c r="PG103" s="1114"/>
      <c r="PH103" s="1114"/>
      <c r="PI103" s="1114"/>
      <c r="PJ103" s="1114"/>
      <c r="PK103" s="1114"/>
      <c r="PL103" s="1114"/>
      <c r="PM103" s="1114"/>
      <c r="PN103" s="1114"/>
      <c r="PO103" s="1114"/>
      <c r="PP103" s="1114"/>
      <c r="PQ103" s="1114"/>
      <c r="PR103" s="1114"/>
      <c r="PS103" s="1114"/>
      <c r="PT103" s="1114"/>
      <c r="PU103" s="1114"/>
      <c r="PV103" s="1114"/>
      <c r="PW103" s="1114"/>
      <c r="PX103" s="1114"/>
      <c r="PY103" s="1114"/>
      <c r="PZ103" s="1114"/>
      <c r="QA103" s="1114"/>
      <c r="QB103" s="1114"/>
      <c r="QC103" s="1114"/>
      <c r="QD103" s="1114"/>
      <c r="QE103" s="1114"/>
      <c r="QF103" s="1114"/>
      <c r="QG103" s="1114"/>
      <c r="QH103" s="1114"/>
      <c r="QI103" s="1114"/>
      <c r="QJ103" s="1114"/>
      <c r="QK103" s="1114"/>
      <c r="QL103" s="1114"/>
      <c r="QM103" s="1114"/>
      <c r="QN103" s="1114"/>
      <c r="QO103" s="1114"/>
      <c r="QP103" s="1114"/>
      <c r="QQ103" s="1114"/>
      <c r="QR103" s="1114"/>
      <c r="QS103" s="1114"/>
      <c r="QT103" s="1114"/>
      <c r="QU103" s="1114"/>
      <c r="QV103" s="1114"/>
      <c r="QW103" s="1114"/>
      <c r="QX103" s="1114"/>
      <c r="QY103" s="1114"/>
      <c r="QZ103" s="1114"/>
      <c r="RA103" s="1114"/>
      <c r="RB103" s="1114"/>
      <c r="RC103" s="1114"/>
      <c r="RD103" s="1114"/>
      <c r="RE103" s="1114"/>
      <c r="RF103" s="1114"/>
      <c r="RG103" s="1114"/>
      <c r="RH103" s="1114"/>
      <c r="RI103" s="1114"/>
      <c r="RJ103" s="1114"/>
      <c r="RK103" s="1114"/>
      <c r="RL103" s="1114"/>
      <c r="RM103" s="1114"/>
      <c r="RN103" s="1114"/>
      <c r="RO103" s="1114"/>
      <c r="RP103" s="1114"/>
      <c r="RQ103" s="1114"/>
      <c r="RR103" s="1114"/>
      <c r="RS103" s="1114"/>
      <c r="RT103" s="1114"/>
      <c r="RU103" s="1114"/>
      <c r="RV103" s="1114"/>
      <c r="RW103" s="1114"/>
      <c r="RX103" s="1114"/>
      <c r="RY103" s="1114"/>
      <c r="RZ103" s="1114"/>
      <c r="SA103" s="1114"/>
      <c r="SB103" s="1114"/>
      <c r="SC103" s="1114"/>
      <c r="SD103" s="1114"/>
      <c r="SE103" s="1114"/>
      <c r="SF103" s="1114"/>
      <c r="SG103" s="1114"/>
      <c r="SH103" s="1114"/>
      <c r="SI103" s="1114"/>
      <c r="SJ103" s="1114"/>
      <c r="SK103" s="1114"/>
      <c r="SL103" s="1114"/>
      <c r="SM103" s="1114"/>
      <c r="SN103" s="1114"/>
      <c r="SO103" s="1114"/>
      <c r="SP103" s="1114"/>
      <c r="SQ103" s="1114"/>
      <c r="SR103" s="1114"/>
      <c r="SS103" s="1114"/>
      <c r="ST103" s="1114"/>
      <c r="SU103" s="1114"/>
      <c r="SV103" s="1114"/>
      <c r="SW103" s="1114"/>
      <c r="SX103" s="1114"/>
      <c r="SY103" s="1114"/>
      <c r="SZ103" s="1114"/>
      <c r="TA103" s="1114"/>
      <c r="TB103" s="1114"/>
      <c r="TC103" s="1114"/>
      <c r="TD103" s="1114"/>
      <c r="TE103" s="1114"/>
      <c r="TF103" s="1114"/>
      <c r="TG103" s="1114"/>
      <c r="TH103" s="1114"/>
      <c r="TI103" s="1114"/>
      <c r="TJ103" s="1114"/>
      <c r="TK103" s="1114"/>
      <c r="TL103" s="1114"/>
      <c r="TM103" s="1114"/>
      <c r="TN103" s="1114"/>
      <c r="TO103" s="1114"/>
      <c r="TP103" s="1114"/>
      <c r="TQ103" s="1114"/>
      <c r="TR103" s="1114"/>
      <c r="TS103" s="1114"/>
      <c r="TT103" s="1114"/>
      <c r="TU103" s="1114"/>
      <c r="TV103" s="1114"/>
      <c r="TW103" s="1114"/>
      <c r="TX103" s="1114"/>
      <c r="TY103" s="1114"/>
      <c r="TZ103" s="1114"/>
      <c r="UA103" s="1114"/>
      <c r="UB103" s="1114"/>
      <c r="UC103" s="1114"/>
      <c r="UD103" s="1114"/>
      <c r="UE103" s="1114"/>
      <c r="UF103" s="1114"/>
      <c r="UG103" s="1114"/>
      <c r="UH103" s="1114"/>
      <c r="UI103" s="1114"/>
      <c r="UJ103" s="1114"/>
      <c r="UK103" s="1114"/>
      <c r="UL103" s="1114"/>
      <c r="UM103" s="1114"/>
      <c r="UN103" s="1114"/>
      <c r="UO103" s="1114"/>
      <c r="UP103" s="1114"/>
      <c r="UQ103" s="1114"/>
      <c r="UR103" s="1114"/>
      <c r="US103" s="1114"/>
      <c r="UT103" s="1114"/>
      <c r="UU103" s="1114"/>
      <c r="UV103" s="1114"/>
      <c r="UW103" s="1114"/>
      <c r="UX103" s="1114"/>
      <c r="UY103" s="1114"/>
      <c r="UZ103" s="1114"/>
      <c r="VA103" s="1114"/>
      <c r="VB103" s="1114"/>
      <c r="VC103" s="1114"/>
      <c r="VD103" s="1114"/>
      <c r="VE103" s="1114"/>
      <c r="VF103" s="1114"/>
      <c r="VG103" s="1114"/>
      <c r="VH103" s="1114"/>
      <c r="VI103" s="1114"/>
      <c r="VJ103" s="1114"/>
      <c r="VK103" s="1114"/>
      <c r="VL103" s="1114"/>
      <c r="VM103" s="1114"/>
      <c r="VN103" s="1114"/>
      <c r="VO103" s="1114"/>
      <c r="VP103" s="1114"/>
      <c r="VQ103" s="1114"/>
      <c r="VR103" s="1114"/>
      <c r="VS103" s="1114"/>
      <c r="VT103" s="1114"/>
      <c r="VU103" s="1114"/>
      <c r="VV103" s="1114"/>
      <c r="VW103" s="1114"/>
      <c r="VX103" s="1114"/>
      <c r="VY103" s="1114"/>
      <c r="VZ103" s="1114"/>
      <c r="WA103" s="1114"/>
      <c r="WB103" s="1114"/>
      <c r="WC103" s="1114"/>
      <c r="WD103" s="1114"/>
      <c r="WE103" s="1114"/>
      <c r="WF103" s="1114"/>
      <c r="WG103" s="1114"/>
      <c r="WH103" s="1114"/>
      <c r="WI103" s="1114"/>
      <c r="WJ103" s="1114"/>
      <c r="WK103" s="1114"/>
      <c r="WL103" s="1114"/>
      <c r="WM103" s="1114"/>
      <c r="WN103" s="1114"/>
      <c r="WO103" s="1114"/>
      <c r="WP103" s="1114"/>
      <c r="WQ103" s="1114"/>
      <c r="WR103" s="1114"/>
      <c r="WS103" s="1114"/>
      <c r="WT103" s="1114"/>
      <c r="WU103" s="1114"/>
      <c r="WV103" s="1114"/>
      <c r="WW103" s="1114"/>
      <c r="WX103" s="1114"/>
      <c r="WY103" s="1114"/>
      <c r="WZ103" s="1114"/>
      <c r="XA103" s="1114"/>
      <c r="XB103" s="1114"/>
      <c r="XC103" s="1114"/>
      <c r="XD103" s="1114"/>
      <c r="XE103" s="1114"/>
      <c r="XF103" s="1114"/>
      <c r="XG103" s="1114"/>
      <c r="XH103" s="1114"/>
      <c r="XI103" s="1114"/>
      <c r="XJ103" s="1114"/>
      <c r="XK103" s="1114"/>
      <c r="XL103" s="1114"/>
      <c r="XM103" s="1114"/>
      <c r="XN103" s="1114"/>
      <c r="XO103" s="1114"/>
      <c r="XP103" s="1114"/>
      <c r="XQ103" s="1114"/>
      <c r="XR103" s="1114"/>
      <c r="XS103" s="1114"/>
      <c r="XT103" s="1114"/>
      <c r="XU103" s="1114"/>
      <c r="XV103" s="1114"/>
      <c r="XW103" s="1114"/>
      <c r="XX103" s="1114"/>
      <c r="XY103" s="1114"/>
      <c r="XZ103" s="1114"/>
      <c r="YA103" s="1114"/>
      <c r="YB103" s="1114"/>
      <c r="YC103" s="1114"/>
      <c r="YD103" s="1114"/>
      <c r="YE103" s="1114"/>
      <c r="YF103" s="1114"/>
      <c r="YG103" s="1114"/>
      <c r="YH103" s="1114"/>
      <c r="YI103" s="1114"/>
      <c r="YJ103" s="1114"/>
      <c r="YK103" s="1114"/>
      <c r="YL103" s="1114"/>
      <c r="YM103" s="1114"/>
      <c r="YN103" s="1114"/>
      <c r="YO103" s="1114"/>
      <c r="YP103" s="1114"/>
      <c r="YQ103" s="1114"/>
      <c r="YR103" s="1114"/>
      <c r="YS103" s="1114"/>
      <c r="YT103" s="1114"/>
      <c r="YU103" s="1114"/>
      <c r="YV103" s="1114"/>
      <c r="YW103" s="1114"/>
      <c r="YX103" s="1114"/>
      <c r="YY103" s="1114"/>
      <c r="YZ103" s="1114"/>
      <c r="ZA103" s="1114"/>
      <c r="ZB103" s="1114"/>
      <c r="ZC103" s="1114"/>
      <c r="ZD103" s="1114"/>
      <c r="ZE103" s="1114"/>
      <c r="ZF103" s="1114"/>
      <c r="ZG103" s="1114"/>
      <c r="ZH103" s="1114"/>
      <c r="ZI103" s="1114"/>
      <c r="ZJ103" s="1114"/>
      <c r="ZK103" s="1114"/>
      <c r="ZL103" s="1114"/>
      <c r="ZM103" s="1114"/>
      <c r="ZN103" s="1114"/>
      <c r="ZO103" s="1114"/>
      <c r="ZP103" s="1114"/>
      <c r="ZQ103" s="1114"/>
      <c r="ZR103" s="1114"/>
      <c r="ZS103" s="1114"/>
      <c r="ZT103" s="1114"/>
      <c r="ZU103" s="1114"/>
      <c r="ZV103" s="1114"/>
      <c r="ZW103" s="1114"/>
      <c r="ZX103" s="1114"/>
      <c r="ZY103" s="1114"/>
      <c r="ZZ103" s="1114"/>
      <c r="AAA103" s="1114"/>
      <c r="AAB103" s="1114"/>
      <c r="AAC103" s="1114"/>
      <c r="AAD103" s="1114"/>
      <c r="AAE103" s="1114"/>
      <c r="AAF103" s="1114"/>
      <c r="AAG103" s="1114"/>
      <c r="AAH103" s="1114"/>
      <c r="AAI103" s="1114"/>
      <c r="AAJ103" s="1114"/>
      <c r="AAK103" s="1114"/>
      <c r="AAL103" s="1114"/>
      <c r="AAM103" s="1114"/>
      <c r="AAN103" s="1114"/>
      <c r="AAO103" s="1114"/>
      <c r="AAP103" s="1114"/>
      <c r="AAQ103" s="1114"/>
      <c r="AAR103" s="1114"/>
      <c r="AAS103" s="1114"/>
      <c r="AAT103" s="1114"/>
      <c r="AAU103" s="1114"/>
      <c r="AAV103" s="1114"/>
      <c r="AAW103" s="1114"/>
      <c r="AAX103" s="1114"/>
      <c r="AAY103" s="1114"/>
      <c r="AAZ103" s="1114"/>
      <c r="ABA103" s="1114"/>
      <c r="ABB103" s="1114"/>
      <c r="ABC103" s="1114"/>
      <c r="ABD103" s="1114"/>
      <c r="ABE103" s="1114"/>
      <c r="ABF103" s="1114"/>
      <c r="ABG103" s="1114"/>
      <c r="ABH103" s="1114"/>
      <c r="ABI103" s="1114"/>
      <c r="ABJ103" s="1114"/>
      <c r="ABK103" s="1114"/>
      <c r="ABL103" s="1114"/>
      <c r="ABM103" s="1114"/>
      <c r="ABN103" s="1114"/>
      <c r="ABO103" s="1114"/>
      <c r="ABP103" s="1114"/>
      <c r="ABQ103" s="1114"/>
      <c r="ABR103" s="1114"/>
      <c r="ABS103" s="1114"/>
      <c r="ABT103" s="1114"/>
      <c r="ABU103" s="1114"/>
      <c r="ABV103" s="1114"/>
      <c r="ABW103" s="1114"/>
      <c r="ABX103" s="1114"/>
      <c r="ABY103" s="1114"/>
      <c r="ABZ103" s="1114"/>
      <c r="ACA103" s="1114"/>
      <c r="ACB103" s="1114"/>
      <c r="ACC103" s="1114"/>
      <c r="ACD103" s="1114"/>
      <c r="ACE103" s="1114"/>
      <c r="ACF103" s="1114"/>
      <c r="ACG103" s="1114"/>
      <c r="ACH103" s="1114"/>
      <c r="ACI103" s="1114"/>
      <c r="ACJ103" s="1114"/>
      <c r="ACK103" s="1114"/>
      <c r="ACL103" s="1114"/>
      <c r="ACM103" s="1114"/>
      <c r="ACN103" s="1114"/>
      <c r="ACO103" s="1114"/>
      <c r="ACP103" s="1114"/>
      <c r="ACQ103" s="1114"/>
      <c r="ACR103" s="1114"/>
      <c r="ACS103" s="1114"/>
      <c r="ACT103" s="1114"/>
      <c r="ACU103" s="1114"/>
      <c r="ACV103" s="1114"/>
      <c r="ACW103" s="1114"/>
      <c r="ACX103" s="1114"/>
      <c r="ACY103" s="1114"/>
      <c r="ACZ103" s="1114"/>
      <c r="ADA103" s="1114"/>
      <c r="ADB103" s="1114"/>
      <c r="ADC103" s="1114"/>
      <c r="ADD103" s="1114"/>
      <c r="ADE103" s="1114"/>
      <c r="ADF103" s="1114"/>
      <c r="ADG103" s="1114"/>
      <c r="ADH103" s="1114"/>
      <c r="ADI103" s="1114"/>
      <c r="ADJ103" s="1114"/>
      <c r="ADK103" s="1114"/>
      <c r="ADL103" s="1114"/>
      <c r="ADM103" s="1114"/>
      <c r="ADN103" s="1114"/>
      <c r="ADO103" s="1114"/>
      <c r="ADP103" s="1114"/>
      <c r="ADQ103" s="1114"/>
      <c r="ADR103" s="1114"/>
      <c r="ADS103" s="1114"/>
      <c r="ADT103" s="1114"/>
      <c r="ADU103" s="1114"/>
      <c r="ADV103" s="1114"/>
      <c r="ADW103" s="1114"/>
      <c r="ADX103" s="1114"/>
      <c r="ADY103" s="1114"/>
      <c r="ADZ103" s="1114"/>
      <c r="AEA103" s="1114"/>
      <c r="AEB103" s="1114"/>
      <c r="AEC103" s="1114"/>
      <c r="AED103" s="1114"/>
      <c r="AEE103" s="1114"/>
      <c r="AEF103" s="1114"/>
      <c r="AEG103" s="1114"/>
      <c r="AEH103" s="1114"/>
      <c r="AEI103" s="1114"/>
      <c r="AEJ103" s="1114"/>
      <c r="AEK103" s="1114"/>
      <c r="AEL103" s="1114"/>
      <c r="AEM103" s="1114"/>
      <c r="AEN103" s="1114"/>
      <c r="AEO103" s="1114"/>
      <c r="AEP103" s="1114"/>
      <c r="AEQ103" s="1114"/>
      <c r="AER103" s="1114"/>
      <c r="AES103" s="1114"/>
      <c r="AET103" s="1114"/>
      <c r="AEU103" s="1114"/>
      <c r="AEV103" s="1114"/>
      <c r="AEW103" s="1114"/>
      <c r="AEX103" s="1114"/>
      <c r="AEY103" s="1114"/>
      <c r="AEZ103" s="1114"/>
      <c r="AFA103" s="1114"/>
      <c r="AFB103" s="1114"/>
      <c r="AFC103" s="1114"/>
      <c r="AFD103" s="1114"/>
      <c r="AFE103" s="1114"/>
      <c r="AFF103" s="1114"/>
      <c r="AFG103" s="1114"/>
      <c r="AFH103" s="1114"/>
      <c r="AFI103" s="1114"/>
      <c r="AFJ103" s="1114"/>
      <c r="AFK103" s="1114"/>
      <c r="AFL103" s="1114"/>
      <c r="AFM103" s="1114"/>
      <c r="AFN103" s="1114"/>
      <c r="AFO103" s="1114"/>
      <c r="AFP103" s="1114"/>
      <c r="AFQ103" s="1114"/>
      <c r="AFR103" s="1114"/>
      <c r="AFS103" s="1114"/>
      <c r="AFT103" s="1114"/>
      <c r="AFU103" s="1114"/>
      <c r="AFV103" s="1114"/>
      <c r="AFW103" s="1114"/>
      <c r="AFX103" s="1114"/>
      <c r="AFY103" s="1114"/>
      <c r="AFZ103" s="1114"/>
      <c r="AGA103" s="1114"/>
      <c r="AGB103" s="1114"/>
      <c r="AGC103" s="1114"/>
      <c r="AGD103" s="1114"/>
      <c r="AGE103" s="1114"/>
      <c r="AGF103" s="1114"/>
      <c r="AGG103" s="1114"/>
      <c r="AGH103" s="1114"/>
      <c r="AGI103" s="1114"/>
      <c r="AGJ103" s="1114"/>
      <c r="AGK103" s="1114"/>
      <c r="AGL103" s="1114"/>
      <c r="AGM103" s="1114"/>
      <c r="AGN103" s="1114"/>
      <c r="AGO103" s="1114"/>
      <c r="AGP103" s="1114"/>
      <c r="AGQ103" s="1114"/>
      <c r="AGR103" s="1114"/>
      <c r="AGS103" s="1114"/>
      <c r="AGT103" s="1114"/>
      <c r="AGU103" s="1114"/>
      <c r="AGV103" s="1114"/>
      <c r="AGW103" s="1114"/>
      <c r="AGX103" s="1114"/>
      <c r="AGY103" s="1114"/>
      <c r="AGZ103" s="1114"/>
      <c r="AHA103" s="1114"/>
      <c r="AHB103" s="1114"/>
      <c r="AHC103" s="1114"/>
      <c r="AHD103" s="1114"/>
      <c r="AHE103" s="1114"/>
      <c r="AHF103" s="1114"/>
      <c r="AHG103" s="1114"/>
      <c r="AHH103" s="1114"/>
      <c r="AHI103" s="1114"/>
      <c r="AHJ103" s="1114"/>
      <c r="AHK103" s="1114"/>
      <c r="AHL103" s="1114"/>
      <c r="AHM103" s="1114"/>
      <c r="AHN103" s="1114"/>
      <c r="AHO103" s="1114"/>
      <c r="AHP103" s="1114"/>
      <c r="AHQ103" s="1114"/>
      <c r="AHR103" s="1114"/>
      <c r="AHS103" s="1114"/>
      <c r="AHT103" s="1114"/>
      <c r="AHU103" s="1114"/>
      <c r="AHV103" s="1114"/>
      <c r="AHW103" s="1114"/>
      <c r="AHX103" s="1114"/>
      <c r="AHY103" s="1114"/>
      <c r="AHZ103" s="1114"/>
      <c r="AIA103" s="1114"/>
      <c r="AIB103" s="1114"/>
      <c r="AIC103" s="1114"/>
      <c r="AID103" s="1114"/>
      <c r="AIE103" s="1114"/>
      <c r="AIF103" s="1114"/>
      <c r="AIG103" s="1114"/>
      <c r="AIH103" s="1114"/>
      <c r="AII103" s="1114"/>
      <c r="AIJ103" s="1114"/>
      <c r="AIK103" s="1114"/>
      <c r="AIL103" s="1114"/>
      <c r="AIM103" s="1114"/>
      <c r="AIN103" s="1114"/>
      <c r="AIO103" s="1114"/>
      <c r="AIP103" s="1114"/>
      <c r="AIQ103" s="1114"/>
      <c r="AIR103" s="1114"/>
      <c r="AIS103" s="1114"/>
      <c r="AIT103" s="1114"/>
      <c r="AIU103" s="1114"/>
      <c r="AIV103" s="1114"/>
      <c r="AIW103" s="1114"/>
      <c r="AIX103" s="1114"/>
      <c r="AIY103" s="1114"/>
      <c r="AIZ103" s="1114"/>
      <c r="AJA103" s="1114"/>
      <c r="AJB103" s="1114"/>
      <c r="AJC103" s="1114"/>
      <c r="AJD103" s="1114"/>
      <c r="AJE103" s="1114"/>
      <c r="AJF103" s="1114"/>
      <c r="AJG103" s="1114"/>
      <c r="AJH103" s="1114"/>
      <c r="AJI103" s="1114"/>
      <c r="AJJ103" s="1114"/>
      <c r="AJK103" s="1114"/>
      <c r="AJL103" s="1114"/>
      <c r="AJM103" s="1114"/>
      <c r="AJN103" s="1114"/>
      <c r="AJO103" s="1114"/>
      <c r="AJP103" s="1114"/>
      <c r="AJQ103" s="1114"/>
      <c r="AJR103" s="1114"/>
      <c r="AJS103" s="1114"/>
      <c r="AJT103" s="1114"/>
      <c r="AJU103" s="1114"/>
      <c r="AJV103" s="1114"/>
      <c r="AJW103" s="1114"/>
      <c r="AJX103" s="1114"/>
      <c r="AJY103" s="1114"/>
      <c r="AJZ103" s="1114"/>
      <c r="AKA103" s="1114"/>
      <c r="AKB103" s="1114"/>
      <c r="AKC103" s="1114"/>
      <c r="AKD103" s="1114"/>
      <c r="AKE103" s="1114"/>
      <c r="AKF103" s="1114"/>
      <c r="AKG103" s="1114"/>
      <c r="AKH103" s="1114"/>
      <c r="AKI103" s="1114"/>
      <c r="AKJ103" s="1114"/>
      <c r="AKK103" s="1114"/>
      <c r="AKL103" s="1114"/>
      <c r="AKM103" s="1114"/>
      <c r="AKN103" s="1114"/>
      <c r="AKO103" s="1114"/>
      <c r="AKP103" s="1114"/>
      <c r="AKQ103" s="1114"/>
      <c r="AKR103" s="1114"/>
      <c r="AKS103" s="1114"/>
      <c r="AKT103" s="1114"/>
      <c r="AKU103" s="1114"/>
      <c r="AKV103" s="1114"/>
      <c r="AKW103" s="1114"/>
      <c r="AKX103" s="1114"/>
      <c r="AKY103" s="1114"/>
      <c r="AKZ103" s="1114"/>
      <c r="ALA103" s="1114"/>
      <c r="ALB103" s="1114"/>
      <c r="ALC103" s="1114"/>
      <c r="ALD103" s="1114"/>
      <c r="ALE103" s="1114"/>
      <c r="ALF103" s="1114"/>
      <c r="ALG103" s="1114"/>
      <c r="ALH103" s="1114"/>
      <c r="ALI103" s="1114"/>
      <c r="ALJ103" s="1114"/>
      <c r="ALK103" s="1114"/>
      <c r="ALL103" s="1114"/>
      <c r="ALM103" s="1114"/>
      <c r="ALN103" s="1114"/>
      <c r="ALO103" s="1114"/>
      <c r="ALP103" s="1114"/>
      <c r="ALQ103" s="1114"/>
      <c r="ALR103" s="1114"/>
      <c r="ALS103" s="1114"/>
      <c r="ALT103" s="1114"/>
      <c r="ALU103" s="1114"/>
      <c r="ALV103" s="1114"/>
      <c r="ALW103" s="1114"/>
      <c r="ALX103" s="1114"/>
      <c r="ALY103" s="1114"/>
      <c r="ALZ103" s="1114"/>
      <c r="AMA103" s="1114"/>
      <c r="AMB103" s="1114"/>
      <c r="AMC103" s="1114"/>
      <c r="AMD103" s="1114"/>
      <c r="AME103" s="1114"/>
      <c r="AMF103" s="1114"/>
      <c r="AMG103" s="1114"/>
      <c r="AMH103" s="1114"/>
      <c r="AMI103" s="1114"/>
      <c r="AMJ103" s="1114"/>
      <c r="AMK103" s="1114"/>
      <c r="AML103" s="1114"/>
      <c r="AMM103" s="1114"/>
      <c r="AMN103" s="1114"/>
      <c r="AMO103" s="1114"/>
      <c r="AMP103" s="1114"/>
      <c r="AMQ103" s="1114"/>
      <c r="AMR103" s="1114"/>
      <c r="AMS103" s="1114"/>
      <c r="AMT103" s="1114"/>
      <c r="AMU103" s="1114"/>
      <c r="AMV103" s="1114"/>
      <c r="AMW103" s="1114"/>
      <c r="AMX103" s="1114"/>
      <c r="AMY103" s="1114"/>
      <c r="AMZ103" s="1114"/>
      <c r="ANA103" s="1114"/>
      <c r="ANB103" s="1114"/>
      <c r="ANC103" s="1114"/>
      <c r="AND103" s="1114"/>
      <c r="ANE103" s="1114"/>
      <c r="ANF103" s="1114"/>
      <c r="ANG103" s="1114"/>
      <c r="ANH103" s="1114"/>
      <c r="ANI103" s="1114"/>
      <c r="ANJ103" s="1114"/>
      <c r="ANK103" s="1114"/>
      <c r="ANL103" s="1114"/>
      <c r="ANM103" s="1114"/>
      <c r="ANN103" s="1114"/>
      <c r="ANO103" s="1114"/>
      <c r="ANP103" s="1114"/>
      <c r="ANQ103" s="1114"/>
      <c r="ANR103" s="1114"/>
      <c r="ANS103" s="1114"/>
      <c r="ANT103" s="1114"/>
      <c r="ANU103" s="1114"/>
      <c r="ANV103" s="1114"/>
      <c r="ANW103" s="1114"/>
      <c r="ANX103" s="1114"/>
      <c r="ANY103" s="1114"/>
      <c r="ANZ103" s="1114"/>
      <c r="AOA103" s="1114"/>
      <c r="AOB103" s="1114"/>
      <c r="AOC103" s="1114"/>
      <c r="AOD103" s="1114"/>
      <c r="AOE103" s="1114"/>
      <c r="AOF103" s="1114"/>
      <c r="AOG103" s="1114"/>
      <c r="AOH103" s="1114"/>
      <c r="AOI103" s="1114"/>
      <c r="AOJ103" s="1114"/>
      <c r="AOK103" s="1114"/>
      <c r="AOL103" s="1114"/>
      <c r="AOM103" s="1114"/>
      <c r="AON103" s="1114"/>
      <c r="AOO103" s="1114"/>
      <c r="AOP103" s="1114"/>
      <c r="AOQ103" s="1114"/>
      <c r="AOR103" s="1114"/>
      <c r="AOS103" s="1114"/>
      <c r="AOT103" s="1114"/>
      <c r="AOU103" s="1114"/>
      <c r="AOV103" s="1114"/>
      <c r="AOW103" s="1114"/>
      <c r="AOX103" s="1114"/>
      <c r="AOY103" s="1114"/>
      <c r="AOZ103" s="1114"/>
      <c r="APA103" s="1114"/>
      <c r="APB103" s="1114"/>
      <c r="APC103" s="1114"/>
      <c r="APD103" s="1114"/>
      <c r="APE103" s="1114"/>
      <c r="APF103" s="1114"/>
      <c r="APG103" s="1114"/>
      <c r="APH103" s="1114"/>
      <c r="API103" s="1114"/>
      <c r="APJ103" s="1114"/>
      <c r="APK103" s="1114"/>
      <c r="APL103" s="1114"/>
      <c r="APM103" s="1114"/>
      <c r="APN103" s="1114"/>
      <c r="APO103" s="1114"/>
      <c r="APP103" s="1114"/>
      <c r="APQ103" s="1114"/>
      <c r="APR103" s="1114"/>
      <c r="APS103" s="1114"/>
      <c r="APT103" s="1114"/>
      <c r="APU103" s="1114"/>
      <c r="APV103" s="1114"/>
      <c r="APW103" s="1114"/>
      <c r="APX103" s="1114"/>
      <c r="APY103" s="1114"/>
      <c r="APZ103" s="1114"/>
      <c r="AQA103" s="1114"/>
      <c r="AQB103" s="1114"/>
      <c r="AQC103" s="1114"/>
      <c r="AQD103" s="1114"/>
      <c r="AQE103" s="1114"/>
      <c r="AQF103" s="1114"/>
      <c r="AQG103" s="1114"/>
      <c r="AQH103" s="1114"/>
      <c r="AQI103" s="1114"/>
      <c r="AQJ103" s="1114"/>
      <c r="AQK103" s="1114"/>
      <c r="AQL103" s="1114"/>
      <c r="AQM103" s="1114"/>
      <c r="AQN103" s="1114"/>
      <c r="AQO103" s="1114"/>
      <c r="AQP103" s="1114"/>
      <c r="AQQ103" s="1114"/>
      <c r="AQR103" s="1114"/>
      <c r="AQS103" s="1114"/>
      <c r="AQT103" s="1114"/>
      <c r="AQU103" s="1114"/>
      <c r="AQV103" s="1114"/>
      <c r="AQW103" s="1114"/>
      <c r="AQX103" s="1114"/>
      <c r="AQY103" s="1114"/>
      <c r="AQZ103" s="1114"/>
      <c r="ARA103" s="1114"/>
      <c r="ARB103" s="1114"/>
      <c r="ARC103" s="1114"/>
      <c r="ARD103" s="1114"/>
      <c r="ARE103" s="1114"/>
      <c r="ARF103" s="1114"/>
      <c r="ARG103" s="1114"/>
      <c r="ARH103" s="1114"/>
      <c r="ARI103" s="1114"/>
      <c r="ARJ103" s="1114"/>
      <c r="ARK103" s="1114"/>
      <c r="ARL103" s="1114"/>
      <c r="ARM103" s="1114"/>
      <c r="ARN103" s="1114"/>
      <c r="ARO103" s="1114"/>
      <c r="ARP103" s="1114"/>
      <c r="ARQ103" s="1114"/>
      <c r="ARR103" s="1114"/>
      <c r="ARS103" s="1114"/>
      <c r="ART103" s="1114"/>
      <c r="ARU103" s="1114"/>
      <c r="ARV103" s="1114"/>
      <c r="ARW103" s="1114"/>
      <c r="ARX103" s="1114"/>
      <c r="ARY103" s="1114"/>
      <c r="ARZ103" s="1114"/>
      <c r="ASA103" s="1114"/>
      <c r="ASB103" s="1114"/>
      <c r="ASC103" s="1114"/>
      <c r="ASD103" s="1114"/>
      <c r="ASE103" s="1114"/>
      <c r="ASF103" s="1114"/>
      <c r="ASG103" s="1114"/>
      <c r="ASH103" s="1114"/>
      <c r="ASI103" s="1114"/>
      <c r="ASJ103" s="1114"/>
      <c r="ASK103" s="1114"/>
      <c r="ASL103" s="1114"/>
      <c r="ASM103" s="1114"/>
      <c r="ASN103" s="1114"/>
      <c r="ASO103" s="1114"/>
      <c r="ASP103" s="1114"/>
      <c r="ASQ103" s="1114"/>
      <c r="ASR103" s="1114"/>
      <c r="ASS103" s="1114"/>
      <c r="AST103" s="1114"/>
      <c r="ASU103" s="1114"/>
      <c r="ASV103" s="1114"/>
      <c r="ASW103" s="1114"/>
      <c r="ASX103" s="1114"/>
      <c r="ASY103" s="1114"/>
      <c r="ASZ103" s="1114"/>
      <c r="ATA103" s="1114"/>
      <c r="ATB103" s="1114"/>
      <c r="ATC103" s="1114"/>
      <c r="ATD103" s="1114"/>
      <c r="ATE103" s="1114"/>
      <c r="ATF103" s="1114"/>
      <c r="ATG103" s="1114"/>
      <c r="ATH103" s="1114"/>
      <c r="ATI103" s="1114"/>
      <c r="ATJ103" s="1114"/>
      <c r="ATK103" s="1114"/>
      <c r="ATL103" s="1114"/>
      <c r="ATM103" s="1114"/>
      <c r="ATN103" s="1114"/>
      <c r="ATO103" s="1114"/>
      <c r="ATP103" s="1114"/>
      <c r="ATQ103" s="1114"/>
      <c r="ATR103" s="1114"/>
      <c r="ATS103" s="1114"/>
      <c r="ATT103" s="1114"/>
      <c r="ATU103" s="1114"/>
      <c r="ATV103" s="1114"/>
      <c r="ATW103" s="1114"/>
      <c r="ATX103" s="1114"/>
      <c r="ATY103" s="1114"/>
      <c r="ATZ103" s="1114"/>
      <c r="AUA103" s="1114"/>
      <c r="AUB103" s="1114"/>
      <c r="AUC103" s="1114"/>
      <c r="AUD103" s="1114"/>
      <c r="AUE103" s="1114"/>
      <c r="AUF103" s="1114"/>
      <c r="AUG103" s="1114"/>
      <c r="AUH103" s="1114"/>
      <c r="AUI103" s="1114"/>
      <c r="AUJ103" s="1114"/>
      <c r="AUK103" s="1114"/>
      <c r="AUL103" s="1114"/>
      <c r="AUM103" s="1114"/>
      <c r="AUN103" s="1114"/>
      <c r="AUO103" s="1114"/>
      <c r="AUP103" s="1114"/>
      <c r="AUQ103" s="1114"/>
      <c r="AUR103" s="1114"/>
      <c r="AUS103" s="1114"/>
      <c r="AUT103" s="1114"/>
      <c r="AUU103" s="1114"/>
      <c r="AUV103" s="1114"/>
      <c r="AUW103" s="1114"/>
      <c r="AUX103" s="1114"/>
      <c r="AUY103" s="1114"/>
      <c r="AUZ103" s="1114"/>
      <c r="AVA103" s="1114"/>
      <c r="AVB103" s="1114"/>
      <c r="AVC103" s="1114"/>
      <c r="AVD103" s="1114"/>
      <c r="AVE103" s="1114"/>
      <c r="AVF103" s="1114"/>
      <c r="AVG103" s="1114"/>
      <c r="AVH103" s="1114"/>
      <c r="AVI103" s="1114"/>
      <c r="AVJ103" s="1114"/>
      <c r="AVK103" s="1114"/>
      <c r="AVL103" s="1114"/>
      <c r="AVM103" s="1114"/>
      <c r="AVN103" s="1114"/>
      <c r="AVO103" s="1114"/>
      <c r="AVP103" s="1114"/>
      <c r="AVQ103" s="1114"/>
      <c r="AVR103" s="1114"/>
      <c r="AVS103" s="1114"/>
      <c r="AVT103" s="1114"/>
      <c r="AVU103" s="1114"/>
      <c r="AVV103" s="1114"/>
      <c r="AVW103" s="1114"/>
      <c r="AVX103" s="1114"/>
      <c r="AVY103" s="1114"/>
      <c r="AVZ103" s="1114"/>
      <c r="AWA103" s="1114"/>
      <c r="AWB103" s="1114"/>
      <c r="AWC103" s="1114"/>
      <c r="AWD103" s="1114"/>
      <c r="AWE103" s="1114"/>
      <c r="AWF103" s="1114"/>
      <c r="AWG103" s="1114"/>
      <c r="AWH103" s="1114"/>
      <c r="AWI103" s="1114"/>
      <c r="AWJ103" s="1114"/>
      <c r="AWK103" s="1114"/>
      <c r="AWL103" s="1114"/>
      <c r="AWM103" s="1114"/>
      <c r="AWN103" s="1114"/>
      <c r="AWO103" s="1114"/>
      <c r="AWP103" s="1114"/>
      <c r="AWQ103" s="1114"/>
      <c r="AWR103" s="1114"/>
      <c r="AWS103" s="1114"/>
      <c r="AWT103" s="1114"/>
      <c r="AWU103" s="1114"/>
      <c r="AWV103" s="1114"/>
      <c r="AWW103" s="1114"/>
      <c r="AWX103" s="1114"/>
      <c r="AWY103" s="1114"/>
      <c r="AWZ103" s="1114"/>
      <c r="AXA103" s="1114"/>
      <c r="AXB103" s="1114"/>
      <c r="AXC103" s="1114"/>
      <c r="AXD103" s="1114"/>
      <c r="AXE103" s="1114"/>
      <c r="AXF103" s="1114"/>
      <c r="AXG103" s="1114"/>
      <c r="AXH103" s="1114"/>
      <c r="AXI103" s="1114"/>
      <c r="AXJ103" s="1114"/>
      <c r="AXK103" s="1114"/>
      <c r="AXL103" s="1114"/>
      <c r="AXM103" s="1114"/>
      <c r="AXN103" s="1114"/>
      <c r="AXO103" s="1114"/>
      <c r="AXP103" s="1114"/>
      <c r="AXQ103" s="1114"/>
      <c r="AXR103" s="1114"/>
      <c r="AXS103" s="1114"/>
      <c r="AXT103" s="1114"/>
      <c r="AXU103" s="1114"/>
      <c r="AXV103" s="1114"/>
      <c r="AXW103" s="1114"/>
      <c r="AXX103" s="1114"/>
      <c r="AXY103" s="1114"/>
      <c r="AXZ103" s="1114"/>
      <c r="AYA103" s="1114"/>
      <c r="AYB103" s="1114"/>
      <c r="AYC103" s="1114"/>
      <c r="AYD103" s="1114"/>
      <c r="AYE103" s="1114"/>
      <c r="AYF103" s="1114"/>
      <c r="AYG103" s="1114"/>
      <c r="AYH103" s="1114"/>
      <c r="AYI103" s="1114"/>
      <c r="AYJ103" s="1114"/>
      <c r="AYK103" s="1114"/>
      <c r="AYL103" s="1114"/>
      <c r="AYM103" s="1114"/>
      <c r="AYN103" s="1114"/>
      <c r="AYO103" s="1114"/>
      <c r="AYP103" s="1114"/>
      <c r="AYQ103" s="1114"/>
      <c r="AYR103" s="1114"/>
      <c r="AYS103" s="1114"/>
      <c r="AYT103" s="1114"/>
      <c r="AYU103" s="1114"/>
      <c r="AYV103" s="1114"/>
      <c r="AYW103" s="1114"/>
      <c r="AYX103" s="1114"/>
      <c r="AYY103" s="1114"/>
      <c r="AYZ103" s="1114"/>
      <c r="AZA103" s="1114"/>
      <c r="AZB103" s="1114"/>
      <c r="AZC103" s="1114"/>
      <c r="AZD103" s="1114"/>
      <c r="AZE103" s="1114"/>
      <c r="AZF103" s="1114"/>
      <c r="AZG103" s="1114"/>
      <c r="AZH103" s="1114"/>
      <c r="AZI103" s="1114"/>
      <c r="AZJ103" s="1114"/>
      <c r="AZK103" s="1114"/>
      <c r="AZL103" s="1114"/>
      <c r="AZM103" s="1114"/>
      <c r="AZN103" s="1114"/>
      <c r="AZO103" s="1114"/>
      <c r="AZP103" s="1114"/>
      <c r="AZQ103" s="1114"/>
      <c r="AZR103" s="1114"/>
      <c r="AZS103" s="1114"/>
      <c r="AZT103" s="1114"/>
      <c r="AZU103" s="1114"/>
      <c r="AZV103" s="1114"/>
      <c r="AZW103" s="1114"/>
      <c r="AZX103" s="1114"/>
      <c r="AZY103" s="1114"/>
      <c r="AZZ103" s="1114"/>
      <c r="BAA103" s="1114"/>
      <c r="BAB103" s="1114"/>
      <c r="BAC103" s="1114"/>
      <c r="BAD103" s="1114"/>
      <c r="BAE103" s="1114"/>
      <c r="BAF103" s="1114"/>
      <c r="BAG103" s="1114"/>
      <c r="BAH103" s="1114"/>
      <c r="BAI103" s="1114"/>
      <c r="BAJ103" s="1114"/>
      <c r="BAK103" s="1114"/>
      <c r="BAL103" s="1114"/>
      <c r="BAM103" s="1114"/>
      <c r="BAN103" s="1114"/>
      <c r="BAO103" s="1114"/>
      <c r="BAP103" s="1114"/>
      <c r="BAQ103" s="1114"/>
      <c r="BAR103" s="1114"/>
      <c r="BAS103" s="1114"/>
      <c r="BAT103" s="1114"/>
      <c r="BAU103" s="1114"/>
      <c r="BAV103" s="1114"/>
      <c r="BAW103" s="1114"/>
      <c r="BAX103" s="1114"/>
      <c r="BAY103" s="1114"/>
      <c r="BAZ103" s="1114"/>
      <c r="BBA103" s="1114"/>
      <c r="BBB103" s="1114"/>
      <c r="BBC103" s="1114"/>
      <c r="BBD103" s="1114"/>
      <c r="BBE103" s="1114"/>
      <c r="BBF103" s="1114"/>
      <c r="BBG103" s="1114"/>
      <c r="BBH103" s="1114"/>
      <c r="BBI103" s="1114"/>
      <c r="BBJ103" s="1114"/>
      <c r="BBK103" s="1114"/>
      <c r="BBL103" s="1114"/>
      <c r="BBM103" s="1114"/>
      <c r="BBN103" s="1114"/>
      <c r="BBO103" s="1114"/>
      <c r="BBP103" s="1114"/>
      <c r="BBQ103" s="1114"/>
      <c r="BBR103" s="1114"/>
      <c r="BBS103" s="1114"/>
      <c r="BBT103" s="1114"/>
      <c r="BBU103" s="1114"/>
      <c r="BBV103" s="1114"/>
      <c r="BBW103" s="1114"/>
      <c r="BBX103" s="1114"/>
      <c r="BBY103" s="1114"/>
      <c r="BBZ103" s="1114"/>
      <c r="BCA103" s="1114"/>
      <c r="BCB103" s="1114"/>
      <c r="BCC103" s="1114"/>
      <c r="BCD103" s="1114"/>
      <c r="BCE103" s="1114"/>
      <c r="BCF103" s="1114"/>
      <c r="BCG103" s="1114"/>
      <c r="BCH103" s="1114"/>
      <c r="BCI103" s="1114"/>
      <c r="BCJ103" s="1114"/>
      <c r="BCK103" s="1114"/>
      <c r="BCL103" s="1114"/>
      <c r="BCM103" s="1114"/>
      <c r="BCN103" s="1114"/>
      <c r="BCO103" s="1114"/>
      <c r="BCP103" s="1114"/>
      <c r="BCQ103" s="1114"/>
      <c r="BCR103" s="1114"/>
      <c r="BCS103" s="1114"/>
      <c r="BCT103" s="1114"/>
      <c r="BCU103" s="1114"/>
      <c r="BCV103" s="1114"/>
      <c r="BCW103" s="1114"/>
      <c r="BCX103" s="1114"/>
      <c r="BCY103" s="1114"/>
      <c r="BCZ103" s="1114"/>
      <c r="BDA103" s="1114"/>
      <c r="BDB103" s="1114"/>
      <c r="BDC103" s="1114"/>
      <c r="BDD103" s="1114"/>
      <c r="BDE103" s="1114"/>
      <c r="BDF103" s="1114"/>
      <c r="BDG103" s="1114"/>
      <c r="BDH103" s="1114"/>
      <c r="BDI103" s="1114"/>
      <c r="BDJ103" s="1114"/>
      <c r="BDK103" s="1114"/>
      <c r="BDL103" s="1114"/>
      <c r="BDM103" s="1114"/>
      <c r="BDN103" s="1114"/>
      <c r="BDO103" s="1114"/>
      <c r="BDP103" s="1114"/>
      <c r="BDQ103" s="1114"/>
      <c r="BDR103" s="1114"/>
      <c r="BDS103" s="1114"/>
      <c r="BDT103" s="1114"/>
      <c r="BDU103" s="1114"/>
      <c r="BDV103" s="1114"/>
      <c r="BDW103" s="1114"/>
      <c r="BDX103" s="1114"/>
      <c r="BDY103" s="1114"/>
      <c r="BDZ103" s="1114"/>
      <c r="BEA103" s="1114"/>
      <c r="BEB103" s="1114"/>
      <c r="BEC103" s="1114"/>
      <c r="BED103" s="1114"/>
      <c r="BEE103" s="1114"/>
      <c r="BEF103" s="1114"/>
      <c r="BEG103" s="1114"/>
      <c r="BEH103" s="1114"/>
      <c r="BEI103" s="1114"/>
      <c r="BEJ103" s="1114"/>
      <c r="BEK103" s="1114"/>
      <c r="BEL103" s="1114"/>
      <c r="BEM103" s="1114"/>
      <c r="BEN103" s="1114"/>
      <c r="BEO103" s="1114"/>
      <c r="BEP103" s="1114"/>
      <c r="BEQ103" s="1114"/>
      <c r="BER103" s="1114"/>
      <c r="BES103" s="1114"/>
      <c r="BET103" s="1114"/>
      <c r="BEU103" s="1114"/>
      <c r="BEV103" s="1114"/>
      <c r="BEW103" s="1114"/>
      <c r="BEX103" s="1114"/>
      <c r="BEY103" s="1114"/>
      <c r="BEZ103" s="1114"/>
      <c r="BFA103" s="1114"/>
      <c r="BFB103" s="1114"/>
      <c r="BFC103" s="1114"/>
      <c r="BFD103" s="1114"/>
      <c r="BFE103" s="1114"/>
      <c r="BFF103" s="1114"/>
      <c r="BFG103" s="1114"/>
      <c r="BFH103" s="1114"/>
      <c r="BFI103" s="1114"/>
      <c r="BFJ103" s="1114"/>
      <c r="BFK103" s="1114"/>
      <c r="BFL103" s="1114"/>
      <c r="BFM103" s="1114"/>
      <c r="BFN103" s="1114"/>
      <c r="BFO103" s="1114"/>
      <c r="BFP103" s="1114"/>
      <c r="BFQ103" s="1114"/>
      <c r="BFR103" s="1114"/>
      <c r="BFS103" s="1114"/>
      <c r="BFT103" s="1114"/>
      <c r="BFU103" s="1114"/>
      <c r="BFV103" s="1114"/>
      <c r="BFW103" s="1114"/>
      <c r="BFX103" s="1114"/>
      <c r="BFY103" s="1114"/>
      <c r="BFZ103" s="1114"/>
      <c r="BGA103" s="1114"/>
      <c r="BGB103" s="1114"/>
      <c r="BGC103" s="1114"/>
      <c r="BGD103" s="1114"/>
      <c r="BGE103" s="1114"/>
      <c r="BGF103" s="1114"/>
      <c r="BGG103" s="1114"/>
      <c r="BGH103" s="1114"/>
      <c r="BGI103" s="1114"/>
      <c r="BGJ103" s="1114"/>
      <c r="BGK103" s="1114"/>
      <c r="BGL103" s="1114"/>
      <c r="BGM103" s="1114"/>
      <c r="BGN103" s="1114"/>
      <c r="BGO103" s="1114"/>
      <c r="BGP103" s="1114"/>
      <c r="BGQ103" s="1114"/>
      <c r="BGR103" s="1114"/>
      <c r="BGS103" s="1114"/>
      <c r="BGT103" s="1114"/>
      <c r="BGU103" s="1114"/>
      <c r="BGV103" s="1114"/>
      <c r="BGW103" s="1114"/>
      <c r="BGX103" s="1114"/>
      <c r="BGY103" s="1114"/>
      <c r="BGZ103" s="1114"/>
      <c r="BHA103" s="1114"/>
      <c r="BHB103" s="1114"/>
      <c r="BHC103" s="1114"/>
      <c r="BHD103" s="1114"/>
      <c r="BHE103" s="1114"/>
      <c r="BHF103" s="1114"/>
      <c r="BHG103" s="1114"/>
      <c r="BHH103" s="1114"/>
      <c r="BHI103" s="1114"/>
      <c r="BHJ103" s="1114"/>
      <c r="BHK103" s="1114"/>
      <c r="BHL103" s="1114"/>
      <c r="BHM103" s="1114"/>
      <c r="BHN103" s="1114"/>
      <c r="BHO103" s="1114"/>
      <c r="BHP103" s="1114"/>
      <c r="BHQ103" s="1114"/>
      <c r="BHR103" s="1114"/>
      <c r="BHS103" s="1114"/>
      <c r="BHT103" s="1114"/>
      <c r="BHU103" s="1114"/>
      <c r="BHV103" s="1114"/>
      <c r="BHW103" s="1114"/>
      <c r="BHX103" s="1114"/>
      <c r="BHY103" s="1114"/>
      <c r="BHZ103" s="1114"/>
      <c r="BIA103" s="1114"/>
      <c r="BIB103" s="1114"/>
      <c r="BIC103" s="1114"/>
      <c r="BID103" s="1114"/>
      <c r="BIE103" s="1114"/>
      <c r="BIF103" s="1114"/>
      <c r="BIG103" s="1114"/>
      <c r="BIH103" s="1114"/>
      <c r="BII103" s="1114"/>
      <c r="BIJ103" s="1114"/>
      <c r="BIK103" s="1114"/>
      <c r="BIL103" s="1114"/>
      <c r="BIM103" s="1114"/>
      <c r="BIN103" s="1114"/>
      <c r="BIO103" s="1114"/>
      <c r="BIP103" s="1114"/>
      <c r="BIQ103" s="1114"/>
      <c r="BIR103" s="1114"/>
      <c r="BIS103" s="1114"/>
      <c r="BIT103" s="1114"/>
      <c r="BIU103" s="1114"/>
      <c r="BIV103" s="1114"/>
      <c r="BIW103" s="1114"/>
      <c r="BIX103" s="1114"/>
      <c r="BIY103" s="1114"/>
      <c r="BIZ103" s="1114"/>
      <c r="BJA103" s="1114"/>
      <c r="BJB103" s="1114"/>
      <c r="BJC103" s="1114"/>
      <c r="BJD103" s="1114"/>
      <c r="BJE103" s="1114"/>
      <c r="BJF103" s="1114"/>
      <c r="BJG103" s="1114"/>
      <c r="BJH103" s="1114"/>
      <c r="BJI103" s="1114"/>
      <c r="BJJ103" s="1114"/>
      <c r="BJK103" s="1114"/>
      <c r="BJL103" s="1114"/>
      <c r="BJM103" s="1114"/>
      <c r="BJN103" s="1114"/>
      <c r="BJO103" s="1114"/>
      <c r="BJP103" s="1114"/>
      <c r="BJQ103" s="1114"/>
      <c r="BJR103" s="1114"/>
      <c r="BJS103" s="1114"/>
      <c r="BJT103" s="1114"/>
      <c r="BJU103" s="1114"/>
      <c r="BJV103" s="1114"/>
      <c r="BJW103" s="1114"/>
      <c r="BJX103" s="1114"/>
      <c r="BJY103" s="1114"/>
      <c r="BJZ103" s="1114"/>
      <c r="BKA103" s="1114"/>
      <c r="BKB103" s="1114"/>
      <c r="BKC103" s="1114"/>
      <c r="BKD103" s="1114"/>
      <c r="BKE103" s="1114"/>
      <c r="BKF103" s="1114"/>
      <c r="BKG103" s="1114"/>
      <c r="BKH103" s="1114"/>
      <c r="BKI103" s="1114"/>
      <c r="BKJ103" s="1114"/>
      <c r="BKK103" s="1114"/>
      <c r="BKL103" s="1114"/>
      <c r="BKM103" s="1114"/>
      <c r="BKN103" s="1114"/>
      <c r="BKO103" s="1114"/>
      <c r="BKP103" s="1114"/>
      <c r="BKQ103" s="1114"/>
      <c r="BKR103" s="1114"/>
      <c r="BKS103" s="1114"/>
      <c r="BKT103" s="1114"/>
      <c r="BKU103" s="1114"/>
      <c r="BKV103" s="1114"/>
      <c r="BKW103" s="1114"/>
      <c r="BKX103" s="1114"/>
      <c r="BKY103" s="1114"/>
      <c r="BKZ103" s="1114"/>
      <c r="BLA103" s="1114"/>
      <c r="BLB103" s="1114"/>
      <c r="BLC103" s="1114"/>
      <c r="BLD103" s="1114"/>
      <c r="BLE103" s="1114"/>
      <c r="BLF103" s="1114"/>
      <c r="BLG103" s="1114"/>
      <c r="BLH103" s="1114"/>
      <c r="BLI103" s="1114"/>
      <c r="BLJ103" s="1114"/>
      <c r="BLK103" s="1114"/>
      <c r="BLL103" s="1114"/>
      <c r="BLM103" s="1114"/>
      <c r="BLN103" s="1114"/>
      <c r="BLO103" s="1114"/>
      <c r="BLP103" s="1114"/>
      <c r="BLQ103" s="1114"/>
      <c r="BLR103" s="1114"/>
      <c r="BLS103" s="1114"/>
      <c r="BLT103" s="1114"/>
      <c r="BLU103" s="1114"/>
      <c r="BLV103" s="1114"/>
      <c r="BLW103" s="1114"/>
      <c r="BLX103" s="1114"/>
      <c r="BLY103" s="1114"/>
      <c r="BLZ103" s="1114"/>
      <c r="BMA103" s="1114"/>
      <c r="BMB103" s="1114"/>
      <c r="BMC103" s="1114"/>
      <c r="BMD103" s="1114"/>
      <c r="BME103" s="1114"/>
      <c r="BMF103" s="1114"/>
      <c r="BMG103" s="1114"/>
      <c r="BMH103" s="1114"/>
      <c r="BMI103" s="1114"/>
      <c r="BMJ103" s="1114"/>
      <c r="BMK103" s="1114"/>
      <c r="BML103" s="1114"/>
      <c r="BMM103" s="1114"/>
      <c r="BMN103" s="1114"/>
      <c r="BMO103" s="1114"/>
      <c r="BMP103" s="1114"/>
      <c r="BMQ103" s="1114"/>
      <c r="BMR103" s="1114"/>
      <c r="BMS103" s="1114"/>
      <c r="BMT103" s="1114"/>
      <c r="BMU103" s="1114"/>
      <c r="BMV103" s="1114"/>
      <c r="BMW103" s="1114"/>
      <c r="BMX103" s="1114"/>
      <c r="BMY103" s="1114"/>
      <c r="BMZ103" s="1114"/>
      <c r="BNA103" s="1114"/>
      <c r="BNB103" s="1114"/>
      <c r="BNC103" s="1114"/>
      <c r="BND103" s="1114"/>
      <c r="BNE103" s="1114"/>
      <c r="BNF103" s="1114"/>
      <c r="BNG103" s="1114"/>
      <c r="BNH103" s="1114"/>
      <c r="BNI103" s="1114"/>
      <c r="BNJ103" s="1114"/>
      <c r="BNK103" s="1114"/>
      <c r="BNL103" s="1114"/>
      <c r="BNM103" s="1114"/>
      <c r="BNN103" s="1114"/>
      <c r="BNO103" s="1114"/>
      <c r="BNP103" s="1114"/>
      <c r="BNQ103" s="1114"/>
      <c r="BNR103" s="1114"/>
      <c r="BNS103" s="1114"/>
      <c r="BNT103" s="1114"/>
      <c r="BNU103" s="1114"/>
      <c r="BNV103" s="1114"/>
      <c r="BNW103" s="1114"/>
      <c r="BNX103" s="1114"/>
      <c r="BNY103" s="1114"/>
      <c r="BNZ103" s="1114"/>
      <c r="BOA103" s="1114"/>
      <c r="BOB103" s="1114"/>
      <c r="BOC103" s="1114"/>
      <c r="BOD103" s="1114"/>
      <c r="BOE103" s="1114"/>
      <c r="BOF103" s="1114"/>
      <c r="BOG103" s="1114"/>
      <c r="BOH103" s="1114"/>
      <c r="BOI103" s="1114"/>
      <c r="BOJ103" s="1114"/>
      <c r="BOK103" s="1114"/>
      <c r="BOL103" s="1114"/>
      <c r="BOM103" s="1114"/>
      <c r="BON103" s="1114"/>
      <c r="BOO103" s="1114"/>
      <c r="BOP103" s="1114"/>
      <c r="BOQ103" s="1114"/>
      <c r="BOR103" s="1114"/>
      <c r="BOS103" s="1114"/>
      <c r="BOT103" s="1114"/>
      <c r="BOU103" s="1114"/>
      <c r="BOV103" s="1114"/>
      <c r="BOW103" s="1114"/>
      <c r="BOX103" s="1114"/>
      <c r="BOY103" s="1114"/>
      <c r="BOZ103" s="1114"/>
      <c r="BPA103" s="1114"/>
      <c r="BPB103" s="1114"/>
      <c r="BPC103" s="1114"/>
      <c r="BPD103" s="1114"/>
      <c r="BPE103" s="1114"/>
      <c r="BPF103" s="1114"/>
      <c r="BPG103" s="1114"/>
      <c r="BPH103" s="1114"/>
      <c r="BPI103" s="1114"/>
      <c r="BPJ103" s="1114"/>
      <c r="BPK103" s="1114"/>
      <c r="BPL103" s="1114"/>
      <c r="BPM103" s="1114"/>
      <c r="BPN103" s="1114"/>
      <c r="BPO103" s="1114"/>
      <c r="BPP103" s="1114"/>
      <c r="BPQ103" s="1114"/>
      <c r="BPR103" s="1114"/>
      <c r="BPS103" s="1114"/>
      <c r="BPT103" s="1114"/>
      <c r="BPU103" s="1114"/>
      <c r="BPV103" s="1114"/>
      <c r="BPW103" s="1114"/>
      <c r="BPX103" s="1114"/>
      <c r="BPY103" s="1114"/>
      <c r="BPZ103" s="1114"/>
      <c r="BQA103" s="1114"/>
      <c r="BQB103" s="1114"/>
      <c r="BQC103" s="1114"/>
      <c r="BQD103" s="1114"/>
      <c r="BQE103" s="1114"/>
      <c r="BQF103" s="1114"/>
      <c r="BQG103" s="1114"/>
      <c r="BQH103" s="1114"/>
      <c r="BQI103" s="1114"/>
      <c r="BQJ103" s="1114"/>
      <c r="BQK103" s="1114"/>
      <c r="BQL103" s="1114"/>
      <c r="BQM103" s="1114"/>
      <c r="BQN103" s="1114"/>
      <c r="BQO103" s="1114"/>
      <c r="BQP103" s="1114"/>
      <c r="BQQ103" s="1114"/>
      <c r="BQR103" s="1114"/>
      <c r="BQS103" s="1114"/>
      <c r="BQT103" s="1114"/>
      <c r="BQU103" s="1114"/>
      <c r="BQV103" s="1114"/>
      <c r="BQW103" s="1114"/>
      <c r="BQX103" s="1114"/>
      <c r="BQY103" s="1114"/>
      <c r="BQZ103" s="1114"/>
      <c r="BRA103" s="1114"/>
      <c r="BRB103" s="1114"/>
      <c r="BRC103" s="1114"/>
      <c r="BRD103" s="1114"/>
      <c r="BRE103" s="1114"/>
      <c r="BRF103" s="1114"/>
      <c r="BRG103" s="1114"/>
      <c r="BRH103" s="1114"/>
      <c r="BRI103" s="1114"/>
      <c r="BRJ103" s="1114"/>
      <c r="BRK103" s="1114"/>
      <c r="BRL103" s="1114"/>
      <c r="BRM103" s="1114"/>
      <c r="BRN103" s="1114"/>
      <c r="BRO103" s="1114"/>
      <c r="BRP103" s="1114"/>
      <c r="BRQ103" s="1114"/>
      <c r="BRR103" s="1114"/>
      <c r="BRS103" s="1114"/>
      <c r="BRT103" s="1114"/>
      <c r="BRU103" s="1114"/>
      <c r="BRV103" s="1114"/>
      <c r="BRW103" s="1114"/>
      <c r="BRX103" s="1114"/>
      <c r="BRY103" s="1114"/>
      <c r="BRZ103" s="1114"/>
      <c r="BSA103" s="1114"/>
      <c r="BSB103" s="1114"/>
      <c r="BSC103" s="1114"/>
      <c r="BSD103" s="1114"/>
      <c r="BSE103" s="1114"/>
      <c r="BSF103" s="1114"/>
      <c r="BSG103" s="1114"/>
      <c r="BSH103" s="1114"/>
      <c r="BSI103" s="1114"/>
      <c r="BSJ103" s="1114"/>
      <c r="BSK103" s="1114"/>
      <c r="BSL103" s="1114"/>
      <c r="BSM103" s="1114"/>
      <c r="BSN103" s="1114"/>
      <c r="BSO103" s="1114"/>
      <c r="BSP103" s="1114"/>
      <c r="BSQ103" s="1114"/>
      <c r="BSR103" s="1114"/>
      <c r="BSS103" s="1114"/>
      <c r="BST103" s="1114"/>
      <c r="BSU103" s="1114"/>
      <c r="BSV103" s="1114"/>
      <c r="BSW103" s="1114"/>
      <c r="BSX103" s="1114"/>
      <c r="BSY103" s="1114"/>
      <c r="BSZ103" s="1114"/>
      <c r="BTA103" s="1114"/>
      <c r="BTB103" s="1114"/>
      <c r="BTC103" s="1114"/>
      <c r="BTD103" s="1114"/>
      <c r="BTE103" s="1114"/>
      <c r="BTF103" s="1114"/>
      <c r="BTG103" s="1114"/>
      <c r="BTH103" s="1114"/>
      <c r="BTI103" s="1114"/>
      <c r="BTJ103" s="1114"/>
      <c r="BTK103" s="1114"/>
      <c r="BTL103" s="1114"/>
      <c r="BTM103" s="1114"/>
      <c r="BTN103" s="1114"/>
      <c r="BTO103" s="1114"/>
      <c r="BTP103" s="1114"/>
      <c r="BTQ103" s="1114"/>
      <c r="BTR103" s="1114"/>
      <c r="BTS103" s="1114"/>
      <c r="BTT103" s="1114"/>
      <c r="BTU103" s="1114"/>
      <c r="BTV103" s="1114"/>
      <c r="BTW103" s="1114"/>
      <c r="BTX103" s="1114"/>
      <c r="BTY103" s="1114"/>
      <c r="BTZ103" s="1114"/>
      <c r="BUA103" s="1114"/>
      <c r="BUB103" s="1114"/>
      <c r="BUC103" s="1114"/>
      <c r="BUD103" s="1114"/>
      <c r="BUE103" s="1114"/>
      <c r="BUF103" s="1114"/>
      <c r="BUG103" s="1114"/>
      <c r="BUH103" s="1114"/>
      <c r="BUI103" s="1114"/>
      <c r="BUJ103" s="1114"/>
      <c r="BUK103" s="1114"/>
      <c r="BUL103" s="1114"/>
      <c r="BUM103" s="1114"/>
      <c r="BUN103" s="1114"/>
      <c r="BUO103" s="1114"/>
      <c r="BUP103" s="1114"/>
      <c r="BUQ103" s="1114"/>
      <c r="BUR103" s="1114"/>
      <c r="BUS103" s="1114"/>
      <c r="BUT103" s="1114"/>
      <c r="BUU103" s="1114"/>
      <c r="BUV103" s="1114"/>
      <c r="BUW103" s="1114"/>
      <c r="BUX103" s="1114"/>
      <c r="BUY103" s="1114"/>
      <c r="BUZ103" s="1114"/>
      <c r="BVA103" s="1114"/>
      <c r="BVB103" s="1114"/>
      <c r="BVC103" s="1114"/>
      <c r="BVD103" s="1114"/>
      <c r="BVE103" s="1114"/>
      <c r="BVF103" s="1114"/>
      <c r="BVG103" s="1114"/>
      <c r="BVH103" s="1114"/>
      <c r="BVI103" s="1114"/>
      <c r="BVJ103" s="1114"/>
      <c r="BVK103" s="1114"/>
      <c r="BVL103" s="1114"/>
      <c r="BVM103" s="1114"/>
      <c r="BVN103" s="1114"/>
      <c r="BVO103" s="1114"/>
      <c r="BVP103" s="1114"/>
      <c r="BVQ103" s="1114"/>
      <c r="BVR103" s="1114"/>
      <c r="BVS103" s="1114"/>
      <c r="BVT103" s="1114"/>
      <c r="BVU103" s="1114"/>
      <c r="BVV103" s="1114"/>
      <c r="BVW103" s="1114"/>
      <c r="BVX103" s="1114"/>
      <c r="BVY103" s="1114"/>
      <c r="BVZ103" s="1114"/>
      <c r="BWA103" s="1114"/>
      <c r="BWB103" s="1114"/>
      <c r="BWC103" s="1114"/>
      <c r="BWD103" s="1114"/>
      <c r="BWE103" s="1114"/>
      <c r="BWF103" s="1114"/>
      <c r="BWG103" s="1114"/>
      <c r="BWH103" s="1114"/>
      <c r="BWI103" s="1114"/>
      <c r="BWJ103" s="1114"/>
      <c r="BWK103" s="1114"/>
      <c r="BWL103" s="1114"/>
      <c r="BWM103" s="1114"/>
      <c r="BWN103" s="1114"/>
      <c r="BWO103" s="1114"/>
      <c r="BWP103" s="1114"/>
      <c r="BWQ103" s="1114"/>
      <c r="BWR103" s="1114"/>
      <c r="BWS103" s="1114"/>
      <c r="BWT103" s="1114"/>
      <c r="BWU103" s="1114"/>
      <c r="BWV103" s="1114"/>
      <c r="BWW103" s="1114"/>
      <c r="BWX103" s="1114"/>
      <c r="BWY103" s="1114"/>
      <c r="BWZ103" s="1114"/>
      <c r="BXA103" s="1114"/>
      <c r="BXB103" s="1114"/>
      <c r="BXC103" s="1114"/>
      <c r="BXD103" s="1114"/>
      <c r="BXE103" s="1114"/>
      <c r="BXF103" s="1114"/>
      <c r="BXG103" s="1114"/>
      <c r="BXH103" s="1114"/>
      <c r="BXI103" s="1114"/>
      <c r="BXJ103" s="1114"/>
      <c r="BXK103" s="1114"/>
      <c r="BXL103" s="1114"/>
      <c r="BXM103" s="1114"/>
      <c r="BXN103" s="1114"/>
      <c r="BXO103" s="1114"/>
      <c r="BXP103" s="1114"/>
      <c r="BXQ103" s="1114"/>
      <c r="BXR103" s="1114"/>
      <c r="BXS103" s="1114"/>
      <c r="BXT103" s="1114"/>
      <c r="BXU103" s="1114"/>
      <c r="BXV103" s="1114"/>
      <c r="BXW103" s="1114"/>
      <c r="BXX103" s="1114"/>
      <c r="BXY103" s="1114"/>
      <c r="BXZ103" s="1114"/>
      <c r="BYA103" s="1114"/>
      <c r="BYB103" s="1114"/>
      <c r="BYC103" s="1114"/>
      <c r="BYD103" s="1114"/>
      <c r="BYE103" s="1114"/>
      <c r="BYF103" s="1114"/>
      <c r="BYG103" s="1114"/>
      <c r="BYH103" s="1114"/>
      <c r="BYI103" s="1114"/>
      <c r="BYJ103" s="1114"/>
      <c r="BYK103" s="1114"/>
      <c r="BYL103" s="1114"/>
      <c r="BYM103" s="1114"/>
      <c r="BYN103" s="1114"/>
      <c r="BYO103" s="1114"/>
      <c r="BYP103" s="1114"/>
      <c r="BYQ103" s="1114"/>
      <c r="BYR103" s="1114"/>
      <c r="BYS103" s="1114"/>
      <c r="BYT103" s="1114"/>
      <c r="BYU103" s="1114"/>
      <c r="BYV103" s="1114"/>
      <c r="BYW103" s="1114"/>
      <c r="BYX103" s="1114"/>
      <c r="BYY103" s="1114"/>
      <c r="BYZ103" s="1114"/>
      <c r="BZA103" s="1114"/>
      <c r="BZB103" s="1114"/>
      <c r="BZC103" s="1114"/>
      <c r="BZD103" s="1114"/>
      <c r="BZE103" s="1114"/>
      <c r="BZF103" s="1114"/>
      <c r="BZG103" s="1114"/>
      <c r="BZH103" s="1114"/>
      <c r="BZI103" s="1114"/>
      <c r="BZJ103" s="1114"/>
      <c r="BZK103" s="1114"/>
      <c r="BZL103" s="1114"/>
      <c r="BZM103" s="1114"/>
      <c r="BZN103" s="1114"/>
      <c r="BZO103" s="1114"/>
      <c r="BZP103" s="1114"/>
      <c r="BZQ103" s="1114"/>
      <c r="BZR103" s="1114"/>
      <c r="BZS103" s="1114"/>
      <c r="BZT103" s="1114"/>
      <c r="BZU103" s="1114"/>
      <c r="BZV103" s="1114"/>
      <c r="BZW103" s="1114"/>
      <c r="BZX103" s="1114"/>
      <c r="BZY103" s="1114"/>
      <c r="BZZ103" s="1114"/>
      <c r="CAA103" s="1114"/>
      <c r="CAB103" s="1114"/>
      <c r="CAC103" s="1114"/>
      <c r="CAD103" s="1114"/>
      <c r="CAE103" s="1114"/>
      <c r="CAF103" s="1114"/>
      <c r="CAG103" s="1114"/>
      <c r="CAH103" s="1114"/>
      <c r="CAI103" s="1114"/>
      <c r="CAJ103" s="1114"/>
      <c r="CAK103" s="1114"/>
      <c r="CAL103" s="1114"/>
      <c r="CAM103" s="1114"/>
      <c r="CAN103" s="1114"/>
      <c r="CAO103" s="1114"/>
      <c r="CAP103" s="1114"/>
      <c r="CAQ103" s="1114"/>
      <c r="CAR103" s="1114"/>
      <c r="CAS103" s="1114"/>
      <c r="CAT103" s="1114"/>
      <c r="CAU103" s="1114"/>
      <c r="CAV103" s="1114"/>
      <c r="CAW103" s="1114"/>
      <c r="CAX103" s="1114"/>
      <c r="CAY103" s="1114"/>
      <c r="CAZ103" s="1114"/>
      <c r="CBA103" s="1114"/>
      <c r="CBB103" s="1114"/>
      <c r="CBC103" s="1114"/>
      <c r="CBD103" s="1114"/>
      <c r="CBE103" s="1114"/>
      <c r="CBF103" s="1114"/>
      <c r="CBG103" s="1114"/>
      <c r="CBH103" s="1114"/>
      <c r="CBI103" s="1114"/>
      <c r="CBJ103" s="1114"/>
      <c r="CBK103" s="1114"/>
      <c r="CBL103" s="1114"/>
      <c r="CBM103" s="1114"/>
      <c r="CBN103" s="1114"/>
      <c r="CBO103" s="1114"/>
      <c r="CBP103" s="1114"/>
      <c r="CBQ103" s="1114"/>
      <c r="CBR103" s="1114"/>
      <c r="CBS103" s="1114"/>
      <c r="CBT103" s="1114"/>
      <c r="CBU103" s="1114"/>
      <c r="CBV103" s="1114"/>
      <c r="CBW103" s="1114"/>
      <c r="CBX103" s="1114"/>
      <c r="CBY103" s="1114"/>
      <c r="CBZ103" s="1114"/>
      <c r="CCA103" s="1114"/>
      <c r="CCB103" s="1114"/>
      <c r="CCC103" s="1114"/>
      <c r="CCD103" s="1114"/>
      <c r="CCE103" s="1114"/>
      <c r="CCF103" s="1114"/>
      <c r="CCG103" s="1114"/>
      <c r="CCH103" s="1114"/>
      <c r="CCI103" s="1114"/>
      <c r="CCJ103" s="1114"/>
      <c r="CCK103" s="1114"/>
      <c r="CCL103" s="1114"/>
      <c r="CCM103" s="1114"/>
      <c r="CCN103" s="1114"/>
      <c r="CCO103" s="1114"/>
      <c r="CCP103" s="1114"/>
      <c r="CCQ103" s="1114"/>
      <c r="CCR103" s="1114"/>
      <c r="CCS103" s="1114"/>
      <c r="CCT103" s="1114"/>
      <c r="CCU103" s="1114"/>
      <c r="CCV103" s="1114"/>
      <c r="CCW103" s="1114"/>
      <c r="CCX103" s="1114"/>
      <c r="CCY103" s="1114"/>
      <c r="CCZ103" s="1114"/>
      <c r="CDA103" s="1114"/>
      <c r="CDB103" s="1114"/>
      <c r="CDC103" s="1114"/>
      <c r="CDD103" s="1114"/>
      <c r="CDE103" s="1114"/>
      <c r="CDF103" s="1114"/>
      <c r="CDG103" s="1114"/>
      <c r="CDH103" s="1114"/>
      <c r="CDI103" s="1114"/>
      <c r="CDJ103" s="1114"/>
      <c r="CDK103" s="1114"/>
      <c r="CDL103" s="1114"/>
      <c r="CDM103" s="1114"/>
      <c r="CDN103" s="1114"/>
      <c r="CDO103" s="1114"/>
      <c r="CDP103" s="1114"/>
      <c r="CDQ103" s="1114"/>
      <c r="CDR103" s="1114"/>
      <c r="CDS103" s="1114"/>
      <c r="CDT103" s="1114"/>
      <c r="CDU103" s="1114"/>
      <c r="CDV103" s="1114"/>
      <c r="CDW103" s="1114"/>
      <c r="CDX103" s="1114"/>
      <c r="CDY103" s="1114"/>
      <c r="CDZ103" s="1114"/>
      <c r="CEA103" s="1114"/>
      <c r="CEB103" s="1114"/>
      <c r="CEC103" s="1114"/>
      <c r="CED103" s="1114"/>
      <c r="CEE103" s="1114"/>
      <c r="CEF103" s="1114"/>
      <c r="CEG103" s="1114"/>
      <c r="CEH103" s="1114"/>
      <c r="CEI103" s="1114"/>
      <c r="CEJ103" s="1114"/>
      <c r="CEK103" s="1114"/>
      <c r="CEL103" s="1114"/>
      <c r="CEM103" s="1114"/>
      <c r="CEN103" s="1114"/>
      <c r="CEO103" s="1114"/>
      <c r="CEP103" s="1114"/>
      <c r="CEQ103" s="1114"/>
      <c r="CER103" s="1114"/>
      <c r="CES103" s="1114"/>
      <c r="CET103" s="1114"/>
      <c r="CEU103" s="1114"/>
      <c r="CEV103" s="1114"/>
      <c r="CEW103" s="1114"/>
      <c r="CEX103" s="1114"/>
      <c r="CEY103" s="1114"/>
      <c r="CEZ103" s="1114"/>
      <c r="CFA103" s="1114"/>
      <c r="CFB103" s="1114"/>
      <c r="CFC103" s="1114"/>
      <c r="CFD103" s="1114"/>
      <c r="CFE103" s="1114"/>
      <c r="CFF103" s="1114"/>
      <c r="CFG103" s="1114"/>
      <c r="CFH103" s="1114"/>
      <c r="CFI103" s="1114"/>
      <c r="CFJ103" s="1114"/>
      <c r="CFK103" s="1114"/>
      <c r="CFL103" s="1114"/>
      <c r="CFM103" s="1114"/>
      <c r="CFN103" s="1114"/>
      <c r="CFO103" s="1114"/>
      <c r="CFP103" s="1114"/>
      <c r="CFQ103" s="1114"/>
      <c r="CFR103" s="1114"/>
      <c r="CFS103" s="1114"/>
      <c r="CFT103" s="1114"/>
      <c r="CFU103" s="1114"/>
      <c r="CFV103" s="1114"/>
      <c r="CFW103" s="1114"/>
      <c r="CFX103" s="1114"/>
      <c r="CFY103" s="1114"/>
      <c r="CFZ103" s="1114"/>
      <c r="CGA103" s="1114"/>
      <c r="CGB103" s="1114"/>
      <c r="CGC103" s="1114"/>
      <c r="CGD103" s="1114"/>
      <c r="CGE103" s="1114"/>
      <c r="CGF103" s="1114"/>
      <c r="CGG103" s="1114"/>
      <c r="CGH103" s="1114"/>
      <c r="CGI103" s="1114"/>
      <c r="CGJ103" s="1114"/>
      <c r="CGK103" s="1114"/>
      <c r="CGL103" s="1114"/>
      <c r="CGM103" s="1114"/>
      <c r="CGN103" s="1114"/>
      <c r="CGO103" s="1114"/>
      <c r="CGP103" s="1114"/>
      <c r="CGQ103" s="1114"/>
      <c r="CGR103" s="1114"/>
      <c r="CGS103" s="1114"/>
      <c r="CGT103" s="1114"/>
      <c r="CGU103" s="1114"/>
      <c r="CGV103" s="1114"/>
      <c r="CGW103" s="1114"/>
      <c r="CGX103" s="1114"/>
      <c r="CGY103" s="1114"/>
      <c r="CGZ103" s="1114"/>
      <c r="CHA103" s="1114"/>
      <c r="CHB103" s="1114"/>
      <c r="CHC103" s="1114"/>
      <c r="CHD103" s="1114"/>
      <c r="CHE103" s="1114"/>
      <c r="CHF103" s="1114"/>
      <c r="CHG103" s="1114"/>
      <c r="CHH103" s="1114"/>
      <c r="CHI103" s="1114"/>
      <c r="CHJ103" s="1114"/>
      <c r="CHK103" s="1114"/>
      <c r="CHL103" s="1114"/>
      <c r="CHM103" s="1114"/>
      <c r="CHN103" s="1114"/>
      <c r="CHO103" s="1114"/>
      <c r="CHP103" s="1114"/>
      <c r="CHQ103" s="1114"/>
      <c r="CHR103" s="1114"/>
      <c r="CHS103" s="1114"/>
      <c r="CHT103" s="1114"/>
      <c r="CHU103" s="1114"/>
      <c r="CHV103" s="1114"/>
      <c r="CHW103" s="1114"/>
      <c r="CHX103" s="1114"/>
      <c r="CHY103" s="1114"/>
      <c r="CHZ103" s="1114"/>
      <c r="CIA103" s="1114"/>
      <c r="CIB103" s="1114"/>
      <c r="CIC103" s="1114"/>
      <c r="CID103" s="1114"/>
      <c r="CIE103" s="1114"/>
      <c r="CIF103" s="1114"/>
      <c r="CIG103" s="1114"/>
      <c r="CIH103" s="1114"/>
      <c r="CII103" s="1114"/>
      <c r="CIJ103" s="1114"/>
      <c r="CIK103" s="1114"/>
      <c r="CIL103" s="1114"/>
      <c r="CIM103" s="1114"/>
      <c r="CIN103" s="1114"/>
      <c r="CIO103" s="1114"/>
      <c r="CIP103" s="1114"/>
      <c r="CIQ103" s="1114"/>
      <c r="CIR103" s="1114"/>
      <c r="CIS103" s="1114"/>
      <c r="CIT103" s="1114"/>
      <c r="CIU103" s="1114"/>
      <c r="CIV103" s="1114"/>
      <c r="CIW103" s="1114"/>
      <c r="CIX103" s="1114"/>
      <c r="CIY103" s="1114"/>
      <c r="CIZ103" s="1114"/>
      <c r="CJA103" s="1114"/>
      <c r="CJB103" s="1114"/>
      <c r="CJC103" s="1114"/>
      <c r="CJD103" s="1114"/>
      <c r="CJE103" s="1114"/>
      <c r="CJF103" s="1114"/>
      <c r="CJG103" s="1114"/>
      <c r="CJH103" s="1114"/>
      <c r="CJI103" s="1114"/>
      <c r="CJJ103" s="1114"/>
      <c r="CJK103" s="1114"/>
      <c r="CJL103" s="1114"/>
      <c r="CJM103" s="1114"/>
      <c r="CJN103" s="1114"/>
      <c r="CJO103" s="1114"/>
      <c r="CJP103" s="1114"/>
      <c r="CJQ103" s="1114"/>
      <c r="CJR103" s="1114"/>
      <c r="CJS103" s="1114"/>
      <c r="CJT103" s="1114"/>
      <c r="CJU103" s="1114"/>
      <c r="CJV103" s="1114"/>
      <c r="CJW103" s="1114"/>
      <c r="CJX103" s="1114"/>
      <c r="CJY103" s="1114"/>
      <c r="CJZ103" s="1114"/>
      <c r="CKA103" s="1114"/>
      <c r="CKB103" s="1114"/>
      <c r="CKC103" s="1114"/>
      <c r="CKD103" s="1114"/>
      <c r="CKE103" s="1114"/>
      <c r="CKF103" s="1114"/>
      <c r="CKG103" s="1114"/>
      <c r="CKH103" s="1114"/>
      <c r="CKI103" s="1114"/>
      <c r="CKJ103" s="1114"/>
      <c r="CKK103" s="1114"/>
      <c r="CKL103" s="1114"/>
      <c r="CKM103" s="1114"/>
      <c r="CKN103" s="1114"/>
      <c r="CKO103" s="1114"/>
      <c r="CKP103" s="1114"/>
      <c r="CKQ103" s="1114"/>
      <c r="CKR103" s="1114"/>
      <c r="CKS103" s="1114"/>
      <c r="CKT103" s="1114"/>
      <c r="CKU103" s="1114"/>
      <c r="CKV103" s="1114"/>
      <c r="CKW103" s="1114"/>
      <c r="CKX103" s="1114"/>
      <c r="CKY103" s="1114"/>
      <c r="CKZ103" s="1114"/>
      <c r="CLA103" s="1114"/>
      <c r="CLB103" s="1114"/>
      <c r="CLC103" s="1114"/>
      <c r="CLD103" s="1114"/>
      <c r="CLE103" s="1114"/>
      <c r="CLF103" s="1114"/>
      <c r="CLG103" s="1114"/>
      <c r="CLH103" s="1114"/>
      <c r="CLI103" s="1114"/>
      <c r="CLJ103" s="1114"/>
      <c r="CLK103" s="1114"/>
      <c r="CLL103" s="1114"/>
      <c r="CLM103" s="1114"/>
      <c r="CLN103" s="1114"/>
      <c r="CLO103" s="1114"/>
      <c r="CLP103" s="1114"/>
      <c r="CLQ103" s="1114"/>
      <c r="CLR103" s="1114"/>
      <c r="CLS103" s="1114"/>
      <c r="CLT103" s="1114"/>
      <c r="CLU103" s="1114"/>
      <c r="CLV103" s="1114"/>
      <c r="CLW103" s="1114"/>
      <c r="CLX103" s="1114"/>
      <c r="CLY103" s="1114"/>
      <c r="CLZ103" s="1114"/>
      <c r="CMA103" s="1114"/>
      <c r="CMB103" s="1114"/>
      <c r="CMC103" s="1114"/>
      <c r="CMD103" s="1114"/>
      <c r="CME103" s="1114"/>
      <c r="CMF103" s="1114"/>
      <c r="CMG103" s="1114"/>
      <c r="CMH103" s="1114"/>
      <c r="CMI103" s="1114"/>
      <c r="CMJ103" s="1114"/>
      <c r="CMK103" s="1114"/>
      <c r="CML103" s="1114"/>
      <c r="CMM103" s="1114"/>
      <c r="CMN103" s="1114"/>
      <c r="CMO103" s="1114"/>
      <c r="CMP103" s="1114"/>
      <c r="CMQ103" s="1114"/>
      <c r="CMR103" s="1114"/>
      <c r="CMS103" s="1114"/>
      <c r="CMT103" s="1114"/>
      <c r="CMU103" s="1114"/>
      <c r="CMV103" s="1114"/>
      <c r="CMW103" s="1114"/>
      <c r="CMX103" s="1114"/>
      <c r="CMY103" s="1114"/>
      <c r="CMZ103" s="1114"/>
      <c r="CNA103" s="1114"/>
      <c r="CNB103" s="1114"/>
      <c r="CNC103" s="1114"/>
      <c r="CND103" s="1114"/>
      <c r="CNE103" s="1114"/>
      <c r="CNF103" s="1114"/>
      <c r="CNG103" s="1114"/>
      <c r="CNH103" s="1114"/>
      <c r="CNI103" s="1114"/>
      <c r="CNJ103" s="1114"/>
      <c r="CNK103" s="1114"/>
      <c r="CNL103" s="1114"/>
      <c r="CNM103" s="1114"/>
      <c r="CNN103" s="1114"/>
      <c r="CNO103" s="1114"/>
      <c r="CNP103" s="1114"/>
      <c r="CNQ103" s="1114"/>
      <c r="CNR103" s="1114"/>
      <c r="CNS103" s="1114"/>
      <c r="CNT103" s="1114"/>
      <c r="CNU103" s="1114"/>
      <c r="CNV103" s="1114"/>
      <c r="CNW103" s="1114"/>
      <c r="CNX103" s="1114"/>
      <c r="CNY103" s="1114"/>
      <c r="CNZ103" s="1114"/>
      <c r="COA103" s="1114"/>
      <c r="COB103" s="1114"/>
      <c r="COC103" s="1114"/>
      <c r="COD103" s="1114"/>
      <c r="COE103" s="1114"/>
      <c r="COF103" s="1114"/>
      <c r="COG103" s="1114"/>
      <c r="COH103" s="1114"/>
      <c r="COI103" s="1114"/>
      <c r="COJ103" s="1114"/>
      <c r="COK103" s="1114"/>
      <c r="COL103" s="1114"/>
      <c r="COM103" s="1114"/>
      <c r="CON103" s="1114"/>
      <c r="COO103" s="1114"/>
      <c r="COP103" s="1114"/>
      <c r="COQ103" s="1114"/>
      <c r="COR103" s="1114"/>
      <c r="COS103" s="1114"/>
      <c r="COT103" s="1114"/>
      <c r="COU103" s="1114"/>
      <c r="COV103" s="1114"/>
      <c r="COW103" s="1114"/>
      <c r="COX103" s="1114"/>
      <c r="COY103" s="1114"/>
      <c r="COZ103" s="1114"/>
      <c r="CPA103" s="1114"/>
      <c r="CPB103" s="1114"/>
      <c r="CPC103" s="1114"/>
      <c r="CPD103" s="1114"/>
      <c r="CPE103" s="1114"/>
      <c r="CPF103" s="1114"/>
      <c r="CPG103" s="1114"/>
      <c r="CPH103" s="1114"/>
      <c r="CPI103" s="1114"/>
      <c r="CPJ103" s="1114"/>
      <c r="CPK103" s="1114"/>
      <c r="CPL103" s="1114"/>
      <c r="CPM103" s="1114"/>
      <c r="CPN103" s="1114"/>
      <c r="CPO103" s="1114"/>
      <c r="CPP103" s="1114"/>
      <c r="CPQ103" s="1114"/>
      <c r="CPR103" s="1114"/>
      <c r="CPS103" s="1114"/>
      <c r="CPT103" s="1114"/>
      <c r="CPU103" s="1114"/>
      <c r="CPV103" s="1114"/>
      <c r="CPW103" s="1114"/>
      <c r="CPX103" s="1114"/>
      <c r="CPY103" s="1114"/>
      <c r="CPZ103" s="1114"/>
      <c r="CQA103" s="1114"/>
      <c r="CQB103" s="1114"/>
      <c r="CQC103" s="1114"/>
      <c r="CQD103" s="1114"/>
      <c r="CQE103" s="1114"/>
      <c r="CQF103" s="1114"/>
      <c r="CQG103" s="1114"/>
      <c r="CQH103" s="1114"/>
      <c r="CQI103" s="1114"/>
      <c r="CQJ103" s="1114"/>
      <c r="CQK103" s="1114"/>
      <c r="CQL103" s="1114"/>
      <c r="CQM103" s="1114"/>
      <c r="CQN103" s="1114"/>
      <c r="CQO103" s="1114"/>
      <c r="CQP103" s="1114"/>
      <c r="CQQ103" s="1114"/>
      <c r="CQR103" s="1114"/>
      <c r="CQS103" s="1114"/>
      <c r="CQT103" s="1114"/>
      <c r="CQU103" s="1114"/>
      <c r="CQV103" s="1114"/>
      <c r="CQW103" s="1114"/>
      <c r="CQX103" s="1114"/>
      <c r="CQY103" s="1114"/>
      <c r="CQZ103" s="1114"/>
      <c r="CRA103" s="1114"/>
      <c r="CRB103" s="1114"/>
      <c r="CRC103" s="1114"/>
      <c r="CRD103" s="1114"/>
      <c r="CRE103" s="1114"/>
      <c r="CRF103" s="1114"/>
      <c r="CRG103" s="1114"/>
      <c r="CRH103" s="1114"/>
      <c r="CRI103" s="1114"/>
      <c r="CRJ103" s="1114"/>
      <c r="CRK103" s="1114"/>
      <c r="CRL103" s="1114"/>
      <c r="CRM103" s="1114"/>
      <c r="CRN103" s="1114"/>
      <c r="CRO103" s="1114"/>
      <c r="CRP103" s="1114"/>
      <c r="CRQ103" s="1114"/>
      <c r="CRR103" s="1114"/>
      <c r="CRS103" s="1114"/>
      <c r="CRT103" s="1114"/>
      <c r="CRU103" s="1114"/>
      <c r="CRV103" s="1114"/>
      <c r="CRW103" s="1114"/>
      <c r="CRX103" s="1114"/>
      <c r="CRY103" s="1114"/>
      <c r="CRZ103" s="1114"/>
      <c r="CSA103" s="1114"/>
      <c r="CSB103" s="1114"/>
      <c r="CSC103" s="1114"/>
      <c r="CSD103" s="1114"/>
      <c r="CSE103" s="1114"/>
      <c r="CSF103" s="1114"/>
      <c r="CSG103" s="1114"/>
      <c r="CSH103" s="1114"/>
      <c r="CSI103" s="1114"/>
      <c r="CSJ103" s="1114"/>
      <c r="CSK103" s="1114"/>
      <c r="CSL103" s="1114"/>
      <c r="CSM103" s="1114"/>
      <c r="CSN103" s="1114"/>
      <c r="CSO103" s="1114"/>
      <c r="CSP103" s="1114"/>
      <c r="CSQ103" s="1114"/>
      <c r="CSR103" s="1114"/>
      <c r="CSS103" s="1114"/>
      <c r="CST103" s="1114"/>
      <c r="CSU103" s="1114"/>
      <c r="CSV103" s="1114"/>
      <c r="CSW103" s="1114"/>
      <c r="CSX103" s="1114"/>
      <c r="CSY103" s="1114"/>
      <c r="CSZ103" s="1114"/>
      <c r="CTA103" s="1114"/>
      <c r="CTB103" s="1114"/>
      <c r="CTC103" s="1114"/>
      <c r="CTD103" s="1114"/>
      <c r="CTE103" s="1114"/>
      <c r="CTF103" s="1114"/>
      <c r="CTG103" s="1114"/>
      <c r="CTH103" s="1114"/>
      <c r="CTI103" s="1114"/>
      <c r="CTJ103" s="1114"/>
      <c r="CTK103" s="1114"/>
      <c r="CTL103" s="1114"/>
      <c r="CTM103" s="1114"/>
      <c r="CTN103" s="1114"/>
      <c r="CTO103" s="1114"/>
      <c r="CTP103" s="1114"/>
      <c r="CTQ103" s="1114"/>
      <c r="CTR103" s="1114"/>
      <c r="CTS103" s="1114"/>
      <c r="CTT103" s="1114"/>
      <c r="CTU103" s="1114"/>
      <c r="CTV103" s="1114"/>
      <c r="CTW103" s="1114"/>
      <c r="CTX103" s="1114"/>
      <c r="CTY103" s="1114"/>
      <c r="CTZ103" s="1114"/>
      <c r="CUA103" s="1114"/>
      <c r="CUB103" s="1114"/>
      <c r="CUC103" s="1114"/>
      <c r="CUD103" s="1114"/>
      <c r="CUE103" s="1114"/>
      <c r="CUF103" s="1114"/>
      <c r="CUG103" s="1114"/>
      <c r="CUH103" s="1114"/>
      <c r="CUI103" s="1114"/>
      <c r="CUJ103" s="1114"/>
      <c r="CUK103" s="1114"/>
      <c r="CUL103" s="1114"/>
      <c r="CUM103" s="1114"/>
      <c r="CUN103" s="1114"/>
      <c r="CUO103" s="1114"/>
      <c r="CUP103" s="1114"/>
      <c r="CUQ103" s="1114"/>
      <c r="CUR103" s="1114"/>
      <c r="CUS103" s="1114"/>
      <c r="CUT103" s="1114"/>
      <c r="CUU103" s="1114"/>
      <c r="CUV103" s="1114"/>
      <c r="CUW103" s="1114"/>
      <c r="CUX103" s="1114"/>
      <c r="CUY103" s="1114"/>
      <c r="CUZ103" s="1114"/>
      <c r="CVA103" s="1114"/>
      <c r="CVB103" s="1114"/>
      <c r="CVC103" s="1114"/>
      <c r="CVD103" s="1114"/>
      <c r="CVE103" s="1114"/>
      <c r="CVF103" s="1114"/>
      <c r="CVG103" s="1114"/>
      <c r="CVH103" s="1114"/>
      <c r="CVI103" s="1114"/>
      <c r="CVJ103" s="1114"/>
      <c r="CVK103" s="1114"/>
      <c r="CVL103" s="1114"/>
      <c r="CVM103" s="1114"/>
      <c r="CVN103" s="1114"/>
      <c r="CVO103" s="1114"/>
      <c r="CVP103" s="1114"/>
      <c r="CVQ103" s="1114"/>
      <c r="CVR103" s="1114"/>
      <c r="CVS103" s="1114"/>
      <c r="CVT103" s="1114"/>
      <c r="CVU103" s="1114"/>
      <c r="CVV103" s="1114"/>
      <c r="CVW103" s="1114"/>
      <c r="CVX103" s="1114"/>
      <c r="CVY103" s="1114"/>
      <c r="CVZ103" s="1114"/>
      <c r="CWA103" s="1114"/>
      <c r="CWB103" s="1114"/>
      <c r="CWC103" s="1114"/>
      <c r="CWD103" s="1114"/>
      <c r="CWE103" s="1114"/>
      <c r="CWF103" s="1114"/>
      <c r="CWG103" s="1114"/>
      <c r="CWH103" s="1114"/>
      <c r="CWI103" s="1114"/>
      <c r="CWJ103" s="1114"/>
      <c r="CWK103" s="1114"/>
      <c r="CWL103" s="1114"/>
      <c r="CWM103" s="1114"/>
      <c r="CWN103" s="1114"/>
      <c r="CWO103" s="1114"/>
      <c r="CWP103" s="1114"/>
      <c r="CWQ103" s="1114"/>
      <c r="CWR103" s="1114"/>
      <c r="CWS103" s="1114"/>
      <c r="CWT103" s="1114"/>
      <c r="CWU103" s="1114"/>
      <c r="CWV103" s="1114"/>
      <c r="CWW103" s="1114"/>
      <c r="CWX103" s="1114"/>
      <c r="CWY103" s="1114"/>
      <c r="CWZ103" s="1114"/>
      <c r="CXA103" s="1114"/>
      <c r="CXB103" s="1114"/>
      <c r="CXC103" s="1114"/>
      <c r="CXD103" s="1114"/>
      <c r="CXE103" s="1114"/>
      <c r="CXF103" s="1114"/>
      <c r="CXG103" s="1114"/>
      <c r="CXH103" s="1114"/>
      <c r="CXI103" s="1114"/>
      <c r="CXJ103" s="1114"/>
      <c r="CXK103" s="1114"/>
      <c r="CXL103" s="1114"/>
      <c r="CXM103" s="1114"/>
      <c r="CXN103" s="1114"/>
      <c r="CXO103" s="1114"/>
      <c r="CXP103" s="1114"/>
      <c r="CXQ103" s="1114"/>
      <c r="CXR103" s="1114"/>
      <c r="CXS103" s="1114"/>
      <c r="CXT103" s="1114"/>
      <c r="CXU103" s="1114"/>
      <c r="CXV103" s="1114"/>
      <c r="CXW103" s="1114"/>
      <c r="CXX103" s="1114"/>
      <c r="CXY103" s="1114"/>
      <c r="CXZ103" s="1114"/>
      <c r="CYA103" s="1114"/>
      <c r="CYB103" s="1114"/>
      <c r="CYC103" s="1114"/>
      <c r="CYD103" s="1114"/>
      <c r="CYE103" s="1114"/>
      <c r="CYF103" s="1114"/>
      <c r="CYG103" s="1114"/>
      <c r="CYH103" s="1114"/>
      <c r="CYI103" s="1114"/>
      <c r="CYJ103" s="1114"/>
      <c r="CYK103" s="1114"/>
      <c r="CYL103" s="1114"/>
      <c r="CYM103" s="1114"/>
      <c r="CYN103" s="1114"/>
      <c r="CYO103" s="1114"/>
      <c r="CYP103" s="1114"/>
      <c r="CYQ103" s="1114"/>
      <c r="CYR103" s="1114"/>
      <c r="CYS103" s="1114"/>
      <c r="CYT103" s="1114"/>
      <c r="CYU103" s="1114"/>
      <c r="CYV103" s="1114"/>
      <c r="CYW103" s="1114"/>
      <c r="CYX103" s="1114"/>
      <c r="CYY103" s="1114"/>
      <c r="CYZ103" s="1114"/>
      <c r="CZA103" s="1114"/>
      <c r="CZB103" s="1114"/>
      <c r="CZC103" s="1114"/>
      <c r="CZD103" s="1114"/>
      <c r="CZE103" s="1114"/>
      <c r="CZF103" s="1114"/>
      <c r="CZG103" s="1114"/>
      <c r="CZH103" s="1114"/>
      <c r="CZI103" s="1114"/>
      <c r="CZJ103" s="1114"/>
      <c r="CZK103" s="1114"/>
      <c r="CZL103" s="1114"/>
      <c r="CZM103" s="1114"/>
      <c r="CZN103" s="1114"/>
      <c r="CZO103" s="1114"/>
      <c r="CZP103" s="1114"/>
      <c r="CZQ103" s="1114"/>
      <c r="CZR103" s="1114"/>
      <c r="CZS103" s="1114"/>
      <c r="CZT103" s="1114"/>
      <c r="CZU103" s="1114"/>
      <c r="CZV103" s="1114"/>
      <c r="CZW103" s="1114"/>
      <c r="CZX103" s="1114"/>
      <c r="CZY103" s="1114"/>
      <c r="CZZ103" s="1114"/>
      <c r="DAA103" s="1114"/>
      <c r="DAB103" s="1114"/>
      <c r="DAC103" s="1114"/>
      <c r="DAD103" s="1114"/>
      <c r="DAE103" s="1114"/>
      <c r="DAF103" s="1114"/>
      <c r="DAG103" s="1114"/>
      <c r="DAH103" s="1114"/>
      <c r="DAI103" s="1114"/>
      <c r="DAJ103" s="1114"/>
      <c r="DAK103" s="1114"/>
      <c r="DAL103" s="1114"/>
      <c r="DAM103" s="1114"/>
      <c r="DAN103" s="1114"/>
      <c r="DAO103" s="1114"/>
      <c r="DAP103" s="1114"/>
      <c r="DAQ103" s="1114"/>
      <c r="DAR103" s="1114"/>
      <c r="DAS103" s="1114"/>
      <c r="DAT103" s="1114"/>
      <c r="DAU103" s="1114"/>
      <c r="DAV103" s="1114"/>
      <c r="DAW103" s="1114"/>
      <c r="DAX103" s="1114"/>
      <c r="DAY103" s="1114"/>
      <c r="DAZ103" s="1114"/>
      <c r="DBA103" s="1114"/>
      <c r="DBB103" s="1114"/>
      <c r="DBC103" s="1114"/>
      <c r="DBD103" s="1114"/>
      <c r="DBE103" s="1114"/>
      <c r="DBF103" s="1114"/>
      <c r="DBG103" s="1114"/>
      <c r="DBH103" s="1114"/>
      <c r="DBI103" s="1114"/>
      <c r="DBJ103" s="1114"/>
      <c r="DBK103" s="1114"/>
      <c r="DBL103" s="1114"/>
      <c r="DBM103" s="1114"/>
      <c r="DBN103" s="1114"/>
      <c r="DBO103" s="1114"/>
      <c r="DBP103" s="1114"/>
      <c r="DBQ103" s="1114"/>
      <c r="DBR103" s="1114"/>
      <c r="DBS103" s="1114"/>
      <c r="DBT103" s="1114"/>
      <c r="DBU103" s="1114"/>
      <c r="DBV103" s="1114"/>
      <c r="DBW103" s="1114"/>
      <c r="DBX103" s="1114"/>
      <c r="DBY103" s="1114"/>
      <c r="DBZ103" s="1114"/>
      <c r="DCA103" s="1114"/>
      <c r="DCB103" s="1114"/>
      <c r="DCC103" s="1114"/>
      <c r="DCD103" s="1114"/>
      <c r="DCE103" s="1114"/>
      <c r="DCF103" s="1114"/>
      <c r="DCG103" s="1114"/>
      <c r="DCH103" s="1114"/>
      <c r="DCI103" s="1114"/>
      <c r="DCJ103" s="1114"/>
      <c r="DCK103" s="1114"/>
      <c r="DCL103" s="1114"/>
      <c r="DCM103" s="1114"/>
      <c r="DCN103" s="1114"/>
      <c r="DCO103" s="1114"/>
      <c r="DCP103" s="1114"/>
      <c r="DCQ103" s="1114"/>
      <c r="DCR103" s="1114"/>
      <c r="DCS103" s="1114"/>
      <c r="DCT103" s="1114"/>
      <c r="DCU103" s="1114"/>
      <c r="DCV103" s="1114"/>
      <c r="DCW103" s="1114"/>
      <c r="DCX103" s="1114"/>
      <c r="DCY103" s="1114"/>
      <c r="DCZ103" s="1114"/>
      <c r="DDA103" s="1114"/>
      <c r="DDB103" s="1114"/>
      <c r="DDC103" s="1114"/>
      <c r="DDD103" s="1114"/>
      <c r="DDE103" s="1114"/>
      <c r="DDF103" s="1114"/>
      <c r="DDG103" s="1114"/>
      <c r="DDH103" s="1114"/>
      <c r="DDI103" s="1114"/>
      <c r="DDJ103" s="1114"/>
      <c r="DDK103" s="1114"/>
      <c r="DDL103" s="1114"/>
      <c r="DDM103" s="1114"/>
      <c r="DDN103" s="1114"/>
      <c r="DDO103" s="1114"/>
      <c r="DDP103" s="1114"/>
      <c r="DDQ103" s="1114"/>
      <c r="DDR103" s="1114"/>
      <c r="DDS103" s="1114"/>
      <c r="DDT103" s="1114"/>
      <c r="DDU103" s="1114"/>
      <c r="DDV103" s="1114"/>
      <c r="DDW103" s="1114"/>
      <c r="DDX103" s="1114"/>
      <c r="DDY103" s="1114"/>
      <c r="DDZ103" s="1114"/>
      <c r="DEA103" s="1114"/>
      <c r="DEB103" s="1114"/>
      <c r="DEC103" s="1114"/>
      <c r="DED103" s="1114"/>
      <c r="DEE103" s="1114"/>
      <c r="DEF103" s="1114"/>
      <c r="DEG103" s="1114"/>
      <c r="DEH103" s="1114"/>
      <c r="DEI103" s="1114"/>
      <c r="DEJ103" s="1114"/>
      <c r="DEK103" s="1114"/>
      <c r="DEL103" s="1114"/>
      <c r="DEM103" s="1114"/>
      <c r="DEN103" s="1114"/>
      <c r="DEO103" s="1114"/>
      <c r="DEP103" s="1114"/>
      <c r="DEQ103" s="1114"/>
      <c r="DER103" s="1114"/>
      <c r="DES103" s="1114"/>
      <c r="DET103" s="1114"/>
      <c r="DEU103" s="1114"/>
      <c r="DEV103" s="1114"/>
      <c r="DEW103" s="1114"/>
      <c r="DEX103" s="1114"/>
      <c r="DEY103" s="1114"/>
      <c r="DEZ103" s="1114"/>
      <c r="DFA103" s="1114"/>
      <c r="DFB103" s="1114"/>
      <c r="DFC103" s="1114"/>
      <c r="DFD103" s="1114"/>
      <c r="DFE103" s="1114"/>
      <c r="DFF103" s="1114"/>
      <c r="DFG103" s="1114"/>
      <c r="DFH103" s="1114"/>
      <c r="DFI103" s="1114"/>
      <c r="DFJ103" s="1114"/>
      <c r="DFK103" s="1114"/>
      <c r="DFL103" s="1114"/>
      <c r="DFM103" s="1114"/>
      <c r="DFN103" s="1114"/>
      <c r="DFO103" s="1114"/>
      <c r="DFP103" s="1114"/>
      <c r="DFQ103" s="1114"/>
      <c r="DFR103" s="1114"/>
      <c r="DFS103" s="1114"/>
      <c r="DFT103" s="1114"/>
      <c r="DFU103" s="1114"/>
      <c r="DFV103" s="1114"/>
      <c r="DFW103" s="1114"/>
      <c r="DFX103" s="1114"/>
      <c r="DFY103" s="1114"/>
      <c r="DFZ103" s="1114"/>
      <c r="DGA103" s="1114"/>
      <c r="DGB103" s="1114"/>
      <c r="DGC103" s="1114"/>
      <c r="DGD103" s="1114"/>
      <c r="DGE103" s="1114"/>
      <c r="DGF103" s="1114"/>
      <c r="DGG103" s="1114"/>
      <c r="DGH103" s="1114"/>
      <c r="DGI103" s="1114"/>
      <c r="DGJ103" s="1114"/>
      <c r="DGK103" s="1114"/>
      <c r="DGL103" s="1114"/>
      <c r="DGM103" s="1114"/>
      <c r="DGN103" s="1114"/>
      <c r="DGO103" s="1114"/>
      <c r="DGP103" s="1114"/>
      <c r="DGQ103" s="1114"/>
      <c r="DGR103" s="1114"/>
      <c r="DGS103" s="1114"/>
      <c r="DGT103" s="1114"/>
      <c r="DGU103" s="1114"/>
      <c r="DGV103" s="1114"/>
      <c r="DGW103" s="1114"/>
      <c r="DGX103" s="1114"/>
      <c r="DGY103" s="1114"/>
      <c r="DGZ103" s="1114"/>
      <c r="DHA103" s="1114"/>
      <c r="DHB103" s="1114"/>
      <c r="DHC103" s="1114"/>
      <c r="DHD103" s="1114"/>
      <c r="DHE103" s="1114"/>
      <c r="DHF103" s="1114"/>
      <c r="DHG103" s="1114"/>
      <c r="DHH103" s="1114"/>
      <c r="DHI103" s="1114"/>
      <c r="DHJ103" s="1114"/>
      <c r="DHK103" s="1114"/>
      <c r="DHL103" s="1114"/>
      <c r="DHM103" s="1114"/>
      <c r="DHN103" s="1114"/>
      <c r="DHO103" s="1114"/>
      <c r="DHP103" s="1114"/>
      <c r="DHQ103" s="1114"/>
      <c r="DHR103" s="1114"/>
      <c r="DHS103" s="1114"/>
      <c r="DHT103" s="1114"/>
      <c r="DHU103" s="1114"/>
      <c r="DHV103" s="1114"/>
      <c r="DHW103" s="1114"/>
      <c r="DHX103" s="1114"/>
      <c r="DHY103" s="1114"/>
      <c r="DHZ103" s="1114"/>
      <c r="DIA103" s="1114"/>
      <c r="DIB103" s="1114"/>
      <c r="DIC103" s="1114"/>
      <c r="DID103" s="1114"/>
      <c r="DIE103" s="1114"/>
      <c r="DIF103" s="1114"/>
      <c r="DIG103" s="1114"/>
      <c r="DIH103" s="1114"/>
      <c r="DII103" s="1114"/>
      <c r="DIJ103" s="1114"/>
      <c r="DIK103" s="1114"/>
      <c r="DIL103" s="1114"/>
      <c r="DIM103" s="1114"/>
      <c r="DIN103" s="1114"/>
      <c r="DIO103" s="1114"/>
      <c r="DIP103" s="1114"/>
      <c r="DIQ103" s="1114"/>
      <c r="DIR103" s="1114"/>
      <c r="DIS103" s="1114"/>
      <c r="DIT103" s="1114"/>
      <c r="DIU103" s="1114"/>
      <c r="DIV103" s="1114"/>
      <c r="DIW103" s="1114"/>
      <c r="DIX103" s="1114"/>
      <c r="DIY103" s="1114"/>
      <c r="DIZ103" s="1114"/>
      <c r="DJA103" s="1114"/>
      <c r="DJB103" s="1114"/>
      <c r="DJC103" s="1114"/>
      <c r="DJD103" s="1114"/>
      <c r="DJE103" s="1114"/>
      <c r="DJF103" s="1114"/>
      <c r="DJG103" s="1114"/>
      <c r="DJH103" s="1114"/>
      <c r="DJI103" s="1114"/>
      <c r="DJJ103" s="1114"/>
      <c r="DJK103" s="1114"/>
      <c r="DJL103" s="1114"/>
      <c r="DJM103" s="1114"/>
      <c r="DJN103" s="1114"/>
      <c r="DJO103" s="1114"/>
      <c r="DJP103" s="1114"/>
      <c r="DJQ103" s="1114"/>
      <c r="DJR103" s="1114"/>
      <c r="DJS103" s="1114"/>
      <c r="DJT103" s="1114"/>
      <c r="DJU103" s="1114"/>
      <c r="DJV103" s="1114"/>
      <c r="DJW103" s="1114"/>
      <c r="DJX103" s="1114"/>
      <c r="DJY103" s="1114"/>
      <c r="DJZ103" s="1114"/>
      <c r="DKA103" s="1114"/>
      <c r="DKB103" s="1114"/>
      <c r="DKC103" s="1114"/>
      <c r="DKD103" s="1114"/>
      <c r="DKE103" s="1114"/>
      <c r="DKF103" s="1114"/>
      <c r="DKG103" s="1114"/>
      <c r="DKH103" s="1114"/>
      <c r="DKI103" s="1114"/>
      <c r="DKJ103" s="1114"/>
      <c r="DKK103" s="1114"/>
      <c r="DKL103" s="1114"/>
      <c r="DKM103" s="1114"/>
      <c r="DKN103" s="1114"/>
      <c r="DKO103" s="1114"/>
      <c r="DKP103" s="1114"/>
      <c r="DKQ103" s="1114"/>
      <c r="DKR103" s="1114"/>
      <c r="DKS103" s="1114"/>
      <c r="DKT103" s="1114"/>
      <c r="DKU103" s="1114"/>
      <c r="DKV103" s="1114"/>
      <c r="DKW103" s="1114"/>
      <c r="DKX103" s="1114"/>
      <c r="DKY103" s="1114"/>
      <c r="DKZ103" s="1114"/>
      <c r="DLA103" s="1114"/>
      <c r="DLB103" s="1114"/>
      <c r="DLC103" s="1114"/>
      <c r="DLD103" s="1114"/>
      <c r="DLE103" s="1114"/>
      <c r="DLF103" s="1114"/>
      <c r="DLG103" s="1114"/>
      <c r="DLH103" s="1114"/>
      <c r="DLI103" s="1114"/>
      <c r="DLJ103" s="1114"/>
      <c r="DLK103" s="1114"/>
      <c r="DLL103" s="1114"/>
      <c r="DLM103" s="1114"/>
      <c r="DLN103" s="1114"/>
      <c r="DLO103" s="1114"/>
      <c r="DLP103" s="1114"/>
      <c r="DLQ103" s="1114"/>
      <c r="DLR103" s="1114"/>
      <c r="DLS103" s="1114"/>
      <c r="DLT103" s="1114"/>
      <c r="DLU103" s="1114"/>
      <c r="DLV103" s="1114"/>
      <c r="DLW103" s="1114"/>
      <c r="DLX103" s="1114"/>
      <c r="DLY103" s="1114"/>
      <c r="DLZ103" s="1114"/>
      <c r="DMA103" s="1114"/>
      <c r="DMB103" s="1114"/>
      <c r="DMC103" s="1114"/>
      <c r="DMD103" s="1114"/>
      <c r="DME103" s="1114"/>
      <c r="DMF103" s="1114"/>
      <c r="DMG103" s="1114"/>
      <c r="DMH103" s="1114"/>
      <c r="DMI103" s="1114"/>
      <c r="DMJ103" s="1114"/>
      <c r="DMK103" s="1114"/>
      <c r="DML103" s="1114"/>
      <c r="DMM103" s="1114"/>
      <c r="DMN103" s="1114"/>
      <c r="DMO103" s="1114"/>
      <c r="DMP103" s="1114"/>
      <c r="DMQ103" s="1114"/>
      <c r="DMR103" s="1114"/>
      <c r="DMS103" s="1114"/>
      <c r="DMT103" s="1114"/>
      <c r="DMU103" s="1114"/>
      <c r="DMV103" s="1114"/>
      <c r="DMW103" s="1114"/>
      <c r="DMX103" s="1114"/>
      <c r="DMY103" s="1114"/>
      <c r="DMZ103" s="1114"/>
      <c r="DNA103" s="1114"/>
      <c r="DNB103" s="1114"/>
      <c r="DNC103" s="1114"/>
      <c r="DND103" s="1114"/>
      <c r="DNE103" s="1114"/>
      <c r="DNF103" s="1114"/>
      <c r="DNG103" s="1114"/>
      <c r="DNH103" s="1114"/>
      <c r="DNI103" s="1114"/>
      <c r="DNJ103" s="1114"/>
      <c r="DNK103" s="1114"/>
      <c r="DNL103" s="1114"/>
      <c r="DNM103" s="1114"/>
      <c r="DNN103" s="1114"/>
      <c r="DNO103" s="1114"/>
      <c r="DNP103" s="1114"/>
      <c r="DNQ103" s="1114"/>
      <c r="DNR103" s="1114"/>
      <c r="DNS103" s="1114"/>
      <c r="DNT103" s="1114"/>
      <c r="DNU103" s="1114"/>
      <c r="DNV103" s="1114"/>
      <c r="DNW103" s="1114"/>
      <c r="DNX103" s="1114"/>
      <c r="DNY103" s="1114"/>
      <c r="DNZ103" s="1114"/>
      <c r="DOA103" s="1114"/>
      <c r="DOB103" s="1114"/>
      <c r="DOC103" s="1114"/>
      <c r="DOD103" s="1114"/>
      <c r="DOE103" s="1114"/>
      <c r="DOF103" s="1114"/>
      <c r="DOG103" s="1114"/>
      <c r="DOH103" s="1114"/>
      <c r="DOI103" s="1114"/>
      <c r="DOJ103" s="1114"/>
      <c r="DOK103" s="1114"/>
      <c r="DOL103" s="1114"/>
      <c r="DOM103" s="1114"/>
      <c r="DON103" s="1114"/>
      <c r="DOO103" s="1114"/>
      <c r="DOP103" s="1114"/>
      <c r="DOQ103" s="1114"/>
      <c r="DOR103" s="1114"/>
      <c r="DOS103" s="1114"/>
      <c r="DOT103" s="1114"/>
      <c r="DOU103" s="1114"/>
      <c r="DOV103" s="1114"/>
      <c r="DOW103" s="1114"/>
      <c r="DOX103" s="1114"/>
      <c r="DOY103" s="1114"/>
      <c r="DOZ103" s="1114"/>
      <c r="DPA103" s="1114"/>
      <c r="DPB103" s="1114"/>
      <c r="DPC103" s="1114"/>
      <c r="DPD103" s="1114"/>
      <c r="DPE103" s="1114"/>
      <c r="DPF103" s="1114"/>
      <c r="DPG103" s="1114"/>
      <c r="DPH103" s="1114"/>
      <c r="DPI103" s="1114"/>
      <c r="DPJ103" s="1114"/>
      <c r="DPK103" s="1114"/>
      <c r="DPL103" s="1114"/>
      <c r="DPM103" s="1114"/>
      <c r="DPN103" s="1114"/>
      <c r="DPO103" s="1114"/>
      <c r="DPP103" s="1114"/>
      <c r="DPQ103" s="1114"/>
      <c r="DPR103" s="1114"/>
      <c r="DPS103" s="1114"/>
      <c r="DPT103" s="1114"/>
      <c r="DPU103" s="1114"/>
      <c r="DPV103" s="1114"/>
      <c r="DPW103" s="1114"/>
      <c r="DPX103" s="1114"/>
      <c r="DPY103" s="1114"/>
      <c r="DPZ103" s="1114"/>
      <c r="DQA103" s="1114"/>
      <c r="DQB103" s="1114"/>
      <c r="DQC103" s="1114"/>
      <c r="DQD103" s="1114"/>
      <c r="DQE103" s="1114"/>
      <c r="DQF103" s="1114"/>
      <c r="DQG103" s="1114"/>
      <c r="DQH103" s="1114"/>
      <c r="DQI103" s="1114"/>
      <c r="DQJ103" s="1114"/>
      <c r="DQK103" s="1114"/>
      <c r="DQL103" s="1114"/>
      <c r="DQM103" s="1114"/>
      <c r="DQN103" s="1114"/>
      <c r="DQO103" s="1114"/>
      <c r="DQP103" s="1114"/>
      <c r="DQQ103" s="1114"/>
      <c r="DQR103" s="1114"/>
      <c r="DQS103" s="1114"/>
      <c r="DQT103" s="1114"/>
      <c r="DQU103" s="1114"/>
      <c r="DQV103" s="1114"/>
      <c r="DQW103" s="1114"/>
      <c r="DQX103" s="1114"/>
      <c r="DQY103" s="1114"/>
      <c r="DQZ103" s="1114"/>
      <c r="DRA103" s="1114"/>
      <c r="DRB103" s="1114"/>
      <c r="DRC103" s="1114"/>
      <c r="DRD103" s="1114"/>
      <c r="DRE103" s="1114"/>
      <c r="DRF103" s="1114"/>
      <c r="DRG103" s="1114"/>
      <c r="DRH103" s="1114"/>
      <c r="DRI103" s="1114"/>
      <c r="DRJ103" s="1114"/>
      <c r="DRK103" s="1114"/>
      <c r="DRL103" s="1114"/>
      <c r="DRM103" s="1114"/>
      <c r="DRN103" s="1114"/>
      <c r="DRO103" s="1114"/>
      <c r="DRP103" s="1114"/>
      <c r="DRQ103" s="1114"/>
      <c r="DRR103" s="1114"/>
      <c r="DRS103" s="1114"/>
      <c r="DRT103" s="1114"/>
      <c r="DRU103" s="1114"/>
      <c r="DRV103" s="1114"/>
      <c r="DRW103" s="1114"/>
      <c r="DRX103" s="1114"/>
      <c r="DRY103" s="1114"/>
      <c r="DRZ103" s="1114"/>
      <c r="DSA103" s="1114"/>
      <c r="DSB103" s="1114"/>
      <c r="DSC103" s="1114"/>
      <c r="DSD103" s="1114"/>
      <c r="DSE103" s="1114"/>
      <c r="DSF103" s="1114"/>
      <c r="DSG103" s="1114"/>
      <c r="DSH103" s="1114"/>
      <c r="DSI103" s="1114"/>
      <c r="DSJ103" s="1114"/>
      <c r="DSK103" s="1114"/>
      <c r="DSL103" s="1114"/>
      <c r="DSM103" s="1114"/>
      <c r="DSN103" s="1114"/>
      <c r="DSO103" s="1114"/>
      <c r="DSP103" s="1114"/>
      <c r="DSQ103" s="1114"/>
      <c r="DSR103" s="1114"/>
      <c r="DSS103" s="1114"/>
      <c r="DST103" s="1114"/>
      <c r="DSU103" s="1114"/>
      <c r="DSV103" s="1114"/>
      <c r="DSW103" s="1114"/>
      <c r="DSX103" s="1114"/>
      <c r="DSY103" s="1114"/>
      <c r="DSZ103" s="1114"/>
      <c r="DTA103" s="1114"/>
      <c r="DTB103" s="1114"/>
      <c r="DTC103" s="1114"/>
      <c r="DTD103" s="1114"/>
      <c r="DTE103" s="1114"/>
      <c r="DTF103" s="1114"/>
      <c r="DTG103" s="1114"/>
      <c r="DTH103" s="1114"/>
      <c r="DTI103" s="1114"/>
      <c r="DTJ103" s="1114"/>
      <c r="DTK103" s="1114"/>
      <c r="DTL103" s="1114"/>
      <c r="DTM103" s="1114"/>
      <c r="DTN103" s="1114"/>
      <c r="DTO103" s="1114"/>
      <c r="DTP103" s="1114"/>
      <c r="DTQ103" s="1114"/>
      <c r="DTR103" s="1114"/>
      <c r="DTS103" s="1114"/>
      <c r="DTT103" s="1114"/>
      <c r="DTU103" s="1114"/>
      <c r="DTV103" s="1114"/>
      <c r="DTW103" s="1114"/>
      <c r="DTX103" s="1114"/>
      <c r="DTY103" s="1114"/>
      <c r="DTZ103" s="1114"/>
      <c r="DUA103" s="1114"/>
      <c r="DUB103" s="1114"/>
      <c r="DUC103" s="1114"/>
      <c r="DUD103" s="1114"/>
      <c r="DUE103" s="1114"/>
      <c r="DUF103" s="1114"/>
      <c r="DUG103" s="1114"/>
      <c r="DUH103" s="1114"/>
      <c r="DUI103" s="1114"/>
      <c r="DUJ103" s="1114"/>
      <c r="DUK103" s="1114"/>
      <c r="DUL103" s="1114"/>
      <c r="DUM103" s="1114"/>
      <c r="DUN103" s="1114"/>
      <c r="DUO103" s="1114"/>
      <c r="DUP103" s="1114"/>
      <c r="DUQ103" s="1114"/>
      <c r="DUR103" s="1114"/>
      <c r="DUS103" s="1114"/>
      <c r="DUT103" s="1114"/>
      <c r="DUU103" s="1114"/>
      <c r="DUV103" s="1114"/>
      <c r="DUW103" s="1114"/>
      <c r="DUX103" s="1114"/>
      <c r="DUY103" s="1114"/>
      <c r="DUZ103" s="1114"/>
      <c r="DVA103" s="1114"/>
      <c r="DVB103" s="1114"/>
      <c r="DVC103" s="1114"/>
      <c r="DVD103" s="1114"/>
      <c r="DVE103" s="1114"/>
      <c r="DVF103" s="1114"/>
      <c r="DVG103" s="1114"/>
      <c r="DVH103" s="1114"/>
      <c r="DVI103" s="1114"/>
      <c r="DVJ103" s="1114"/>
      <c r="DVK103" s="1114"/>
      <c r="DVL103" s="1114"/>
      <c r="DVM103" s="1114"/>
      <c r="DVN103" s="1114"/>
      <c r="DVO103" s="1114"/>
      <c r="DVP103" s="1114"/>
      <c r="DVQ103" s="1114"/>
      <c r="DVR103" s="1114"/>
      <c r="DVS103" s="1114"/>
      <c r="DVT103" s="1114"/>
      <c r="DVU103" s="1114"/>
      <c r="DVV103" s="1114"/>
      <c r="DVW103" s="1114"/>
      <c r="DVX103" s="1114"/>
      <c r="DVY103" s="1114"/>
      <c r="DVZ103" s="1114"/>
      <c r="DWA103" s="1114"/>
      <c r="DWB103" s="1114"/>
      <c r="DWC103" s="1114"/>
      <c r="DWD103" s="1114"/>
      <c r="DWE103" s="1114"/>
      <c r="DWF103" s="1114"/>
      <c r="DWG103" s="1114"/>
      <c r="DWH103" s="1114"/>
      <c r="DWI103" s="1114"/>
      <c r="DWJ103" s="1114"/>
      <c r="DWK103" s="1114"/>
      <c r="DWL103" s="1114"/>
      <c r="DWM103" s="1114"/>
      <c r="DWN103" s="1114"/>
      <c r="DWO103" s="1114"/>
      <c r="DWP103" s="1114"/>
      <c r="DWQ103" s="1114"/>
      <c r="DWR103" s="1114"/>
      <c r="DWS103" s="1114"/>
      <c r="DWT103" s="1114"/>
      <c r="DWU103" s="1114"/>
      <c r="DWV103" s="1114"/>
      <c r="DWW103" s="1114"/>
      <c r="DWX103" s="1114"/>
      <c r="DWY103" s="1114"/>
      <c r="DWZ103" s="1114"/>
      <c r="DXA103" s="1114"/>
      <c r="DXB103" s="1114"/>
      <c r="DXC103" s="1114"/>
      <c r="DXD103" s="1114"/>
      <c r="DXE103" s="1114"/>
      <c r="DXF103" s="1114"/>
      <c r="DXG103" s="1114"/>
      <c r="DXH103" s="1114"/>
      <c r="DXI103" s="1114"/>
      <c r="DXJ103" s="1114"/>
      <c r="DXK103" s="1114"/>
      <c r="DXL103" s="1114"/>
      <c r="DXM103" s="1114"/>
      <c r="DXN103" s="1114"/>
      <c r="DXO103" s="1114"/>
      <c r="DXP103" s="1114"/>
      <c r="DXQ103" s="1114"/>
      <c r="DXR103" s="1114"/>
      <c r="DXS103" s="1114"/>
      <c r="DXT103" s="1114"/>
      <c r="DXU103" s="1114"/>
      <c r="DXV103" s="1114"/>
      <c r="DXW103" s="1114"/>
      <c r="DXX103" s="1114"/>
      <c r="DXY103" s="1114"/>
      <c r="DXZ103" s="1114"/>
      <c r="DYA103" s="1114"/>
      <c r="DYB103" s="1114"/>
      <c r="DYC103" s="1114"/>
      <c r="DYD103" s="1114"/>
      <c r="DYE103" s="1114"/>
      <c r="DYF103" s="1114"/>
      <c r="DYG103" s="1114"/>
      <c r="DYH103" s="1114"/>
      <c r="DYI103" s="1114"/>
      <c r="DYJ103" s="1114"/>
      <c r="DYK103" s="1114"/>
      <c r="DYL103" s="1114"/>
      <c r="DYM103" s="1114"/>
      <c r="DYN103" s="1114"/>
      <c r="DYO103" s="1114"/>
      <c r="DYP103" s="1114"/>
      <c r="DYQ103" s="1114"/>
      <c r="DYR103" s="1114"/>
      <c r="DYS103" s="1114"/>
      <c r="DYT103" s="1114"/>
      <c r="DYU103" s="1114"/>
      <c r="DYV103" s="1114"/>
      <c r="DYW103" s="1114"/>
      <c r="DYX103" s="1114"/>
      <c r="DYY103" s="1114"/>
      <c r="DYZ103" s="1114"/>
      <c r="DZA103" s="1114"/>
      <c r="DZB103" s="1114"/>
      <c r="DZC103" s="1114"/>
      <c r="DZD103" s="1114"/>
      <c r="DZE103" s="1114"/>
      <c r="DZF103" s="1114"/>
      <c r="DZG103" s="1114"/>
      <c r="DZH103" s="1114"/>
      <c r="DZI103" s="1114"/>
      <c r="DZJ103" s="1114"/>
      <c r="DZK103" s="1114"/>
      <c r="DZL103" s="1114"/>
      <c r="DZM103" s="1114"/>
      <c r="DZN103" s="1114"/>
      <c r="DZO103" s="1114"/>
      <c r="DZP103" s="1114"/>
      <c r="DZQ103" s="1114"/>
      <c r="DZR103" s="1114"/>
      <c r="DZS103" s="1114"/>
      <c r="DZT103" s="1114"/>
      <c r="DZU103" s="1114"/>
      <c r="DZV103" s="1114"/>
      <c r="DZW103" s="1114"/>
      <c r="DZX103" s="1114"/>
      <c r="DZY103" s="1114"/>
      <c r="DZZ103" s="1114"/>
      <c r="EAA103" s="1114"/>
      <c r="EAB103" s="1114"/>
      <c r="EAC103" s="1114"/>
      <c r="EAD103" s="1114"/>
      <c r="EAE103" s="1114"/>
      <c r="EAF103" s="1114"/>
      <c r="EAG103" s="1114"/>
      <c r="EAH103" s="1114"/>
      <c r="EAI103" s="1114"/>
      <c r="EAJ103" s="1114"/>
      <c r="EAK103" s="1114"/>
      <c r="EAL103" s="1114"/>
      <c r="EAM103" s="1114"/>
      <c r="EAN103" s="1114"/>
      <c r="EAO103" s="1114"/>
      <c r="EAP103" s="1114"/>
      <c r="EAQ103" s="1114"/>
      <c r="EAR103" s="1114"/>
      <c r="EAS103" s="1114"/>
      <c r="EAT103" s="1114"/>
      <c r="EAU103" s="1114"/>
      <c r="EAV103" s="1114"/>
      <c r="EAW103" s="1114"/>
      <c r="EAX103" s="1114"/>
      <c r="EAY103" s="1114"/>
      <c r="EAZ103" s="1114"/>
      <c r="EBA103" s="1114"/>
      <c r="EBB103" s="1114"/>
      <c r="EBC103" s="1114"/>
      <c r="EBD103" s="1114"/>
      <c r="EBE103" s="1114"/>
      <c r="EBF103" s="1114"/>
      <c r="EBG103" s="1114"/>
      <c r="EBH103" s="1114"/>
      <c r="EBI103" s="1114"/>
      <c r="EBJ103" s="1114"/>
      <c r="EBK103" s="1114"/>
      <c r="EBL103" s="1114"/>
      <c r="EBM103" s="1114"/>
      <c r="EBN103" s="1114"/>
      <c r="EBO103" s="1114"/>
      <c r="EBP103" s="1114"/>
      <c r="EBQ103" s="1114"/>
      <c r="EBR103" s="1114"/>
      <c r="EBS103" s="1114"/>
      <c r="EBT103" s="1114"/>
      <c r="EBU103" s="1114"/>
      <c r="EBV103" s="1114"/>
      <c r="EBW103" s="1114"/>
      <c r="EBX103" s="1114"/>
      <c r="EBY103" s="1114"/>
      <c r="EBZ103" s="1114"/>
      <c r="ECA103" s="1114"/>
      <c r="ECB103" s="1114"/>
      <c r="ECC103" s="1114"/>
      <c r="ECD103" s="1114"/>
      <c r="ECE103" s="1114"/>
      <c r="ECF103" s="1114"/>
      <c r="ECG103" s="1114"/>
      <c r="ECH103" s="1114"/>
      <c r="ECI103" s="1114"/>
      <c r="ECJ103" s="1114"/>
      <c r="ECK103" s="1114"/>
      <c r="ECL103" s="1114"/>
      <c r="ECM103" s="1114"/>
      <c r="ECN103" s="1114"/>
      <c r="ECO103" s="1114"/>
      <c r="ECP103" s="1114"/>
      <c r="ECQ103" s="1114"/>
      <c r="ECR103" s="1114"/>
      <c r="ECS103" s="1114"/>
      <c r="ECT103" s="1114"/>
      <c r="ECU103" s="1114"/>
      <c r="ECV103" s="1114"/>
      <c r="ECW103" s="1114"/>
      <c r="ECX103" s="1114"/>
      <c r="ECY103" s="1114"/>
      <c r="ECZ103" s="1114"/>
      <c r="EDA103" s="1114"/>
      <c r="EDB103" s="1114"/>
      <c r="EDC103" s="1114"/>
      <c r="EDD103" s="1114"/>
      <c r="EDE103" s="1114"/>
      <c r="EDF103" s="1114"/>
      <c r="EDG103" s="1114"/>
      <c r="EDH103" s="1114"/>
      <c r="EDI103" s="1114"/>
      <c r="EDJ103" s="1114"/>
      <c r="EDK103" s="1114"/>
      <c r="EDL103" s="1114"/>
      <c r="EDM103" s="1114"/>
      <c r="EDN103" s="1114"/>
      <c r="EDO103" s="1114"/>
      <c r="EDP103" s="1114"/>
      <c r="EDQ103" s="1114"/>
      <c r="EDR103" s="1114"/>
      <c r="EDS103" s="1114"/>
      <c r="EDT103" s="1114"/>
      <c r="EDU103" s="1114"/>
      <c r="EDV103" s="1114"/>
      <c r="EDW103" s="1114"/>
      <c r="EDX103" s="1114"/>
      <c r="EDY103" s="1114"/>
      <c r="EDZ103" s="1114"/>
      <c r="EEA103" s="1114"/>
      <c r="EEB103" s="1114"/>
      <c r="EEC103" s="1114"/>
      <c r="EED103" s="1114"/>
      <c r="EEE103" s="1114"/>
      <c r="EEF103" s="1114"/>
      <c r="EEG103" s="1114"/>
      <c r="EEH103" s="1114"/>
      <c r="EEI103" s="1114"/>
      <c r="EEJ103" s="1114"/>
      <c r="EEK103" s="1114"/>
      <c r="EEL103" s="1114"/>
      <c r="EEM103" s="1114"/>
      <c r="EEN103" s="1114"/>
      <c r="EEO103" s="1114"/>
      <c r="EEP103" s="1114"/>
      <c r="EEQ103" s="1114"/>
      <c r="EER103" s="1114"/>
      <c r="EES103" s="1114"/>
      <c r="EET103" s="1114"/>
      <c r="EEU103" s="1114"/>
      <c r="EEV103" s="1114"/>
      <c r="EEW103" s="1114"/>
      <c r="EEX103" s="1114"/>
      <c r="EEY103" s="1114"/>
      <c r="EEZ103" s="1114"/>
      <c r="EFA103" s="1114"/>
      <c r="EFB103" s="1114"/>
      <c r="EFC103" s="1114"/>
      <c r="EFD103" s="1114"/>
      <c r="EFE103" s="1114"/>
      <c r="EFF103" s="1114"/>
      <c r="EFG103" s="1114"/>
      <c r="EFH103" s="1114"/>
      <c r="EFI103" s="1114"/>
      <c r="EFJ103" s="1114"/>
      <c r="EFK103" s="1114"/>
      <c r="EFL103" s="1114"/>
      <c r="EFM103" s="1114"/>
      <c r="EFN103" s="1114"/>
      <c r="EFO103" s="1114"/>
      <c r="EFP103" s="1114"/>
      <c r="EFQ103" s="1114"/>
      <c r="EFR103" s="1114"/>
      <c r="EFS103" s="1114"/>
      <c r="EFT103" s="1114"/>
      <c r="EFU103" s="1114"/>
      <c r="EFV103" s="1114"/>
      <c r="EFW103" s="1114"/>
      <c r="EFX103" s="1114"/>
      <c r="EFY103" s="1114"/>
      <c r="EFZ103" s="1114"/>
      <c r="EGA103" s="1114"/>
      <c r="EGB103" s="1114"/>
      <c r="EGC103" s="1114"/>
      <c r="EGD103" s="1114"/>
      <c r="EGE103" s="1114"/>
      <c r="EGF103" s="1114"/>
      <c r="EGG103" s="1114"/>
      <c r="EGH103" s="1114"/>
      <c r="EGI103" s="1114"/>
      <c r="EGJ103" s="1114"/>
      <c r="EGK103" s="1114"/>
      <c r="EGL103" s="1114"/>
      <c r="EGM103" s="1114"/>
      <c r="EGN103" s="1114"/>
      <c r="EGO103" s="1114"/>
      <c r="EGP103" s="1114"/>
      <c r="EGQ103" s="1114"/>
      <c r="EGR103" s="1114"/>
      <c r="EGS103" s="1114"/>
      <c r="EGT103" s="1114"/>
      <c r="EGU103" s="1114"/>
      <c r="EGV103" s="1114"/>
      <c r="EGW103" s="1114"/>
      <c r="EGX103" s="1114"/>
      <c r="EGY103" s="1114"/>
      <c r="EGZ103" s="1114"/>
      <c r="EHA103" s="1114"/>
      <c r="EHB103" s="1114"/>
      <c r="EHC103" s="1114"/>
      <c r="EHD103" s="1114"/>
      <c r="EHE103" s="1114"/>
      <c r="EHF103" s="1114"/>
      <c r="EHG103" s="1114"/>
      <c r="EHH103" s="1114"/>
      <c r="EHI103" s="1114"/>
      <c r="EHJ103" s="1114"/>
      <c r="EHK103" s="1114"/>
      <c r="EHL103" s="1114"/>
      <c r="EHM103" s="1114"/>
      <c r="EHN103" s="1114"/>
      <c r="EHO103" s="1114"/>
      <c r="EHP103" s="1114"/>
      <c r="EHQ103" s="1114"/>
      <c r="EHR103" s="1114"/>
      <c r="EHS103" s="1114"/>
      <c r="EHT103" s="1114"/>
      <c r="EHU103" s="1114"/>
      <c r="EHV103" s="1114"/>
      <c r="EHW103" s="1114"/>
      <c r="EHX103" s="1114"/>
      <c r="EHY103" s="1114"/>
      <c r="EHZ103" s="1114"/>
      <c r="EIA103" s="1114"/>
      <c r="EIB103" s="1114"/>
      <c r="EIC103" s="1114"/>
      <c r="EID103" s="1114"/>
      <c r="EIE103" s="1114"/>
      <c r="EIF103" s="1114"/>
      <c r="EIG103" s="1114"/>
      <c r="EIH103" s="1114"/>
      <c r="EII103" s="1114"/>
      <c r="EIJ103" s="1114"/>
      <c r="EIK103" s="1114"/>
      <c r="EIL103" s="1114"/>
      <c r="EIM103" s="1114"/>
      <c r="EIN103" s="1114"/>
      <c r="EIO103" s="1114"/>
      <c r="EIP103" s="1114"/>
      <c r="EIQ103" s="1114"/>
      <c r="EIR103" s="1114"/>
      <c r="EIS103" s="1114"/>
      <c r="EIT103" s="1114"/>
      <c r="EIU103" s="1114"/>
      <c r="EIV103" s="1114"/>
      <c r="EIW103" s="1114"/>
      <c r="EIX103" s="1114"/>
      <c r="EIY103" s="1114"/>
      <c r="EIZ103" s="1114"/>
      <c r="EJA103" s="1114"/>
      <c r="EJB103" s="1114"/>
      <c r="EJC103" s="1114"/>
      <c r="EJD103" s="1114"/>
      <c r="EJE103" s="1114"/>
      <c r="EJF103" s="1114"/>
      <c r="EJG103" s="1114"/>
      <c r="EJH103" s="1114"/>
      <c r="EJI103" s="1114"/>
      <c r="EJJ103" s="1114"/>
      <c r="EJK103" s="1114"/>
      <c r="EJL103" s="1114"/>
      <c r="EJM103" s="1114"/>
      <c r="EJN103" s="1114"/>
      <c r="EJO103" s="1114"/>
      <c r="EJP103" s="1114"/>
      <c r="EJQ103" s="1114"/>
      <c r="EJR103" s="1114"/>
      <c r="EJS103" s="1114"/>
      <c r="EJT103" s="1114"/>
      <c r="EJU103" s="1114"/>
      <c r="EJV103" s="1114"/>
      <c r="EJW103" s="1114"/>
      <c r="EJX103" s="1114"/>
      <c r="EJY103" s="1114"/>
      <c r="EJZ103" s="1114"/>
      <c r="EKA103" s="1114"/>
      <c r="EKB103" s="1114"/>
      <c r="EKC103" s="1114"/>
      <c r="EKD103" s="1114"/>
      <c r="EKE103" s="1114"/>
      <c r="EKF103" s="1114"/>
      <c r="EKG103" s="1114"/>
      <c r="EKH103" s="1114"/>
      <c r="EKI103" s="1114"/>
      <c r="EKJ103" s="1114"/>
      <c r="EKK103" s="1114"/>
      <c r="EKL103" s="1114"/>
      <c r="EKM103" s="1114"/>
      <c r="EKN103" s="1114"/>
      <c r="EKO103" s="1114"/>
      <c r="EKP103" s="1114"/>
      <c r="EKQ103" s="1114"/>
      <c r="EKR103" s="1114"/>
      <c r="EKS103" s="1114"/>
      <c r="EKT103" s="1114"/>
      <c r="EKU103" s="1114"/>
      <c r="EKV103" s="1114"/>
      <c r="EKW103" s="1114"/>
      <c r="EKX103" s="1114"/>
      <c r="EKY103" s="1114"/>
      <c r="EKZ103" s="1114"/>
      <c r="ELA103" s="1114"/>
      <c r="ELB103" s="1114"/>
      <c r="ELC103" s="1114"/>
      <c r="ELD103" s="1114"/>
      <c r="ELE103" s="1114"/>
      <c r="ELF103" s="1114"/>
      <c r="ELG103" s="1114"/>
      <c r="ELH103" s="1114"/>
      <c r="ELI103" s="1114"/>
      <c r="ELJ103" s="1114"/>
      <c r="ELK103" s="1114"/>
      <c r="ELL103" s="1114"/>
      <c r="ELM103" s="1114"/>
      <c r="ELN103" s="1114"/>
      <c r="ELO103" s="1114"/>
      <c r="ELP103" s="1114"/>
      <c r="ELQ103" s="1114"/>
      <c r="ELR103" s="1114"/>
      <c r="ELS103" s="1114"/>
      <c r="ELT103" s="1114"/>
      <c r="ELU103" s="1114"/>
      <c r="ELV103" s="1114"/>
      <c r="ELW103" s="1114"/>
      <c r="ELX103" s="1114"/>
      <c r="ELY103" s="1114"/>
      <c r="ELZ103" s="1114"/>
      <c r="EMA103" s="1114"/>
      <c r="EMB103" s="1114"/>
      <c r="EMC103" s="1114"/>
      <c r="EMD103" s="1114"/>
      <c r="EME103" s="1114"/>
      <c r="EMF103" s="1114"/>
      <c r="EMG103" s="1114"/>
      <c r="EMH103" s="1114"/>
      <c r="EMI103" s="1114"/>
      <c r="EMJ103" s="1114"/>
      <c r="EMK103" s="1114"/>
      <c r="EML103" s="1114"/>
      <c r="EMM103" s="1114"/>
      <c r="EMN103" s="1114"/>
      <c r="EMO103" s="1114"/>
      <c r="EMP103" s="1114"/>
      <c r="EMQ103" s="1114"/>
      <c r="EMR103" s="1114"/>
      <c r="EMS103" s="1114"/>
      <c r="EMT103" s="1114"/>
      <c r="EMU103" s="1114"/>
      <c r="EMV103" s="1114"/>
      <c r="EMW103" s="1114"/>
      <c r="EMX103" s="1114"/>
      <c r="EMY103" s="1114"/>
      <c r="EMZ103" s="1114"/>
      <c r="ENA103" s="1114"/>
      <c r="ENB103" s="1114"/>
      <c r="ENC103" s="1114"/>
      <c r="END103" s="1114"/>
      <c r="ENE103" s="1114"/>
      <c r="ENF103" s="1114"/>
      <c r="ENG103" s="1114"/>
      <c r="ENH103" s="1114"/>
      <c r="ENI103" s="1114"/>
      <c r="ENJ103" s="1114"/>
      <c r="ENK103" s="1114"/>
      <c r="ENL103" s="1114"/>
      <c r="ENM103" s="1114"/>
      <c r="ENN103" s="1114"/>
      <c r="ENO103" s="1114"/>
      <c r="ENP103" s="1114"/>
      <c r="ENQ103" s="1114"/>
      <c r="ENR103" s="1114"/>
      <c r="ENS103" s="1114"/>
      <c r="ENT103" s="1114"/>
      <c r="ENU103" s="1114"/>
      <c r="ENV103" s="1114"/>
      <c r="ENW103" s="1114"/>
      <c r="ENX103" s="1114"/>
      <c r="ENY103" s="1114"/>
      <c r="ENZ103" s="1114"/>
      <c r="EOA103" s="1114"/>
      <c r="EOB103" s="1114"/>
      <c r="EOC103" s="1114"/>
      <c r="EOD103" s="1114"/>
      <c r="EOE103" s="1114"/>
      <c r="EOF103" s="1114"/>
      <c r="EOG103" s="1114"/>
      <c r="EOH103" s="1114"/>
      <c r="EOI103" s="1114"/>
      <c r="EOJ103" s="1114"/>
      <c r="EOK103" s="1114"/>
      <c r="EOL103" s="1114"/>
      <c r="EOM103" s="1114"/>
      <c r="EON103" s="1114"/>
      <c r="EOO103" s="1114"/>
      <c r="EOP103" s="1114"/>
      <c r="EOQ103" s="1114"/>
      <c r="EOR103" s="1114"/>
      <c r="EOS103" s="1114"/>
      <c r="EOT103" s="1114"/>
      <c r="EOU103" s="1114"/>
      <c r="EOV103" s="1114"/>
      <c r="EOW103" s="1114"/>
      <c r="EOX103" s="1114"/>
      <c r="EOY103" s="1114"/>
      <c r="EOZ103" s="1114"/>
      <c r="EPA103" s="1114"/>
      <c r="EPB103" s="1114"/>
      <c r="EPC103" s="1114"/>
      <c r="EPD103" s="1114"/>
      <c r="EPE103" s="1114"/>
      <c r="EPF103" s="1114"/>
      <c r="EPG103" s="1114"/>
      <c r="EPH103" s="1114"/>
      <c r="EPI103" s="1114"/>
      <c r="EPJ103" s="1114"/>
      <c r="EPK103" s="1114"/>
      <c r="EPL103" s="1114"/>
      <c r="EPM103" s="1114"/>
      <c r="EPN103" s="1114"/>
      <c r="EPO103" s="1114"/>
      <c r="EPP103" s="1114"/>
      <c r="EPQ103" s="1114"/>
      <c r="EPR103" s="1114"/>
      <c r="EPS103" s="1114"/>
      <c r="EPT103" s="1114"/>
      <c r="EPU103" s="1114"/>
      <c r="EPV103" s="1114"/>
      <c r="EPW103" s="1114"/>
      <c r="EPX103" s="1114"/>
      <c r="EPY103" s="1114"/>
      <c r="EPZ103" s="1114"/>
      <c r="EQA103" s="1114"/>
      <c r="EQB103" s="1114"/>
      <c r="EQC103" s="1114"/>
      <c r="EQD103" s="1114"/>
      <c r="EQE103" s="1114"/>
      <c r="EQF103" s="1114"/>
      <c r="EQG103" s="1114"/>
      <c r="EQH103" s="1114"/>
      <c r="EQI103" s="1114"/>
      <c r="EQJ103" s="1114"/>
      <c r="EQK103" s="1114"/>
      <c r="EQL103" s="1114"/>
      <c r="EQM103" s="1114"/>
      <c r="EQN103" s="1114"/>
      <c r="EQO103" s="1114"/>
      <c r="EQP103" s="1114"/>
      <c r="EQQ103" s="1114"/>
      <c r="EQR103" s="1114"/>
      <c r="EQS103" s="1114"/>
      <c r="EQT103" s="1114"/>
      <c r="EQU103" s="1114"/>
      <c r="EQV103" s="1114"/>
      <c r="EQW103" s="1114"/>
      <c r="EQX103" s="1114"/>
      <c r="EQY103" s="1114"/>
      <c r="EQZ103" s="1114"/>
      <c r="ERA103" s="1114"/>
      <c r="ERB103" s="1114"/>
      <c r="ERC103" s="1114"/>
      <c r="ERD103" s="1114"/>
      <c r="ERE103" s="1114"/>
      <c r="ERF103" s="1114"/>
      <c r="ERG103" s="1114"/>
      <c r="ERH103" s="1114"/>
      <c r="ERI103" s="1114"/>
      <c r="ERJ103" s="1114"/>
      <c r="ERK103" s="1114"/>
      <c r="ERL103" s="1114"/>
      <c r="ERM103" s="1114"/>
      <c r="ERN103" s="1114"/>
      <c r="ERO103" s="1114"/>
      <c r="ERP103" s="1114"/>
      <c r="ERQ103" s="1114"/>
      <c r="ERR103" s="1114"/>
      <c r="ERS103" s="1114"/>
      <c r="ERT103" s="1114"/>
      <c r="ERU103" s="1114"/>
      <c r="ERV103" s="1114"/>
      <c r="ERW103" s="1114"/>
      <c r="ERX103" s="1114"/>
      <c r="ERY103" s="1114"/>
      <c r="ERZ103" s="1114"/>
      <c r="ESA103" s="1114"/>
      <c r="ESB103" s="1114"/>
      <c r="ESC103" s="1114"/>
      <c r="ESD103" s="1114"/>
      <c r="ESE103" s="1114"/>
      <c r="ESF103" s="1114"/>
      <c r="ESG103" s="1114"/>
      <c r="ESH103" s="1114"/>
      <c r="ESI103" s="1114"/>
      <c r="ESJ103" s="1114"/>
      <c r="ESK103" s="1114"/>
      <c r="ESL103" s="1114"/>
      <c r="ESM103" s="1114"/>
      <c r="ESN103" s="1114"/>
      <c r="ESO103" s="1114"/>
      <c r="ESP103" s="1114"/>
      <c r="ESQ103" s="1114"/>
      <c r="ESR103" s="1114"/>
      <c r="ESS103" s="1114"/>
      <c r="EST103" s="1114"/>
      <c r="ESU103" s="1114"/>
      <c r="ESV103" s="1114"/>
      <c r="ESW103" s="1114"/>
      <c r="ESX103" s="1114"/>
      <c r="ESY103" s="1114"/>
      <c r="ESZ103" s="1114"/>
      <c r="ETA103" s="1114"/>
      <c r="ETB103" s="1114"/>
      <c r="ETC103" s="1114"/>
      <c r="ETD103" s="1114"/>
      <c r="ETE103" s="1114"/>
      <c r="ETF103" s="1114"/>
      <c r="ETG103" s="1114"/>
      <c r="ETH103" s="1114"/>
      <c r="ETI103" s="1114"/>
      <c r="ETJ103" s="1114"/>
      <c r="ETK103" s="1114"/>
      <c r="ETL103" s="1114"/>
      <c r="ETM103" s="1114"/>
      <c r="ETN103" s="1114"/>
      <c r="ETO103" s="1114"/>
      <c r="ETP103" s="1114"/>
      <c r="ETQ103" s="1114"/>
      <c r="ETR103" s="1114"/>
      <c r="ETS103" s="1114"/>
      <c r="ETT103" s="1114"/>
      <c r="ETU103" s="1114"/>
      <c r="ETV103" s="1114"/>
      <c r="ETW103" s="1114"/>
      <c r="ETX103" s="1114"/>
      <c r="ETY103" s="1114"/>
      <c r="ETZ103" s="1114"/>
      <c r="EUA103" s="1114"/>
      <c r="EUB103" s="1114"/>
      <c r="EUC103" s="1114"/>
      <c r="EUD103" s="1114"/>
      <c r="EUE103" s="1114"/>
      <c r="EUF103" s="1114"/>
      <c r="EUG103" s="1114"/>
      <c r="EUH103" s="1114"/>
      <c r="EUI103" s="1114"/>
      <c r="EUJ103" s="1114"/>
      <c r="EUK103" s="1114"/>
      <c r="EUL103" s="1114"/>
      <c r="EUM103" s="1114"/>
      <c r="EUN103" s="1114"/>
      <c r="EUO103" s="1114"/>
      <c r="EUP103" s="1114"/>
      <c r="EUQ103" s="1114"/>
      <c r="EUR103" s="1114"/>
      <c r="EUS103" s="1114"/>
      <c r="EUT103" s="1114"/>
      <c r="EUU103" s="1114"/>
      <c r="EUV103" s="1114"/>
      <c r="EUW103" s="1114"/>
      <c r="EUX103" s="1114"/>
      <c r="EUY103" s="1114"/>
      <c r="EUZ103" s="1114"/>
      <c r="EVA103" s="1114"/>
      <c r="EVB103" s="1114"/>
      <c r="EVC103" s="1114"/>
      <c r="EVD103" s="1114"/>
      <c r="EVE103" s="1114"/>
      <c r="EVF103" s="1114"/>
      <c r="EVG103" s="1114"/>
      <c r="EVH103" s="1114"/>
      <c r="EVI103" s="1114"/>
      <c r="EVJ103" s="1114"/>
      <c r="EVK103" s="1114"/>
      <c r="EVL103" s="1114"/>
      <c r="EVM103" s="1114"/>
      <c r="EVN103" s="1114"/>
      <c r="EVO103" s="1114"/>
      <c r="EVP103" s="1114"/>
      <c r="EVQ103" s="1114"/>
      <c r="EVR103" s="1114"/>
      <c r="EVS103" s="1114"/>
      <c r="EVT103" s="1114"/>
      <c r="EVU103" s="1114"/>
      <c r="EVV103" s="1114"/>
      <c r="EVW103" s="1114"/>
      <c r="EVX103" s="1114"/>
      <c r="EVY103" s="1114"/>
      <c r="EVZ103" s="1114"/>
      <c r="EWA103" s="1114"/>
      <c r="EWB103" s="1114"/>
      <c r="EWC103" s="1114"/>
      <c r="EWD103" s="1114"/>
      <c r="EWE103" s="1114"/>
      <c r="EWF103" s="1114"/>
      <c r="EWG103" s="1114"/>
      <c r="EWH103" s="1114"/>
      <c r="EWI103" s="1114"/>
      <c r="EWJ103" s="1114"/>
      <c r="EWK103" s="1114"/>
      <c r="EWL103" s="1114"/>
      <c r="EWM103" s="1114"/>
      <c r="EWN103" s="1114"/>
      <c r="EWO103" s="1114"/>
      <c r="EWP103" s="1114"/>
      <c r="EWQ103" s="1114"/>
      <c r="EWR103" s="1114"/>
      <c r="EWS103" s="1114"/>
      <c r="EWT103" s="1114"/>
      <c r="EWU103" s="1114"/>
      <c r="EWV103" s="1114"/>
      <c r="EWW103" s="1114"/>
      <c r="EWX103" s="1114"/>
      <c r="EWY103" s="1114"/>
      <c r="EWZ103" s="1114"/>
      <c r="EXA103" s="1114"/>
      <c r="EXB103" s="1114"/>
      <c r="EXC103" s="1114"/>
      <c r="EXD103" s="1114"/>
      <c r="EXE103" s="1114"/>
      <c r="EXF103" s="1114"/>
      <c r="EXG103" s="1114"/>
      <c r="EXH103" s="1114"/>
      <c r="EXI103" s="1114"/>
      <c r="EXJ103" s="1114"/>
      <c r="EXK103" s="1114"/>
      <c r="EXL103" s="1114"/>
      <c r="EXM103" s="1114"/>
      <c r="EXN103" s="1114"/>
      <c r="EXO103" s="1114"/>
      <c r="EXP103" s="1114"/>
      <c r="EXQ103" s="1114"/>
      <c r="EXR103" s="1114"/>
      <c r="EXS103" s="1114"/>
      <c r="EXT103" s="1114"/>
      <c r="EXU103" s="1114"/>
      <c r="EXV103" s="1114"/>
      <c r="EXW103" s="1114"/>
      <c r="EXX103" s="1114"/>
      <c r="EXY103" s="1114"/>
      <c r="EXZ103" s="1114"/>
      <c r="EYA103" s="1114"/>
      <c r="EYB103" s="1114"/>
      <c r="EYC103" s="1114"/>
      <c r="EYD103" s="1114"/>
      <c r="EYE103" s="1114"/>
      <c r="EYF103" s="1114"/>
      <c r="EYG103" s="1114"/>
      <c r="EYH103" s="1114"/>
      <c r="EYI103" s="1114"/>
      <c r="EYJ103" s="1114"/>
      <c r="EYK103" s="1114"/>
      <c r="EYL103" s="1114"/>
      <c r="EYM103" s="1114"/>
      <c r="EYN103" s="1114"/>
      <c r="EYO103" s="1114"/>
      <c r="EYP103" s="1114"/>
      <c r="EYQ103" s="1114"/>
      <c r="EYR103" s="1114"/>
      <c r="EYS103" s="1114"/>
      <c r="EYT103" s="1114"/>
      <c r="EYU103" s="1114"/>
      <c r="EYV103" s="1114"/>
      <c r="EYW103" s="1114"/>
      <c r="EYX103" s="1114"/>
      <c r="EYY103" s="1114"/>
      <c r="EYZ103" s="1114"/>
      <c r="EZA103" s="1114"/>
      <c r="EZB103" s="1114"/>
      <c r="EZC103" s="1114"/>
      <c r="EZD103" s="1114"/>
      <c r="EZE103" s="1114"/>
      <c r="EZF103" s="1114"/>
      <c r="EZG103" s="1114"/>
      <c r="EZH103" s="1114"/>
      <c r="EZI103" s="1114"/>
      <c r="EZJ103" s="1114"/>
      <c r="EZK103" s="1114"/>
      <c r="EZL103" s="1114"/>
      <c r="EZM103" s="1114"/>
      <c r="EZN103" s="1114"/>
      <c r="EZO103" s="1114"/>
      <c r="EZP103" s="1114"/>
      <c r="EZQ103" s="1114"/>
      <c r="EZR103" s="1114"/>
      <c r="EZS103" s="1114"/>
      <c r="EZT103" s="1114"/>
      <c r="EZU103" s="1114"/>
      <c r="EZV103" s="1114"/>
      <c r="EZW103" s="1114"/>
      <c r="EZX103" s="1114"/>
      <c r="EZY103" s="1114"/>
      <c r="EZZ103" s="1114"/>
      <c r="FAA103" s="1114"/>
      <c r="FAB103" s="1114"/>
      <c r="FAC103" s="1114"/>
      <c r="FAD103" s="1114"/>
      <c r="FAE103" s="1114"/>
      <c r="FAF103" s="1114"/>
      <c r="FAG103" s="1114"/>
      <c r="FAH103" s="1114"/>
      <c r="FAI103" s="1114"/>
      <c r="FAJ103" s="1114"/>
      <c r="FAK103" s="1114"/>
      <c r="FAL103" s="1114"/>
      <c r="FAM103" s="1114"/>
      <c r="FAN103" s="1114"/>
      <c r="FAO103" s="1114"/>
      <c r="FAP103" s="1114"/>
      <c r="FAQ103" s="1114"/>
      <c r="FAR103" s="1114"/>
      <c r="FAS103" s="1114"/>
      <c r="FAT103" s="1114"/>
      <c r="FAU103" s="1114"/>
      <c r="FAV103" s="1114"/>
      <c r="FAW103" s="1114"/>
      <c r="FAX103" s="1114"/>
      <c r="FAY103" s="1114"/>
      <c r="FAZ103" s="1114"/>
      <c r="FBA103" s="1114"/>
      <c r="FBB103" s="1114"/>
      <c r="FBC103" s="1114"/>
      <c r="FBD103" s="1114"/>
      <c r="FBE103" s="1114"/>
      <c r="FBF103" s="1114"/>
      <c r="FBG103" s="1114"/>
      <c r="FBH103" s="1114"/>
      <c r="FBI103" s="1114"/>
      <c r="FBJ103" s="1114"/>
      <c r="FBK103" s="1114"/>
      <c r="FBL103" s="1114"/>
      <c r="FBM103" s="1114"/>
      <c r="FBN103" s="1114"/>
      <c r="FBO103" s="1114"/>
      <c r="FBP103" s="1114"/>
      <c r="FBQ103" s="1114"/>
      <c r="FBR103" s="1114"/>
      <c r="FBS103" s="1114"/>
      <c r="FBT103" s="1114"/>
      <c r="FBU103" s="1114"/>
      <c r="FBV103" s="1114"/>
      <c r="FBW103" s="1114"/>
      <c r="FBX103" s="1114"/>
      <c r="FBY103" s="1114"/>
      <c r="FBZ103" s="1114"/>
      <c r="FCA103" s="1114"/>
      <c r="FCB103" s="1114"/>
      <c r="FCC103" s="1114"/>
      <c r="FCD103" s="1114"/>
      <c r="FCE103" s="1114"/>
      <c r="FCF103" s="1114"/>
      <c r="FCG103" s="1114"/>
      <c r="FCH103" s="1114"/>
      <c r="FCI103" s="1114"/>
      <c r="FCJ103" s="1114"/>
      <c r="FCK103" s="1114"/>
      <c r="FCL103" s="1114"/>
      <c r="FCM103" s="1114"/>
      <c r="FCN103" s="1114"/>
      <c r="FCO103" s="1114"/>
      <c r="FCP103" s="1114"/>
      <c r="FCQ103" s="1114"/>
      <c r="FCR103" s="1114"/>
      <c r="FCS103" s="1114"/>
      <c r="FCT103" s="1114"/>
      <c r="FCU103" s="1114"/>
      <c r="FCV103" s="1114"/>
      <c r="FCW103" s="1114"/>
      <c r="FCX103" s="1114"/>
      <c r="FCY103" s="1114"/>
      <c r="FCZ103" s="1114"/>
      <c r="FDA103" s="1114"/>
      <c r="FDB103" s="1114"/>
      <c r="FDC103" s="1114"/>
      <c r="FDD103" s="1114"/>
      <c r="FDE103" s="1114"/>
      <c r="FDF103" s="1114"/>
      <c r="FDG103" s="1114"/>
      <c r="FDH103" s="1114"/>
      <c r="FDI103" s="1114"/>
      <c r="FDJ103" s="1114"/>
      <c r="FDK103" s="1114"/>
      <c r="FDL103" s="1114"/>
      <c r="FDM103" s="1114"/>
      <c r="FDN103" s="1114"/>
      <c r="FDO103" s="1114"/>
      <c r="FDP103" s="1114"/>
      <c r="FDQ103" s="1114"/>
      <c r="FDR103" s="1114"/>
      <c r="FDS103" s="1114"/>
      <c r="FDT103" s="1114"/>
      <c r="FDU103" s="1114"/>
      <c r="FDV103" s="1114"/>
      <c r="FDW103" s="1114"/>
      <c r="FDX103" s="1114"/>
      <c r="FDY103" s="1114"/>
      <c r="FDZ103" s="1114"/>
      <c r="FEA103" s="1114"/>
      <c r="FEB103" s="1114"/>
      <c r="FEC103" s="1114"/>
      <c r="FED103" s="1114"/>
      <c r="FEE103" s="1114"/>
      <c r="FEF103" s="1114"/>
      <c r="FEG103" s="1114"/>
      <c r="FEH103" s="1114"/>
      <c r="FEI103" s="1114"/>
      <c r="FEJ103" s="1114"/>
      <c r="FEK103" s="1114"/>
      <c r="FEL103" s="1114"/>
      <c r="FEM103" s="1114"/>
      <c r="FEN103" s="1114"/>
      <c r="FEO103" s="1114"/>
      <c r="FEP103" s="1114"/>
      <c r="FEQ103" s="1114"/>
      <c r="FER103" s="1114"/>
      <c r="FES103" s="1114"/>
      <c r="FET103" s="1114"/>
      <c r="FEU103" s="1114"/>
      <c r="FEV103" s="1114"/>
      <c r="FEW103" s="1114"/>
      <c r="FEX103" s="1114"/>
      <c r="FEY103" s="1114"/>
      <c r="FEZ103" s="1114"/>
      <c r="FFA103" s="1114"/>
      <c r="FFB103" s="1114"/>
      <c r="FFC103" s="1114"/>
      <c r="FFD103" s="1114"/>
      <c r="FFE103" s="1114"/>
      <c r="FFF103" s="1114"/>
      <c r="FFG103" s="1114"/>
      <c r="FFH103" s="1114"/>
      <c r="FFI103" s="1114"/>
      <c r="FFJ103" s="1114"/>
      <c r="FFK103" s="1114"/>
      <c r="FFL103" s="1114"/>
      <c r="FFM103" s="1114"/>
      <c r="FFN103" s="1114"/>
      <c r="FFO103" s="1114"/>
      <c r="FFP103" s="1114"/>
      <c r="FFQ103" s="1114"/>
      <c r="FFR103" s="1114"/>
      <c r="FFS103" s="1114"/>
      <c r="FFT103" s="1114"/>
      <c r="FFU103" s="1114"/>
      <c r="FFV103" s="1114"/>
      <c r="FFW103" s="1114"/>
      <c r="FFX103" s="1114"/>
      <c r="FFY103" s="1114"/>
      <c r="FFZ103" s="1114"/>
      <c r="FGA103" s="1114"/>
      <c r="FGB103" s="1114"/>
      <c r="FGC103" s="1114"/>
      <c r="FGD103" s="1114"/>
      <c r="FGE103" s="1114"/>
      <c r="FGF103" s="1114"/>
      <c r="FGG103" s="1114"/>
      <c r="FGH103" s="1114"/>
      <c r="FGI103" s="1114"/>
      <c r="FGJ103" s="1114"/>
      <c r="FGK103" s="1114"/>
      <c r="FGL103" s="1114"/>
      <c r="FGM103" s="1114"/>
      <c r="FGN103" s="1114"/>
      <c r="FGO103" s="1114"/>
      <c r="FGP103" s="1114"/>
      <c r="FGQ103" s="1114"/>
      <c r="FGR103" s="1114"/>
      <c r="FGS103" s="1114"/>
      <c r="FGT103" s="1114"/>
      <c r="FGU103" s="1114"/>
      <c r="FGV103" s="1114"/>
      <c r="FGW103" s="1114"/>
      <c r="FGX103" s="1114"/>
      <c r="FGY103" s="1114"/>
      <c r="FGZ103" s="1114"/>
      <c r="FHA103" s="1114"/>
      <c r="FHB103" s="1114"/>
      <c r="FHC103" s="1114"/>
      <c r="FHD103" s="1114"/>
      <c r="FHE103" s="1114"/>
      <c r="FHF103" s="1114"/>
      <c r="FHG103" s="1114"/>
      <c r="FHH103" s="1114"/>
      <c r="FHI103" s="1114"/>
      <c r="FHJ103" s="1114"/>
      <c r="FHK103" s="1114"/>
      <c r="FHL103" s="1114"/>
      <c r="FHM103" s="1114"/>
      <c r="FHN103" s="1114"/>
      <c r="FHO103" s="1114"/>
      <c r="FHP103" s="1114"/>
      <c r="FHQ103" s="1114"/>
      <c r="FHR103" s="1114"/>
      <c r="FHS103" s="1114"/>
      <c r="FHT103" s="1114"/>
      <c r="FHU103" s="1114"/>
      <c r="FHV103" s="1114"/>
      <c r="FHW103" s="1114"/>
      <c r="FHX103" s="1114"/>
      <c r="FHY103" s="1114"/>
      <c r="FHZ103" s="1114"/>
      <c r="FIA103" s="1114"/>
      <c r="FIB103" s="1114"/>
      <c r="FIC103" s="1114"/>
      <c r="FID103" s="1114"/>
      <c r="FIE103" s="1114"/>
      <c r="FIF103" s="1114"/>
      <c r="FIG103" s="1114"/>
      <c r="FIH103" s="1114"/>
      <c r="FII103" s="1114"/>
      <c r="FIJ103" s="1114"/>
      <c r="FIK103" s="1114"/>
      <c r="FIL103" s="1114"/>
      <c r="FIM103" s="1114"/>
      <c r="FIN103" s="1114"/>
      <c r="FIO103" s="1114"/>
      <c r="FIP103" s="1114"/>
      <c r="FIQ103" s="1114"/>
      <c r="FIR103" s="1114"/>
      <c r="FIS103" s="1114"/>
      <c r="FIT103" s="1114"/>
      <c r="FIU103" s="1114"/>
      <c r="FIV103" s="1114"/>
      <c r="FIW103" s="1114"/>
      <c r="FIX103" s="1114"/>
      <c r="FIY103" s="1114"/>
      <c r="FIZ103" s="1114"/>
      <c r="FJA103" s="1114"/>
      <c r="FJB103" s="1114"/>
      <c r="FJC103" s="1114"/>
      <c r="FJD103" s="1114"/>
      <c r="FJE103" s="1114"/>
      <c r="FJF103" s="1114"/>
      <c r="FJG103" s="1114"/>
      <c r="FJH103" s="1114"/>
      <c r="FJI103" s="1114"/>
      <c r="FJJ103" s="1114"/>
      <c r="FJK103" s="1114"/>
      <c r="FJL103" s="1114"/>
      <c r="FJM103" s="1114"/>
      <c r="FJN103" s="1114"/>
      <c r="FJO103" s="1114"/>
      <c r="FJP103" s="1114"/>
      <c r="FJQ103" s="1114"/>
      <c r="FJR103" s="1114"/>
      <c r="FJS103" s="1114"/>
      <c r="FJT103" s="1114"/>
      <c r="FJU103" s="1114"/>
      <c r="FJV103" s="1114"/>
      <c r="FJW103" s="1114"/>
      <c r="FJX103" s="1114"/>
      <c r="FJY103" s="1114"/>
      <c r="FJZ103" s="1114"/>
      <c r="FKA103" s="1114"/>
      <c r="FKB103" s="1114"/>
      <c r="FKC103" s="1114"/>
      <c r="FKD103" s="1114"/>
      <c r="FKE103" s="1114"/>
      <c r="FKF103" s="1114"/>
      <c r="FKG103" s="1114"/>
      <c r="FKH103" s="1114"/>
      <c r="FKI103" s="1114"/>
      <c r="FKJ103" s="1114"/>
      <c r="FKK103" s="1114"/>
      <c r="FKL103" s="1114"/>
      <c r="FKM103" s="1114"/>
      <c r="FKN103" s="1114"/>
      <c r="FKO103" s="1114"/>
      <c r="FKP103" s="1114"/>
      <c r="FKQ103" s="1114"/>
      <c r="FKR103" s="1114"/>
      <c r="FKS103" s="1114"/>
      <c r="FKT103" s="1114"/>
      <c r="FKU103" s="1114"/>
      <c r="FKV103" s="1114"/>
      <c r="FKW103" s="1114"/>
      <c r="FKX103" s="1114"/>
      <c r="FKY103" s="1114"/>
      <c r="FKZ103" s="1114"/>
      <c r="FLA103" s="1114"/>
      <c r="FLB103" s="1114"/>
      <c r="FLC103" s="1114"/>
      <c r="FLD103" s="1114"/>
      <c r="FLE103" s="1114"/>
      <c r="FLF103" s="1114"/>
      <c r="FLG103" s="1114"/>
      <c r="FLH103" s="1114"/>
      <c r="FLI103" s="1114"/>
      <c r="FLJ103" s="1114"/>
      <c r="FLK103" s="1114"/>
      <c r="FLL103" s="1114"/>
      <c r="FLM103" s="1114"/>
      <c r="FLN103" s="1114"/>
      <c r="FLO103" s="1114"/>
      <c r="FLP103" s="1114"/>
      <c r="FLQ103" s="1114"/>
      <c r="FLR103" s="1114"/>
      <c r="FLS103" s="1114"/>
      <c r="FLT103" s="1114"/>
      <c r="FLU103" s="1114"/>
      <c r="FLV103" s="1114"/>
      <c r="FLW103" s="1114"/>
      <c r="FLX103" s="1114"/>
      <c r="FLY103" s="1114"/>
      <c r="FLZ103" s="1114"/>
      <c r="FMA103" s="1114"/>
      <c r="FMB103" s="1114"/>
      <c r="FMC103" s="1114"/>
      <c r="FMD103" s="1114"/>
      <c r="FME103" s="1114"/>
      <c r="FMF103" s="1114"/>
      <c r="FMG103" s="1114"/>
      <c r="FMH103" s="1114"/>
      <c r="FMI103" s="1114"/>
      <c r="FMJ103" s="1114"/>
      <c r="FMK103" s="1114"/>
      <c r="FML103" s="1114"/>
      <c r="FMM103" s="1114"/>
      <c r="FMN103" s="1114"/>
      <c r="FMO103" s="1114"/>
      <c r="FMP103" s="1114"/>
      <c r="FMQ103" s="1114"/>
      <c r="FMR103" s="1114"/>
      <c r="FMS103" s="1114"/>
      <c r="FMT103" s="1114"/>
      <c r="FMU103" s="1114"/>
      <c r="FMV103" s="1114"/>
      <c r="FMW103" s="1114"/>
      <c r="FMX103" s="1114"/>
      <c r="FMY103" s="1114"/>
      <c r="FMZ103" s="1114"/>
      <c r="FNA103" s="1114"/>
      <c r="FNB103" s="1114"/>
      <c r="FNC103" s="1114"/>
      <c r="FND103" s="1114"/>
      <c r="FNE103" s="1114"/>
      <c r="FNF103" s="1114"/>
      <c r="FNG103" s="1114"/>
      <c r="FNH103" s="1114"/>
      <c r="FNI103" s="1114"/>
      <c r="FNJ103" s="1114"/>
      <c r="FNK103" s="1114"/>
      <c r="FNL103" s="1114"/>
      <c r="FNM103" s="1114"/>
      <c r="FNN103" s="1114"/>
      <c r="FNO103" s="1114"/>
      <c r="FNP103" s="1114"/>
      <c r="FNQ103" s="1114"/>
      <c r="FNR103" s="1114"/>
      <c r="FNS103" s="1114"/>
      <c r="FNT103" s="1114"/>
      <c r="FNU103" s="1114"/>
      <c r="FNV103" s="1114"/>
      <c r="FNW103" s="1114"/>
      <c r="FNX103" s="1114"/>
      <c r="FNY103" s="1114"/>
      <c r="FNZ103" s="1114"/>
      <c r="FOA103" s="1114"/>
      <c r="FOB103" s="1114"/>
      <c r="FOC103" s="1114"/>
      <c r="FOD103" s="1114"/>
      <c r="FOE103" s="1114"/>
      <c r="FOF103" s="1114"/>
      <c r="FOG103" s="1114"/>
      <c r="FOH103" s="1114"/>
      <c r="FOI103" s="1114"/>
      <c r="FOJ103" s="1114"/>
      <c r="FOK103" s="1114"/>
      <c r="FOL103" s="1114"/>
      <c r="FOM103" s="1114"/>
      <c r="FON103" s="1114"/>
      <c r="FOO103" s="1114"/>
      <c r="FOP103" s="1114"/>
      <c r="FOQ103" s="1114"/>
      <c r="FOR103" s="1114"/>
      <c r="FOS103" s="1114"/>
      <c r="FOT103" s="1114"/>
      <c r="FOU103" s="1114"/>
      <c r="FOV103" s="1114"/>
      <c r="FOW103" s="1114"/>
      <c r="FOX103" s="1114"/>
      <c r="FOY103" s="1114"/>
      <c r="FOZ103" s="1114"/>
      <c r="FPA103" s="1114"/>
      <c r="FPB103" s="1114"/>
      <c r="FPC103" s="1114"/>
      <c r="FPD103" s="1114"/>
      <c r="FPE103" s="1114"/>
      <c r="FPF103" s="1114"/>
      <c r="FPG103" s="1114"/>
      <c r="FPH103" s="1114"/>
      <c r="FPI103" s="1114"/>
      <c r="FPJ103" s="1114"/>
      <c r="FPK103" s="1114"/>
      <c r="FPL103" s="1114"/>
      <c r="FPM103" s="1114"/>
      <c r="FPN103" s="1114"/>
      <c r="FPO103" s="1114"/>
      <c r="FPP103" s="1114"/>
      <c r="FPQ103" s="1114"/>
      <c r="FPR103" s="1114"/>
      <c r="FPS103" s="1114"/>
      <c r="FPT103" s="1114"/>
      <c r="FPU103" s="1114"/>
      <c r="FPV103" s="1114"/>
      <c r="FPW103" s="1114"/>
      <c r="FPX103" s="1114"/>
      <c r="FPY103" s="1114"/>
      <c r="FPZ103" s="1114"/>
      <c r="FQA103" s="1114"/>
      <c r="FQB103" s="1114"/>
      <c r="FQC103" s="1114"/>
      <c r="FQD103" s="1114"/>
      <c r="FQE103" s="1114"/>
      <c r="FQF103" s="1114"/>
      <c r="FQG103" s="1114"/>
      <c r="FQH103" s="1114"/>
      <c r="FQI103" s="1114"/>
      <c r="FQJ103" s="1114"/>
      <c r="FQK103" s="1114"/>
      <c r="FQL103" s="1114"/>
      <c r="FQM103" s="1114"/>
      <c r="FQN103" s="1114"/>
      <c r="FQO103" s="1114"/>
      <c r="FQP103" s="1114"/>
      <c r="FQQ103" s="1114"/>
      <c r="FQR103" s="1114"/>
      <c r="FQS103" s="1114"/>
      <c r="FQT103" s="1114"/>
      <c r="FQU103" s="1114"/>
      <c r="FQV103" s="1114"/>
      <c r="FQW103" s="1114"/>
      <c r="FQX103" s="1114"/>
      <c r="FQY103" s="1114"/>
      <c r="FQZ103" s="1114"/>
      <c r="FRA103" s="1114"/>
      <c r="FRB103" s="1114"/>
      <c r="FRC103" s="1114"/>
      <c r="FRD103" s="1114"/>
      <c r="FRE103" s="1114"/>
      <c r="FRF103" s="1114"/>
      <c r="FRG103" s="1114"/>
      <c r="FRH103" s="1114"/>
      <c r="FRI103" s="1114"/>
      <c r="FRJ103" s="1114"/>
      <c r="FRK103" s="1114"/>
      <c r="FRL103" s="1114"/>
      <c r="FRM103" s="1114"/>
      <c r="FRN103" s="1114"/>
      <c r="FRO103" s="1114"/>
      <c r="FRP103" s="1114"/>
      <c r="FRQ103" s="1114"/>
      <c r="FRR103" s="1114"/>
      <c r="FRS103" s="1114"/>
      <c r="FRT103" s="1114"/>
      <c r="FRU103" s="1114"/>
      <c r="FRV103" s="1114"/>
      <c r="FRW103" s="1114"/>
      <c r="FRX103" s="1114"/>
      <c r="FRY103" s="1114"/>
      <c r="FRZ103" s="1114"/>
      <c r="FSA103" s="1114"/>
      <c r="FSB103" s="1114"/>
      <c r="FSC103" s="1114"/>
      <c r="FSD103" s="1114"/>
      <c r="FSE103" s="1114"/>
      <c r="FSF103" s="1114"/>
      <c r="FSG103" s="1114"/>
      <c r="FSH103" s="1114"/>
      <c r="FSI103" s="1114"/>
      <c r="FSJ103" s="1114"/>
      <c r="FSK103" s="1114"/>
      <c r="FSL103" s="1114"/>
      <c r="FSM103" s="1114"/>
      <c r="FSN103" s="1114"/>
      <c r="FSO103" s="1114"/>
      <c r="FSP103" s="1114"/>
      <c r="FSQ103" s="1114"/>
      <c r="FSR103" s="1114"/>
      <c r="FSS103" s="1114"/>
      <c r="FST103" s="1114"/>
      <c r="FSU103" s="1114"/>
      <c r="FSV103" s="1114"/>
      <c r="FSW103" s="1114"/>
      <c r="FSX103" s="1114"/>
      <c r="FSY103" s="1114"/>
      <c r="FSZ103" s="1114"/>
      <c r="FTA103" s="1114"/>
      <c r="FTB103" s="1114"/>
      <c r="FTC103" s="1114"/>
      <c r="FTD103" s="1114"/>
      <c r="FTE103" s="1114"/>
      <c r="FTF103" s="1114"/>
      <c r="FTG103" s="1114"/>
      <c r="FTH103" s="1114"/>
      <c r="FTI103" s="1114"/>
      <c r="FTJ103" s="1114"/>
      <c r="FTK103" s="1114"/>
      <c r="FTL103" s="1114"/>
      <c r="FTM103" s="1114"/>
      <c r="FTN103" s="1114"/>
      <c r="FTO103" s="1114"/>
      <c r="FTP103" s="1114"/>
      <c r="FTQ103" s="1114"/>
      <c r="FTR103" s="1114"/>
      <c r="FTS103" s="1114"/>
      <c r="FTT103" s="1114"/>
      <c r="FTU103" s="1114"/>
      <c r="FTV103" s="1114"/>
      <c r="FTW103" s="1114"/>
      <c r="FTX103" s="1114"/>
      <c r="FTY103" s="1114"/>
      <c r="FTZ103" s="1114"/>
      <c r="FUA103" s="1114"/>
      <c r="FUB103" s="1114"/>
      <c r="FUC103" s="1114"/>
      <c r="FUD103" s="1114"/>
      <c r="FUE103" s="1114"/>
      <c r="FUF103" s="1114"/>
      <c r="FUG103" s="1114"/>
      <c r="FUH103" s="1114"/>
      <c r="FUI103" s="1114"/>
      <c r="FUJ103" s="1114"/>
      <c r="FUK103" s="1114"/>
      <c r="FUL103" s="1114"/>
      <c r="FUM103" s="1114"/>
      <c r="FUN103" s="1114"/>
      <c r="FUO103" s="1114"/>
      <c r="FUP103" s="1114"/>
      <c r="FUQ103" s="1114"/>
      <c r="FUR103" s="1114"/>
      <c r="FUS103" s="1114"/>
      <c r="FUT103" s="1114"/>
      <c r="FUU103" s="1114"/>
      <c r="FUV103" s="1114"/>
      <c r="FUW103" s="1114"/>
      <c r="FUX103" s="1114"/>
      <c r="FUY103" s="1114"/>
      <c r="FUZ103" s="1114"/>
      <c r="FVA103" s="1114"/>
      <c r="FVB103" s="1114"/>
      <c r="FVC103" s="1114"/>
      <c r="FVD103" s="1114"/>
      <c r="FVE103" s="1114"/>
      <c r="FVF103" s="1114"/>
      <c r="FVG103" s="1114"/>
      <c r="FVH103" s="1114"/>
      <c r="FVI103" s="1114"/>
      <c r="FVJ103" s="1114"/>
      <c r="FVK103" s="1114"/>
      <c r="FVL103" s="1114"/>
      <c r="FVM103" s="1114"/>
      <c r="FVN103" s="1114"/>
      <c r="FVO103" s="1114"/>
      <c r="FVP103" s="1114"/>
      <c r="FVQ103" s="1114"/>
      <c r="FVR103" s="1114"/>
      <c r="FVS103" s="1114"/>
      <c r="FVT103" s="1114"/>
      <c r="FVU103" s="1114"/>
      <c r="FVV103" s="1114"/>
      <c r="FVW103" s="1114"/>
      <c r="FVX103" s="1114"/>
      <c r="FVY103" s="1114"/>
      <c r="FVZ103" s="1114"/>
      <c r="FWA103" s="1114"/>
      <c r="FWB103" s="1114"/>
      <c r="FWC103" s="1114"/>
      <c r="FWD103" s="1114"/>
      <c r="FWE103" s="1114"/>
      <c r="FWF103" s="1114"/>
      <c r="FWG103" s="1114"/>
      <c r="FWH103" s="1114"/>
      <c r="FWI103" s="1114"/>
      <c r="FWJ103" s="1114"/>
      <c r="FWK103" s="1114"/>
      <c r="FWL103" s="1114"/>
      <c r="FWM103" s="1114"/>
      <c r="FWN103" s="1114"/>
      <c r="FWO103" s="1114"/>
      <c r="FWP103" s="1114"/>
      <c r="FWQ103" s="1114"/>
      <c r="FWR103" s="1114"/>
      <c r="FWS103" s="1114"/>
      <c r="FWT103" s="1114"/>
      <c r="FWU103" s="1114"/>
      <c r="FWV103" s="1114"/>
      <c r="FWW103" s="1114"/>
      <c r="FWX103" s="1114"/>
      <c r="FWY103" s="1114"/>
      <c r="FWZ103" s="1114"/>
      <c r="FXA103" s="1114"/>
      <c r="FXB103" s="1114"/>
      <c r="FXC103" s="1114"/>
      <c r="FXD103" s="1114"/>
      <c r="FXE103" s="1114"/>
      <c r="FXF103" s="1114"/>
      <c r="FXG103" s="1114"/>
      <c r="FXH103" s="1114"/>
      <c r="FXI103" s="1114"/>
      <c r="FXJ103" s="1114"/>
      <c r="FXK103" s="1114"/>
      <c r="FXL103" s="1114"/>
      <c r="FXM103" s="1114"/>
      <c r="FXN103" s="1114"/>
      <c r="FXO103" s="1114"/>
      <c r="FXP103" s="1114"/>
      <c r="FXQ103" s="1114"/>
      <c r="FXR103" s="1114"/>
      <c r="FXS103" s="1114"/>
      <c r="FXT103" s="1114"/>
      <c r="FXU103" s="1114"/>
      <c r="FXV103" s="1114"/>
      <c r="FXW103" s="1114"/>
      <c r="FXX103" s="1114"/>
      <c r="FXY103" s="1114"/>
      <c r="FXZ103" s="1114"/>
      <c r="FYA103" s="1114"/>
      <c r="FYB103" s="1114"/>
      <c r="FYC103" s="1114"/>
      <c r="FYD103" s="1114"/>
      <c r="FYE103" s="1114"/>
      <c r="FYF103" s="1114"/>
      <c r="FYG103" s="1114"/>
      <c r="FYH103" s="1114"/>
      <c r="FYI103" s="1114"/>
      <c r="FYJ103" s="1114"/>
      <c r="FYK103" s="1114"/>
      <c r="FYL103" s="1114"/>
      <c r="FYM103" s="1114"/>
      <c r="FYN103" s="1114"/>
      <c r="FYO103" s="1114"/>
      <c r="FYP103" s="1114"/>
      <c r="FYQ103" s="1114"/>
      <c r="FYR103" s="1114"/>
      <c r="FYS103" s="1114"/>
      <c r="FYT103" s="1114"/>
      <c r="FYU103" s="1114"/>
      <c r="FYV103" s="1114"/>
      <c r="FYW103" s="1114"/>
      <c r="FYX103" s="1114"/>
      <c r="FYY103" s="1114"/>
      <c r="FYZ103" s="1114"/>
      <c r="FZA103" s="1114"/>
      <c r="FZB103" s="1114"/>
      <c r="FZC103" s="1114"/>
      <c r="FZD103" s="1114"/>
      <c r="FZE103" s="1114"/>
      <c r="FZF103" s="1114"/>
      <c r="FZG103" s="1114"/>
      <c r="FZH103" s="1114"/>
      <c r="FZI103" s="1114"/>
      <c r="FZJ103" s="1114"/>
      <c r="FZK103" s="1114"/>
      <c r="FZL103" s="1114"/>
      <c r="FZM103" s="1114"/>
      <c r="FZN103" s="1114"/>
      <c r="FZO103" s="1114"/>
      <c r="FZP103" s="1114"/>
      <c r="FZQ103" s="1114"/>
      <c r="FZR103" s="1114"/>
      <c r="FZS103" s="1114"/>
      <c r="FZT103" s="1114"/>
      <c r="FZU103" s="1114"/>
      <c r="FZV103" s="1114"/>
      <c r="FZW103" s="1114"/>
      <c r="FZX103" s="1114"/>
      <c r="FZY103" s="1114"/>
      <c r="FZZ103" s="1114"/>
      <c r="GAA103" s="1114"/>
      <c r="GAB103" s="1114"/>
      <c r="GAC103" s="1114"/>
      <c r="GAD103" s="1114"/>
      <c r="GAE103" s="1114"/>
      <c r="GAF103" s="1114"/>
      <c r="GAG103" s="1114"/>
      <c r="GAH103" s="1114"/>
      <c r="GAI103" s="1114"/>
      <c r="GAJ103" s="1114"/>
      <c r="GAK103" s="1114"/>
      <c r="GAL103" s="1114"/>
      <c r="GAM103" s="1114"/>
      <c r="GAN103" s="1114"/>
      <c r="GAO103" s="1114"/>
      <c r="GAP103" s="1114"/>
      <c r="GAQ103" s="1114"/>
      <c r="GAR103" s="1114"/>
      <c r="GAS103" s="1114"/>
      <c r="GAT103" s="1114"/>
      <c r="GAU103" s="1114"/>
      <c r="GAV103" s="1114"/>
      <c r="GAW103" s="1114"/>
      <c r="GAX103" s="1114"/>
      <c r="GAY103" s="1114"/>
      <c r="GAZ103" s="1114"/>
      <c r="GBA103" s="1114"/>
      <c r="GBB103" s="1114"/>
      <c r="GBC103" s="1114"/>
      <c r="GBD103" s="1114"/>
      <c r="GBE103" s="1114"/>
      <c r="GBF103" s="1114"/>
      <c r="GBG103" s="1114"/>
      <c r="GBH103" s="1114"/>
      <c r="GBI103" s="1114"/>
      <c r="GBJ103" s="1114"/>
      <c r="GBK103" s="1114"/>
      <c r="GBL103" s="1114"/>
      <c r="GBM103" s="1114"/>
      <c r="GBN103" s="1114"/>
      <c r="GBO103" s="1114"/>
      <c r="GBP103" s="1114"/>
      <c r="GBQ103" s="1114"/>
      <c r="GBR103" s="1114"/>
      <c r="GBS103" s="1114"/>
      <c r="GBT103" s="1114"/>
      <c r="GBU103" s="1114"/>
      <c r="GBV103" s="1114"/>
      <c r="GBW103" s="1114"/>
      <c r="GBX103" s="1114"/>
      <c r="GBY103" s="1114"/>
      <c r="GBZ103" s="1114"/>
      <c r="GCA103" s="1114"/>
      <c r="GCB103" s="1114"/>
      <c r="GCC103" s="1114"/>
      <c r="GCD103" s="1114"/>
      <c r="GCE103" s="1114"/>
      <c r="GCF103" s="1114"/>
      <c r="GCG103" s="1114"/>
      <c r="GCH103" s="1114"/>
      <c r="GCI103" s="1114"/>
      <c r="GCJ103" s="1114"/>
      <c r="GCK103" s="1114"/>
      <c r="GCL103" s="1114"/>
      <c r="GCM103" s="1114"/>
      <c r="GCN103" s="1114"/>
      <c r="GCO103" s="1114"/>
      <c r="GCP103" s="1114"/>
      <c r="GCQ103" s="1114"/>
      <c r="GCR103" s="1114"/>
      <c r="GCS103" s="1114"/>
      <c r="GCT103" s="1114"/>
      <c r="GCU103" s="1114"/>
      <c r="GCV103" s="1114"/>
      <c r="GCW103" s="1114"/>
      <c r="GCX103" s="1114"/>
      <c r="GCY103" s="1114"/>
      <c r="GCZ103" s="1114"/>
      <c r="GDA103" s="1114"/>
      <c r="GDB103" s="1114"/>
      <c r="GDC103" s="1114"/>
      <c r="GDD103" s="1114"/>
      <c r="GDE103" s="1114"/>
      <c r="GDF103" s="1114"/>
      <c r="GDG103" s="1114"/>
      <c r="GDH103" s="1114"/>
      <c r="GDI103" s="1114"/>
      <c r="GDJ103" s="1114"/>
      <c r="GDK103" s="1114"/>
      <c r="GDL103" s="1114"/>
      <c r="GDM103" s="1114"/>
      <c r="GDN103" s="1114"/>
      <c r="GDO103" s="1114"/>
      <c r="GDP103" s="1114"/>
      <c r="GDQ103" s="1114"/>
      <c r="GDR103" s="1114"/>
      <c r="GDS103" s="1114"/>
      <c r="GDT103" s="1114"/>
      <c r="GDU103" s="1114"/>
      <c r="GDV103" s="1114"/>
      <c r="GDW103" s="1114"/>
      <c r="GDX103" s="1114"/>
      <c r="GDY103" s="1114"/>
      <c r="GDZ103" s="1114"/>
      <c r="GEA103" s="1114"/>
      <c r="GEB103" s="1114"/>
      <c r="GEC103" s="1114"/>
      <c r="GED103" s="1114"/>
      <c r="GEE103" s="1114"/>
      <c r="GEF103" s="1114"/>
      <c r="GEG103" s="1114"/>
      <c r="GEH103" s="1114"/>
      <c r="GEI103" s="1114"/>
      <c r="GEJ103" s="1114"/>
      <c r="GEK103" s="1114"/>
      <c r="GEL103" s="1114"/>
      <c r="GEM103" s="1114"/>
      <c r="GEN103" s="1114"/>
      <c r="GEO103" s="1114"/>
      <c r="GEP103" s="1114"/>
      <c r="GEQ103" s="1114"/>
      <c r="GER103" s="1114"/>
      <c r="GES103" s="1114"/>
      <c r="GET103" s="1114"/>
      <c r="GEU103" s="1114"/>
      <c r="GEV103" s="1114"/>
      <c r="GEW103" s="1114"/>
      <c r="GEX103" s="1114"/>
      <c r="GEY103" s="1114"/>
      <c r="GEZ103" s="1114"/>
      <c r="GFA103" s="1114"/>
      <c r="GFB103" s="1114"/>
      <c r="GFC103" s="1114"/>
      <c r="GFD103" s="1114"/>
      <c r="GFE103" s="1114"/>
      <c r="GFF103" s="1114"/>
      <c r="GFG103" s="1114"/>
      <c r="GFH103" s="1114"/>
      <c r="GFI103" s="1114"/>
      <c r="GFJ103" s="1114"/>
      <c r="GFK103" s="1114"/>
      <c r="GFL103" s="1114"/>
      <c r="GFM103" s="1114"/>
      <c r="GFN103" s="1114"/>
      <c r="GFO103" s="1114"/>
      <c r="GFP103" s="1114"/>
      <c r="GFQ103" s="1114"/>
      <c r="GFR103" s="1114"/>
      <c r="GFS103" s="1114"/>
      <c r="GFT103" s="1114"/>
      <c r="GFU103" s="1114"/>
      <c r="GFV103" s="1114"/>
      <c r="GFW103" s="1114"/>
      <c r="GFX103" s="1114"/>
      <c r="GFY103" s="1114"/>
      <c r="GFZ103" s="1114"/>
      <c r="GGA103" s="1114"/>
      <c r="GGB103" s="1114"/>
      <c r="GGC103" s="1114"/>
      <c r="GGD103" s="1114"/>
      <c r="GGE103" s="1114"/>
      <c r="GGF103" s="1114"/>
      <c r="GGG103" s="1114"/>
      <c r="GGH103" s="1114"/>
      <c r="GGI103" s="1114"/>
      <c r="GGJ103" s="1114"/>
      <c r="GGK103" s="1114"/>
      <c r="GGL103" s="1114"/>
      <c r="GGM103" s="1114"/>
      <c r="GGN103" s="1114"/>
      <c r="GGO103" s="1114"/>
      <c r="GGP103" s="1114"/>
      <c r="GGQ103" s="1114"/>
      <c r="GGR103" s="1114"/>
      <c r="GGS103" s="1114"/>
      <c r="GGT103" s="1114"/>
      <c r="GGU103" s="1114"/>
      <c r="GGV103" s="1114"/>
      <c r="GGW103" s="1114"/>
      <c r="GGX103" s="1114"/>
      <c r="GGY103" s="1114"/>
      <c r="GGZ103" s="1114"/>
      <c r="GHA103" s="1114"/>
      <c r="GHB103" s="1114"/>
      <c r="GHC103" s="1114"/>
      <c r="GHD103" s="1114"/>
      <c r="GHE103" s="1114"/>
      <c r="GHF103" s="1114"/>
      <c r="GHG103" s="1114"/>
      <c r="GHH103" s="1114"/>
      <c r="GHI103" s="1114"/>
      <c r="GHJ103" s="1114"/>
      <c r="GHK103" s="1114"/>
      <c r="GHL103" s="1114"/>
      <c r="GHM103" s="1114"/>
      <c r="GHN103" s="1114"/>
      <c r="GHO103" s="1114"/>
      <c r="GHP103" s="1114"/>
      <c r="GHQ103" s="1114"/>
      <c r="GHR103" s="1114"/>
      <c r="GHS103" s="1114"/>
      <c r="GHT103" s="1114"/>
      <c r="GHU103" s="1114"/>
      <c r="GHV103" s="1114"/>
      <c r="GHW103" s="1114"/>
      <c r="GHX103" s="1114"/>
      <c r="GHY103" s="1114"/>
      <c r="GHZ103" s="1114"/>
      <c r="GIA103" s="1114"/>
      <c r="GIB103" s="1114"/>
      <c r="GIC103" s="1114"/>
      <c r="GID103" s="1114"/>
      <c r="GIE103" s="1114"/>
      <c r="GIF103" s="1114"/>
      <c r="GIG103" s="1114"/>
      <c r="GIH103" s="1114"/>
      <c r="GII103" s="1114"/>
      <c r="GIJ103" s="1114"/>
      <c r="GIK103" s="1114"/>
      <c r="GIL103" s="1114"/>
      <c r="GIM103" s="1114"/>
      <c r="GIN103" s="1114"/>
      <c r="GIO103" s="1114"/>
      <c r="GIP103" s="1114"/>
      <c r="GIQ103" s="1114"/>
      <c r="GIR103" s="1114"/>
      <c r="GIS103" s="1114"/>
      <c r="GIT103" s="1114"/>
      <c r="GIU103" s="1114"/>
      <c r="GIV103" s="1114"/>
      <c r="GIW103" s="1114"/>
      <c r="GIX103" s="1114"/>
      <c r="GIY103" s="1114"/>
      <c r="GIZ103" s="1114"/>
      <c r="GJA103" s="1114"/>
      <c r="GJB103" s="1114"/>
      <c r="GJC103" s="1114"/>
      <c r="GJD103" s="1114"/>
      <c r="GJE103" s="1114"/>
      <c r="GJF103" s="1114"/>
      <c r="GJG103" s="1114"/>
      <c r="GJH103" s="1114"/>
      <c r="GJI103" s="1114"/>
      <c r="GJJ103" s="1114"/>
      <c r="GJK103" s="1114"/>
      <c r="GJL103" s="1114"/>
      <c r="GJM103" s="1114"/>
      <c r="GJN103" s="1114"/>
      <c r="GJO103" s="1114"/>
      <c r="GJP103" s="1114"/>
      <c r="GJQ103" s="1114"/>
      <c r="GJR103" s="1114"/>
      <c r="GJS103" s="1114"/>
      <c r="GJT103" s="1114"/>
      <c r="GJU103" s="1114"/>
      <c r="GJV103" s="1114"/>
      <c r="GJW103" s="1114"/>
      <c r="GJX103" s="1114"/>
      <c r="GJY103" s="1114"/>
      <c r="GJZ103" s="1114"/>
      <c r="GKA103" s="1114"/>
      <c r="GKB103" s="1114"/>
      <c r="GKC103" s="1114"/>
      <c r="GKD103" s="1114"/>
      <c r="GKE103" s="1114"/>
      <c r="GKF103" s="1114"/>
      <c r="GKG103" s="1114"/>
      <c r="GKH103" s="1114"/>
      <c r="GKI103" s="1114"/>
      <c r="GKJ103" s="1114"/>
      <c r="GKK103" s="1114"/>
      <c r="GKL103" s="1114"/>
      <c r="GKM103" s="1114"/>
      <c r="GKN103" s="1114"/>
      <c r="GKO103" s="1114"/>
      <c r="GKP103" s="1114"/>
      <c r="GKQ103" s="1114"/>
      <c r="GKR103" s="1114"/>
      <c r="GKS103" s="1114"/>
      <c r="GKT103" s="1114"/>
      <c r="GKU103" s="1114"/>
      <c r="GKV103" s="1114"/>
      <c r="GKW103" s="1114"/>
      <c r="GKX103" s="1114"/>
      <c r="GKY103" s="1114"/>
      <c r="GKZ103" s="1114"/>
      <c r="GLA103" s="1114"/>
      <c r="GLB103" s="1114"/>
      <c r="GLC103" s="1114"/>
      <c r="GLD103" s="1114"/>
      <c r="GLE103" s="1114"/>
      <c r="GLF103" s="1114"/>
      <c r="GLG103" s="1114"/>
      <c r="GLH103" s="1114"/>
      <c r="GLI103" s="1114"/>
      <c r="GLJ103" s="1114"/>
      <c r="GLK103" s="1114"/>
      <c r="GLL103" s="1114"/>
      <c r="GLM103" s="1114"/>
      <c r="GLN103" s="1114"/>
      <c r="GLO103" s="1114"/>
      <c r="GLP103" s="1114"/>
      <c r="GLQ103" s="1114"/>
      <c r="GLR103" s="1114"/>
      <c r="GLS103" s="1114"/>
      <c r="GLT103" s="1114"/>
      <c r="GLU103" s="1114"/>
      <c r="GLV103" s="1114"/>
      <c r="GLW103" s="1114"/>
      <c r="GLX103" s="1114"/>
      <c r="GLY103" s="1114"/>
      <c r="GLZ103" s="1114"/>
      <c r="GMA103" s="1114"/>
      <c r="GMB103" s="1114"/>
      <c r="GMC103" s="1114"/>
      <c r="GMD103" s="1114"/>
      <c r="GME103" s="1114"/>
      <c r="GMF103" s="1114"/>
      <c r="GMG103" s="1114"/>
      <c r="GMH103" s="1114"/>
      <c r="GMI103" s="1114"/>
      <c r="GMJ103" s="1114"/>
      <c r="GMK103" s="1114"/>
      <c r="GML103" s="1114"/>
      <c r="GMM103" s="1114"/>
      <c r="GMN103" s="1114"/>
      <c r="GMO103" s="1114"/>
      <c r="GMP103" s="1114"/>
      <c r="GMQ103" s="1114"/>
      <c r="GMR103" s="1114"/>
      <c r="GMS103" s="1114"/>
      <c r="GMT103" s="1114"/>
      <c r="GMU103" s="1114"/>
      <c r="GMV103" s="1114"/>
      <c r="GMW103" s="1114"/>
      <c r="GMX103" s="1114"/>
      <c r="GMY103" s="1114"/>
      <c r="GMZ103" s="1114"/>
      <c r="GNA103" s="1114"/>
      <c r="GNB103" s="1114"/>
      <c r="GNC103" s="1114"/>
      <c r="GND103" s="1114"/>
      <c r="GNE103" s="1114"/>
      <c r="GNF103" s="1114"/>
      <c r="GNG103" s="1114"/>
      <c r="GNH103" s="1114"/>
      <c r="GNI103" s="1114"/>
      <c r="GNJ103" s="1114"/>
      <c r="GNK103" s="1114"/>
      <c r="GNL103" s="1114"/>
      <c r="GNM103" s="1114"/>
      <c r="GNN103" s="1114"/>
      <c r="GNO103" s="1114"/>
      <c r="GNP103" s="1114"/>
      <c r="GNQ103" s="1114"/>
      <c r="GNR103" s="1114"/>
      <c r="GNS103" s="1114"/>
      <c r="GNT103" s="1114"/>
      <c r="GNU103" s="1114"/>
      <c r="GNV103" s="1114"/>
      <c r="GNW103" s="1114"/>
      <c r="GNX103" s="1114"/>
      <c r="GNY103" s="1114"/>
      <c r="GNZ103" s="1114"/>
      <c r="GOA103" s="1114"/>
      <c r="GOB103" s="1114"/>
      <c r="GOC103" s="1114"/>
      <c r="GOD103" s="1114"/>
      <c r="GOE103" s="1114"/>
      <c r="GOF103" s="1114"/>
      <c r="GOG103" s="1114"/>
      <c r="GOH103" s="1114"/>
      <c r="GOI103" s="1114"/>
      <c r="GOJ103" s="1114"/>
      <c r="GOK103" s="1114"/>
      <c r="GOL103" s="1114"/>
      <c r="GOM103" s="1114"/>
      <c r="GON103" s="1114"/>
      <c r="GOO103" s="1114"/>
      <c r="GOP103" s="1114"/>
      <c r="GOQ103" s="1114"/>
      <c r="GOR103" s="1114"/>
      <c r="GOS103" s="1114"/>
      <c r="GOT103" s="1114"/>
      <c r="GOU103" s="1114"/>
      <c r="GOV103" s="1114"/>
      <c r="GOW103" s="1114"/>
      <c r="GOX103" s="1114"/>
      <c r="GOY103" s="1114"/>
      <c r="GOZ103" s="1114"/>
      <c r="GPA103" s="1114"/>
      <c r="GPB103" s="1114"/>
      <c r="GPC103" s="1114"/>
      <c r="GPD103" s="1114"/>
      <c r="GPE103" s="1114"/>
      <c r="GPF103" s="1114"/>
      <c r="GPG103" s="1114"/>
      <c r="GPH103" s="1114"/>
      <c r="GPI103" s="1114"/>
      <c r="GPJ103" s="1114"/>
      <c r="GPK103" s="1114"/>
      <c r="GPL103" s="1114"/>
      <c r="GPM103" s="1114"/>
      <c r="GPN103" s="1114"/>
      <c r="GPO103" s="1114"/>
      <c r="GPP103" s="1114"/>
      <c r="GPQ103" s="1114"/>
      <c r="GPR103" s="1114"/>
      <c r="GPS103" s="1114"/>
      <c r="GPT103" s="1114"/>
      <c r="GPU103" s="1114"/>
      <c r="GPV103" s="1114"/>
      <c r="GPW103" s="1114"/>
      <c r="GPX103" s="1114"/>
      <c r="GPY103" s="1114"/>
      <c r="GPZ103" s="1114"/>
      <c r="GQA103" s="1114"/>
      <c r="GQB103" s="1114"/>
      <c r="GQC103" s="1114"/>
      <c r="GQD103" s="1114"/>
      <c r="GQE103" s="1114"/>
      <c r="GQF103" s="1114"/>
      <c r="GQG103" s="1114"/>
      <c r="GQH103" s="1114"/>
      <c r="GQI103" s="1114"/>
      <c r="GQJ103" s="1114"/>
      <c r="GQK103" s="1114"/>
      <c r="GQL103" s="1114"/>
      <c r="GQM103" s="1114"/>
      <c r="GQN103" s="1114"/>
      <c r="GQO103" s="1114"/>
      <c r="GQP103" s="1114"/>
      <c r="GQQ103" s="1114"/>
      <c r="GQR103" s="1114"/>
      <c r="GQS103" s="1114"/>
      <c r="GQT103" s="1114"/>
      <c r="GQU103" s="1114"/>
      <c r="GQV103" s="1114"/>
      <c r="GQW103" s="1114"/>
      <c r="GQX103" s="1114"/>
      <c r="GQY103" s="1114"/>
      <c r="GQZ103" s="1114"/>
      <c r="GRA103" s="1114"/>
      <c r="GRB103" s="1114"/>
      <c r="GRC103" s="1114"/>
      <c r="GRD103" s="1114"/>
      <c r="GRE103" s="1114"/>
      <c r="GRF103" s="1114"/>
      <c r="GRG103" s="1114"/>
      <c r="GRH103" s="1114"/>
      <c r="GRI103" s="1114"/>
      <c r="GRJ103" s="1114"/>
      <c r="GRK103" s="1114"/>
      <c r="GRL103" s="1114"/>
      <c r="GRM103" s="1114"/>
      <c r="GRN103" s="1114"/>
      <c r="GRO103" s="1114"/>
      <c r="GRP103" s="1114"/>
      <c r="GRQ103" s="1114"/>
      <c r="GRR103" s="1114"/>
      <c r="GRS103" s="1114"/>
      <c r="GRT103" s="1114"/>
      <c r="GRU103" s="1114"/>
      <c r="GRV103" s="1114"/>
      <c r="GRW103" s="1114"/>
      <c r="GRX103" s="1114"/>
      <c r="GRY103" s="1114"/>
      <c r="GRZ103" s="1114"/>
      <c r="GSA103" s="1114"/>
      <c r="GSB103" s="1114"/>
      <c r="GSC103" s="1114"/>
      <c r="GSD103" s="1114"/>
      <c r="GSE103" s="1114"/>
      <c r="GSF103" s="1114"/>
      <c r="GSG103" s="1114"/>
      <c r="GSH103" s="1114"/>
      <c r="GSI103" s="1114"/>
      <c r="GSJ103" s="1114"/>
      <c r="GSK103" s="1114"/>
      <c r="GSL103" s="1114"/>
      <c r="GSM103" s="1114"/>
      <c r="GSN103" s="1114"/>
      <c r="GSO103" s="1114"/>
      <c r="GSP103" s="1114"/>
      <c r="GSQ103" s="1114"/>
      <c r="GSR103" s="1114"/>
      <c r="GSS103" s="1114"/>
      <c r="GST103" s="1114"/>
      <c r="GSU103" s="1114"/>
      <c r="GSV103" s="1114"/>
      <c r="GSW103" s="1114"/>
      <c r="GSX103" s="1114"/>
      <c r="GSY103" s="1114"/>
      <c r="GSZ103" s="1114"/>
      <c r="GTA103" s="1114"/>
      <c r="GTB103" s="1114"/>
      <c r="GTC103" s="1114"/>
      <c r="GTD103" s="1114"/>
      <c r="GTE103" s="1114"/>
      <c r="GTF103" s="1114"/>
      <c r="GTG103" s="1114"/>
      <c r="GTH103" s="1114"/>
      <c r="GTI103" s="1114"/>
      <c r="GTJ103" s="1114"/>
      <c r="GTK103" s="1114"/>
      <c r="GTL103" s="1114"/>
      <c r="GTM103" s="1114"/>
      <c r="GTN103" s="1114"/>
      <c r="GTO103" s="1114"/>
      <c r="GTP103" s="1114"/>
      <c r="GTQ103" s="1114"/>
      <c r="GTR103" s="1114"/>
      <c r="GTS103" s="1114"/>
      <c r="GTT103" s="1114"/>
      <c r="GTU103" s="1114"/>
      <c r="GTV103" s="1114"/>
      <c r="GTW103" s="1114"/>
      <c r="GTX103" s="1114"/>
      <c r="GTY103" s="1114"/>
      <c r="GTZ103" s="1114"/>
      <c r="GUA103" s="1114"/>
      <c r="GUB103" s="1114"/>
      <c r="GUC103" s="1114"/>
      <c r="GUD103" s="1114"/>
      <c r="GUE103" s="1114"/>
      <c r="GUF103" s="1114"/>
      <c r="GUG103" s="1114"/>
      <c r="GUH103" s="1114"/>
      <c r="GUI103" s="1114"/>
      <c r="GUJ103" s="1114"/>
      <c r="GUK103" s="1114"/>
      <c r="GUL103" s="1114"/>
      <c r="GUM103" s="1114"/>
      <c r="GUN103" s="1114"/>
      <c r="GUO103" s="1114"/>
      <c r="GUP103" s="1114"/>
      <c r="GUQ103" s="1114"/>
      <c r="GUR103" s="1114"/>
      <c r="GUS103" s="1114"/>
      <c r="GUT103" s="1114"/>
      <c r="GUU103" s="1114"/>
      <c r="GUV103" s="1114"/>
      <c r="GUW103" s="1114"/>
      <c r="GUX103" s="1114"/>
      <c r="GUY103" s="1114"/>
      <c r="GUZ103" s="1114"/>
      <c r="GVA103" s="1114"/>
      <c r="GVB103" s="1114"/>
      <c r="GVC103" s="1114"/>
      <c r="GVD103" s="1114"/>
      <c r="GVE103" s="1114"/>
      <c r="GVF103" s="1114"/>
      <c r="GVG103" s="1114"/>
      <c r="GVH103" s="1114"/>
      <c r="GVI103" s="1114"/>
      <c r="GVJ103" s="1114"/>
      <c r="GVK103" s="1114"/>
      <c r="GVL103" s="1114"/>
      <c r="GVM103" s="1114"/>
      <c r="GVN103" s="1114"/>
      <c r="GVO103" s="1114"/>
      <c r="GVP103" s="1114"/>
      <c r="GVQ103" s="1114"/>
      <c r="GVR103" s="1114"/>
      <c r="GVS103" s="1114"/>
      <c r="GVT103" s="1114"/>
      <c r="GVU103" s="1114"/>
      <c r="GVV103" s="1114"/>
      <c r="GVW103" s="1114"/>
      <c r="GVX103" s="1114"/>
      <c r="GVY103" s="1114"/>
      <c r="GVZ103" s="1114"/>
      <c r="GWA103" s="1114"/>
      <c r="GWB103" s="1114"/>
      <c r="GWC103" s="1114"/>
      <c r="GWD103" s="1114"/>
      <c r="GWE103" s="1114"/>
      <c r="GWF103" s="1114"/>
      <c r="GWG103" s="1114"/>
      <c r="GWH103" s="1114"/>
      <c r="GWI103" s="1114"/>
      <c r="GWJ103" s="1114"/>
      <c r="GWK103" s="1114"/>
      <c r="GWL103" s="1114"/>
      <c r="GWM103" s="1114"/>
      <c r="GWN103" s="1114"/>
      <c r="GWO103" s="1114"/>
      <c r="GWP103" s="1114"/>
      <c r="GWQ103" s="1114"/>
      <c r="GWR103" s="1114"/>
      <c r="GWS103" s="1114"/>
      <c r="GWT103" s="1114"/>
      <c r="GWU103" s="1114"/>
      <c r="GWV103" s="1114"/>
      <c r="GWW103" s="1114"/>
      <c r="GWX103" s="1114"/>
      <c r="GWY103" s="1114"/>
      <c r="GWZ103" s="1114"/>
      <c r="GXA103" s="1114"/>
      <c r="GXB103" s="1114"/>
      <c r="GXC103" s="1114"/>
      <c r="GXD103" s="1114"/>
      <c r="GXE103" s="1114"/>
      <c r="GXF103" s="1114"/>
      <c r="GXG103" s="1114"/>
      <c r="GXH103" s="1114"/>
      <c r="GXI103" s="1114"/>
      <c r="GXJ103" s="1114"/>
      <c r="GXK103" s="1114"/>
      <c r="GXL103" s="1114"/>
      <c r="GXM103" s="1114"/>
      <c r="GXN103" s="1114"/>
      <c r="GXO103" s="1114"/>
      <c r="GXP103" s="1114"/>
      <c r="GXQ103" s="1114"/>
      <c r="GXR103" s="1114"/>
      <c r="GXS103" s="1114"/>
      <c r="GXT103" s="1114"/>
      <c r="GXU103" s="1114"/>
      <c r="GXV103" s="1114"/>
      <c r="GXW103" s="1114"/>
      <c r="GXX103" s="1114"/>
      <c r="GXY103" s="1114"/>
      <c r="GXZ103" s="1114"/>
      <c r="GYA103" s="1114"/>
      <c r="GYB103" s="1114"/>
      <c r="GYC103" s="1114"/>
      <c r="GYD103" s="1114"/>
      <c r="GYE103" s="1114"/>
      <c r="GYF103" s="1114"/>
      <c r="GYG103" s="1114"/>
      <c r="GYH103" s="1114"/>
      <c r="GYI103" s="1114"/>
      <c r="GYJ103" s="1114"/>
      <c r="GYK103" s="1114"/>
      <c r="GYL103" s="1114"/>
      <c r="GYM103" s="1114"/>
      <c r="GYN103" s="1114"/>
      <c r="GYO103" s="1114"/>
      <c r="GYP103" s="1114"/>
      <c r="GYQ103" s="1114"/>
      <c r="GYR103" s="1114"/>
      <c r="GYS103" s="1114"/>
      <c r="GYT103" s="1114"/>
      <c r="GYU103" s="1114"/>
      <c r="GYV103" s="1114"/>
      <c r="GYW103" s="1114"/>
      <c r="GYX103" s="1114"/>
      <c r="GYY103" s="1114"/>
      <c r="GYZ103" s="1114"/>
      <c r="GZA103" s="1114"/>
      <c r="GZB103" s="1114"/>
      <c r="GZC103" s="1114"/>
      <c r="GZD103" s="1114"/>
      <c r="GZE103" s="1114"/>
      <c r="GZF103" s="1114"/>
      <c r="GZG103" s="1114"/>
      <c r="GZH103" s="1114"/>
      <c r="GZI103" s="1114"/>
      <c r="GZJ103" s="1114"/>
      <c r="GZK103" s="1114"/>
      <c r="GZL103" s="1114"/>
      <c r="GZM103" s="1114"/>
      <c r="GZN103" s="1114"/>
      <c r="GZO103" s="1114"/>
      <c r="GZP103" s="1114"/>
      <c r="GZQ103" s="1114"/>
      <c r="GZR103" s="1114"/>
      <c r="GZS103" s="1114"/>
      <c r="GZT103" s="1114"/>
      <c r="GZU103" s="1114"/>
      <c r="GZV103" s="1114"/>
      <c r="GZW103" s="1114"/>
      <c r="GZX103" s="1114"/>
      <c r="GZY103" s="1114"/>
      <c r="GZZ103" s="1114"/>
      <c r="HAA103" s="1114"/>
      <c r="HAB103" s="1114"/>
      <c r="HAC103" s="1114"/>
      <c r="HAD103" s="1114"/>
      <c r="HAE103" s="1114"/>
      <c r="HAF103" s="1114"/>
      <c r="HAG103" s="1114"/>
      <c r="HAH103" s="1114"/>
      <c r="HAI103" s="1114"/>
      <c r="HAJ103" s="1114"/>
      <c r="HAK103" s="1114"/>
      <c r="HAL103" s="1114"/>
      <c r="HAM103" s="1114"/>
      <c r="HAN103" s="1114"/>
      <c r="HAO103" s="1114"/>
      <c r="HAP103" s="1114"/>
      <c r="HAQ103" s="1114"/>
      <c r="HAR103" s="1114"/>
      <c r="HAS103" s="1114"/>
      <c r="HAT103" s="1114"/>
      <c r="HAU103" s="1114"/>
      <c r="HAV103" s="1114"/>
      <c r="HAW103" s="1114"/>
      <c r="HAX103" s="1114"/>
      <c r="HAY103" s="1114"/>
      <c r="HAZ103" s="1114"/>
      <c r="HBA103" s="1114"/>
      <c r="HBB103" s="1114"/>
      <c r="HBC103" s="1114"/>
      <c r="HBD103" s="1114"/>
      <c r="HBE103" s="1114"/>
      <c r="HBF103" s="1114"/>
      <c r="HBG103" s="1114"/>
      <c r="HBH103" s="1114"/>
      <c r="HBI103" s="1114"/>
      <c r="HBJ103" s="1114"/>
      <c r="HBK103" s="1114"/>
      <c r="HBL103" s="1114"/>
      <c r="HBM103" s="1114"/>
      <c r="HBN103" s="1114"/>
      <c r="HBO103" s="1114"/>
      <c r="HBP103" s="1114"/>
      <c r="HBQ103" s="1114"/>
      <c r="HBR103" s="1114"/>
      <c r="HBS103" s="1114"/>
      <c r="HBT103" s="1114"/>
      <c r="HBU103" s="1114"/>
      <c r="HBV103" s="1114"/>
      <c r="HBW103" s="1114"/>
      <c r="HBX103" s="1114"/>
      <c r="HBY103" s="1114"/>
      <c r="HBZ103" s="1114"/>
      <c r="HCA103" s="1114"/>
      <c r="HCB103" s="1114"/>
      <c r="HCC103" s="1114"/>
      <c r="HCD103" s="1114"/>
      <c r="HCE103" s="1114"/>
      <c r="HCF103" s="1114"/>
      <c r="HCG103" s="1114"/>
      <c r="HCH103" s="1114"/>
      <c r="HCI103" s="1114"/>
      <c r="HCJ103" s="1114"/>
      <c r="HCK103" s="1114"/>
      <c r="HCL103" s="1114"/>
      <c r="HCM103" s="1114"/>
      <c r="HCN103" s="1114"/>
      <c r="HCO103" s="1114"/>
      <c r="HCP103" s="1114"/>
      <c r="HCQ103" s="1114"/>
      <c r="HCR103" s="1114"/>
      <c r="HCS103" s="1114"/>
      <c r="HCT103" s="1114"/>
      <c r="HCU103" s="1114"/>
      <c r="HCV103" s="1114"/>
      <c r="HCW103" s="1114"/>
      <c r="HCX103" s="1114"/>
      <c r="HCY103" s="1114"/>
      <c r="HCZ103" s="1114"/>
      <c r="HDA103" s="1114"/>
      <c r="HDB103" s="1114"/>
      <c r="HDC103" s="1114"/>
      <c r="HDD103" s="1114"/>
      <c r="HDE103" s="1114"/>
      <c r="HDF103" s="1114"/>
      <c r="HDG103" s="1114"/>
      <c r="HDH103" s="1114"/>
      <c r="HDI103" s="1114"/>
      <c r="HDJ103" s="1114"/>
      <c r="HDK103" s="1114"/>
      <c r="HDL103" s="1114"/>
      <c r="HDM103" s="1114"/>
      <c r="HDN103" s="1114"/>
      <c r="HDO103" s="1114"/>
      <c r="HDP103" s="1114"/>
      <c r="HDQ103" s="1114"/>
      <c r="HDR103" s="1114"/>
      <c r="HDS103" s="1114"/>
      <c r="HDT103" s="1114"/>
      <c r="HDU103" s="1114"/>
      <c r="HDV103" s="1114"/>
      <c r="HDW103" s="1114"/>
      <c r="HDX103" s="1114"/>
      <c r="HDY103" s="1114"/>
      <c r="HDZ103" s="1114"/>
      <c r="HEA103" s="1114"/>
      <c r="HEB103" s="1114"/>
      <c r="HEC103" s="1114"/>
      <c r="HED103" s="1114"/>
      <c r="HEE103" s="1114"/>
      <c r="HEF103" s="1114"/>
      <c r="HEG103" s="1114"/>
      <c r="HEH103" s="1114"/>
      <c r="HEI103" s="1114"/>
      <c r="HEJ103" s="1114"/>
      <c r="HEK103" s="1114"/>
      <c r="HEL103" s="1114"/>
      <c r="HEM103" s="1114"/>
      <c r="HEN103" s="1114"/>
      <c r="HEO103" s="1114"/>
      <c r="HEP103" s="1114"/>
      <c r="HEQ103" s="1114"/>
      <c r="HER103" s="1114"/>
      <c r="HES103" s="1114"/>
      <c r="HET103" s="1114"/>
      <c r="HEU103" s="1114"/>
      <c r="HEV103" s="1114"/>
      <c r="HEW103" s="1114"/>
      <c r="HEX103" s="1114"/>
      <c r="HEY103" s="1114"/>
      <c r="HEZ103" s="1114"/>
      <c r="HFA103" s="1114"/>
      <c r="HFB103" s="1114"/>
      <c r="HFC103" s="1114"/>
      <c r="HFD103" s="1114"/>
      <c r="HFE103" s="1114"/>
      <c r="HFF103" s="1114"/>
      <c r="HFG103" s="1114"/>
      <c r="HFH103" s="1114"/>
      <c r="HFI103" s="1114"/>
      <c r="HFJ103" s="1114"/>
      <c r="HFK103" s="1114"/>
      <c r="HFL103" s="1114"/>
      <c r="HFM103" s="1114"/>
      <c r="HFN103" s="1114"/>
      <c r="HFO103" s="1114"/>
      <c r="HFP103" s="1114"/>
      <c r="HFQ103" s="1114"/>
      <c r="HFR103" s="1114"/>
      <c r="HFS103" s="1114"/>
      <c r="HFT103" s="1114"/>
      <c r="HFU103" s="1114"/>
      <c r="HFV103" s="1114"/>
      <c r="HFW103" s="1114"/>
      <c r="HFX103" s="1114"/>
      <c r="HFY103" s="1114"/>
      <c r="HFZ103" s="1114"/>
      <c r="HGA103" s="1114"/>
      <c r="HGB103" s="1114"/>
      <c r="HGC103" s="1114"/>
      <c r="HGD103" s="1114"/>
      <c r="HGE103" s="1114"/>
      <c r="HGF103" s="1114"/>
      <c r="HGG103" s="1114"/>
      <c r="HGH103" s="1114"/>
      <c r="HGI103" s="1114"/>
      <c r="HGJ103" s="1114"/>
      <c r="HGK103" s="1114"/>
      <c r="HGL103" s="1114"/>
      <c r="HGM103" s="1114"/>
      <c r="HGN103" s="1114"/>
      <c r="HGO103" s="1114"/>
      <c r="HGP103" s="1114"/>
      <c r="HGQ103" s="1114"/>
      <c r="HGR103" s="1114"/>
      <c r="HGS103" s="1114"/>
      <c r="HGT103" s="1114"/>
      <c r="HGU103" s="1114"/>
      <c r="HGV103" s="1114"/>
      <c r="HGW103" s="1114"/>
      <c r="HGX103" s="1114"/>
      <c r="HGY103" s="1114"/>
      <c r="HGZ103" s="1114"/>
      <c r="HHA103" s="1114"/>
      <c r="HHB103" s="1114"/>
      <c r="HHC103" s="1114"/>
      <c r="HHD103" s="1114"/>
      <c r="HHE103" s="1114"/>
      <c r="HHF103" s="1114"/>
      <c r="HHG103" s="1114"/>
      <c r="HHH103" s="1114"/>
      <c r="HHI103" s="1114"/>
      <c r="HHJ103" s="1114"/>
      <c r="HHK103" s="1114"/>
      <c r="HHL103" s="1114"/>
      <c r="HHM103" s="1114"/>
      <c r="HHN103" s="1114"/>
      <c r="HHO103" s="1114"/>
      <c r="HHP103" s="1114"/>
      <c r="HHQ103" s="1114"/>
      <c r="HHR103" s="1114"/>
      <c r="HHS103" s="1114"/>
      <c r="HHT103" s="1114"/>
      <c r="HHU103" s="1114"/>
      <c r="HHV103" s="1114"/>
      <c r="HHW103" s="1114"/>
      <c r="HHX103" s="1114"/>
      <c r="HHY103" s="1114"/>
      <c r="HHZ103" s="1114"/>
      <c r="HIA103" s="1114"/>
      <c r="HIB103" s="1114"/>
      <c r="HIC103" s="1114"/>
      <c r="HID103" s="1114"/>
      <c r="HIE103" s="1114"/>
      <c r="HIF103" s="1114"/>
      <c r="HIG103" s="1114"/>
      <c r="HIH103" s="1114"/>
      <c r="HII103" s="1114"/>
      <c r="HIJ103" s="1114"/>
      <c r="HIK103" s="1114"/>
      <c r="HIL103" s="1114"/>
      <c r="HIM103" s="1114"/>
      <c r="HIN103" s="1114"/>
      <c r="HIO103" s="1114"/>
      <c r="HIP103" s="1114"/>
      <c r="HIQ103" s="1114"/>
      <c r="HIR103" s="1114"/>
      <c r="HIS103" s="1114"/>
      <c r="HIT103" s="1114"/>
      <c r="HIU103" s="1114"/>
      <c r="HIV103" s="1114"/>
      <c r="HIW103" s="1114"/>
      <c r="HIX103" s="1114"/>
      <c r="HIY103" s="1114"/>
      <c r="HIZ103" s="1114"/>
      <c r="HJA103" s="1114"/>
      <c r="HJB103" s="1114"/>
      <c r="HJC103" s="1114"/>
      <c r="HJD103" s="1114"/>
      <c r="HJE103" s="1114"/>
      <c r="HJF103" s="1114"/>
      <c r="HJG103" s="1114"/>
      <c r="HJH103" s="1114"/>
      <c r="HJI103" s="1114"/>
      <c r="HJJ103" s="1114"/>
      <c r="HJK103" s="1114"/>
      <c r="HJL103" s="1114"/>
      <c r="HJM103" s="1114"/>
      <c r="HJN103" s="1114"/>
      <c r="HJO103" s="1114"/>
      <c r="HJP103" s="1114"/>
      <c r="HJQ103" s="1114"/>
      <c r="HJR103" s="1114"/>
      <c r="HJS103" s="1114"/>
      <c r="HJT103" s="1114"/>
      <c r="HJU103" s="1114"/>
      <c r="HJV103" s="1114"/>
      <c r="HJW103" s="1114"/>
      <c r="HJX103" s="1114"/>
      <c r="HJY103" s="1114"/>
      <c r="HJZ103" s="1114"/>
      <c r="HKA103" s="1114"/>
      <c r="HKB103" s="1114"/>
      <c r="HKC103" s="1114"/>
      <c r="HKD103" s="1114"/>
      <c r="HKE103" s="1114"/>
      <c r="HKF103" s="1114"/>
      <c r="HKG103" s="1114"/>
      <c r="HKH103" s="1114"/>
      <c r="HKI103" s="1114"/>
      <c r="HKJ103" s="1114"/>
      <c r="HKK103" s="1114"/>
      <c r="HKL103" s="1114"/>
      <c r="HKM103" s="1114"/>
      <c r="HKN103" s="1114"/>
      <c r="HKO103" s="1114"/>
      <c r="HKP103" s="1114"/>
      <c r="HKQ103" s="1114"/>
      <c r="HKR103" s="1114"/>
      <c r="HKS103" s="1114"/>
      <c r="HKT103" s="1114"/>
      <c r="HKU103" s="1114"/>
      <c r="HKV103" s="1114"/>
      <c r="HKW103" s="1114"/>
      <c r="HKX103" s="1114"/>
      <c r="HKY103" s="1114"/>
      <c r="HKZ103" s="1114"/>
      <c r="HLA103" s="1114"/>
      <c r="HLB103" s="1114"/>
      <c r="HLC103" s="1114"/>
      <c r="HLD103" s="1114"/>
      <c r="HLE103" s="1114"/>
      <c r="HLF103" s="1114"/>
      <c r="HLG103" s="1114"/>
      <c r="HLH103" s="1114"/>
      <c r="HLI103" s="1114"/>
      <c r="HLJ103" s="1114"/>
      <c r="HLK103" s="1114"/>
      <c r="HLL103" s="1114"/>
      <c r="HLM103" s="1114"/>
      <c r="HLN103" s="1114"/>
      <c r="HLO103" s="1114"/>
      <c r="HLP103" s="1114"/>
      <c r="HLQ103" s="1114"/>
      <c r="HLR103" s="1114"/>
      <c r="HLS103" s="1114"/>
      <c r="HLT103" s="1114"/>
      <c r="HLU103" s="1114"/>
      <c r="HLV103" s="1114"/>
      <c r="HLW103" s="1114"/>
      <c r="HLX103" s="1114"/>
      <c r="HLY103" s="1114"/>
      <c r="HLZ103" s="1114"/>
      <c r="HMA103" s="1114"/>
      <c r="HMB103" s="1114"/>
      <c r="HMC103" s="1114"/>
      <c r="HMD103" s="1114"/>
      <c r="HME103" s="1114"/>
      <c r="HMF103" s="1114"/>
      <c r="HMG103" s="1114"/>
      <c r="HMH103" s="1114"/>
      <c r="HMI103" s="1114"/>
      <c r="HMJ103" s="1114"/>
      <c r="HMK103" s="1114"/>
      <c r="HML103" s="1114"/>
      <c r="HMM103" s="1114"/>
      <c r="HMN103" s="1114"/>
      <c r="HMO103" s="1114"/>
      <c r="HMP103" s="1114"/>
      <c r="HMQ103" s="1114"/>
      <c r="HMR103" s="1114"/>
      <c r="HMS103" s="1114"/>
      <c r="HMT103" s="1114"/>
      <c r="HMU103" s="1114"/>
      <c r="HMV103" s="1114"/>
      <c r="HMW103" s="1114"/>
      <c r="HMX103" s="1114"/>
      <c r="HMY103" s="1114"/>
      <c r="HMZ103" s="1114"/>
      <c r="HNA103" s="1114"/>
      <c r="HNB103" s="1114"/>
      <c r="HNC103" s="1114"/>
      <c r="HND103" s="1114"/>
      <c r="HNE103" s="1114"/>
      <c r="HNF103" s="1114"/>
      <c r="HNG103" s="1114"/>
      <c r="HNH103" s="1114"/>
      <c r="HNI103" s="1114"/>
      <c r="HNJ103" s="1114"/>
      <c r="HNK103" s="1114"/>
      <c r="HNL103" s="1114"/>
      <c r="HNM103" s="1114"/>
      <c r="HNN103" s="1114"/>
      <c r="HNO103" s="1114"/>
      <c r="HNP103" s="1114"/>
      <c r="HNQ103" s="1114"/>
      <c r="HNR103" s="1114"/>
      <c r="HNS103" s="1114"/>
      <c r="HNT103" s="1114"/>
      <c r="HNU103" s="1114"/>
      <c r="HNV103" s="1114"/>
      <c r="HNW103" s="1114"/>
      <c r="HNX103" s="1114"/>
      <c r="HNY103" s="1114"/>
      <c r="HNZ103" s="1114"/>
      <c r="HOA103" s="1114"/>
      <c r="HOB103" s="1114"/>
      <c r="HOC103" s="1114"/>
      <c r="HOD103" s="1114"/>
      <c r="HOE103" s="1114"/>
      <c r="HOF103" s="1114"/>
      <c r="HOG103" s="1114"/>
      <c r="HOH103" s="1114"/>
      <c r="HOI103" s="1114"/>
      <c r="HOJ103" s="1114"/>
      <c r="HOK103" s="1114"/>
      <c r="HOL103" s="1114"/>
      <c r="HOM103" s="1114"/>
      <c r="HON103" s="1114"/>
      <c r="HOO103" s="1114"/>
      <c r="HOP103" s="1114"/>
      <c r="HOQ103" s="1114"/>
      <c r="HOR103" s="1114"/>
      <c r="HOS103" s="1114"/>
      <c r="HOT103" s="1114"/>
      <c r="HOU103" s="1114"/>
      <c r="HOV103" s="1114"/>
      <c r="HOW103" s="1114"/>
      <c r="HOX103" s="1114"/>
      <c r="HOY103" s="1114"/>
      <c r="HOZ103" s="1114"/>
      <c r="HPA103" s="1114"/>
      <c r="HPB103" s="1114"/>
      <c r="HPC103" s="1114"/>
      <c r="HPD103" s="1114"/>
      <c r="HPE103" s="1114"/>
      <c r="HPF103" s="1114"/>
      <c r="HPG103" s="1114"/>
      <c r="HPH103" s="1114"/>
      <c r="HPI103" s="1114"/>
      <c r="HPJ103" s="1114"/>
      <c r="HPK103" s="1114"/>
      <c r="HPL103" s="1114"/>
      <c r="HPM103" s="1114"/>
      <c r="HPN103" s="1114"/>
      <c r="HPO103" s="1114"/>
      <c r="HPP103" s="1114"/>
      <c r="HPQ103" s="1114"/>
      <c r="HPR103" s="1114"/>
      <c r="HPS103" s="1114"/>
      <c r="HPT103" s="1114"/>
      <c r="HPU103" s="1114"/>
      <c r="HPV103" s="1114"/>
      <c r="HPW103" s="1114"/>
      <c r="HPX103" s="1114"/>
      <c r="HPY103" s="1114"/>
      <c r="HPZ103" s="1114"/>
      <c r="HQA103" s="1114"/>
      <c r="HQB103" s="1114"/>
      <c r="HQC103" s="1114"/>
      <c r="HQD103" s="1114"/>
      <c r="HQE103" s="1114"/>
      <c r="HQF103" s="1114"/>
      <c r="HQG103" s="1114"/>
      <c r="HQH103" s="1114"/>
      <c r="HQI103" s="1114"/>
      <c r="HQJ103" s="1114"/>
      <c r="HQK103" s="1114"/>
      <c r="HQL103" s="1114"/>
      <c r="HQM103" s="1114"/>
      <c r="HQN103" s="1114"/>
      <c r="HQO103" s="1114"/>
      <c r="HQP103" s="1114"/>
      <c r="HQQ103" s="1114"/>
      <c r="HQR103" s="1114"/>
      <c r="HQS103" s="1114"/>
      <c r="HQT103" s="1114"/>
      <c r="HQU103" s="1114"/>
      <c r="HQV103" s="1114"/>
      <c r="HQW103" s="1114"/>
      <c r="HQX103" s="1114"/>
      <c r="HQY103" s="1114"/>
      <c r="HQZ103" s="1114"/>
      <c r="HRA103" s="1114"/>
      <c r="HRB103" s="1114"/>
      <c r="HRC103" s="1114"/>
      <c r="HRD103" s="1114"/>
      <c r="HRE103" s="1114"/>
      <c r="HRF103" s="1114"/>
      <c r="HRG103" s="1114"/>
      <c r="HRH103" s="1114"/>
      <c r="HRI103" s="1114"/>
      <c r="HRJ103" s="1114"/>
      <c r="HRK103" s="1114"/>
      <c r="HRL103" s="1114"/>
      <c r="HRM103" s="1114"/>
      <c r="HRN103" s="1114"/>
      <c r="HRO103" s="1114"/>
      <c r="HRP103" s="1114"/>
      <c r="HRQ103" s="1114"/>
      <c r="HRR103" s="1114"/>
      <c r="HRS103" s="1114"/>
      <c r="HRT103" s="1114"/>
      <c r="HRU103" s="1114"/>
      <c r="HRV103" s="1114"/>
      <c r="HRW103" s="1114"/>
      <c r="HRX103" s="1114"/>
      <c r="HRY103" s="1114"/>
      <c r="HRZ103" s="1114"/>
      <c r="HSA103" s="1114"/>
      <c r="HSB103" s="1114"/>
      <c r="HSC103" s="1114"/>
      <c r="HSD103" s="1114"/>
      <c r="HSE103" s="1114"/>
      <c r="HSF103" s="1114"/>
      <c r="HSG103" s="1114"/>
      <c r="HSH103" s="1114"/>
      <c r="HSI103" s="1114"/>
      <c r="HSJ103" s="1114"/>
      <c r="HSK103" s="1114"/>
      <c r="HSL103" s="1114"/>
      <c r="HSM103" s="1114"/>
      <c r="HSN103" s="1114"/>
      <c r="HSO103" s="1114"/>
      <c r="HSP103" s="1114"/>
      <c r="HSQ103" s="1114"/>
      <c r="HSR103" s="1114"/>
      <c r="HSS103" s="1114"/>
      <c r="HST103" s="1114"/>
      <c r="HSU103" s="1114"/>
      <c r="HSV103" s="1114"/>
      <c r="HSW103" s="1114"/>
      <c r="HSX103" s="1114"/>
      <c r="HSY103" s="1114"/>
      <c r="HSZ103" s="1114"/>
      <c r="HTA103" s="1114"/>
      <c r="HTB103" s="1114"/>
      <c r="HTC103" s="1114"/>
      <c r="HTD103" s="1114"/>
      <c r="HTE103" s="1114"/>
      <c r="HTF103" s="1114"/>
      <c r="HTG103" s="1114"/>
      <c r="HTH103" s="1114"/>
      <c r="HTI103" s="1114"/>
      <c r="HTJ103" s="1114"/>
      <c r="HTK103" s="1114"/>
      <c r="HTL103" s="1114"/>
      <c r="HTM103" s="1114"/>
      <c r="HTN103" s="1114"/>
      <c r="HTO103" s="1114"/>
      <c r="HTP103" s="1114"/>
      <c r="HTQ103" s="1114"/>
      <c r="HTR103" s="1114"/>
      <c r="HTS103" s="1114"/>
      <c r="HTT103" s="1114"/>
      <c r="HTU103" s="1114"/>
      <c r="HTV103" s="1114"/>
      <c r="HTW103" s="1114"/>
      <c r="HTX103" s="1114"/>
      <c r="HTY103" s="1114"/>
      <c r="HTZ103" s="1114"/>
      <c r="HUA103" s="1114"/>
      <c r="HUB103" s="1114"/>
      <c r="HUC103" s="1114"/>
      <c r="HUD103" s="1114"/>
      <c r="HUE103" s="1114"/>
      <c r="HUF103" s="1114"/>
      <c r="HUG103" s="1114"/>
      <c r="HUH103" s="1114"/>
      <c r="HUI103" s="1114"/>
      <c r="HUJ103" s="1114"/>
      <c r="HUK103" s="1114"/>
      <c r="HUL103" s="1114"/>
      <c r="HUM103" s="1114"/>
      <c r="HUN103" s="1114"/>
      <c r="HUO103" s="1114"/>
      <c r="HUP103" s="1114"/>
      <c r="HUQ103" s="1114"/>
      <c r="HUR103" s="1114"/>
      <c r="HUS103" s="1114"/>
      <c r="HUT103" s="1114"/>
      <c r="HUU103" s="1114"/>
      <c r="HUV103" s="1114"/>
      <c r="HUW103" s="1114"/>
      <c r="HUX103" s="1114"/>
      <c r="HUY103" s="1114"/>
      <c r="HUZ103" s="1114"/>
      <c r="HVA103" s="1114"/>
      <c r="HVB103" s="1114"/>
      <c r="HVC103" s="1114"/>
      <c r="HVD103" s="1114"/>
      <c r="HVE103" s="1114"/>
      <c r="HVF103" s="1114"/>
      <c r="HVG103" s="1114"/>
      <c r="HVH103" s="1114"/>
      <c r="HVI103" s="1114"/>
      <c r="HVJ103" s="1114"/>
      <c r="HVK103" s="1114"/>
      <c r="HVL103" s="1114"/>
      <c r="HVM103" s="1114"/>
      <c r="HVN103" s="1114"/>
      <c r="HVO103" s="1114"/>
      <c r="HVP103" s="1114"/>
      <c r="HVQ103" s="1114"/>
      <c r="HVR103" s="1114"/>
      <c r="HVS103" s="1114"/>
      <c r="HVT103" s="1114"/>
      <c r="HVU103" s="1114"/>
      <c r="HVV103" s="1114"/>
      <c r="HVW103" s="1114"/>
      <c r="HVX103" s="1114"/>
      <c r="HVY103" s="1114"/>
      <c r="HVZ103" s="1114"/>
      <c r="HWA103" s="1114"/>
      <c r="HWB103" s="1114"/>
      <c r="HWC103" s="1114"/>
      <c r="HWD103" s="1114"/>
      <c r="HWE103" s="1114"/>
      <c r="HWF103" s="1114"/>
      <c r="HWG103" s="1114"/>
      <c r="HWH103" s="1114"/>
      <c r="HWI103" s="1114"/>
      <c r="HWJ103" s="1114"/>
      <c r="HWK103" s="1114"/>
      <c r="HWL103" s="1114"/>
      <c r="HWM103" s="1114"/>
      <c r="HWN103" s="1114"/>
      <c r="HWO103" s="1114"/>
      <c r="HWP103" s="1114"/>
      <c r="HWQ103" s="1114"/>
      <c r="HWR103" s="1114"/>
      <c r="HWS103" s="1114"/>
      <c r="HWT103" s="1114"/>
      <c r="HWU103" s="1114"/>
      <c r="HWV103" s="1114"/>
      <c r="HWW103" s="1114"/>
      <c r="HWX103" s="1114"/>
      <c r="HWY103" s="1114"/>
      <c r="HWZ103" s="1114"/>
      <c r="HXA103" s="1114"/>
      <c r="HXB103" s="1114"/>
      <c r="HXC103" s="1114"/>
      <c r="HXD103" s="1114"/>
      <c r="HXE103" s="1114"/>
      <c r="HXF103" s="1114"/>
      <c r="HXG103" s="1114"/>
      <c r="HXH103" s="1114"/>
      <c r="HXI103" s="1114"/>
      <c r="HXJ103" s="1114"/>
      <c r="HXK103" s="1114"/>
      <c r="HXL103" s="1114"/>
      <c r="HXM103" s="1114"/>
      <c r="HXN103" s="1114"/>
      <c r="HXO103" s="1114"/>
      <c r="HXP103" s="1114"/>
      <c r="HXQ103" s="1114"/>
      <c r="HXR103" s="1114"/>
      <c r="HXS103" s="1114"/>
      <c r="HXT103" s="1114"/>
      <c r="HXU103" s="1114"/>
      <c r="HXV103" s="1114"/>
      <c r="HXW103" s="1114"/>
      <c r="HXX103" s="1114"/>
      <c r="HXY103" s="1114"/>
      <c r="HXZ103" s="1114"/>
      <c r="HYA103" s="1114"/>
      <c r="HYB103" s="1114"/>
      <c r="HYC103" s="1114"/>
      <c r="HYD103" s="1114"/>
      <c r="HYE103" s="1114"/>
      <c r="HYF103" s="1114"/>
      <c r="HYG103" s="1114"/>
      <c r="HYH103" s="1114"/>
      <c r="HYI103" s="1114"/>
      <c r="HYJ103" s="1114"/>
      <c r="HYK103" s="1114"/>
      <c r="HYL103" s="1114"/>
      <c r="HYM103" s="1114"/>
      <c r="HYN103" s="1114"/>
      <c r="HYO103" s="1114"/>
      <c r="HYP103" s="1114"/>
      <c r="HYQ103" s="1114"/>
      <c r="HYR103" s="1114"/>
      <c r="HYS103" s="1114"/>
      <c r="HYT103" s="1114"/>
      <c r="HYU103" s="1114"/>
      <c r="HYV103" s="1114"/>
      <c r="HYW103" s="1114"/>
      <c r="HYX103" s="1114"/>
      <c r="HYY103" s="1114"/>
      <c r="HYZ103" s="1114"/>
      <c r="HZA103" s="1114"/>
      <c r="HZB103" s="1114"/>
      <c r="HZC103" s="1114"/>
      <c r="HZD103" s="1114"/>
      <c r="HZE103" s="1114"/>
      <c r="HZF103" s="1114"/>
      <c r="HZG103" s="1114"/>
      <c r="HZH103" s="1114"/>
      <c r="HZI103" s="1114"/>
      <c r="HZJ103" s="1114"/>
      <c r="HZK103" s="1114"/>
      <c r="HZL103" s="1114"/>
      <c r="HZM103" s="1114"/>
      <c r="HZN103" s="1114"/>
      <c r="HZO103" s="1114"/>
      <c r="HZP103" s="1114"/>
      <c r="HZQ103" s="1114"/>
      <c r="HZR103" s="1114"/>
      <c r="HZS103" s="1114"/>
      <c r="HZT103" s="1114"/>
      <c r="HZU103" s="1114"/>
      <c r="HZV103" s="1114"/>
      <c r="HZW103" s="1114"/>
      <c r="HZX103" s="1114"/>
      <c r="HZY103" s="1114"/>
      <c r="HZZ103" s="1114"/>
      <c r="IAA103" s="1114"/>
      <c r="IAB103" s="1114"/>
      <c r="IAC103" s="1114"/>
      <c r="IAD103" s="1114"/>
      <c r="IAE103" s="1114"/>
      <c r="IAF103" s="1114"/>
      <c r="IAG103" s="1114"/>
      <c r="IAH103" s="1114"/>
      <c r="IAI103" s="1114"/>
      <c r="IAJ103" s="1114"/>
      <c r="IAK103" s="1114"/>
      <c r="IAL103" s="1114"/>
      <c r="IAM103" s="1114"/>
      <c r="IAN103" s="1114"/>
      <c r="IAO103" s="1114"/>
      <c r="IAP103" s="1114"/>
      <c r="IAQ103" s="1114"/>
      <c r="IAR103" s="1114"/>
      <c r="IAS103" s="1114"/>
      <c r="IAT103" s="1114"/>
      <c r="IAU103" s="1114"/>
      <c r="IAV103" s="1114"/>
      <c r="IAW103" s="1114"/>
      <c r="IAX103" s="1114"/>
      <c r="IAY103" s="1114"/>
      <c r="IAZ103" s="1114"/>
      <c r="IBA103" s="1114"/>
      <c r="IBB103" s="1114"/>
      <c r="IBC103" s="1114"/>
      <c r="IBD103" s="1114"/>
      <c r="IBE103" s="1114"/>
      <c r="IBF103" s="1114"/>
      <c r="IBG103" s="1114"/>
      <c r="IBH103" s="1114"/>
      <c r="IBI103" s="1114"/>
      <c r="IBJ103" s="1114"/>
      <c r="IBK103" s="1114"/>
      <c r="IBL103" s="1114"/>
      <c r="IBM103" s="1114"/>
      <c r="IBN103" s="1114"/>
      <c r="IBO103" s="1114"/>
      <c r="IBP103" s="1114"/>
      <c r="IBQ103" s="1114"/>
      <c r="IBR103" s="1114"/>
      <c r="IBS103" s="1114"/>
      <c r="IBT103" s="1114"/>
      <c r="IBU103" s="1114"/>
      <c r="IBV103" s="1114"/>
      <c r="IBW103" s="1114"/>
      <c r="IBX103" s="1114"/>
      <c r="IBY103" s="1114"/>
      <c r="IBZ103" s="1114"/>
      <c r="ICA103" s="1114"/>
      <c r="ICB103" s="1114"/>
      <c r="ICC103" s="1114"/>
      <c r="ICD103" s="1114"/>
      <c r="ICE103" s="1114"/>
      <c r="ICF103" s="1114"/>
      <c r="ICG103" s="1114"/>
      <c r="ICH103" s="1114"/>
      <c r="ICI103" s="1114"/>
      <c r="ICJ103" s="1114"/>
      <c r="ICK103" s="1114"/>
      <c r="ICL103" s="1114"/>
      <c r="ICM103" s="1114"/>
      <c r="ICN103" s="1114"/>
      <c r="ICO103" s="1114"/>
      <c r="ICP103" s="1114"/>
      <c r="ICQ103" s="1114"/>
      <c r="ICR103" s="1114"/>
      <c r="ICS103" s="1114"/>
      <c r="ICT103" s="1114"/>
      <c r="ICU103" s="1114"/>
      <c r="ICV103" s="1114"/>
      <c r="ICW103" s="1114"/>
      <c r="ICX103" s="1114"/>
      <c r="ICY103" s="1114"/>
      <c r="ICZ103" s="1114"/>
      <c r="IDA103" s="1114"/>
      <c r="IDB103" s="1114"/>
      <c r="IDC103" s="1114"/>
      <c r="IDD103" s="1114"/>
      <c r="IDE103" s="1114"/>
      <c r="IDF103" s="1114"/>
      <c r="IDG103" s="1114"/>
      <c r="IDH103" s="1114"/>
      <c r="IDI103" s="1114"/>
      <c r="IDJ103" s="1114"/>
      <c r="IDK103" s="1114"/>
      <c r="IDL103" s="1114"/>
      <c r="IDM103" s="1114"/>
      <c r="IDN103" s="1114"/>
      <c r="IDO103" s="1114"/>
      <c r="IDP103" s="1114"/>
      <c r="IDQ103" s="1114"/>
      <c r="IDR103" s="1114"/>
      <c r="IDS103" s="1114"/>
      <c r="IDT103" s="1114"/>
      <c r="IDU103" s="1114"/>
      <c r="IDV103" s="1114"/>
      <c r="IDW103" s="1114"/>
      <c r="IDX103" s="1114"/>
      <c r="IDY103" s="1114"/>
      <c r="IDZ103" s="1114"/>
      <c r="IEA103" s="1114"/>
      <c r="IEB103" s="1114"/>
      <c r="IEC103" s="1114"/>
      <c r="IED103" s="1114"/>
      <c r="IEE103" s="1114"/>
      <c r="IEF103" s="1114"/>
      <c r="IEG103" s="1114"/>
      <c r="IEH103" s="1114"/>
      <c r="IEI103" s="1114"/>
      <c r="IEJ103" s="1114"/>
      <c r="IEK103" s="1114"/>
      <c r="IEL103" s="1114"/>
      <c r="IEM103" s="1114"/>
      <c r="IEN103" s="1114"/>
      <c r="IEO103" s="1114"/>
      <c r="IEP103" s="1114"/>
      <c r="IEQ103" s="1114"/>
      <c r="IER103" s="1114"/>
      <c r="IES103" s="1114"/>
      <c r="IET103" s="1114"/>
      <c r="IEU103" s="1114"/>
      <c r="IEV103" s="1114"/>
      <c r="IEW103" s="1114"/>
      <c r="IEX103" s="1114"/>
      <c r="IEY103" s="1114"/>
      <c r="IEZ103" s="1114"/>
      <c r="IFA103" s="1114"/>
      <c r="IFB103" s="1114"/>
      <c r="IFC103" s="1114"/>
      <c r="IFD103" s="1114"/>
      <c r="IFE103" s="1114"/>
      <c r="IFF103" s="1114"/>
      <c r="IFG103" s="1114"/>
      <c r="IFH103" s="1114"/>
      <c r="IFI103" s="1114"/>
      <c r="IFJ103" s="1114"/>
      <c r="IFK103" s="1114"/>
      <c r="IFL103" s="1114"/>
      <c r="IFM103" s="1114"/>
      <c r="IFN103" s="1114"/>
      <c r="IFO103" s="1114"/>
      <c r="IFP103" s="1114"/>
      <c r="IFQ103" s="1114"/>
      <c r="IFR103" s="1114"/>
      <c r="IFS103" s="1114"/>
      <c r="IFT103" s="1114"/>
      <c r="IFU103" s="1114"/>
      <c r="IFV103" s="1114"/>
      <c r="IFW103" s="1114"/>
      <c r="IFX103" s="1114"/>
      <c r="IFY103" s="1114"/>
      <c r="IFZ103" s="1114"/>
      <c r="IGA103" s="1114"/>
      <c r="IGB103" s="1114"/>
      <c r="IGC103" s="1114"/>
      <c r="IGD103" s="1114"/>
      <c r="IGE103" s="1114"/>
      <c r="IGF103" s="1114"/>
      <c r="IGG103" s="1114"/>
      <c r="IGH103" s="1114"/>
      <c r="IGI103" s="1114"/>
      <c r="IGJ103" s="1114"/>
      <c r="IGK103" s="1114"/>
      <c r="IGL103" s="1114"/>
      <c r="IGM103" s="1114"/>
      <c r="IGN103" s="1114"/>
      <c r="IGO103" s="1114"/>
      <c r="IGP103" s="1114"/>
      <c r="IGQ103" s="1114"/>
      <c r="IGR103" s="1114"/>
      <c r="IGS103" s="1114"/>
      <c r="IGT103" s="1114"/>
      <c r="IGU103" s="1114"/>
      <c r="IGV103" s="1114"/>
      <c r="IGW103" s="1114"/>
      <c r="IGX103" s="1114"/>
      <c r="IGY103" s="1114"/>
      <c r="IGZ103" s="1114"/>
      <c r="IHA103" s="1114"/>
      <c r="IHB103" s="1114"/>
      <c r="IHC103" s="1114"/>
      <c r="IHD103" s="1114"/>
      <c r="IHE103" s="1114"/>
      <c r="IHF103" s="1114"/>
      <c r="IHG103" s="1114"/>
      <c r="IHH103" s="1114"/>
      <c r="IHI103" s="1114"/>
      <c r="IHJ103" s="1114"/>
      <c r="IHK103" s="1114"/>
      <c r="IHL103" s="1114"/>
      <c r="IHM103" s="1114"/>
      <c r="IHN103" s="1114"/>
      <c r="IHO103" s="1114"/>
      <c r="IHP103" s="1114"/>
      <c r="IHQ103" s="1114"/>
      <c r="IHR103" s="1114"/>
      <c r="IHS103" s="1114"/>
      <c r="IHT103" s="1114"/>
      <c r="IHU103" s="1114"/>
      <c r="IHV103" s="1114"/>
      <c r="IHW103" s="1114"/>
      <c r="IHX103" s="1114"/>
      <c r="IHY103" s="1114"/>
      <c r="IHZ103" s="1114"/>
      <c r="IIA103" s="1114"/>
      <c r="IIB103" s="1114"/>
      <c r="IIC103" s="1114"/>
      <c r="IID103" s="1114"/>
      <c r="IIE103" s="1114"/>
      <c r="IIF103" s="1114"/>
      <c r="IIG103" s="1114"/>
      <c r="IIH103" s="1114"/>
      <c r="III103" s="1114"/>
      <c r="IIJ103" s="1114"/>
      <c r="IIK103" s="1114"/>
      <c r="IIL103" s="1114"/>
      <c r="IIM103" s="1114"/>
      <c r="IIN103" s="1114"/>
      <c r="IIO103" s="1114"/>
      <c r="IIP103" s="1114"/>
      <c r="IIQ103" s="1114"/>
      <c r="IIR103" s="1114"/>
      <c r="IIS103" s="1114"/>
      <c r="IIT103" s="1114"/>
      <c r="IIU103" s="1114"/>
      <c r="IIV103" s="1114"/>
      <c r="IIW103" s="1114"/>
      <c r="IIX103" s="1114"/>
      <c r="IIY103" s="1114"/>
      <c r="IIZ103" s="1114"/>
      <c r="IJA103" s="1114"/>
      <c r="IJB103" s="1114"/>
      <c r="IJC103" s="1114"/>
      <c r="IJD103" s="1114"/>
      <c r="IJE103" s="1114"/>
      <c r="IJF103" s="1114"/>
      <c r="IJG103" s="1114"/>
      <c r="IJH103" s="1114"/>
      <c r="IJI103" s="1114"/>
      <c r="IJJ103" s="1114"/>
      <c r="IJK103" s="1114"/>
      <c r="IJL103" s="1114"/>
      <c r="IJM103" s="1114"/>
      <c r="IJN103" s="1114"/>
      <c r="IJO103" s="1114"/>
      <c r="IJP103" s="1114"/>
      <c r="IJQ103" s="1114"/>
      <c r="IJR103" s="1114"/>
      <c r="IJS103" s="1114"/>
      <c r="IJT103" s="1114"/>
      <c r="IJU103" s="1114"/>
      <c r="IJV103" s="1114"/>
      <c r="IJW103" s="1114"/>
      <c r="IJX103" s="1114"/>
      <c r="IJY103" s="1114"/>
      <c r="IJZ103" s="1114"/>
      <c r="IKA103" s="1114"/>
      <c r="IKB103" s="1114"/>
      <c r="IKC103" s="1114"/>
      <c r="IKD103" s="1114"/>
      <c r="IKE103" s="1114"/>
      <c r="IKF103" s="1114"/>
      <c r="IKG103" s="1114"/>
      <c r="IKH103" s="1114"/>
      <c r="IKI103" s="1114"/>
      <c r="IKJ103" s="1114"/>
      <c r="IKK103" s="1114"/>
      <c r="IKL103" s="1114"/>
      <c r="IKM103" s="1114"/>
      <c r="IKN103" s="1114"/>
      <c r="IKO103" s="1114"/>
      <c r="IKP103" s="1114"/>
      <c r="IKQ103" s="1114"/>
      <c r="IKR103" s="1114"/>
      <c r="IKS103" s="1114"/>
      <c r="IKT103" s="1114"/>
      <c r="IKU103" s="1114"/>
      <c r="IKV103" s="1114"/>
      <c r="IKW103" s="1114"/>
      <c r="IKX103" s="1114"/>
      <c r="IKY103" s="1114"/>
      <c r="IKZ103" s="1114"/>
      <c r="ILA103" s="1114"/>
      <c r="ILB103" s="1114"/>
      <c r="ILC103" s="1114"/>
      <c r="ILD103" s="1114"/>
      <c r="ILE103" s="1114"/>
      <c r="ILF103" s="1114"/>
      <c r="ILG103" s="1114"/>
      <c r="ILH103" s="1114"/>
      <c r="ILI103" s="1114"/>
      <c r="ILJ103" s="1114"/>
      <c r="ILK103" s="1114"/>
      <c r="ILL103" s="1114"/>
      <c r="ILM103" s="1114"/>
      <c r="ILN103" s="1114"/>
      <c r="ILO103" s="1114"/>
      <c r="ILP103" s="1114"/>
      <c r="ILQ103" s="1114"/>
      <c r="ILR103" s="1114"/>
      <c r="ILS103" s="1114"/>
      <c r="ILT103" s="1114"/>
      <c r="ILU103" s="1114"/>
      <c r="ILV103" s="1114"/>
      <c r="ILW103" s="1114"/>
      <c r="ILX103" s="1114"/>
      <c r="ILY103" s="1114"/>
      <c r="ILZ103" s="1114"/>
      <c r="IMA103" s="1114"/>
      <c r="IMB103" s="1114"/>
      <c r="IMC103" s="1114"/>
      <c r="IMD103" s="1114"/>
      <c r="IME103" s="1114"/>
      <c r="IMF103" s="1114"/>
      <c r="IMG103" s="1114"/>
      <c r="IMH103" s="1114"/>
      <c r="IMI103" s="1114"/>
      <c r="IMJ103" s="1114"/>
      <c r="IMK103" s="1114"/>
      <c r="IML103" s="1114"/>
      <c r="IMM103" s="1114"/>
      <c r="IMN103" s="1114"/>
      <c r="IMO103" s="1114"/>
      <c r="IMP103" s="1114"/>
      <c r="IMQ103" s="1114"/>
      <c r="IMR103" s="1114"/>
      <c r="IMS103" s="1114"/>
      <c r="IMT103" s="1114"/>
      <c r="IMU103" s="1114"/>
      <c r="IMV103" s="1114"/>
      <c r="IMW103" s="1114"/>
      <c r="IMX103" s="1114"/>
      <c r="IMY103" s="1114"/>
      <c r="IMZ103" s="1114"/>
      <c r="INA103" s="1114"/>
      <c r="INB103" s="1114"/>
      <c r="INC103" s="1114"/>
      <c r="IND103" s="1114"/>
      <c r="INE103" s="1114"/>
      <c r="INF103" s="1114"/>
      <c r="ING103" s="1114"/>
      <c r="INH103" s="1114"/>
      <c r="INI103" s="1114"/>
      <c r="INJ103" s="1114"/>
      <c r="INK103" s="1114"/>
      <c r="INL103" s="1114"/>
      <c r="INM103" s="1114"/>
      <c r="INN103" s="1114"/>
      <c r="INO103" s="1114"/>
      <c r="INP103" s="1114"/>
      <c r="INQ103" s="1114"/>
      <c r="INR103" s="1114"/>
      <c r="INS103" s="1114"/>
      <c r="INT103" s="1114"/>
      <c r="INU103" s="1114"/>
      <c r="INV103" s="1114"/>
      <c r="INW103" s="1114"/>
      <c r="INX103" s="1114"/>
      <c r="INY103" s="1114"/>
      <c r="INZ103" s="1114"/>
      <c r="IOA103" s="1114"/>
      <c r="IOB103" s="1114"/>
      <c r="IOC103" s="1114"/>
      <c r="IOD103" s="1114"/>
      <c r="IOE103" s="1114"/>
      <c r="IOF103" s="1114"/>
      <c r="IOG103" s="1114"/>
      <c r="IOH103" s="1114"/>
      <c r="IOI103" s="1114"/>
      <c r="IOJ103" s="1114"/>
      <c r="IOK103" s="1114"/>
      <c r="IOL103" s="1114"/>
      <c r="IOM103" s="1114"/>
      <c r="ION103" s="1114"/>
      <c r="IOO103" s="1114"/>
      <c r="IOP103" s="1114"/>
      <c r="IOQ103" s="1114"/>
      <c r="IOR103" s="1114"/>
      <c r="IOS103" s="1114"/>
      <c r="IOT103" s="1114"/>
      <c r="IOU103" s="1114"/>
      <c r="IOV103" s="1114"/>
      <c r="IOW103" s="1114"/>
      <c r="IOX103" s="1114"/>
      <c r="IOY103" s="1114"/>
      <c r="IOZ103" s="1114"/>
      <c r="IPA103" s="1114"/>
      <c r="IPB103" s="1114"/>
      <c r="IPC103" s="1114"/>
      <c r="IPD103" s="1114"/>
      <c r="IPE103" s="1114"/>
      <c r="IPF103" s="1114"/>
      <c r="IPG103" s="1114"/>
      <c r="IPH103" s="1114"/>
      <c r="IPI103" s="1114"/>
      <c r="IPJ103" s="1114"/>
      <c r="IPK103" s="1114"/>
      <c r="IPL103" s="1114"/>
      <c r="IPM103" s="1114"/>
      <c r="IPN103" s="1114"/>
      <c r="IPO103" s="1114"/>
      <c r="IPP103" s="1114"/>
      <c r="IPQ103" s="1114"/>
      <c r="IPR103" s="1114"/>
      <c r="IPS103" s="1114"/>
      <c r="IPT103" s="1114"/>
      <c r="IPU103" s="1114"/>
      <c r="IPV103" s="1114"/>
      <c r="IPW103" s="1114"/>
      <c r="IPX103" s="1114"/>
      <c r="IPY103" s="1114"/>
      <c r="IPZ103" s="1114"/>
      <c r="IQA103" s="1114"/>
      <c r="IQB103" s="1114"/>
      <c r="IQC103" s="1114"/>
      <c r="IQD103" s="1114"/>
      <c r="IQE103" s="1114"/>
      <c r="IQF103" s="1114"/>
      <c r="IQG103" s="1114"/>
      <c r="IQH103" s="1114"/>
      <c r="IQI103" s="1114"/>
      <c r="IQJ103" s="1114"/>
      <c r="IQK103" s="1114"/>
      <c r="IQL103" s="1114"/>
      <c r="IQM103" s="1114"/>
      <c r="IQN103" s="1114"/>
      <c r="IQO103" s="1114"/>
      <c r="IQP103" s="1114"/>
      <c r="IQQ103" s="1114"/>
      <c r="IQR103" s="1114"/>
      <c r="IQS103" s="1114"/>
      <c r="IQT103" s="1114"/>
      <c r="IQU103" s="1114"/>
      <c r="IQV103" s="1114"/>
      <c r="IQW103" s="1114"/>
      <c r="IQX103" s="1114"/>
      <c r="IQY103" s="1114"/>
      <c r="IQZ103" s="1114"/>
      <c r="IRA103" s="1114"/>
      <c r="IRB103" s="1114"/>
      <c r="IRC103" s="1114"/>
      <c r="IRD103" s="1114"/>
      <c r="IRE103" s="1114"/>
      <c r="IRF103" s="1114"/>
      <c r="IRG103" s="1114"/>
      <c r="IRH103" s="1114"/>
      <c r="IRI103" s="1114"/>
      <c r="IRJ103" s="1114"/>
      <c r="IRK103" s="1114"/>
      <c r="IRL103" s="1114"/>
      <c r="IRM103" s="1114"/>
      <c r="IRN103" s="1114"/>
      <c r="IRO103" s="1114"/>
      <c r="IRP103" s="1114"/>
      <c r="IRQ103" s="1114"/>
      <c r="IRR103" s="1114"/>
      <c r="IRS103" s="1114"/>
      <c r="IRT103" s="1114"/>
      <c r="IRU103" s="1114"/>
      <c r="IRV103" s="1114"/>
      <c r="IRW103" s="1114"/>
      <c r="IRX103" s="1114"/>
      <c r="IRY103" s="1114"/>
      <c r="IRZ103" s="1114"/>
      <c r="ISA103" s="1114"/>
      <c r="ISB103" s="1114"/>
      <c r="ISC103" s="1114"/>
      <c r="ISD103" s="1114"/>
      <c r="ISE103" s="1114"/>
      <c r="ISF103" s="1114"/>
      <c r="ISG103" s="1114"/>
      <c r="ISH103" s="1114"/>
      <c r="ISI103" s="1114"/>
      <c r="ISJ103" s="1114"/>
      <c r="ISK103" s="1114"/>
      <c r="ISL103" s="1114"/>
      <c r="ISM103" s="1114"/>
      <c r="ISN103" s="1114"/>
      <c r="ISO103" s="1114"/>
      <c r="ISP103" s="1114"/>
      <c r="ISQ103" s="1114"/>
      <c r="ISR103" s="1114"/>
      <c r="ISS103" s="1114"/>
      <c r="IST103" s="1114"/>
      <c r="ISU103" s="1114"/>
      <c r="ISV103" s="1114"/>
      <c r="ISW103" s="1114"/>
      <c r="ISX103" s="1114"/>
      <c r="ISY103" s="1114"/>
      <c r="ISZ103" s="1114"/>
      <c r="ITA103" s="1114"/>
      <c r="ITB103" s="1114"/>
      <c r="ITC103" s="1114"/>
      <c r="ITD103" s="1114"/>
      <c r="ITE103" s="1114"/>
      <c r="ITF103" s="1114"/>
      <c r="ITG103" s="1114"/>
      <c r="ITH103" s="1114"/>
      <c r="ITI103" s="1114"/>
      <c r="ITJ103" s="1114"/>
      <c r="ITK103" s="1114"/>
      <c r="ITL103" s="1114"/>
      <c r="ITM103" s="1114"/>
      <c r="ITN103" s="1114"/>
      <c r="ITO103" s="1114"/>
      <c r="ITP103" s="1114"/>
      <c r="ITQ103" s="1114"/>
      <c r="ITR103" s="1114"/>
      <c r="ITS103" s="1114"/>
      <c r="ITT103" s="1114"/>
      <c r="ITU103" s="1114"/>
      <c r="ITV103" s="1114"/>
      <c r="ITW103" s="1114"/>
      <c r="ITX103" s="1114"/>
      <c r="ITY103" s="1114"/>
      <c r="ITZ103" s="1114"/>
      <c r="IUA103" s="1114"/>
      <c r="IUB103" s="1114"/>
      <c r="IUC103" s="1114"/>
      <c r="IUD103" s="1114"/>
      <c r="IUE103" s="1114"/>
      <c r="IUF103" s="1114"/>
      <c r="IUG103" s="1114"/>
      <c r="IUH103" s="1114"/>
      <c r="IUI103" s="1114"/>
      <c r="IUJ103" s="1114"/>
      <c r="IUK103" s="1114"/>
      <c r="IUL103" s="1114"/>
      <c r="IUM103" s="1114"/>
      <c r="IUN103" s="1114"/>
      <c r="IUO103" s="1114"/>
      <c r="IUP103" s="1114"/>
      <c r="IUQ103" s="1114"/>
      <c r="IUR103" s="1114"/>
      <c r="IUS103" s="1114"/>
      <c r="IUT103" s="1114"/>
      <c r="IUU103" s="1114"/>
      <c r="IUV103" s="1114"/>
      <c r="IUW103" s="1114"/>
      <c r="IUX103" s="1114"/>
      <c r="IUY103" s="1114"/>
      <c r="IUZ103" s="1114"/>
      <c r="IVA103" s="1114"/>
      <c r="IVB103" s="1114"/>
      <c r="IVC103" s="1114"/>
      <c r="IVD103" s="1114"/>
      <c r="IVE103" s="1114"/>
      <c r="IVF103" s="1114"/>
      <c r="IVG103" s="1114"/>
      <c r="IVH103" s="1114"/>
      <c r="IVI103" s="1114"/>
      <c r="IVJ103" s="1114"/>
      <c r="IVK103" s="1114"/>
      <c r="IVL103" s="1114"/>
      <c r="IVM103" s="1114"/>
      <c r="IVN103" s="1114"/>
      <c r="IVO103" s="1114"/>
      <c r="IVP103" s="1114"/>
      <c r="IVQ103" s="1114"/>
      <c r="IVR103" s="1114"/>
      <c r="IVS103" s="1114"/>
      <c r="IVT103" s="1114"/>
      <c r="IVU103" s="1114"/>
      <c r="IVV103" s="1114"/>
      <c r="IVW103" s="1114"/>
      <c r="IVX103" s="1114"/>
      <c r="IVY103" s="1114"/>
      <c r="IVZ103" s="1114"/>
      <c r="IWA103" s="1114"/>
      <c r="IWB103" s="1114"/>
      <c r="IWC103" s="1114"/>
      <c r="IWD103" s="1114"/>
      <c r="IWE103" s="1114"/>
      <c r="IWF103" s="1114"/>
      <c r="IWG103" s="1114"/>
      <c r="IWH103" s="1114"/>
      <c r="IWI103" s="1114"/>
      <c r="IWJ103" s="1114"/>
      <c r="IWK103" s="1114"/>
      <c r="IWL103" s="1114"/>
      <c r="IWM103" s="1114"/>
      <c r="IWN103" s="1114"/>
      <c r="IWO103" s="1114"/>
      <c r="IWP103" s="1114"/>
      <c r="IWQ103" s="1114"/>
      <c r="IWR103" s="1114"/>
      <c r="IWS103" s="1114"/>
      <c r="IWT103" s="1114"/>
      <c r="IWU103" s="1114"/>
      <c r="IWV103" s="1114"/>
      <c r="IWW103" s="1114"/>
      <c r="IWX103" s="1114"/>
      <c r="IWY103" s="1114"/>
      <c r="IWZ103" s="1114"/>
      <c r="IXA103" s="1114"/>
      <c r="IXB103" s="1114"/>
      <c r="IXC103" s="1114"/>
      <c r="IXD103" s="1114"/>
      <c r="IXE103" s="1114"/>
      <c r="IXF103" s="1114"/>
      <c r="IXG103" s="1114"/>
      <c r="IXH103" s="1114"/>
      <c r="IXI103" s="1114"/>
      <c r="IXJ103" s="1114"/>
      <c r="IXK103" s="1114"/>
      <c r="IXL103" s="1114"/>
      <c r="IXM103" s="1114"/>
      <c r="IXN103" s="1114"/>
      <c r="IXO103" s="1114"/>
      <c r="IXP103" s="1114"/>
      <c r="IXQ103" s="1114"/>
      <c r="IXR103" s="1114"/>
      <c r="IXS103" s="1114"/>
      <c r="IXT103" s="1114"/>
      <c r="IXU103" s="1114"/>
      <c r="IXV103" s="1114"/>
      <c r="IXW103" s="1114"/>
      <c r="IXX103" s="1114"/>
      <c r="IXY103" s="1114"/>
      <c r="IXZ103" s="1114"/>
      <c r="IYA103" s="1114"/>
      <c r="IYB103" s="1114"/>
      <c r="IYC103" s="1114"/>
      <c r="IYD103" s="1114"/>
      <c r="IYE103" s="1114"/>
      <c r="IYF103" s="1114"/>
      <c r="IYG103" s="1114"/>
      <c r="IYH103" s="1114"/>
      <c r="IYI103" s="1114"/>
      <c r="IYJ103" s="1114"/>
      <c r="IYK103" s="1114"/>
      <c r="IYL103" s="1114"/>
      <c r="IYM103" s="1114"/>
      <c r="IYN103" s="1114"/>
      <c r="IYO103" s="1114"/>
      <c r="IYP103" s="1114"/>
      <c r="IYQ103" s="1114"/>
      <c r="IYR103" s="1114"/>
      <c r="IYS103" s="1114"/>
      <c r="IYT103" s="1114"/>
      <c r="IYU103" s="1114"/>
      <c r="IYV103" s="1114"/>
      <c r="IYW103" s="1114"/>
      <c r="IYX103" s="1114"/>
      <c r="IYY103" s="1114"/>
      <c r="IYZ103" s="1114"/>
      <c r="IZA103" s="1114"/>
      <c r="IZB103" s="1114"/>
      <c r="IZC103" s="1114"/>
      <c r="IZD103" s="1114"/>
      <c r="IZE103" s="1114"/>
      <c r="IZF103" s="1114"/>
      <c r="IZG103" s="1114"/>
      <c r="IZH103" s="1114"/>
      <c r="IZI103" s="1114"/>
      <c r="IZJ103" s="1114"/>
      <c r="IZK103" s="1114"/>
      <c r="IZL103" s="1114"/>
      <c r="IZM103" s="1114"/>
      <c r="IZN103" s="1114"/>
      <c r="IZO103" s="1114"/>
      <c r="IZP103" s="1114"/>
      <c r="IZQ103" s="1114"/>
      <c r="IZR103" s="1114"/>
      <c r="IZS103" s="1114"/>
      <c r="IZT103" s="1114"/>
      <c r="IZU103" s="1114"/>
      <c r="IZV103" s="1114"/>
      <c r="IZW103" s="1114"/>
      <c r="IZX103" s="1114"/>
      <c r="IZY103" s="1114"/>
      <c r="IZZ103" s="1114"/>
      <c r="JAA103" s="1114"/>
      <c r="JAB103" s="1114"/>
      <c r="JAC103" s="1114"/>
      <c r="JAD103" s="1114"/>
      <c r="JAE103" s="1114"/>
      <c r="JAF103" s="1114"/>
      <c r="JAG103" s="1114"/>
      <c r="JAH103" s="1114"/>
      <c r="JAI103" s="1114"/>
      <c r="JAJ103" s="1114"/>
      <c r="JAK103" s="1114"/>
      <c r="JAL103" s="1114"/>
      <c r="JAM103" s="1114"/>
      <c r="JAN103" s="1114"/>
      <c r="JAO103" s="1114"/>
      <c r="JAP103" s="1114"/>
      <c r="JAQ103" s="1114"/>
      <c r="JAR103" s="1114"/>
      <c r="JAS103" s="1114"/>
      <c r="JAT103" s="1114"/>
      <c r="JAU103" s="1114"/>
      <c r="JAV103" s="1114"/>
      <c r="JAW103" s="1114"/>
      <c r="JAX103" s="1114"/>
      <c r="JAY103" s="1114"/>
      <c r="JAZ103" s="1114"/>
      <c r="JBA103" s="1114"/>
      <c r="JBB103" s="1114"/>
      <c r="JBC103" s="1114"/>
      <c r="JBD103" s="1114"/>
      <c r="JBE103" s="1114"/>
      <c r="JBF103" s="1114"/>
      <c r="JBG103" s="1114"/>
      <c r="JBH103" s="1114"/>
      <c r="JBI103" s="1114"/>
      <c r="JBJ103" s="1114"/>
      <c r="JBK103" s="1114"/>
      <c r="JBL103" s="1114"/>
      <c r="JBM103" s="1114"/>
      <c r="JBN103" s="1114"/>
      <c r="JBO103" s="1114"/>
      <c r="JBP103" s="1114"/>
      <c r="JBQ103" s="1114"/>
      <c r="JBR103" s="1114"/>
      <c r="JBS103" s="1114"/>
      <c r="JBT103" s="1114"/>
      <c r="JBU103" s="1114"/>
      <c r="JBV103" s="1114"/>
      <c r="JBW103" s="1114"/>
      <c r="JBX103" s="1114"/>
      <c r="JBY103" s="1114"/>
      <c r="JBZ103" s="1114"/>
      <c r="JCA103" s="1114"/>
      <c r="JCB103" s="1114"/>
      <c r="JCC103" s="1114"/>
      <c r="JCD103" s="1114"/>
      <c r="JCE103" s="1114"/>
      <c r="JCF103" s="1114"/>
      <c r="JCG103" s="1114"/>
      <c r="JCH103" s="1114"/>
      <c r="JCI103" s="1114"/>
      <c r="JCJ103" s="1114"/>
      <c r="JCK103" s="1114"/>
      <c r="JCL103" s="1114"/>
      <c r="JCM103" s="1114"/>
      <c r="JCN103" s="1114"/>
      <c r="JCO103" s="1114"/>
      <c r="JCP103" s="1114"/>
      <c r="JCQ103" s="1114"/>
      <c r="JCR103" s="1114"/>
      <c r="JCS103" s="1114"/>
      <c r="JCT103" s="1114"/>
      <c r="JCU103" s="1114"/>
      <c r="JCV103" s="1114"/>
      <c r="JCW103" s="1114"/>
      <c r="JCX103" s="1114"/>
      <c r="JCY103" s="1114"/>
      <c r="JCZ103" s="1114"/>
      <c r="JDA103" s="1114"/>
      <c r="JDB103" s="1114"/>
      <c r="JDC103" s="1114"/>
      <c r="JDD103" s="1114"/>
      <c r="JDE103" s="1114"/>
      <c r="JDF103" s="1114"/>
      <c r="JDG103" s="1114"/>
      <c r="JDH103" s="1114"/>
      <c r="JDI103" s="1114"/>
      <c r="JDJ103" s="1114"/>
      <c r="JDK103" s="1114"/>
      <c r="JDL103" s="1114"/>
      <c r="JDM103" s="1114"/>
      <c r="JDN103" s="1114"/>
      <c r="JDO103" s="1114"/>
      <c r="JDP103" s="1114"/>
      <c r="JDQ103" s="1114"/>
      <c r="JDR103" s="1114"/>
      <c r="JDS103" s="1114"/>
      <c r="JDT103" s="1114"/>
      <c r="JDU103" s="1114"/>
      <c r="JDV103" s="1114"/>
      <c r="JDW103" s="1114"/>
      <c r="JDX103" s="1114"/>
      <c r="JDY103" s="1114"/>
      <c r="JDZ103" s="1114"/>
      <c r="JEA103" s="1114"/>
      <c r="JEB103" s="1114"/>
      <c r="JEC103" s="1114"/>
      <c r="JED103" s="1114"/>
      <c r="JEE103" s="1114"/>
      <c r="JEF103" s="1114"/>
      <c r="JEG103" s="1114"/>
      <c r="JEH103" s="1114"/>
      <c r="JEI103" s="1114"/>
      <c r="JEJ103" s="1114"/>
      <c r="JEK103" s="1114"/>
      <c r="JEL103" s="1114"/>
      <c r="JEM103" s="1114"/>
      <c r="JEN103" s="1114"/>
      <c r="JEO103" s="1114"/>
      <c r="JEP103" s="1114"/>
      <c r="JEQ103" s="1114"/>
      <c r="JER103" s="1114"/>
      <c r="JES103" s="1114"/>
      <c r="JET103" s="1114"/>
      <c r="JEU103" s="1114"/>
      <c r="JEV103" s="1114"/>
      <c r="JEW103" s="1114"/>
      <c r="JEX103" s="1114"/>
      <c r="JEY103" s="1114"/>
      <c r="JEZ103" s="1114"/>
      <c r="JFA103" s="1114"/>
      <c r="JFB103" s="1114"/>
      <c r="JFC103" s="1114"/>
      <c r="JFD103" s="1114"/>
      <c r="JFE103" s="1114"/>
      <c r="JFF103" s="1114"/>
      <c r="JFG103" s="1114"/>
      <c r="JFH103" s="1114"/>
      <c r="JFI103" s="1114"/>
      <c r="JFJ103" s="1114"/>
      <c r="JFK103" s="1114"/>
      <c r="JFL103" s="1114"/>
      <c r="JFM103" s="1114"/>
      <c r="JFN103" s="1114"/>
      <c r="JFO103" s="1114"/>
      <c r="JFP103" s="1114"/>
      <c r="JFQ103" s="1114"/>
      <c r="JFR103" s="1114"/>
      <c r="JFS103" s="1114"/>
      <c r="JFT103" s="1114"/>
      <c r="JFU103" s="1114"/>
      <c r="JFV103" s="1114"/>
      <c r="JFW103" s="1114"/>
      <c r="JFX103" s="1114"/>
      <c r="JFY103" s="1114"/>
      <c r="JFZ103" s="1114"/>
      <c r="JGA103" s="1114"/>
      <c r="JGB103" s="1114"/>
      <c r="JGC103" s="1114"/>
      <c r="JGD103" s="1114"/>
      <c r="JGE103" s="1114"/>
      <c r="JGF103" s="1114"/>
      <c r="JGG103" s="1114"/>
      <c r="JGH103" s="1114"/>
      <c r="JGI103" s="1114"/>
      <c r="JGJ103" s="1114"/>
      <c r="JGK103" s="1114"/>
      <c r="JGL103" s="1114"/>
      <c r="JGM103" s="1114"/>
      <c r="JGN103" s="1114"/>
      <c r="JGO103" s="1114"/>
      <c r="JGP103" s="1114"/>
      <c r="JGQ103" s="1114"/>
      <c r="JGR103" s="1114"/>
      <c r="JGS103" s="1114"/>
      <c r="JGT103" s="1114"/>
      <c r="JGU103" s="1114"/>
      <c r="JGV103" s="1114"/>
      <c r="JGW103" s="1114"/>
      <c r="JGX103" s="1114"/>
      <c r="JGY103" s="1114"/>
      <c r="JGZ103" s="1114"/>
      <c r="JHA103" s="1114"/>
      <c r="JHB103" s="1114"/>
      <c r="JHC103" s="1114"/>
      <c r="JHD103" s="1114"/>
      <c r="JHE103" s="1114"/>
      <c r="JHF103" s="1114"/>
      <c r="JHG103" s="1114"/>
      <c r="JHH103" s="1114"/>
      <c r="JHI103" s="1114"/>
      <c r="JHJ103" s="1114"/>
      <c r="JHK103" s="1114"/>
      <c r="JHL103" s="1114"/>
      <c r="JHM103" s="1114"/>
      <c r="JHN103" s="1114"/>
      <c r="JHO103" s="1114"/>
      <c r="JHP103" s="1114"/>
      <c r="JHQ103" s="1114"/>
      <c r="JHR103" s="1114"/>
      <c r="JHS103" s="1114"/>
      <c r="JHT103" s="1114"/>
      <c r="JHU103" s="1114"/>
      <c r="JHV103" s="1114"/>
      <c r="JHW103" s="1114"/>
      <c r="JHX103" s="1114"/>
      <c r="JHY103" s="1114"/>
      <c r="JHZ103" s="1114"/>
      <c r="JIA103" s="1114"/>
      <c r="JIB103" s="1114"/>
      <c r="JIC103" s="1114"/>
      <c r="JID103" s="1114"/>
      <c r="JIE103" s="1114"/>
      <c r="JIF103" s="1114"/>
      <c r="JIG103" s="1114"/>
      <c r="JIH103" s="1114"/>
      <c r="JII103" s="1114"/>
      <c r="JIJ103" s="1114"/>
      <c r="JIK103" s="1114"/>
      <c r="JIL103" s="1114"/>
      <c r="JIM103" s="1114"/>
      <c r="JIN103" s="1114"/>
      <c r="JIO103" s="1114"/>
      <c r="JIP103" s="1114"/>
      <c r="JIQ103" s="1114"/>
      <c r="JIR103" s="1114"/>
      <c r="JIS103" s="1114"/>
      <c r="JIT103" s="1114"/>
      <c r="JIU103" s="1114"/>
      <c r="JIV103" s="1114"/>
      <c r="JIW103" s="1114"/>
      <c r="JIX103" s="1114"/>
      <c r="JIY103" s="1114"/>
      <c r="JIZ103" s="1114"/>
      <c r="JJA103" s="1114"/>
      <c r="JJB103" s="1114"/>
      <c r="JJC103" s="1114"/>
      <c r="JJD103" s="1114"/>
      <c r="JJE103" s="1114"/>
      <c r="JJF103" s="1114"/>
      <c r="JJG103" s="1114"/>
      <c r="JJH103" s="1114"/>
      <c r="JJI103" s="1114"/>
      <c r="JJJ103" s="1114"/>
      <c r="JJK103" s="1114"/>
      <c r="JJL103" s="1114"/>
      <c r="JJM103" s="1114"/>
      <c r="JJN103" s="1114"/>
      <c r="JJO103" s="1114"/>
      <c r="JJP103" s="1114"/>
      <c r="JJQ103" s="1114"/>
      <c r="JJR103" s="1114"/>
      <c r="JJS103" s="1114"/>
      <c r="JJT103" s="1114"/>
      <c r="JJU103" s="1114"/>
      <c r="JJV103" s="1114"/>
      <c r="JJW103" s="1114"/>
      <c r="JJX103" s="1114"/>
      <c r="JJY103" s="1114"/>
      <c r="JJZ103" s="1114"/>
      <c r="JKA103" s="1114"/>
      <c r="JKB103" s="1114"/>
      <c r="JKC103" s="1114"/>
      <c r="JKD103" s="1114"/>
      <c r="JKE103" s="1114"/>
      <c r="JKF103" s="1114"/>
      <c r="JKG103" s="1114"/>
      <c r="JKH103" s="1114"/>
      <c r="JKI103" s="1114"/>
      <c r="JKJ103" s="1114"/>
      <c r="JKK103" s="1114"/>
      <c r="JKL103" s="1114"/>
      <c r="JKM103" s="1114"/>
      <c r="JKN103" s="1114"/>
      <c r="JKO103" s="1114"/>
      <c r="JKP103" s="1114"/>
      <c r="JKQ103" s="1114"/>
      <c r="JKR103" s="1114"/>
      <c r="JKS103" s="1114"/>
      <c r="JKT103" s="1114"/>
      <c r="JKU103" s="1114"/>
      <c r="JKV103" s="1114"/>
      <c r="JKW103" s="1114"/>
      <c r="JKX103" s="1114"/>
      <c r="JKY103" s="1114"/>
      <c r="JKZ103" s="1114"/>
      <c r="JLA103" s="1114"/>
      <c r="JLB103" s="1114"/>
      <c r="JLC103" s="1114"/>
      <c r="JLD103" s="1114"/>
      <c r="JLE103" s="1114"/>
      <c r="JLF103" s="1114"/>
      <c r="JLG103" s="1114"/>
      <c r="JLH103" s="1114"/>
      <c r="JLI103" s="1114"/>
      <c r="JLJ103" s="1114"/>
      <c r="JLK103" s="1114"/>
      <c r="JLL103" s="1114"/>
      <c r="JLM103" s="1114"/>
      <c r="JLN103" s="1114"/>
      <c r="JLO103" s="1114"/>
      <c r="JLP103" s="1114"/>
      <c r="JLQ103" s="1114"/>
      <c r="JLR103" s="1114"/>
      <c r="JLS103" s="1114"/>
      <c r="JLT103" s="1114"/>
      <c r="JLU103" s="1114"/>
      <c r="JLV103" s="1114"/>
      <c r="JLW103" s="1114"/>
      <c r="JLX103" s="1114"/>
      <c r="JLY103" s="1114"/>
      <c r="JLZ103" s="1114"/>
      <c r="JMA103" s="1114"/>
      <c r="JMB103" s="1114"/>
      <c r="JMC103" s="1114"/>
      <c r="JMD103" s="1114"/>
      <c r="JME103" s="1114"/>
      <c r="JMF103" s="1114"/>
      <c r="JMG103" s="1114"/>
      <c r="JMH103" s="1114"/>
      <c r="JMI103" s="1114"/>
      <c r="JMJ103" s="1114"/>
      <c r="JMK103" s="1114"/>
      <c r="JML103" s="1114"/>
      <c r="JMM103" s="1114"/>
      <c r="JMN103" s="1114"/>
      <c r="JMO103" s="1114"/>
      <c r="JMP103" s="1114"/>
      <c r="JMQ103" s="1114"/>
      <c r="JMR103" s="1114"/>
      <c r="JMS103" s="1114"/>
      <c r="JMT103" s="1114"/>
      <c r="JMU103" s="1114"/>
      <c r="JMV103" s="1114"/>
      <c r="JMW103" s="1114"/>
      <c r="JMX103" s="1114"/>
      <c r="JMY103" s="1114"/>
      <c r="JMZ103" s="1114"/>
      <c r="JNA103" s="1114"/>
      <c r="JNB103" s="1114"/>
      <c r="JNC103" s="1114"/>
      <c r="JND103" s="1114"/>
      <c r="JNE103" s="1114"/>
      <c r="JNF103" s="1114"/>
      <c r="JNG103" s="1114"/>
      <c r="JNH103" s="1114"/>
      <c r="JNI103" s="1114"/>
      <c r="JNJ103" s="1114"/>
      <c r="JNK103" s="1114"/>
      <c r="JNL103" s="1114"/>
      <c r="JNM103" s="1114"/>
      <c r="JNN103" s="1114"/>
      <c r="JNO103" s="1114"/>
      <c r="JNP103" s="1114"/>
      <c r="JNQ103" s="1114"/>
      <c r="JNR103" s="1114"/>
      <c r="JNS103" s="1114"/>
      <c r="JNT103" s="1114"/>
      <c r="JNU103" s="1114"/>
      <c r="JNV103" s="1114"/>
      <c r="JNW103" s="1114"/>
      <c r="JNX103" s="1114"/>
      <c r="JNY103" s="1114"/>
      <c r="JNZ103" s="1114"/>
      <c r="JOA103" s="1114"/>
      <c r="JOB103" s="1114"/>
      <c r="JOC103" s="1114"/>
      <c r="JOD103" s="1114"/>
      <c r="JOE103" s="1114"/>
      <c r="JOF103" s="1114"/>
      <c r="JOG103" s="1114"/>
      <c r="JOH103" s="1114"/>
      <c r="JOI103" s="1114"/>
      <c r="JOJ103" s="1114"/>
      <c r="JOK103" s="1114"/>
      <c r="JOL103" s="1114"/>
      <c r="JOM103" s="1114"/>
      <c r="JON103" s="1114"/>
      <c r="JOO103" s="1114"/>
      <c r="JOP103" s="1114"/>
      <c r="JOQ103" s="1114"/>
      <c r="JOR103" s="1114"/>
      <c r="JOS103" s="1114"/>
      <c r="JOT103" s="1114"/>
      <c r="JOU103" s="1114"/>
      <c r="JOV103" s="1114"/>
      <c r="JOW103" s="1114"/>
      <c r="JOX103" s="1114"/>
      <c r="JOY103" s="1114"/>
      <c r="JOZ103" s="1114"/>
      <c r="JPA103" s="1114"/>
      <c r="JPB103" s="1114"/>
      <c r="JPC103" s="1114"/>
      <c r="JPD103" s="1114"/>
      <c r="JPE103" s="1114"/>
      <c r="JPF103" s="1114"/>
      <c r="JPG103" s="1114"/>
      <c r="JPH103" s="1114"/>
      <c r="JPI103" s="1114"/>
      <c r="JPJ103" s="1114"/>
      <c r="JPK103" s="1114"/>
      <c r="JPL103" s="1114"/>
      <c r="JPM103" s="1114"/>
      <c r="JPN103" s="1114"/>
      <c r="JPO103" s="1114"/>
      <c r="JPP103" s="1114"/>
      <c r="JPQ103" s="1114"/>
      <c r="JPR103" s="1114"/>
      <c r="JPS103" s="1114"/>
      <c r="JPT103" s="1114"/>
      <c r="JPU103" s="1114"/>
      <c r="JPV103" s="1114"/>
      <c r="JPW103" s="1114"/>
      <c r="JPX103" s="1114"/>
      <c r="JPY103" s="1114"/>
      <c r="JPZ103" s="1114"/>
      <c r="JQA103" s="1114"/>
      <c r="JQB103" s="1114"/>
      <c r="JQC103" s="1114"/>
      <c r="JQD103" s="1114"/>
      <c r="JQE103" s="1114"/>
      <c r="JQF103" s="1114"/>
      <c r="JQG103" s="1114"/>
      <c r="JQH103" s="1114"/>
      <c r="JQI103" s="1114"/>
      <c r="JQJ103" s="1114"/>
      <c r="JQK103" s="1114"/>
      <c r="JQL103" s="1114"/>
      <c r="JQM103" s="1114"/>
      <c r="JQN103" s="1114"/>
      <c r="JQO103" s="1114"/>
      <c r="JQP103" s="1114"/>
      <c r="JQQ103" s="1114"/>
      <c r="JQR103" s="1114"/>
      <c r="JQS103" s="1114"/>
      <c r="JQT103" s="1114"/>
      <c r="JQU103" s="1114"/>
      <c r="JQV103" s="1114"/>
      <c r="JQW103" s="1114"/>
      <c r="JQX103" s="1114"/>
      <c r="JQY103" s="1114"/>
      <c r="JQZ103" s="1114"/>
      <c r="JRA103" s="1114"/>
      <c r="JRB103" s="1114"/>
      <c r="JRC103" s="1114"/>
      <c r="JRD103" s="1114"/>
      <c r="JRE103" s="1114"/>
      <c r="JRF103" s="1114"/>
      <c r="JRG103" s="1114"/>
      <c r="JRH103" s="1114"/>
      <c r="JRI103" s="1114"/>
      <c r="JRJ103" s="1114"/>
      <c r="JRK103" s="1114"/>
      <c r="JRL103" s="1114"/>
      <c r="JRM103" s="1114"/>
      <c r="JRN103" s="1114"/>
      <c r="JRO103" s="1114"/>
      <c r="JRP103" s="1114"/>
      <c r="JRQ103" s="1114"/>
      <c r="JRR103" s="1114"/>
      <c r="JRS103" s="1114"/>
      <c r="JRT103" s="1114"/>
      <c r="JRU103" s="1114"/>
      <c r="JRV103" s="1114"/>
      <c r="JRW103" s="1114"/>
      <c r="JRX103" s="1114"/>
      <c r="JRY103" s="1114"/>
      <c r="JRZ103" s="1114"/>
      <c r="JSA103" s="1114"/>
      <c r="JSB103" s="1114"/>
      <c r="JSC103" s="1114"/>
      <c r="JSD103" s="1114"/>
      <c r="JSE103" s="1114"/>
      <c r="JSF103" s="1114"/>
      <c r="JSG103" s="1114"/>
      <c r="JSH103" s="1114"/>
      <c r="JSI103" s="1114"/>
      <c r="JSJ103" s="1114"/>
      <c r="JSK103" s="1114"/>
      <c r="JSL103" s="1114"/>
      <c r="JSM103" s="1114"/>
      <c r="JSN103" s="1114"/>
      <c r="JSO103" s="1114"/>
      <c r="JSP103" s="1114"/>
      <c r="JSQ103" s="1114"/>
      <c r="JSR103" s="1114"/>
      <c r="JSS103" s="1114"/>
      <c r="JST103" s="1114"/>
      <c r="JSU103" s="1114"/>
      <c r="JSV103" s="1114"/>
      <c r="JSW103" s="1114"/>
      <c r="JSX103" s="1114"/>
      <c r="JSY103" s="1114"/>
      <c r="JSZ103" s="1114"/>
      <c r="JTA103" s="1114"/>
      <c r="JTB103" s="1114"/>
      <c r="JTC103" s="1114"/>
      <c r="JTD103" s="1114"/>
      <c r="JTE103" s="1114"/>
      <c r="JTF103" s="1114"/>
      <c r="JTG103" s="1114"/>
      <c r="JTH103" s="1114"/>
      <c r="JTI103" s="1114"/>
      <c r="JTJ103" s="1114"/>
      <c r="JTK103" s="1114"/>
      <c r="JTL103" s="1114"/>
      <c r="JTM103" s="1114"/>
      <c r="JTN103" s="1114"/>
      <c r="JTO103" s="1114"/>
      <c r="JTP103" s="1114"/>
      <c r="JTQ103" s="1114"/>
      <c r="JTR103" s="1114"/>
      <c r="JTS103" s="1114"/>
      <c r="JTT103" s="1114"/>
      <c r="JTU103" s="1114"/>
      <c r="JTV103" s="1114"/>
      <c r="JTW103" s="1114"/>
      <c r="JTX103" s="1114"/>
      <c r="JTY103" s="1114"/>
      <c r="JTZ103" s="1114"/>
      <c r="JUA103" s="1114"/>
      <c r="JUB103" s="1114"/>
      <c r="JUC103" s="1114"/>
      <c r="JUD103" s="1114"/>
      <c r="JUE103" s="1114"/>
      <c r="JUF103" s="1114"/>
      <c r="JUG103" s="1114"/>
      <c r="JUH103" s="1114"/>
      <c r="JUI103" s="1114"/>
      <c r="JUJ103" s="1114"/>
      <c r="JUK103" s="1114"/>
      <c r="JUL103" s="1114"/>
      <c r="JUM103" s="1114"/>
      <c r="JUN103" s="1114"/>
      <c r="JUO103" s="1114"/>
      <c r="JUP103" s="1114"/>
      <c r="JUQ103" s="1114"/>
      <c r="JUR103" s="1114"/>
      <c r="JUS103" s="1114"/>
      <c r="JUT103" s="1114"/>
      <c r="JUU103" s="1114"/>
      <c r="JUV103" s="1114"/>
      <c r="JUW103" s="1114"/>
      <c r="JUX103" s="1114"/>
      <c r="JUY103" s="1114"/>
      <c r="JUZ103" s="1114"/>
      <c r="JVA103" s="1114"/>
      <c r="JVB103" s="1114"/>
      <c r="JVC103" s="1114"/>
      <c r="JVD103" s="1114"/>
      <c r="JVE103" s="1114"/>
      <c r="JVF103" s="1114"/>
      <c r="JVG103" s="1114"/>
      <c r="JVH103" s="1114"/>
      <c r="JVI103" s="1114"/>
      <c r="JVJ103" s="1114"/>
      <c r="JVK103" s="1114"/>
      <c r="JVL103" s="1114"/>
      <c r="JVM103" s="1114"/>
      <c r="JVN103" s="1114"/>
      <c r="JVO103" s="1114"/>
      <c r="JVP103" s="1114"/>
      <c r="JVQ103" s="1114"/>
      <c r="JVR103" s="1114"/>
      <c r="JVS103" s="1114"/>
      <c r="JVT103" s="1114"/>
      <c r="JVU103" s="1114"/>
      <c r="JVV103" s="1114"/>
      <c r="JVW103" s="1114"/>
      <c r="JVX103" s="1114"/>
      <c r="JVY103" s="1114"/>
      <c r="JVZ103" s="1114"/>
      <c r="JWA103" s="1114"/>
      <c r="JWB103" s="1114"/>
      <c r="JWC103" s="1114"/>
      <c r="JWD103" s="1114"/>
      <c r="JWE103" s="1114"/>
      <c r="JWF103" s="1114"/>
      <c r="JWG103" s="1114"/>
      <c r="JWH103" s="1114"/>
      <c r="JWI103" s="1114"/>
      <c r="JWJ103" s="1114"/>
      <c r="JWK103" s="1114"/>
      <c r="JWL103" s="1114"/>
      <c r="JWM103" s="1114"/>
      <c r="JWN103" s="1114"/>
      <c r="JWO103" s="1114"/>
      <c r="JWP103" s="1114"/>
      <c r="JWQ103" s="1114"/>
      <c r="JWR103" s="1114"/>
      <c r="JWS103" s="1114"/>
      <c r="JWT103" s="1114"/>
      <c r="JWU103" s="1114"/>
      <c r="JWV103" s="1114"/>
      <c r="JWW103" s="1114"/>
      <c r="JWX103" s="1114"/>
      <c r="JWY103" s="1114"/>
      <c r="JWZ103" s="1114"/>
      <c r="JXA103" s="1114"/>
      <c r="JXB103" s="1114"/>
      <c r="JXC103" s="1114"/>
      <c r="JXD103" s="1114"/>
      <c r="JXE103" s="1114"/>
      <c r="JXF103" s="1114"/>
      <c r="JXG103" s="1114"/>
      <c r="JXH103" s="1114"/>
      <c r="JXI103" s="1114"/>
      <c r="JXJ103" s="1114"/>
      <c r="JXK103" s="1114"/>
      <c r="JXL103" s="1114"/>
      <c r="JXM103" s="1114"/>
      <c r="JXN103" s="1114"/>
      <c r="JXO103" s="1114"/>
      <c r="JXP103" s="1114"/>
      <c r="JXQ103" s="1114"/>
      <c r="JXR103" s="1114"/>
      <c r="JXS103" s="1114"/>
      <c r="JXT103" s="1114"/>
      <c r="JXU103" s="1114"/>
      <c r="JXV103" s="1114"/>
      <c r="JXW103" s="1114"/>
      <c r="JXX103" s="1114"/>
      <c r="JXY103" s="1114"/>
      <c r="JXZ103" s="1114"/>
      <c r="JYA103" s="1114"/>
      <c r="JYB103" s="1114"/>
      <c r="JYC103" s="1114"/>
      <c r="JYD103" s="1114"/>
      <c r="JYE103" s="1114"/>
      <c r="JYF103" s="1114"/>
      <c r="JYG103" s="1114"/>
      <c r="JYH103" s="1114"/>
      <c r="JYI103" s="1114"/>
      <c r="JYJ103" s="1114"/>
      <c r="JYK103" s="1114"/>
      <c r="JYL103" s="1114"/>
      <c r="JYM103" s="1114"/>
      <c r="JYN103" s="1114"/>
      <c r="JYO103" s="1114"/>
      <c r="JYP103" s="1114"/>
      <c r="JYQ103" s="1114"/>
      <c r="JYR103" s="1114"/>
      <c r="JYS103" s="1114"/>
      <c r="JYT103" s="1114"/>
      <c r="JYU103" s="1114"/>
      <c r="JYV103" s="1114"/>
      <c r="JYW103" s="1114"/>
      <c r="JYX103" s="1114"/>
      <c r="JYY103" s="1114"/>
      <c r="JYZ103" s="1114"/>
      <c r="JZA103" s="1114"/>
      <c r="JZB103" s="1114"/>
      <c r="JZC103" s="1114"/>
      <c r="JZD103" s="1114"/>
      <c r="JZE103" s="1114"/>
      <c r="JZF103" s="1114"/>
      <c r="JZG103" s="1114"/>
      <c r="JZH103" s="1114"/>
      <c r="JZI103" s="1114"/>
      <c r="JZJ103" s="1114"/>
      <c r="JZK103" s="1114"/>
      <c r="JZL103" s="1114"/>
      <c r="JZM103" s="1114"/>
      <c r="JZN103" s="1114"/>
      <c r="JZO103" s="1114"/>
      <c r="JZP103" s="1114"/>
      <c r="JZQ103" s="1114"/>
      <c r="JZR103" s="1114"/>
      <c r="JZS103" s="1114"/>
      <c r="JZT103" s="1114"/>
      <c r="JZU103" s="1114"/>
      <c r="JZV103" s="1114"/>
      <c r="JZW103" s="1114"/>
      <c r="JZX103" s="1114"/>
      <c r="JZY103" s="1114"/>
      <c r="JZZ103" s="1114"/>
      <c r="KAA103" s="1114"/>
      <c r="KAB103" s="1114"/>
      <c r="KAC103" s="1114"/>
      <c r="KAD103" s="1114"/>
      <c r="KAE103" s="1114"/>
      <c r="KAF103" s="1114"/>
      <c r="KAG103" s="1114"/>
      <c r="KAH103" s="1114"/>
      <c r="KAI103" s="1114"/>
      <c r="KAJ103" s="1114"/>
      <c r="KAK103" s="1114"/>
      <c r="KAL103" s="1114"/>
      <c r="KAM103" s="1114"/>
      <c r="KAN103" s="1114"/>
      <c r="KAO103" s="1114"/>
      <c r="KAP103" s="1114"/>
      <c r="KAQ103" s="1114"/>
      <c r="KAR103" s="1114"/>
      <c r="KAS103" s="1114"/>
      <c r="KAT103" s="1114"/>
      <c r="KAU103" s="1114"/>
      <c r="KAV103" s="1114"/>
      <c r="KAW103" s="1114"/>
      <c r="KAX103" s="1114"/>
      <c r="KAY103" s="1114"/>
      <c r="KAZ103" s="1114"/>
      <c r="KBA103" s="1114"/>
      <c r="KBB103" s="1114"/>
      <c r="KBC103" s="1114"/>
      <c r="KBD103" s="1114"/>
      <c r="KBE103" s="1114"/>
      <c r="KBF103" s="1114"/>
      <c r="KBG103" s="1114"/>
      <c r="KBH103" s="1114"/>
      <c r="KBI103" s="1114"/>
      <c r="KBJ103" s="1114"/>
      <c r="KBK103" s="1114"/>
      <c r="KBL103" s="1114"/>
      <c r="KBM103" s="1114"/>
      <c r="KBN103" s="1114"/>
      <c r="KBO103" s="1114"/>
      <c r="KBP103" s="1114"/>
      <c r="KBQ103" s="1114"/>
      <c r="KBR103" s="1114"/>
      <c r="KBS103" s="1114"/>
      <c r="KBT103" s="1114"/>
      <c r="KBU103" s="1114"/>
      <c r="KBV103" s="1114"/>
      <c r="KBW103" s="1114"/>
      <c r="KBX103" s="1114"/>
      <c r="KBY103" s="1114"/>
      <c r="KBZ103" s="1114"/>
      <c r="KCA103" s="1114"/>
      <c r="KCB103" s="1114"/>
      <c r="KCC103" s="1114"/>
      <c r="KCD103" s="1114"/>
      <c r="KCE103" s="1114"/>
      <c r="KCF103" s="1114"/>
      <c r="KCG103" s="1114"/>
      <c r="KCH103" s="1114"/>
      <c r="KCI103" s="1114"/>
      <c r="KCJ103" s="1114"/>
      <c r="KCK103" s="1114"/>
      <c r="KCL103" s="1114"/>
      <c r="KCM103" s="1114"/>
      <c r="KCN103" s="1114"/>
      <c r="KCO103" s="1114"/>
      <c r="KCP103" s="1114"/>
      <c r="KCQ103" s="1114"/>
      <c r="KCR103" s="1114"/>
      <c r="KCS103" s="1114"/>
      <c r="KCT103" s="1114"/>
      <c r="KCU103" s="1114"/>
      <c r="KCV103" s="1114"/>
      <c r="KCW103" s="1114"/>
      <c r="KCX103" s="1114"/>
      <c r="KCY103" s="1114"/>
      <c r="KCZ103" s="1114"/>
      <c r="KDA103" s="1114"/>
      <c r="KDB103" s="1114"/>
      <c r="KDC103" s="1114"/>
      <c r="KDD103" s="1114"/>
      <c r="KDE103" s="1114"/>
      <c r="KDF103" s="1114"/>
      <c r="KDG103" s="1114"/>
      <c r="KDH103" s="1114"/>
      <c r="KDI103" s="1114"/>
      <c r="KDJ103" s="1114"/>
      <c r="KDK103" s="1114"/>
      <c r="KDL103" s="1114"/>
      <c r="KDM103" s="1114"/>
      <c r="KDN103" s="1114"/>
      <c r="KDO103" s="1114"/>
      <c r="KDP103" s="1114"/>
      <c r="KDQ103" s="1114"/>
      <c r="KDR103" s="1114"/>
      <c r="KDS103" s="1114"/>
      <c r="KDT103" s="1114"/>
      <c r="KDU103" s="1114"/>
      <c r="KDV103" s="1114"/>
      <c r="KDW103" s="1114"/>
      <c r="KDX103" s="1114"/>
      <c r="KDY103" s="1114"/>
      <c r="KDZ103" s="1114"/>
      <c r="KEA103" s="1114"/>
      <c r="KEB103" s="1114"/>
      <c r="KEC103" s="1114"/>
      <c r="KED103" s="1114"/>
      <c r="KEE103" s="1114"/>
      <c r="KEF103" s="1114"/>
      <c r="KEG103" s="1114"/>
      <c r="KEH103" s="1114"/>
      <c r="KEI103" s="1114"/>
      <c r="KEJ103" s="1114"/>
      <c r="KEK103" s="1114"/>
      <c r="KEL103" s="1114"/>
      <c r="KEM103" s="1114"/>
      <c r="KEN103" s="1114"/>
      <c r="KEO103" s="1114"/>
      <c r="KEP103" s="1114"/>
      <c r="KEQ103" s="1114"/>
      <c r="KER103" s="1114"/>
      <c r="KES103" s="1114"/>
      <c r="KET103" s="1114"/>
      <c r="KEU103" s="1114"/>
      <c r="KEV103" s="1114"/>
      <c r="KEW103" s="1114"/>
      <c r="KEX103" s="1114"/>
      <c r="KEY103" s="1114"/>
      <c r="KEZ103" s="1114"/>
      <c r="KFA103" s="1114"/>
      <c r="KFB103" s="1114"/>
      <c r="KFC103" s="1114"/>
      <c r="KFD103" s="1114"/>
      <c r="KFE103" s="1114"/>
      <c r="KFF103" s="1114"/>
      <c r="KFG103" s="1114"/>
      <c r="KFH103" s="1114"/>
      <c r="KFI103" s="1114"/>
      <c r="KFJ103" s="1114"/>
      <c r="KFK103" s="1114"/>
      <c r="KFL103" s="1114"/>
      <c r="KFM103" s="1114"/>
      <c r="KFN103" s="1114"/>
      <c r="KFO103" s="1114"/>
      <c r="KFP103" s="1114"/>
      <c r="KFQ103" s="1114"/>
      <c r="KFR103" s="1114"/>
      <c r="KFS103" s="1114"/>
      <c r="KFT103" s="1114"/>
      <c r="KFU103" s="1114"/>
      <c r="KFV103" s="1114"/>
      <c r="KFW103" s="1114"/>
      <c r="KFX103" s="1114"/>
      <c r="KFY103" s="1114"/>
      <c r="KFZ103" s="1114"/>
      <c r="KGA103" s="1114"/>
      <c r="KGB103" s="1114"/>
      <c r="KGC103" s="1114"/>
      <c r="KGD103" s="1114"/>
      <c r="KGE103" s="1114"/>
      <c r="KGF103" s="1114"/>
      <c r="KGG103" s="1114"/>
      <c r="KGH103" s="1114"/>
      <c r="KGI103" s="1114"/>
      <c r="KGJ103" s="1114"/>
      <c r="KGK103" s="1114"/>
      <c r="KGL103" s="1114"/>
      <c r="KGM103" s="1114"/>
      <c r="KGN103" s="1114"/>
      <c r="KGO103" s="1114"/>
      <c r="KGP103" s="1114"/>
      <c r="KGQ103" s="1114"/>
      <c r="KGR103" s="1114"/>
      <c r="KGS103" s="1114"/>
      <c r="KGT103" s="1114"/>
      <c r="KGU103" s="1114"/>
      <c r="KGV103" s="1114"/>
      <c r="KGW103" s="1114"/>
      <c r="KGX103" s="1114"/>
      <c r="KGY103" s="1114"/>
      <c r="KGZ103" s="1114"/>
      <c r="KHA103" s="1114"/>
      <c r="KHB103" s="1114"/>
      <c r="KHC103" s="1114"/>
      <c r="KHD103" s="1114"/>
      <c r="KHE103" s="1114"/>
      <c r="KHF103" s="1114"/>
      <c r="KHG103" s="1114"/>
      <c r="KHH103" s="1114"/>
      <c r="KHI103" s="1114"/>
      <c r="KHJ103" s="1114"/>
      <c r="KHK103" s="1114"/>
      <c r="KHL103" s="1114"/>
      <c r="KHM103" s="1114"/>
      <c r="KHN103" s="1114"/>
      <c r="KHO103" s="1114"/>
      <c r="KHP103" s="1114"/>
      <c r="KHQ103" s="1114"/>
      <c r="KHR103" s="1114"/>
      <c r="KHS103" s="1114"/>
      <c r="KHT103" s="1114"/>
      <c r="KHU103" s="1114"/>
      <c r="KHV103" s="1114"/>
      <c r="KHW103" s="1114"/>
      <c r="KHX103" s="1114"/>
      <c r="KHY103" s="1114"/>
      <c r="KHZ103" s="1114"/>
      <c r="KIA103" s="1114"/>
      <c r="KIB103" s="1114"/>
      <c r="KIC103" s="1114"/>
      <c r="KID103" s="1114"/>
      <c r="KIE103" s="1114"/>
      <c r="KIF103" s="1114"/>
      <c r="KIG103" s="1114"/>
      <c r="KIH103" s="1114"/>
      <c r="KII103" s="1114"/>
      <c r="KIJ103" s="1114"/>
      <c r="KIK103" s="1114"/>
      <c r="KIL103" s="1114"/>
      <c r="KIM103" s="1114"/>
      <c r="KIN103" s="1114"/>
      <c r="KIO103" s="1114"/>
      <c r="KIP103" s="1114"/>
      <c r="KIQ103" s="1114"/>
      <c r="KIR103" s="1114"/>
      <c r="KIS103" s="1114"/>
      <c r="KIT103" s="1114"/>
      <c r="KIU103" s="1114"/>
      <c r="KIV103" s="1114"/>
      <c r="KIW103" s="1114"/>
      <c r="KIX103" s="1114"/>
      <c r="KIY103" s="1114"/>
      <c r="KIZ103" s="1114"/>
      <c r="KJA103" s="1114"/>
      <c r="KJB103" s="1114"/>
      <c r="KJC103" s="1114"/>
      <c r="KJD103" s="1114"/>
      <c r="KJE103" s="1114"/>
      <c r="KJF103" s="1114"/>
      <c r="KJG103" s="1114"/>
      <c r="KJH103" s="1114"/>
      <c r="KJI103" s="1114"/>
      <c r="KJJ103" s="1114"/>
      <c r="KJK103" s="1114"/>
      <c r="KJL103" s="1114"/>
      <c r="KJM103" s="1114"/>
      <c r="KJN103" s="1114"/>
      <c r="KJO103" s="1114"/>
      <c r="KJP103" s="1114"/>
      <c r="KJQ103" s="1114"/>
      <c r="KJR103" s="1114"/>
      <c r="KJS103" s="1114"/>
      <c r="KJT103" s="1114"/>
      <c r="KJU103" s="1114"/>
      <c r="KJV103" s="1114"/>
      <c r="KJW103" s="1114"/>
      <c r="KJX103" s="1114"/>
      <c r="KJY103" s="1114"/>
      <c r="KJZ103" s="1114"/>
      <c r="KKA103" s="1114"/>
      <c r="KKB103" s="1114"/>
      <c r="KKC103" s="1114"/>
      <c r="KKD103" s="1114"/>
      <c r="KKE103" s="1114"/>
      <c r="KKF103" s="1114"/>
      <c r="KKG103" s="1114"/>
      <c r="KKH103" s="1114"/>
      <c r="KKI103" s="1114"/>
      <c r="KKJ103" s="1114"/>
      <c r="KKK103" s="1114"/>
      <c r="KKL103" s="1114"/>
      <c r="KKM103" s="1114"/>
      <c r="KKN103" s="1114"/>
      <c r="KKO103" s="1114"/>
      <c r="KKP103" s="1114"/>
      <c r="KKQ103" s="1114"/>
      <c r="KKR103" s="1114"/>
      <c r="KKS103" s="1114"/>
      <c r="KKT103" s="1114"/>
      <c r="KKU103" s="1114"/>
      <c r="KKV103" s="1114"/>
      <c r="KKW103" s="1114"/>
      <c r="KKX103" s="1114"/>
      <c r="KKY103" s="1114"/>
      <c r="KKZ103" s="1114"/>
      <c r="KLA103" s="1114"/>
      <c r="KLB103" s="1114"/>
      <c r="KLC103" s="1114"/>
      <c r="KLD103" s="1114"/>
      <c r="KLE103" s="1114"/>
      <c r="KLF103" s="1114"/>
      <c r="KLG103" s="1114"/>
      <c r="KLH103" s="1114"/>
      <c r="KLI103" s="1114"/>
      <c r="KLJ103" s="1114"/>
      <c r="KLK103" s="1114"/>
      <c r="KLL103" s="1114"/>
      <c r="KLM103" s="1114"/>
      <c r="KLN103" s="1114"/>
      <c r="KLO103" s="1114"/>
      <c r="KLP103" s="1114"/>
      <c r="KLQ103" s="1114"/>
      <c r="KLR103" s="1114"/>
      <c r="KLS103" s="1114"/>
      <c r="KLT103" s="1114"/>
      <c r="KLU103" s="1114"/>
      <c r="KLV103" s="1114"/>
      <c r="KLW103" s="1114"/>
      <c r="KLX103" s="1114"/>
      <c r="KLY103" s="1114"/>
      <c r="KLZ103" s="1114"/>
      <c r="KMA103" s="1114"/>
      <c r="KMB103" s="1114"/>
      <c r="KMC103" s="1114"/>
      <c r="KMD103" s="1114"/>
      <c r="KME103" s="1114"/>
      <c r="KMF103" s="1114"/>
      <c r="KMG103" s="1114"/>
      <c r="KMH103" s="1114"/>
      <c r="KMI103" s="1114"/>
      <c r="KMJ103" s="1114"/>
      <c r="KMK103" s="1114"/>
      <c r="KML103" s="1114"/>
      <c r="KMM103" s="1114"/>
      <c r="KMN103" s="1114"/>
      <c r="KMO103" s="1114"/>
      <c r="KMP103" s="1114"/>
      <c r="KMQ103" s="1114"/>
      <c r="KMR103" s="1114"/>
      <c r="KMS103" s="1114"/>
      <c r="KMT103" s="1114"/>
      <c r="KMU103" s="1114"/>
      <c r="KMV103" s="1114"/>
      <c r="KMW103" s="1114"/>
      <c r="KMX103" s="1114"/>
      <c r="KMY103" s="1114"/>
      <c r="KMZ103" s="1114"/>
      <c r="KNA103" s="1114"/>
      <c r="KNB103" s="1114"/>
      <c r="KNC103" s="1114"/>
      <c r="KND103" s="1114"/>
      <c r="KNE103" s="1114"/>
      <c r="KNF103" s="1114"/>
      <c r="KNG103" s="1114"/>
      <c r="KNH103" s="1114"/>
      <c r="KNI103" s="1114"/>
      <c r="KNJ103" s="1114"/>
      <c r="KNK103" s="1114"/>
      <c r="KNL103" s="1114"/>
      <c r="KNM103" s="1114"/>
      <c r="KNN103" s="1114"/>
      <c r="KNO103" s="1114"/>
      <c r="KNP103" s="1114"/>
      <c r="KNQ103" s="1114"/>
      <c r="KNR103" s="1114"/>
      <c r="KNS103" s="1114"/>
      <c r="KNT103" s="1114"/>
      <c r="KNU103" s="1114"/>
      <c r="KNV103" s="1114"/>
      <c r="KNW103" s="1114"/>
      <c r="KNX103" s="1114"/>
      <c r="KNY103" s="1114"/>
      <c r="KNZ103" s="1114"/>
      <c r="KOA103" s="1114"/>
      <c r="KOB103" s="1114"/>
      <c r="KOC103" s="1114"/>
      <c r="KOD103" s="1114"/>
      <c r="KOE103" s="1114"/>
      <c r="KOF103" s="1114"/>
      <c r="KOG103" s="1114"/>
      <c r="KOH103" s="1114"/>
      <c r="KOI103" s="1114"/>
      <c r="KOJ103" s="1114"/>
      <c r="KOK103" s="1114"/>
      <c r="KOL103" s="1114"/>
      <c r="KOM103" s="1114"/>
      <c r="KON103" s="1114"/>
      <c r="KOO103" s="1114"/>
      <c r="KOP103" s="1114"/>
      <c r="KOQ103" s="1114"/>
      <c r="KOR103" s="1114"/>
      <c r="KOS103" s="1114"/>
      <c r="KOT103" s="1114"/>
      <c r="KOU103" s="1114"/>
      <c r="KOV103" s="1114"/>
      <c r="KOW103" s="1114"/>
      <c r="KOX103" s="1114"/>
      <c r="KOY103" s="1114"/>
      <c r="KOZ103" s="1114"/>
      <c r="KPA103" s="1114"/>
      <c r="KPB103" s="1114"/>
      <c r="KPC103" s="1114"/>
      <c r="KPD103" s="1114"/>
      <c r="KPE103" s="1114"/>
      <c r="KPF103" s="1114"/>
      <c r="KPG103" s="1114"/>
      <c r="KPH103" s="1114"/>
      <c r="KPI103" s="1114"/>
      <c r="KPJ103" s="1114"/>
      <c r="KPK103" s="1114"/>
      <c r="KPL103" s="1114"/>
      <c r="KPM103" s="1114"/>
      <c r="KPN103" s="1114"/>
      <c r="KPO103" s="1114"/>
      <c r="KPP103" s="1114"/>
      <c r="KPQ103" s="1114"/>
      <c r="KPR103" s="1114"/>
      <c r="KPS103" s="1114"/>
      <c r="KPT103" s="1114"/>
      <c r="KPU103" s="1114"/>
      <c r="KPV103" s="1114"/>
      <c r="KPW103" s="1114"/>
      <c r="KPX103" s="1114"/>
      <c r="KPY103" s="1114"/>
      <c r="KPZ103" s="1114"/>
      <c r="KQA103" s="1114"/>
      <c r="KQB103" s="1114"/>
      <c r="KQC103" s="1114"/>
      <c r="KQD103" s="1114"/>
      <c r="KQE103" s="1114"/>
      <c r="KQF103" s="1114"/>
      <c r="KQG103" s="1114"/>
      <c r="KQH103" s="1114"/>
      <c r="KQI103" s="1114"/>
      <c r="KQJ103" s="1114"/>
      <c r="KQK103" s="1114"/>
      <c r="KQL103" s="1114"/>
      <c r="KQM103" s="1114"/>
      <c r="KQN103" s="1114"/>
      <c r="KQO103" s="1114"/>
      <c r="KQP103" s="1114"/>
      <c r="KQQ103" s="1114"/>
      <c r="KQR103" s="1114"/>
      <c r="KQS103" s="1114"/>
      <c r="KQT103" s="1114"/>
      <c r="KQU103" s="1114"/>
      <c r="KQV103" s="1114"/>
      <c r="KQW103" s="1114"/>
      <c r="KQX103" s="1114"/>
      <c r="KQY103" s="1114"/>
      <c r="KQZ103" s="1114"/>
      <c r="KRA103" s="1114"/>
      <c r="KRB103" s="1114"/>
      <c r="KRC103" s="1114"/>
      <c r="KRD103" s="1114"/>
      <c r="KRE103" s="1114"/>
      <c r="KRF103" s="1114"/>
      <c r="KRG103" s="1114"/>
      <c r="KRH103" s="1114"/>
      <c r="KRI103" s="1114"/>
      <c r="KRJ103" s="1114"/>
      <c r="KRK103" s="1114"/>
      <c r="KRL103" s="1114"/>
      <c r="KRM103" s="1114"/>
      <c r="KRN103" s="1114"/>
      <c r="KRO103" s="1114"/>
      <c r="KRP103" s="1114"/>
      <c r="KRQ103" s="1114"/>
      <c r="KRR103" s="1114"/>
      <c r="KRS103" s="1114"/>
      <c r="KRT103" s="1114"/>
      <c r="KRU103" s="1114"/>
      <c r="KRV103" s="1114"/>
      <c r="KRW103" s="1114"/>
      <c r="KRX103" s="1114"/>
      <c r="KRY103" s="1114"/>
      <c r="KRZ103" s="1114"/>
      <c r="KSA103" s="1114"/>
      <c r="KSB103" s="1114"/>
      <c r="KSC103" s="1114"/>
      <c r="KSD103" s="1114"/>
      <c r="KSE103" s="1114"/>
      <c r="KSF103" s="1114"/>
      <c r="KSG103" s="1114"/>
      <c r="KSH103" s="1114"/>
      <c r="KSI103" s="1114"/>
      <c r="KSJ103" s="1114"/>
      <c r="KSK103" s="1114"/>
      <c r="KSL103" s="1114"/>
      <c r="KSM103" s="1114"/>
      <c r="KSN103" s="1114"/>
      <c r="KSO103" s="1114"/>
      <c r="KSP103" s="1114"/>
      <c r="KSQ103" s="1114"/>
      <c r="KSR103" s="1114"/>
      <c r="KSS103" s="1114"/>
      <c r="KST103" s="1114"/>
      <c r="KSU103" s="1114"/>
      <c r="KSV103" s="1114"/>
      <c r="KSW103" s="1114"/>
      <c r="KSX103" s="1114"/>
      <c r="KSY103" s="1114"/>
      <c r="KSZ103" s="1114"/>
      <c r="KTA103" s="1114"/>
      <c r="KTB103" s="1114"/>
      <c r="KTC103" s="1114"/>
      <c r="KTD103" s="1114"/>
      <c r="KTE103" s="1114"/>
      <c r="KTF103" s="1114"/>
      <c r="KTG103" s="1114"/>
      <c r="KTH103" s="1114"/>
      <c r="KTI103" s="1114"/>
      <c r="KTJ103" s="1114"/>
      <c r="KTK103" s="1114"/>
      <c r="KTL103" s="1114"/>
      <c r="KTM103" s="1114"/>
      <c r="KTN103" s="1114"/>
      <c r="KTO103" s="1114"/>
      <c r="KTP103" s="1114"/>
      <c r="KTQ103" s="1114"/>
      <c r="KTR103" s="1114"/>
      <c r="KTS103" s="1114"/>
      <c r="KTT103" s="1114"/>
      <c r="KTU103" s="1114"/>
      <c r="KTV103" s="1114"/>
      <c r="KTW103" s="1114"/>
      <c r="KTX103" s="1114"/>
      <c r="KTY103" s="1114"/>
      <c r="KTZ103" s="1114"/>
      <c r="KUA103" s="1114"/>
      <c r="KUB103" s="1114"/>
      <c r="KUC103" s="1114"/>
      <c r="KUD103" s="1114"/>
      <c r="KUE103" s="1114"/>
      <c r="KUF103" s="1114"/>
      <c r="KUG103" s="1114"/>
      <c r="KUH103" s="1114"/>
      <c r="KUI103" s="1114"/>
      <c r="KUJ103" s="1114"/>
      <c r="KUK103" s="1114"/>
      <c r="KUL103" s="1114"/>
      <c r="KUM103" s="1114"/>
      <c r="KUN103" s="1114"/>
      <c r="KUO103" s="1114"/>
      <c r="KUP103" s="1114"/>
      <c r="KUQ103" s="1114"/>
      <c r="KUR103" s="1114"/>
      <c r="KUS103" s="1114"/>
      <c r="KUT103" s="1114"/>
      <c r="KUU103" s="1114"/>
      <c r="KUV103" s="1114"/>
      <c r="KUW103" s="1114"/>
      <c r="KUX103" s="1114"/>
      <c r="KUY103" s="1114"/>
      <c r="KUZ103" s="1114"/>
      <c r="KVA103" s="1114"/>
      <c r="KVB103" s="1114"/>
      <c r="KVC103" s="1114"/>
      <c r="KVD103" s="1114"/>
      <c r="KVE103" s="1114"/>
      <c r="KVF103" s="1114"/>
      <c r="KVG103" s="1114"/>
      <c r="KVH103" s="1114"/>
      <c r="KVI103" s="1114"/>
      <c r="KVJ103" s="1114"/>
      <c r="KVK103" s="1114"/>
      <c r="KVL103" s="1114"/>
      <c r="KVM103" s="1114"/>
      <c r="KVN103" s="1114"/>
      <c r="KVO103" s="1114"/>
      <c r="KVP103" s="1114"/>
      <c r="KVQ103" s="1114"/>
      <c r="KVR103" s="1114"/>
      <c r="KVS103" s="1114"/>
      <c r="KVT103" s="1114"/>
      <c r="KVU103" s="1114"/>
      <c r="KVV103" s="1114"/>
      <c r="KVW103" s="1114"/>
      <c r="KVX103" s="1114"/>
      <c r="KVY103" s="1114"/>
      <c r="KVZ103" s="1114"/>
      <c r="KWA103" s="1114"/>
      <c r="KWB103" s="1114"/>
      <c r="KWC103" s="1114"/>
      <c r="KWD103" s="1114"/>
      <c r="KWE103" s="1114"/>
      <c r="KWF103" s="1114"/>
      <c r="KWG103" s="1114"/>
      <c r="KWH103" s="1114"/>
      <c r="KWI103" s="1114"/>
      <c r="KWJ103" s="1114"/>
      <c r="KWK103" s="1114"/>
      <c r="KWL103" s="1114"/>
      <c r="KWM103" s="1114"/>
      <c r="KWN103" s="1114"/>
      <c r="KWO103" s="1114"/>
      <c r="KWP103" s="1114"/>
      <c r="KWQ103" s="1114"/>
      <c r="KWR103" s="1114"/>
      <c r="KWS103" s="1114"/>
      <c r="KWT103" s="1114"/>
      <c r="KWU103" s="1114"/>
      <c r="KWV103" s="1114"/>
      <c r="KWW103" s="1114"/>
      <c r="KWX103" s="1114"/>
      <c r="KWY103" s="1114"/>
      <c r="KWZ103" s="1114"/>
      <c r="KXA103" s="1114"/>
      <c r="KXB103" s="1114"/>
      <c r="KXC103" s="1114"/>
      <c r="KXD103" s="1114"/>
      <c r="KXE103" s="1114"/>
      <c r="KXF103" s="1114"/>
      <c r="KXG103" s="1114"/>
      <c r="KXH103" s="1114"/>
      <c r="KXI103" s="1114"/>
      <c r="KXJ103" s="1114"/>
      <c r="KXK103" s="1114"/>
      <c r="KXL103" s="1114"/>
      <c r="KXM103" s="1114"/>
      <c r="KXN103" s="1114"/>
      <c r="KXO103" s="1114"/>
      <c r="KXP103" s="1114"/>
      <c r="KXQ103" s="1114"/>
      <c r="KXR103" s="1114"/>
      <c r="KXS103" s="1114"/>
      <c r="KXT103" s="1114"/>
      <c r="KXU103" s="1114"/>
      <c r="KXV103" s="1114"/>
      <c r="KXW103" s="1114"/>
      <c r="KXX103" s="1114"/>
      <c r="KXY103" s="1114"/>
      <c r="KXZ103" s="1114"/>
      <c r="KYA103" s="1114"/>
      <c r="KYB103" s="1114"/>
      <c r="KYC103" s="1114"/>
      <c r="KYD103" s="1114"/>
      <c r="KYE103" s="1114"/>
      <c r="KYF103" s="1114"/>
      <c r="KYG103" s="1114"/>
      <c r="KYH103" s="1114"/>
      <c r="KYI103" s="1114"/>
      <c r="KYJ103" s="1114"/>
      <c r="KYK103" s="1114"/>
      <c r="KYL103" s="1114"/>
      <c r="KYM103" s="1114"/>
      <c r="KYN103" s="1114"/>
      <c r="KYO103" s="1114"/>
      <c r="KYP103" s="1114"/>
      <c r="KYQ103" s="1114"/>
      <c r="KYR103" s="1114"/>
      <c r="KYS103" s="1114"/>
      <c r="KYT103" s="1114"/>
      <c r="KYU103" s="1114"/>
      <c r="KYV103" s="1114"/>
      <c r="KYW103" s="1114"/>
      <c r="KYX103" s="1114"/>
      <c r="KYY103" s="1114"/>
      <c r="KYZ103" s="1114"/>
      <c r="KZA103" s="1114"/>
      <c r="KZB103" s="1114"/>
      <c r="KZC103" s="1114"/>
      <c r="KZD103" s="1114"/>
      <c r="KZE103" s="1114"/>
      <c r="KZF103" s="1114"/>
      <c r="KZG103" s="1114"/>
      <c r="KZH103" s="1114"/>
      <c r="KZI103" s="1114"/>
      <c r="KZJ103" s="1114"/>
      <c r="KZK103" s="1114"/>
      <c r="KZL103" s="1114"/>
      <c r="KZM103" s="1114"/>
      <c r="KZN103" s="1114"/>
      <c r="KZO103" s="1114"/>
      <c r="KZP103" s="1114"/>
      <c r="KZQ103" s="1114"/>
      <c r="KZR103" s="1114"/>
      <c r="KZS103" s="1114"/>
      <c r="KZT103" s="1114"/>
      <c r="KZU103" s="1114"/>
      <c r="KZV103" s="1114"/>
      <c r="KZW103" s="1114"/>
      <c r="KZX103" s="1114"/>
      <c r="KZY103" s="1114"/>
      <c r="KZZ103" s="1114"/>
      <c r="LAA103" s="1114"/>
      <c r="LAB103" s="1114"/>
      <c r="LAC103" s="1114"/>
      <c r="LAD103" s="1114"/>
      <c r="LAE103" s="1114"/>
      <c r="LAF103" s="1114"/>
      <c r="LAG103" s="1114"/>
      <c r="LAH103" s="1114"/>
      <c r="LAI103" s="1114"/>
      <c r="LAJ103" s="1114"/>
      <c r="LAK103" s="1114"/>
      <c r="LAL103" s="1114"/>
      <c r="LAM103" s="1114"/>
      <c r="LAN103" s="1114"/>
      <c r="LAO103" s="1114"/>
      <c r="LAP103" s="1114"/>
      <c r="LAQ103" s="1114"/>
      <c r="LAR103" s="1114"/>
      <c r="LAS103" s="1114"/>
      <c r="LAT103" s="1114"/>
      <c r="LAU103" s="1114"/>
      <c r="LAV103" s="1114"/>
      <c r="LAW103" s="1114"/>
      <c r="LAX103" s="1114"/>
      <c r="LAY103" s="1114"/>
      <c r="LAZ103" s="1114"/>
      <c r="LBA103" s="1114"/>
      <c r="LBB103" s="1114"/>
      <c r="LBC103" s="1114"/>
      <c r="LBD103" s="1114"/>
      <c r="LBE103" s="1114"/>
      <c r="LBF103" s="1114"/>
      <c r="LBG103" s="1114"/>
      <c r="LBH103" s="1114"/>
      <c r="LBI103" s="1114"/>
      <c r="LBJ103" s="1114"/>
      <c r="LBK103" s="1114"/>
      <c r="LBL103" s="1114"/>
      <c r="LBM103" s="1114"/>
      <c r="LBN103" s="1114"/>
      <c r="LBO103" s="1114"/>
      <c r="LBP103" s="1114"/>
      <c r="LBQ103" s="1114"/>
      <c r="LBR103" s="1114"/>
      <c r="LBS103" s="1114"/>
      <c r="LBT103" s="1114"/>
      <c r="LBU103" s="1114"/>
      <c r="LBV103" s="1114"/>
      <c r="LBW103" s="1114"/>
      <c r="LBX103" s="1114"/>
      <c r="LBY103" s="1114"/>
      <c r="LBZ103" s="1114"/>
      <c r="LCA103" s="1114"/>
      <c r="LCB103" s="1114"/>
      <c r="LCC103" s="1114"/>
      <c r="LCD103" s="1114"/>
      <c r="LCE103" s="1114"/>
      <c r="LCF103" s="1114"/>
      <c r="LCG103" s="1114"/>
      <c r="LCH103" s="1114"/>
      <c r="LCI103" s="1114"/>
      <c r="LCJ103" s="1114"/>
      <c r="LCK103" s="1114"/>
      <c r="LCL103" s="1114"/>
      <c r="LCM103" s="1114"/>
      <c r="LCN103" s="1114"/>
      <c r="LCO103" s="1114"/>
      <c r="LCP103" s="1114"/>
      <c r="LCQ103" s="1114"/>
      <c r="LCR103" s="1114"/>
      <c r="LCS103" s="1114"/>
      <c r="LCT103" s="1114"/>
      <c r="LCU103" s="1114"/>
      <c r="LCV103" s="1114"/>
      <c r="LCW103" s="1114"/>
      <c r="LCX103" s="1114"/>
      <c r="LCY103" s="1114"/>
      <c r="LCZ103" s="1114"/>
      <c r="LDA103" s="1114"/>
      <c r="LDB103" s="1114"/>
      <c r="LDC103" s="1114"/>
      <c r="LDD103" s="1114"/>
      <c r="LDE103" s="1114"/>
      <c r="LDF103" s="1114"/>
      <c r="LDG103" s="1114"/>
      <c r="LDH103" s="1114"/>
      <c r="LDI103" s="1114"/>
      <c r="LDJ103" s="1114"/>
      <c r="LDK103" s="1114"/>
      <c r="LDL103" s="1114"/>
      <c r="LDM103" s="1114"/>
      <c r="LDN103" s="1114"/>
      <c r="LDO103" s="1114"/>
      <c r="LDP103" s="1114"/>
      <c r="LDQ103" s="1114"/>
      <c r="LDR103" s="1114"/>
      <c r="LDS103" s="1114"/>
      <c r="LDT103" s="1114"/>
      <c r="LDU103" s="1114"/>
      <c r="LDV103" s="1114"/>
      <c r="LDW103" s="1114"/>
      <c r="LDX103" s="1114"/>
      <c r="LDY103" s="1114"/>
      <c r="LDZ103" s="1114"/>
      <c r="LEA103" s="1114"/>
      <c r="LEB103" s="1114"/>
      <c r="LEC103" s="1114"/>
      <c r="LED103" s="1114"/>
      <c r="LEE103" s="1114"/>
      <c r="LEF103" s="1114"/>
      <c r="LEG103" s="1114"/>
      <c r="LEH103" s="1114"/>
      <c r="LEI103" s="1114"/>
      <c r="LEJ103" s="1114"/>
      <c r="LEK103" s="1114"/>
      <c r="LEL103" s="1114"/>
      <c r="LEM103" s="1114"/>
      <c r="LEN103" s="1114"/>
      <c r="LEO103" s="1114"/>
      <c r="LEP103" s="1114"/>
      <c r="LEQ103" s="1114"/>
      <c r="LER103" s="1114"/>
      <c r="LES103" s="1114"/>
      <c r="LET103" s="1114"/>
      <c r="LEU103" s="1114"/>
      <c r="LEV103" s="1114"/>
      <c r="LEW103" s="1114"/>
      <c r="LEX103" s="1114"/>
      <c r="LEY103" s="1114"/>
      <c r="LEZ103" s="1114"/>
      <c r="LFA103" s="1114"/>
      <c r="LFB103" s="1114"/>
      <c r="LFC103" s="1114"/>
      <c r="LFD103" s="1114"/>
      <c r="LFE103" s="1114"/>
      <c r="LFF103" s="1114"/>
      <c r="LFG103" s="1114"/>
      <c r="LFH103" s="1114"/>
      <c r="LFI103" s="1114"/>
      <c r="LFJ103" s="1114"/>
      <c r="LFK103" s="1114"/>
      <c r="LFL103" s="1114"/>
      <c r="LFM103" s="1114"/>
      <c r="LFN103" s="1114"/>
      <c r="LFO103" s="1114"/>
      <c r="LFP103" s="1114"/>
      <c r="LFQ103" s="1114"/>
      <c r="LFR103" s="1114"/>
      <c r="LFS103" s="1114"/>
      <c r="LFT103" s="1114"/>
      <c r="LFU103" s="1114"/>
      <c r="LFV103" s="1114"/>
      <c r="LFW103" s="1114"/>
      <c r="LFX103" s="1114"/>
      <c r="LFY103" s="1114"/>
      <c r="LFZ103" s="1114"/>
      <c r="LGA103" s="1114"/>
      <c r="LGB103" s="1114"/>
      <c r="LGC103" s="1114"/>
      <c r="LGD103" s="1114"/>
      <c r="LGE103" s="1114"/>
      <c r="LGF103" s="1114"/>
      <c r="LGG103" s="1114"/>
      <c r="LGH103" s="1114"/>
      <c r="LGI103" s="1114"/>
      <c r="LGJ103" s="1114"/>
      <c r="LGK103" s="1114"/>
      <c r="LGL103" s="1114"/>
      <c r="LGM103" s="1114"/>
      <c r="LGN103" s="1114"/>
      <c r="LGO103" s="1114"/>
      <c r="LGP103" s="1114"/>
      <c r="LGQ103" s="1114"/>
      <c r="LGR103" s="1114"/>
      <c r="LGS103" s="1114"/>
      <c r="LGT103" s="1114"/>
      <c r="LGU103" s="1114"/>
      <c r="LGV103" s="1114"/>
      <c r="LGW103" s="1114"/>
      <c r="LGX103" s="1114"/>
      <c r="LGY103" s="1114"/>
      <c r="LGZ103" s="1114"/>
      <c r="LHA103" s="1114"/>
      <c r="LHB103" s="1114"/>
      <c r="LHC103" s="1114"/>
      <c r="LHD103" s="1114"/>
      <c r="LHE103" s="1114"/>
      <c r="LHF103" s="1114"/>
      <c r="LHG103" s="1114"/>
      <c r="LHH103" s="1114"/>
      <c r="LHI103" s="1114"/>
      <c r="LHJ103" s="1114"/>
      <c r="LHK103" s="1114"/>
      <c r="LHL103" s="1114"/>
      <c r="LHM103" s="1114"/>
      <c r="LHN103" s="1114"/>
      <c r="LHO103" s="1114"/>
      <c r="LHP103" s="1114"/>
      <c r="LHQ103" s="1114"/>
      <c r="LHR103" s="1114"/>
      <c r="LHS103" s="1114"/>
      <c r="LHT103" s="1114"/>
      <c r="LHU103" s="1114"/>
      <c r="LHV103" s="1114"/>
      <c r="LHW103" s="1114"/>
      <c r="LHX103" s="1114"/>
      <c r="LHY103" s="1114"/>
      <c r="LHZ103" s="1114"/>
      <c r="LIA103" s="1114"/>
      <c r="LIB103" s="1114"/>
      <c r="LIC103" s="1114"/>
      <c r="LID103" s="1114"/>
      <c r="LIE103" s="1114"/>
      <c r="LIF103" s="1114"/>
      <c r="LIG103" s="1114"/>
      <c r="LIH103" s="1114"/>
      <c r="LII103" s="1114"/>
      <c r="LIJ103" s="1114"/>
      <c r="LIK103" s="1114"/>
      <c r="LIL103" s="1114"/>
      <c r="LIM103" s="1114"/>
      <c r="LIN103" s="1114"/>
      <c r="LIO103" s="1114"/>
      <c r="LIP103" s="1114"/>
      <c r="LIQ103" s="1114"/>
      <c r="LIR103" s="1114"/>
      <c r="LIS103" s="1114"/>
      <c r="LIT103" s="1114"/>
      <c r="LIU103" s="1114"/>
      <c r="LIV103" s="1114"/>
      <c r="LIW103" s="1114"/>
      <c r="LIX103" s="1114"/>
      <c r="LIY103" s="1114"/>
      <c r="LIZ103" s="1114"/>
      <c r="LJA103" s="1114"/>
      <c r="LJB103" s="1114"/>
      <c r="LJC103" s="1114"/>
      <c r="LJD103" s="1114"/>
      <c r="LJE103" s="1114"/>
      <c r="LJF103" s="1114"/>
      <c r="LJG103" s="1114"/>
      <c r="LJH103" s="1114"/>
      <c r="LJI103" s="1114"/>
      <c r="LJJ103" s="1114"/>
      <c r="LJK103" s="1114"/>
      <c r="LJL103" s="1114"/>
      <c r="LJM103" s="1114"/>
      <c r="LJN103" s="1114"/>
      <c r="LJO103" s="1114"/>
      <c r="LJP103" s="1114"/>
      <c r="LJQ103" s="1114"/>
      <c r="LJR103" s="1114"/>
      <c r="LJS103" s="1114"/>
      <c r="LJT103" s="1114"/>
      <c r="LJU103" s="1114"/>
      <c r="LJV103" s="1114"/>
      <c r="LJW103" s="1114"/>
      <c r="LJX103" s="1114"/>
      <c r="LJY103" s="1114"/>
      <c r="LJZ103" s="1114"/>
      <c r="LKA103" s="1114"/>
      <c r="LKB103" s="1114"/>
      <c r="LKC103" s="1114"/>
      <c r="LKD103" s="1114"/>
      <c r="LKE103" s="1114"/>
      <c r="LKF103" s="1114"/>
      <c r="LKG103" s="1114"/>
      <c r="LKH103" s="1114"/>
      <c r="LKI103" s="1114"/>
      <c r="LKJ103" s="1114"/>
      <c r="LKK103" s="1114"/>
      <c r="LKL103" s="1114"/>
      <c r="LKM103" s="1114"/>
      <c r="LKN103" s="1114"/>
      <c r="LKO103" s="1114"/>
      <c r="LKP103" s="1114"/>
      <c r="LKQ103" s="1114"/>
      <c r="LKR103" s="1114"/>
      <c r="LKS103" s="1114"/>
      <c r="LKT103" s="1114"/>
      <c r="LKU103" s="1114"/>
      <c r="LKV103" s="1114"/>
      <c r="LKW103" s="1114"/>
      <c r="LKX103" s="1114"/>
      <c r="LKY103" s="1114"/>
      <c r="LKZ103" s="1114"/>
      <c r="LLA103" s="1114"/>
      <c r="LLB103" s="1114"/>
      <c r="LLC103" s="1114"/>
      <c r="LLD103" s="1114"/>
      <c r="LLE103" s="1114"/>
      <c r="LLF103" s="1114"/>
      <c r="LLG103" s="1114"/>
      <c r="LLH103" s="1114"/>
      <c r="LLI103" s="1114"/>
      <c r="LLJ103" s="1114"/>
      <c r="LLK103" s="1114"/>
      <c r="LLL103" s="1114"/>
      <c r="LLM103" s="1114"/>
      <c r="LLN103" s="1114"/>
      <c r="LLO103" s="1114"/>
      <c r="LLP103" s="1114"/>
      <c r="LLQ103" s="1114"/>
      <c r="LLR103" s="1114"/>
      <c r="LLS103" s="1114"/>
      <c r="LLT103" s="1114"/>
      <c r="LLU103" s="1114"/>
      <c r="LLV103" s="1114"/>
      <c r="LLW103" s="1114"/>
      <c r="LLX103" s="1114"/>
      <c r="LLY103" s="1114"/>
      <c r="LLZ103" s="1114"/>
      <c r="LMA103" s="1114"/>
      <c r="LMB103" s="1114"/>
      <c r="LMC103" s="1114"/>
      <c r="LMD103" s="1114"/>
      <c r="LME103" s="1114"/>
      <c r="LMF103" s="1114"/>
      <c r="LMG103" s="1114"/>
      <c r="LMH103" s="1114"/>
      <c r="LMI103" s="1114"/>
      <c r="LMJ103" s="1114"/>
      <c r="LMK103" s="1114"/>
      <c r="LML103" s="1114"/>
      <c r="LMM103" s="1114"/>
      <c r="LMN103" s="1114"/>
      <c r="LMO103" s="1114"/>
      <c r="LMP103" s="1114"/>
      <c r="LMQ103" s="1114"/>
      <c r="LMR103" s="1114"/>
      <c r="LMS103" s="1114"/>
      <c r="LMT103" s="1114"/>
      <c r="LMU103" s="1114"/>
      <c r="LMV103" s="1114"/>
      <c r="LMW103" s="1114"/>
      <c r="LMX103" s="1114"/>
      <c r="LMY103" s="1114"/>
      <c r="LMZ103" s="1114"/>
      <c r="LNA103" s="1114"/>
      <c r="LNB103" s="1114"/>
      <c r="LNC103" s="1114"/>
      <c r="LND103" s="1114"/>
      <c r="LNE103" s="1114"/>
      <c r="LNF103" s="1114"/>
      <c r="LNG103" s="1114"/>
      <c r="LNH103" s="1114"/>
      <c r="LNI103" s="1114"/>
      <c r="LNJ103" s="1114"/>
      <c r="LNK103" s="1114"/>
      <c r="LNL103" s="1114"/>
      <c r="LNM103" s="1114"/>
      <c r="LNN103" s="1114"/>
      <c r="LNO103" s="1114"/>
      <c r="LNP103" s="1114"/>
      <c r="LNQ103" s="1114"/>
      <c r="LNR103" s="1114"/>
      <c r="LNS103" s="1114"/>
      <c r="LNT103" s="1114"/>
      <c r="LNU103" s="1114"/>
      <c r="LNV103" s="1114"/>
      <c r="LNW103" s="1114"/>
      <c r="LNX103" s="1114"/>
      <c r="LNY103" s="1114"/>
      <c r="LNZ103" s="1114"/>
      <c r="LOA103" s="1114"/>
      <c r="LOB103" s="1114"/>
      <c r="LOC103" s="1114"/>
      <c r="LOD103" s="1114"/>
      <c r="LOE103" s="1114"/>
      <c r="LOF103" s="1114"/>
      <c r="LOG103" s="1114"/>
      <c r="LOH103" s="1114"/>
      <c r="LOI103" s="1114"/>
      <c r="LOJ103" s="1114"/>
      <c r="LOK103" s="1114"/>
      <c r="LOL103" s="1114"/>
      <c r="LOM103" s="1114"/>
      <c r="LON103" s="1114"/>
      <c r="LOO103" s="1114"/>
      <c r="LOP103" s="1114"/>
      <c r="LOQ103" s="1114"/>
      <c r="LOR103" s="1114"/>
      <c r="LOS103" s="1114"/>
      <c r="LOT103" s="1114"/>
      <c r="LOU103" s="1114"/>
      <c r="LOV103" s="1114"/>
      <c r="LOW103" s="1114"/>
      <c r="LOX103" s="1114"/>
      <c r="LOY103" s="1114"/>
      <c r="LOZ103" s="1114"/>
      <c r="LPA103" s="1114"/>
      <c r="LPB103" s="1114"/>
      <c r="LPC103" s="1114"/>
      <c r="LPD103" s="1114"/>
      <c r="LPE103" s="1114"/>
      <c r="LPF103" s="1114"/>
      <c r="LPG103" s="1114"/>
      <c r="LPH103" s="1114"/>
      <c r="LPI103" s="1114"/>
      <c r="LPJ103" s="1114"/>
      <c r="LPK103" s="1114"/>
      <c r="LPL103" s="1114"/>
      <c r="LPM103" s="1114"/>
      <c r="LPN103" s="1114"/>
      <c r="LPO103" s="1114"/>
      <c r="LPP103" s="1114"/>
      <c r="LPQ103" s="1114"/>
      <c r="LPR103" s="1114"/>
      <c r="LPS103" s="1114"/>
      <c r="LPT103" s="1114"/>
      <c r="LPU103" s="1114"/>
      <c r="LPV103" s="1114"/>
      <c r="LPW103" s="1114"/>
      <c r="LPX103" s="1114"/>
      <c r="LPY103" s="1114"/>
      <c r="LPZ103" s="1114"/>
      <c r="LQA103" s="1114"/>
      <c r="LQB103" s="1114"/>
      <c r="LQC103" s="1114"/>
      <c r="LQD103" s="1114"/>
      <c r="LQE103" s="1114"/>
      <c r="LQF103" s="1114"/>
      <c r="LQG103" s="1114"/>
      <c r="LQH103" s="1114"/>
      <c r="LQI103" s="1114"/>
      <c r="LQJ103" s="1114"/>
      <c r="LQK103" s="1114"/>
      <c r="LQL103" s="1114"/>
      <c r="LQM103" s="1114"/>
      <c r="LQN103" s="1114"/>
      <c r="LQO103" s="1114"/>
      <c r="LQP103" s="1114"/>
      <c r="LQQ103" s="1114"/>
      <c r="LQR103" s="1114"/>
      <c r="LQS103" s="1114"/>
      <c r="LQT103" s="1114"/>
      <c r="LQU103" s="1114"/>
      <c r="LQV103" s="1114"/>
      <c r="LQW103" s="1114"/>
      <c r="LQX103" s="1114"/>
      <c r="LQY103" s="1114"/>
      <c r="LQZ103" s="1114"/>
      <c r="LRA103" s="1114"/>
      <c r="LRB103" s="1114"/>
      <c r="LRC103" s="1114"/>
      <c r="LRD103" s="1114"/>
      <c r="LRE103" s="1114"/>
      <c r="LRF103" s="1114"/>
      <c r="LRG103" s="1114"/>
      <c r="LRH103" s="1114"/>
      <c r="LRI103" s="1114"/>
      <c r="LRJ103" s="1114"/>
      <c r="LRK103" s="1114"/>
      <c r="LRL103" s="1114"/>
      <c r="LRM103" s="1114"/>
      <c r="LRN103" s="1114"/>
      <c r="LRO103" s="1114"/>
      <c r="LRP103" s="1114"/>
      <c r="LRQ103" s="1114"/>
      <c r="LRR103" s="1114"/>
      <c r="LRS103" s="1114"/>
      <c r="LRT103" s="1114"/>
      <c r="LRU103" s="1114"/>
      <c r="LRV103" s="1114"/>
      <c r="LRW103" s="1114"/>
      <c r="LRX103" s="1114"/>
      <c r="LRY103" s="1114"/>
      <c r="LRZ103" s="1114"/>
      <c r="LSA103" s="1114"/>
      <c r="LSB103" s="1114"/>
      <c r="LSC103" s="1114"/>
      <c r="LSD103" s="1114"/>
      <c r="LSE103" s="1114"/>
      <c r="LSF103" s="1114"/>
      <c r="LSG103" s="1114"/>
      <c r="LSH103" s="1114"/>
      <c r="LSI103" s="1114"/>
      <c r="LSJ103" s="1114"/>
      <c r="LSK103" s="1114"/>
      <c r="LSL103" s="1114"/>
      <c r="LSM103" s="1114"/>
      <c r="LSN103" s="1114"/>
      <c r="LSO103" s="1114"/>
      <c r="LSP103" s="1114"/>
      <c r="LSQ103" s="1114"/>
      <c r="LSR103" s="1114"/>
      <c r="LSS103" s="1114"/>
      <c r="LST103" s="1114"/>
      <c r="LSU103" s="1114"/>
      <c r="LSV103" s="1114"/>
      <c r="LSW103" s="1114"/>
      <c r="LSX103" s="1114"/>
      <c r="LSY103" s="1114"/>
      <c r="LSZ103" s="1114"/>
      <c r="LTA103" s="1114"/>
      <c r="LTB103" s="1114"/>
      <c r="LTC103" s="1114"/>
      <c r="LTD103" s="1114"/>
      <c r="LTE103" s="1114"/>
      <c r="LTF103" s="1114"/>
      <c r="LTG103" s="1114"/>
      <c r="LTH103" s="1114"/>
      <c r="LTI103" s="1114"/>
      <c r="LTJ103" s="1114"/>
      <c r="LTK103" s="1114"/>
      <c r="LTL103" s="1114"/>
      <c r="LTM103" s="1114"/>
      <c r="LTN103" s="1114"/>
      <c r="LTO103" s="1114"/>
      <c r="LTP103" s="1114"/>
      <c r="LTQ103" s="1114"/>
      <c r="LTR103" s="1114"/>
      <c r="LTS103" s="1114"/>
      <c r="LTT103" s="1114"/>
      <c r="LTU103" s="1114"/>
      <c r="LTV103" s="1114"/>
      <c r="LTW103" s="1114"/>
      <c r="LTX103" s="1114"/>
      <c r="LTY103" s="1114"/>
      <c r="LTZ103" s="1114"/>
      <c r="LUA103" s="1114"/>
      <c r="LUB103" s="1114"/>
      <c r="LUC103" s="1114"/>
      <c r="LUD103" s="1114"/>
      <c r="LUE103" s="1114"/>
      <c r="LUF103" s="1114"/>
      <c r="LUG103" s="1114"/>
      <c r="LUH103" s="1114"/>
      <c r="LUI103" s="1114"/>
      <c r="LUJ103" s="1114"/>
      <c r="LUK103" s="1114"/>
      <c r="LUL103" s="1114"/>
      <c r="LUM103" s="1114"/>
      <c r="LUN103" s="1114"/>
      <c r="LUO103" s="1114"/>
      <c r="LUP103" s="1114"/>
      <c r="LUQ103" s="1114"/>
      <c r="LUR103" s="1114"/>
      <c r="LUS103" s="1114"/>
      <c r="LUT103" s="1114"/>
      <c r="LUU103" s="1114"/>
      <c r="LUV103" s="1114"/>
      <c r="LUW103" s="1114"/>
      <c r="LUX103" s="1114"/>
      <c r="LUY103" s="1114"/>
      <c r="LUZ103" s="1114"/>
      <c r="LVA103" s="1114"/>
      <c r="LVB103" s="1114"/>
      <c r="LVC103" s="1114"/>
      <c r="LVD103" s="1114"/>
      <c r="LVE103" s="1114"/>
      <c r="LVF103" s="1114"/>
      <c r="LVG103" s="1114"/>
      <c r="LVH103" s="1114"/>
      <c r="LVI103" s="1114"/>
      <c r="LVJ103" s="1114"/>
      <c r="LVK103" s="1114"/>
      <c r="LVL103" s="1114"/>
      <c r="LVM103" s="1114"/>
      <c r="LVN103" s="1114"/>
      <c r="LVO103" s="1114"/>
      <c r="LVP103" s="1114"/>
      <c r="LVQ103" s="1114"/>
      <c r="LVR103" s="1114"/>
      <c r="LVS103" s="1114"/>
      <c r="LVT103" s="1114"/>
      <c r="LVU103" s="1114"/>
      <c r="LVV103" s="1114"/>
      <c r="LVW103" s="1114"/>
      <c r="LVX103" s="1114"/>
      <c r="LVY103" s="1114"/>
      <c r="LVZ103" s="1114"/>
      <c r="LWA103" s="1114"/>
      <c r="LWB103" s="1114"/>
      <c r="LWC103" s="1114"/>
      <c r="LWD103" s="1114"/>
      <c r="LWE103" s="1114"/>
      <c r="LWF103" s="1114"/>
      <c r="LWG103" s="1114"/>
      <c r="LWH103" s="1114"/>
      <c r="LWI103" s="1114"/>
      <c r="LWJ103" s="1114"/>
      <c r="LWK103" s="1114"/>
      <c r="LWL103" s="1114"/>
      <c r="LWM103" s="1114"/>
      <c r="LWN103" s="1114"/>
      <c r="LWO103" s="1114"/>
      <c r="LWP103" s="1114"/>
      <c r="LWQ103" s="1114"/>
      <c r="LWR103" s="1114"/>
      <c r="LWS103" s="1114"/>
      <c r="LWT103" s="1114"/>
      <c r="LWU103" s="1114"/>
      <c r="LWV103" s="1114"/>
      <c r="LWW103" s="1114"/>
      <c r="LWX103" s="1114"/>
      <c r="LWY103" s="1114"/>
      <c r="LWZ103" s="1114"/>
      <c r="LXA103" s="1114"/>
      <c r="LXB103" s="1114"/>
      <c r="LXC103" s="1114"/>
      <c r="LXD103" s="1114"/>
      <c r="LXE103" s="1114"/>
      <c r="LXF103" s="1114"/>
      <c r="LXG103" s="1114"/>
      <c r="LXH103" s="1114"/>
      <c r="LXI103" s="1114"/>
      <c r="LXJ103" s="1114"/>
      <c r="LXK103" s="1114"/>
      <c r="LXL103" s="1114"/>
      <c r="LXM103" s="1114"/>
      <c r="LXN103" s="1114"/>
      <c r="LXO103" s="1114"/>
      <c r="LXP103" s="1114"/>
      <c r="LXQ103" s="1114"/>
      <c r="LXR103" s="1114"/>
      <c r="LXS103" s="1114"/>
      <c r="LXT103" s="1114"/>
      <c r="LXU103" s="1114"/>
      <c r="LXV103" s="1114"/>
      <c r="LXW103" s="1114"/>
      <c r="LXX103" s="1114"/>
      <c r="LXY103" s="1114"/>
      <c r="LXZ103" s="1114"/>
      <c r="LYA103" s="1114"/>
      <c r="LYB103" s="1114"/>
      <c r="LYC103" s="1114"/>
      <c r="LYD103" s="1114"/>
      <c r="LYE103" s="1114"/>
      <c r="LYF103" s="1114"/>
      <c r="LYG103" s="1114"/>
      <c r="LYH103" s="1114"/>
      <c r="LYI103" s="1114"/>
      <c r="LYJ103" s="1114"/>
      <c r="LYK103" s="1114"/>
      <c r="LYL103" s="1114"/>
      <c r="LYM103" s="1114"/>
      <c r="LYN103" s="1114"/>
      <c r="LYO103" s="1114"/>
      <c r="LYP103" s="1114"/>
      <c r="LYQ103" s="1114"/>
      <c r="LYR103" s="1114"/>
      <c r="LYS103" s="1114"/>
      <c r="LYT103" s="1114"/>
      <c r="LYU103" s="1114"/>
      <c r="LYV103" s="1114"/>
      <c r="LYW103" s="1114"/>
      <c r="LYX103" s="1114"/>
      <c r="LYY103" s="1114"/>
      <c r="LYZ103" s="1114"/>
      <c r="LZA103" s="1114"/>
      <c r="LZB103" s="1114"/>
      <c r="LZC103" s="1114"/>
      <c r="LZD103" s="1114"/>
      <c r="LZE103" s="1114"/>
      <c r="LZF103" s="1114"/>
      <c r="LZG103" s="1114"/>
      <c r="LZH103" s="1114"/>
      <c r="LZI103" s="1114"/>
      <c r="LZJ103" s="1114"/>
      <c r="LZK103" s="1114"/>
      <c r="LZL103" s="1114"/>
      <c r="LZM103" s="1114"/>
      <c r="LZN103" s="1114"/>
      <c r="LZO103" s="1114"/>
      <c r="LZP103" s="1114"/>
      <c r="LZQ103" s="1114"/>
      <c r="LZR103" s="1114"/>
      <c r="LZS103" s="1114"/>
      <c r="LZT103" s="1114"/>
      <c r="LZU103" s="1114"/>
      <c r="LZV103" s="1114"/>
      <c r="LZW103" s="1114"/>
      <c r="LZX103" s="1114"/>
      <c r="LZY103" s="1114"/>
      <c r="LZZ103" s="1114"/>
      <c r="MAA103" s="1114"/>
      <c r="MAB103" s="1114"/>
      <c r="MAC103" s="1114"/>
      <c r="MAD103" s="1114"/>
      <c r="MAE103" s="1114"/>
      <c r="MAF103" s="1114"/>
      <c r="MAG103" s="1114"/>
      <c r="MAH103" s="1114"/>
      <c r="MAI103" s="1114"/>
      <c r="MAJ103" s="1114"/>
      <c r="MAK103" s="1114"/>
      <c r="MAL103" s="1114"/>
      <c r="MAM103" s="1114"/>
      <c r="MAN103" s="1114"/>
      <c r="MAO103" s="1114"/>
      <c r="MAP103" s="1114"/>
      <c r="MAQ103" s="1114"/>
      <c r="MAR103" s="1114"/>
      <c r="MAS103" s="1114"/>
      <c r="MAT103" s="1114"/>
      <c r="MAU103" s="1114"/>
      <c r="MAV103" s="1114"/>
      <c r="MAW103" s="1114"/>
      <c r="MAX103" s="1114"/>
      <c r="MAY103" s="1114"/>
      <c r="MAZ103" s="1114"/>
      <c r="MBA103" s="1114"/>
      <c r="MBB103" s="1114"/>
      <c r="MBC103" s="1114"/>
      <c r="MBD103" s="1114"/>
      <c r="MBE103" s="1114"/>
      <c r="MBF103" s="1114"/>
      <c r="MBG103" s="1114"/>
      <c r="MBH103" s="1114"/>
      <c r="MBI103" s="1114"/>
      <c r="MBJ103" s="1114"/>
      <c r="MBK103" s="1114"/>
      <c r="MBL103" s="1114"/>
      <c r="MBM103" s="1114"/>
      <c r="MBN103" s="1114"/>
      <c r="MBO103" s="1114"/>
      <c r="MBP103" s="1114"/>
      <c r="MBQ103" s="1114"/>
      <c r="MBR103" s="1114"/>
      <c r="MBS103" s="1114"/>
      <c r="MBT103" s="1114"/>
      <c r="MBU103" s="1114"/>
      <c r="MBV103" s="1114"/>
      <c r="MBW103" s="1114"/>
      <c r="MBX103" s="1114"/>
      <c r="MBY103" s="1114"/>
      <c r="MBZ103" s="1114"/>
      <c r="MCA103" s="1114"/>
      <c r="MCB103" s="1114"/>
      <c r="MCC103" s="1114"/>
      <c r="MCD103" s="1114"/>
      <c r="MCE103" s="1114"/>
      <c r="MCF103" s="1114"/>
      <c r="MCG103" s="1114"/>
      <c r="MCH103" s="1114"/>
      <c r="MCI103" s="1114"/>
      <c r="MCJ103" s="1114"/>
      <c r="MCK103" s="1114"/>
      <c r="MCL103" s="1114"/>
      <c r="MCM103" s="1114"/>
      <c r="MCN103" s="1114"/>
      <c r="MCO103" s="1114"/>
      <c r="MCP103" s="1114"/>
      <c r="MCQ103" s="1114"/>
      <c r="MCR103" s="1114"/>
      <c r="MCS103" s="1114"/>
      <c r="MCT103" s="1114"/>
      <c r="MCU103" s="1114"/>
      <c r="MCV103" s="1114"/>
      <c r="MCW103" s="1114"/>
      <c r="MCX103" s="1114"/>
      <c r="MCY103" s="1114"/>
      <c r="MCZ103" s="1114"/>
      <c r="MDA103" s="1114"/>
      <c r="MDB103" s="1114"/>
      <c r="MDC103" s="1114"/>
      <c r="MDD103" s="1114"/>
      <c r="MDE103" s="1114"/>
      <c r="MDF103" s="1114"/>
      <c r="MDG103" s="1114"/>
      <c r="MDH103" s="1114"/>
      <c r="MDI103" s="1114"/>
      <c r="MDJ103" s="1114"/>
      <c r="MDK103" s="1114"/>
      <c r="MDL103" s="1114"/>
      <c r="MDM103" s="1114"/>
      <c r="MDN103" s="1114"/>
      <c r="MDO103" s="1114"/>
      <c r="MDP103" s="1114"/>
      <c r="MDQ103" s="1114"/>
      <c r="MDR103" s="1114"/>
      <c r="MDS103" s="1114"/>
      <c r="MDT103" s="1114"/>
      <c r="MDU103" s="1114"/>
      <c r="MDV103" s="1114"/>
      <c r="MDW103" s="1114"/>
      <c r="MDX103" s="1114"/>
      <c r="MDY103" s="1114"/>
      <c r="MDZ103" s="1114"/>
      <c r="MEA103" s="1114"/>
      <c r="MEB103" s="1114"/>
      <c r="MEC103" s="1114"/>
      <c r="MED103" s="1114"/>
      <c r="MEE103" s="1114"/>
      <c r="MEF103" s="1114"/>
      <c r="MEG103" s="1114"/>
      <c r="MEH103" s="1114"/>
      <c r="MEI103" s="1114"/>
      <c r="MEJ103" s="1114"/>
      <c r="MEK103" s="1114"/>
      <c r="MEL103" s="1114"/>
      <c r="MEM103" s="1114"/>
      <c r="MEN103" s="1114"/>
      <c r="MEO103" s="1114"/>
      <c r="MEP103" s="1114"/>
      <c r="MEQ103" s="1114"/>
      <c r="MER103" s="1114"/>
      <c r="MES103" s="1114"/>
      <c r="MET103" s="1114"/>
      <c r="MEU103" s="1114"/>
      <c r="MEV103" s="1114"/>
      <c r="MEW103" s="1114"/>
      <c r="MEX103" s="1114"/>
      <c r="MEY103" s="1114"/>
      <c r="MEZ103" s="1114"/>
      <c r="MFA103" s="1114"/>
      <c r="MFB103" s="1114"/>
      <c r="MFC103" s="1114"/>
      <c r="MFD103" s="1114"/>
      <c r="MFE103" s="1114"/>
      <c r="MFF103" s="1114"/>
      <c r="MFG103" s="1114"/>
      <c r="MFH103" s="1114"/>
      <c r="MFI103" s="1114"/>
      <c r="MFJ103" s="1114"/>
      <c r="MFK103" s="1114"/>
      <c r="MFL103" s="1114"/>
      <c r="MFM103" s="1114"/>
      <c r="MFN103" s="1114"/>
      <c r="MFO103" s="1114"/>
      <c r="MFP103" s="1114"/>
      <c r="MFQ103" s="1114"/>
      <c r="MFR103" s="1114"/>
      <c r="MFS103" s="1114"/>
      <c r="MFT103" s="1114"/>
      <c r="MFU103" s="1114"/>
      <c r="MFV103" s="1114"/>
      <c r="MFW103" s="1114"/>
      <c r="MFX103" s="1114"/>
      <c r="MFY103" s="1114"/>
      <c r="MFZ103" s="1114"/>
      <c r="MGA103" s="1114"/>
      <c r="MGB103" s="1114"/>
      <c r="MGC103" s="1114"/>
      <c r="MGD103" s="1114"/>
      <c r="MGE103" s="1114"/>
      <c r="MGF103" s="1114"/>
      <c r="MGG103" s="1114"/>
      <c r="MGH103" s="1114"/>
      <c r="MGI103" s="1114"/>
      <c r="MGJ103" s="1114"/>
      <c r="MGK103" s="1114"/>
      <c r="MGL103" s="1114"/>
      <c r="MGM103" s="1114"/>
      <c r="MGN103" s="1114"/>
      <c r="MGO103" s="1114"/>
      <c r="MGP103" s="1114"/>
      <c r="MGQ103" s="1114"/>
      <c r="MGR103" s="1114"/>
      <c r="MGS103" s="1114"/>
      <c r="MGT103" s="1114"/>
      <c r="MGU103" s="1114"/>
      <c r="MGV103" s="1114"/>
      <c r="MGW103" s="1114"/>
      <c r="MGX103" s="1114"/>
      <c r="MGY103" s="1114"/>
      <c r="MGZ103" s="1114"/>
      <c r="MHA103" s="1114"/>
      <c r="MHB103" s="1114"/>
      <c r="MHC103" s="1114"/>
      <c r="MHD103" s="1114"/>
      <c r="MHE103" s="1114"/>
      <c r="MHF103" s="1114"/>
      <c r="MHG103" s="1114"/>
      <c r="MHH103" s="1114"/>
      <c r="MHI103" s="1114"/>
      <c r="MHJ103" s="1114"/>
      <c r="MHK103" s="1114"/>
      <c r="MHL103" s="1114"/>
      <c r="MHM103" s="1114"/>
      <c r="MHN103" s="1114"/>
      <c r="MHO103" s="1114"/>
      <c r="MHP103" s="1114"/>
      <c r="MHQ103" s="1114"/>
      <c r="MHR103" s="1114"/>
      <c r="MHS103" s="1114"/>
      <c r="MHT103" s="1114"/>
      <c r="MHU103" s="1114"/>
      <c r="MHV103" s="1114"/>
      <c r="MHW103" s="1114"/>
      <c r="MHX103" s="1114"/>
      <c r="MHY103" s="1114"/>
      <c r="MHZ103" s="1114"/>
      <c r="MIA103" s="1114"/>
      <c r="MIB103" s="1114"/>
      <c r="MIC103" s="1114"/>
      <c r="MID103" s="1114"/>
      <c r="MIE103" s="1114"/>
      <c r="MIF103" s="1114"/>
      <c r="MIG103" s="1114"/>
      <c r="MIH103" s="1114"/>
      <c r="MII103" s="1114"/>
      <c r="MIJ103" s="1114"/>
      <c r="MIK103" s="1114"/>
      <c r="MIL103" s="1114"/>
      <c r="MIM103" s="1114"/>
      <c r="MIN103" s="1114"/>
      <c r="MIO103" s="1114"/>
      <c r="MIP103" s="1114"/>
      <c r="MIQ103" s="1114"/>
      <c r="MIR103" s="1114"/>
      <c r="MIS103" s="1114"/>
      <c r="MIT103" s="1114"/>
      <c r="MIU103" s="1114"/>
      <c r="MIV103" s="1114"/>
      <c r="MIW103" s="1114"/>
      <c r="MIX103" s="1114"/>
      <c r="MIY103" s="1114"/>
      <c r="MIZ103" s="1114"/>
      <c r="MJA103" s="1114"/>
      <c r="MJB103" s="1114"/>
      <c r="MJC103" s="1114"/>
      <c r="MJD103" s="1114"/>
      <c r="MJE103" s="1114"/>
      <c r="MJF103" s="1114"/>
      <c r="MJG103" s="1114"/>
      <c r="MJH103" s="1114"/>
      <c r="MJI103" s="1114"/>
      <c r="MJJ103" s="1114"/>
      <c r="MJK103" s="1114"/>
      <c r="MJL103" s="1114"/>
      <c r="MJM103" s="1114"/>
      <c r="MJN103" s="1114"/>
      <c r="MJO103" s="1114"/>
      <c r="MJP103" s="1114"/>
      <c r="MJQ103" s="1114"/>
      <c r="MJR103" s="1114"/>
      <c r="MJS103" s="1114"/>
      <c r="MJT103" s="1114"/>
      <c r="MJU103" s="1114"/>
      <c r="MJV103" s="1114"/>
      <c r="MJW103" s="1114"/>
      <c r="MJX103" s="1114"/>
      <c r="MJY103" s="1114"/>
      <c r="MJZ103" s="1114"/>
      <c r="MKA103" s="1114"/>
      <c r="MKB103" s="1114"/>
      <c r="MKC103" s="1114"/>
      <c r="MKD103" s="1114"/>
      <c r="MKE103" s="1114"/>
      <c r="MKF103" s="1114"/>
      <c r="MKG103" s="1114"/>
      <c r="MKH103" s="1114"/>
      <c r="MKI103" s="1114"/>
      <c r="MKJ103" s="1114"/>
      <c r="MKK103" s="1114"/>
      <c r="MKL103" s="1114"/>
      <c r="MKM103" s="1114"/>
      <c r="MKN103" s="1114"/>
      <c r="MKO103" s="1114"/>
      <c r="MKP103" s="1114"/>
      <c r="MKQ103" s="1114"/>
      <c r="MKR103" s="1114"/>
      <c r="MKS103" s="1114"/>
      <c r="MKT103" s="1114"/>
      <c r="MKU103" s="1114"/>
      <c r="MKV103" s="1114"/>
      <c r="MKW103" s="1114"/>
      <c r="MKX103" s="1114"/>
      <c r="MKY103" s="1114"/>
      <c r="MKZ103" s="1114"/>
      <c r="MLA103" s="1114"/>
      <c r="MLB103" s="1114"/>
      <c r="MLC103" s="1114"/>
      <c r="MLD103" s="1114"/>
      <c r="MLE103" s="1114"/>
      <c r="MLF103" s="1114"/>
      <c r="MLG103" s="1114"/>
      <c r="MLH103" s="1114"/>
      <c r="MLI103" s="1114"/>
      <c r="MLJ103" s="1114"/>
      <c r="MLK103" s="1114"/>
      <c r="MLL103" s="1114"/>
      <c r="MLM103" s="1114"/>
      <c r="MLN103" s="1114"/>
      <c r="MLO103" s="1114"/>
      <c r="MLP103" s="1114"/>
      <c r="MLQ103" s="1114"/>
      <c r="MLR103" s="1114"/>
      <c r="MLS103" s="1114"/>
      <c r="MLT103" s="1114"/>
      <c r="MLU103" s="1114"/>
      <c r="MLV103" s="1114"/>
      <c r="MLW103" s="1114"/>
      <c r="MLX103" s="1114"/>
      <c r="MLY103" s="1114"/>
      <c r="MLZ103" s="1114"/>
      <c r="MMA103" s="1114"/>
      <c r="MMB103" s="1114"/>
      <c r="MMC103" s="1114"/>
      <c r="MMD103" s="1114"/>
      <c r="MME103" s="1114"/>
      <c r="MMF103" s="1114"/>
      <c r="MMG103" s="1114"/>
      <c r="MMH103" s="1114"/>
      <c r="MMI103" s="1114"/>
      <c r="MMJ103" s="1114"/>
      <c r="MMK103" s="1114"/>
      <c r="MML103" s="1114"/>
      <c r="MMM103" s="1114"/>
      <c r="MMN103" s="1114"/>
      <c r="MMO103" s="1114"/>
      <c r="MMP103" s="1114"/>
      <c r="MMQ103" s="1114"/>
      <c r="MMR103" s="1114"/>
      <c r="MMS103" s="1114"/>
      <c r="MMT103" s="1114"/>
      <c r="MMU103" s="1114"/>
      <c r="MMV103" s="1114"/>
      <c r="MMW103" s="1114"/>
      <c r="MMX103" s="1114"/>
      <c r="MMY103" s="1114"/>
      <c r="MMZ103" s="1114"/>
      <c r="MNA103" s="1114"/>
      <c r="MNB103" s="1114"/>
      <c r="MNC103" s="1114"/>
      <c r="MND103" s="1114"/>
      <c r="MNE103" s="1114"/>
      <c r="MNF103" s="1114"/>
      <c r="MNG103" s="1114"/>
      <c r="MNH103" s="1114"/>
      <c r="MNI103" s="1114"/>
      <c r="MNJ103" s="1114"/>
      <c r="MNK103" s="1114"/>
      <c r="MNL103" s="1114"/>
      <c r="MNM103" s="1114"/>
      <c r="MNN103" s="1114"/>
      <c r="MNO103" s="1114"/>
      <c r="MNP103" s="1114"/>
      <c r="MNQ103" s="1114"/>
      <c r="MNR103" s="1114"/>
      <c r="MNS103" s="1114"/>
      <c r="MNT103" s="1114"/>
      <c r="MNU103" s="1114"/>
      <c r="MNV103" s="1114"/>
      <c r="MNW103" s="1114"/>
      <c r="MNX103" s="1114"/>
      <c r="MNY103" s="1114"/>
      <c r="MNZ103" s="1114"/>
      <c r="MOA103" s="1114"/>
      <c r="MOB103" s="1114"/>
      <c r="MOC103" s="1114"/>
      <c r="MOD103" s="1114"/>
      <c r="MOE103" s="1114"/>
      <c r="MOF103" s="1114"/>
      <c r="MOG103" s="1114"/>
      <c r="MOH103" s="1114"/>
      <c r="MOI103" s="1114"/>
      <c r="MOJ103" s="1114"/>
      <c r="MOK103" s="1114"/>
      <c r="MOL103" s="1114"/>
      <c r="MOM103" s="1114"/>
      <c r="MON103" s="1114"/>
      <c r="MOO103" s="1114"/>
      <c r="MOP103" s="1114"/>
      <c r="MOQ103" s="1114"/>
      <c r="MOR103" s="1114"/>
      <c r="MOS103" s="1114"/>
      <c r="MOT103" s="1114"/>
      <c r="MOU103" s="1114"/>
      <c r="MOV103" s="1114"/>
      <c r="MOW103" s="1114"/>
      <c r="MOX103" s="1114"/>
      <c r="MOY103" s="1114"/>
      <c r="MOZ103" s="1114"/>
      <c r="MPA103" s="1114"/>
      <c r="MPB103" s="1114"/>
      <c r="MPC103" s="1114"/>
      <c r="MPD103" s="1114"/>
      <c r="MPE103" s="1114"/>
      <c r="MPF103" s="1114"/>
      <c r="MPG103" s="1114"/>
      <c r="MPH103" s="1114"/>
      <c r="MPI103" s="1114"/>
      <c r="MPJ103" s="1114"/>
      <c r="MPK103" s="1114"/>
      <c r="MPL103" s="1114"/>
      <c r="MPM103" s="1114"/>
      <c r="MPN103" s="1114"/>
      <c r="MPO103" s="1114"/>
      <c r="MPP103" s="1114"/>
      <c r="MPQ103" s="1114"/>
      <c r="MPR103" s="1114"/>
      <c r="MPS103" s="1114"/>
      <c r="MPT103" s="1114"/>
      <c r="MPU103" s="1114"/>
      <c r="MPV103" s="1114"/>
      <c r="MPW103" s="1114"/>
      <c r="MPX103" s="1114"/>
      <c r="MPY103" s="1114"/>
      <c r="MPZ103" s="1114"/>
      <c r="MQA103" s="1114"/>
      <c r="MQB103" s="1114"/>
      <c r="MQC103" s="1114"/>
      <c r="MQD103" s="1114"/>
      <c r="MQE103" s="1114"/>
      <c r="MQF103" s="1114"/>
      <c r="MQG103" s="1114"/>
      <c r="MQH103" s="1114"/>
      <c r="MQI103" s="1114"/>
      <c r="MQJ103" s="1114"/>
      <c r="MQK103" s="1114"/>
      <c r="MQL103" s="1114"/>
      <c r="MQM103" s="1114"/>
      <c r="MQN103" s="1114"/>
      <c r="MQO103" s="1114"/>
      <c r="MQP103" s="1114"/>
      <c r="MQQ103" s="1114"/>
      <c r="MQR103" s="1114"/>
      <c r="MQS103" s="1114"/>
      <c r="MQT103" s="1114"/>
      <c r="MQU103" s="1114"/>
      <c r="MQV103" s="1114"/>
      <c r="MQW103" s="1114"/>
      <c r="MQX103" s="1114"/>
      <c r="MQY103" s="1114"/>
      <c r="MQZ103" s="1114"/>
      <c r="MRA103" s="1114"/>
      <c r="MRB103" s="1114"/>
      <c r="MRC103" s="1114"/>
      <c r="MRD103" s="1114"/>
      <c r="MRE103" s="1114"/>
      <c r="MRF103" s="1114"/>
      <c r="MRG103" s="1114"/>
      <c r="MRH103" s="1114"/>
      <c r="MRI103" s="1114"/>
      <c r="MRJ103" s="1114"/>
      <c r="MRK103" s="1114"/>
      <c r="MRL103" s="1114"/>
      <c r="MRM103" s="1114"/>
      <c r="MRN103" s="1114"/>
      <c r="MRO103" s="1114"/>
      <c r="MRP103" s="1114"/>
      <c r="MRQ103" s="1114"/>
      <c r="MRR103" s="1114"/>
      <c r="MRS103" s="1114"/>
      <c r="MRT103" s="1114"/>
      <c r="MRU103" s="1114"/>
      <c r="MRV103" s="1114"/>
      <c r="MRW103" s="1114"/>
      <c r="MRX103" s="1114"/>
      <c r="MRY103" s="1114"/>
      <c r="MRZ103" s="1114"/>
      <c r="MSA103" s="1114"/>
      <c r="MSB103" s="1114"/>
      <c r="MSC103" s="1114"/>
      <c r="MSD103" s="1114"/>
      <c r="MSE103" s="1114"/>
      <c r="MSF103" s="1114"/>
      <c r="MSG103" s="1114"/>
      <c r="MSH103" s="1114"/>
      <c r="MSI103" s="1114"/>
      <c r="MSJ103" s="1114"/>
      <c r="MSK103" s="1114"/>
      <c r="MSL103" s="1114"/>
      <c r="MSM103" s="1114"/>
      <c r="MSN103" s="1114"/>
      <c r="MSO103" s="1114"/>
      <c r="MSP103" s="1114"/>
      <c r="MSQ103" s="1114"/>
      <c r="MSR103" s="1114"/>
      <c r="MSS103" s="1114"/>
      <c r="MST103" s="1114"/>
      <c r="MSU103" s="1114"/>
      <c r="MSV103" s="1114"/>
      <c r="MSW103" s="1114"/>
      <c r="MSX103" s="1114"/>
      <c r="MSY103" s="1114"/>
      <c r="MSZ103" s="1114"/>
      <c r="MTA103" s="1114"/>
      <c r="MTB103" s="1114"/>
      <c r="MTC103" s="1114"/>
      <c r="MTD103" s="1114"/>
      <c r="MTE103" s="1114"/>
      <c r="MTF103" s="1114"/>
      <c r="MTG103" s="1114"/>
      <c r="MTH103" s="1114"/>
      <c r="MTI103" s="1114"/>
      <c r="MTJ103" s="1114"/>
      <c r="MTK103" s="1114"/>
      <c r="MTL103" s="1114"/>
      <c r="MTM103" s="1114"/>
      <c r="MTN103" s="1114"/>
      <c r="MTO103" s="1114"/>
      <c r="MTP103" s="1114"/>
      <c r="MTQ103" s="1114"/>
      <c r="MTR103" s="1114"/>
      <c r="MTS103" s="1114"/>
      <c r="MTT103" s="1114"/>
      <c r="MTU103" s="1114"/>
      <c r="MTV103" s="1114"/>
      <c r="MTW103" s="1114"/>
      <c r="MTX103" s="1114"/>
      <c r="MTY103" s="1114"/>
      <c r="MTZ103" s="1114"/>
      <c r="MUA103" s="1114"/>
      <c r="MUB103" s="1114"/>
      <c r="MUC103" s="1114"/>
      <c r="MUD103" s="1114"/>
      <c r="MUE103" s="1114"/>
      <c r="MUF103" s="1114"/>
      <c r="MUG103" s="1114"/>
      <c r="MUH103" s="1114"/>
      <c r="MUI103" s="1114"/>
      <c r="MUJ103" s="1114"/>
      <c r="MUK103" s="1114"/>
      <c r="MUL103" s="1114"/>
      <c r="MUM103" s="1114"/>
      <c r="MUN103" s="1114"/>
      <c r="MUO103" s="1114"/>
      <c r="MUP103" s="1114"/>
      <c r="MUQ103" s="1114"/>
      <c r="MUR103" s="1114"/>
      <c r="MUS103" s="1114"/>
      <c r="MUT103" s="1114"/>
      <c r="MUU103" s="1114"/>
      <c r="MUV103" s="1114"/>
      <c r="MUW103" s="1114"/>
      <c r="MUX103" s="1114"/>
      <c r="MUY103" s="1114"/>
      <c r="MUZ103" s="1114"/>
      <c r="MVA103" s="1114"/>
      <c r="MVB103" s="1114"/>
      <c r="MVC103" s="1114"/>
      <c r="MVD103" s="1114"/>
      <c r="MVE103" s="1114"/>
      <c r="MVF103" s="1114"/>
      <c r="MVG103" s="1114"/>
      <c r="MVH103" s="1114"/>
      <c r="MVI103" s="1114"/>
      <c r="MVJ103" s="1114"/>
      <c r="MVK103" s="1114"/>
      <c r="MVL103" s="1114"/>
      <c r="MVM103" s="1114"/>
      <c r="MVN103" s="1114"/>
      <c r="MVO103" s="1114"/>
      <c r="MVP103" s="1114"/>
      <c r="MVQ103" s="1114"/>
      <c r="MVR103" s="1114"/>
      <c r="MVS103" s="1114"/>
      <c r="MVT103" s="1114"/>
      <c r="MVU103" s="1114"/>
      <c r="MVV103" s="1114"/>
      <c r="MVW103" s="1114"/>
      <c r="MVX103" s="1114"/>
      <c r="MVY103" s="1114"/>
      <c r="MVZ103" s="1114"/>
      <c r="MWA103" s="1114"/>
      <c r="MWB103" s="1114"/>
      <c r="MWC103" s="1114"/>
      <c r="MWD103" s="1114"/>
      <c r="MWE103" s="1114"/>
      <c r="MWF103" s="1114"/>
      <c r="MWG103" s="1114"/>
      <c r="MWH103" s="1114"/>
      <c r="MWI103" s="1114"/>
      <c r="MWJ103" s="1114"/>
      <c r="MWK103" s="1114"/>
      <c r="MWL103" s="1114"/>
      <c r="MWM103" s="1114"/>
      <c r="MWN103" s="1114"/>
      <c r="MWO103" s="1114"/>
      <c r="MWP103" s="1114"/>
      <c r="MWQ103" s="1114"/>
      <c r="MWR103" s="1114"/>
      <c r="MWS103" s="1114"/>
      <c r="MWT103" s="1114"/>
      <c r="MWU103" s="1114"/>
      <c r="MWV103" s="1114"/>
      <c r="MWW103" s="1114"/>
      <c r="MWX103" s="1114"/>
      <c r="MWY103" s="1114"/>
      <c r="MWZ103" s="1114"/>
      <c r="MXA103" s="1114"/>
      <c r="MXB103" s="1114"/>
      <c r="MXC103" s="1114"/>
      <c r="MXD103" s="1114"/>
      <c r="MXE103" s="1114"/>
      <c r="MXF103" s="1114"/>
      <c r="MXG103" s="1114"/>
      <c r="MXH103" s="1114"/>
      <c r="MXI103" s="1114"/>
      <c r="MXJ103" s="1114"/>
      <c r="MXK103" s="1114"/>
      <c r="MXL103" s="1114"/>
      <c r="MXM103" s="1114"/>
      <c r="MXN103" s="1114"/>
      <c r="MXO103" s="1114"/>
      <c r="MXP103" s="1114"/>
      <c r="MXQ103" s="1114"/>
      <c r="MXR103" s="1114"/>
      <c r="MXS103" s="1114"/>
      <c r="MXT103" s="1114"/>
      <c r="MXU103" s="1114"/>
      <c r="MXV103" s="1114"/>
      <c r="MXW103" s="1114"/>
      <c r="MXX103" s="1114"/>
      <c r="MXY103" s="1114"/>
      <c r="MXZ103" s="1114"/>
      <c r="MYA103" s="1114"/>
      <c r="MYB103" s="1114"/>
      <c r="MYC103" s="1114"/>
      <c r="MYD103" s="1114"/>
      <c r="MYE103" s="1114"/>
      <c r="MYF103" s="1114"/>
      <c r="MYG103" s="1114"/>
      <c r="MYH103" s="1114"/>
      <c r="MYI103" s="1114"/>
      <c r="MYJ103" s="1114"/>
      <c r="MYK103" s="1114"/>
      <c r="MYL103" s="1114"/>
      <c r="MYM103" s="1114"/>
      <c r="MYN103" s="1114"/>
      <c r="MYO103" s="1114"/>
      <c r="MYP103" s="1114"/>
      <c r="MYQ103" s="1114"/>
      <c r="MYR103" s="1114"/>
      <c r="MYS103" s="1114"/>
      <c r="MYT103" s="1114"/>
      <c r="MYU103" s="1114"/>
      <c r="MYV103" s="1114"/>
      <c r="MYW103" s="1114"/>
      <c r="MYX103" s="1114"/>
      <c r="MYY103" s="1114"/>
      <c r="MYZ103" s="1114"/>
      <c r="MZA103" s="1114"/>
      <c r="MZB103" s="1114"/>
      <c r="MZC103" s="1114"/>
      <c r="MZD103" s="1114"/>
      <c r="MZE103" s="1114"/>
      <c r="MZF103" s="1114"/>
      <c r="MZG103" s="1114"/>
      <c r="MZH103" s="1114"/>
      <c r="MZI103" s="1114"/>
      <c r="MZJ103" s="1114"/>
      <c r="MZK103" s="1114"/>
      <c r="MZL103" s="1114"/>
      <c r="MZM103" s="1114"/>
      <c r="MZN103" s="1114"/>
      <c r="MZO103" s="1114"/>
      <c r="MZP103" s="1114"/>
      <c r="MZQ103" s="1114"/>
      <c r="MZR103" s="1114"/>
      <c r="MZS103" s="1114"/>
      <c r="MZT103" s="1114"/>
      <c r="MZU103" s="1114"/>
      <c r="MZV103" s="1114"/>
      <c r="MZW103" s="1114"/>
      <c r="MZX103" s="1114"/>
      <c r="MZY103" s="1114"/>
      <c r="MZZ103" s="1114"/>
      <c r="NAA103" s="1114"/>
      <c r="NAB103" s="1114"/>
      <c r="NAC103" s="1114"/>
      <c r="NAD103" s="1114"/>
      <c r="NAE103" s="1114"/>
      <c r="NAF103" s="1114"/>
      <c r="NAG103" s="1114"/>
      <c r="NAH103" s="1114"/>
      <c r="NAI103" s="1114"/>
      <c r="NAJ103" s="1114"/>
      <c r="NAK103" s="1114"/>
      <c r="NAL103" s="1114"/>
      <c r="NAM103" s="1114"/>
      <c r="NAN103" s="1114"/>
      <c r="NAO103" s="1114"/>
      <c r="NAP103" s="1114"/>
      <c r="NAQ103" s="1114"/>
      <c r="NAR103" s="1114"/>
      <c r="NAS103" s="1114"/>
      <c r="NAT103" s="1114"/>
      <c r="NAU103" s="1114"/>
      <c r="NAV103" s="1114"/>
      <c r="NAW103" s="1114"/>
      <c r="NAX103" s="1114"/>
      <c r="NAY103" s="1114"/>
      <c r="NAZ103" s="1114"/>
      <c r="NBA103" s="1114"/>
      <c r="NBB103" s="1114"/>
      <c r="NBC103" s="1114"/>
      <c r="NBD103" s="1114"/>
      <c r="NBE103" s="1114"/>
      <c r="NBF103" s="1114"/>
      <c r="NBG103" s="1114"/>
      <c r="NBH103" s="1114"/>
      <c r="NBI103" s="1114"/>
      <c r="NBJ103" s="1114"/>
      <c r="NBK103" s="1114"/>
      <c r="NBL103" s="1114"/>
      <c r="NBM103" s="1114"/>
      <c r="NBN103" s="1114"/>
      <c r="NBO103" s="1114"/>
      <c r="NBP103" s="1114"/>
      <c r="NBQ103" s="1114"/>
      <c r="NBR103" s="1114"/>
      <c r="NBS103" s="1114"/>
      <c r="NBT103" s="1114"/>
      <c r="NBU103" s="1114"/>
      <c r="NBV103" s="1114"/>
      <c r="NBW103" s="1114"/>
      <c r="NBX103" s="1114"/>
      <c r="NBY103" s="1114"/>
      <c r="NBZ103" s="1114"/>
      <c r="NCA103" s="1114"/>
      <c r="NCB103" s="1114"/>
      <c r="NCC103" s="1114"/>
      <c r="NCD103" s="1114"/>
      <c r="NCE103" s="1114"/>
      <c r="NCF103" s="1114"/>
      <c r="NCG103" s="1114"/>
      <c r="NCH103" s="1114"/>
      <c r="NCI103" s="1114"/>
      <c r="NCJ103" s="1114"/>
      <c r="NCK103" s="1114"/>
      <c r="NCL103" s="1114"/>
      <c r="NCM103" s="1114"/>
      <c r="NCN103" s="1114"/>
      <c r="NCO103" s="1114"/>
      <c r="NCP103" s="1114"/>
      <c r="NCQ103" s="1114"/>
      <c r="NCR103" s="1114"/>
      <c r="NCS103" s="1114"/>
      <c r="NCT103" s="1114"/>
      <c r="NCU103" s="1114"/>
      <c r="NCV103" s="1114"/>
      <c r="NCW103" s="1114"/>
      <c r="NCX103" s="1114"/>
      <c r="NCY103" s="1114"/>
      <c r="NCZ103" s="1114"/>
      <c r="NDA103" s="1114"/>
      <c r="NDB103" s="1114"/>
      <c r="NDC103" s="1114"/>
      <c r="NDD103" s="1114"/>
      <c r="NDE103" s="1114"/>
      <c r="NDF103" s="1114"/>
      <c r="NDG103" s="1114"/>
      <c r="NDH103" s="1114"/>
      <c r="NDI103" s="1114"/>
      <c r="NDJ103" s="1114"/>
      <c r="NDK103" s="1114"/>
      <c r="NDL103" s="1114"/>
      <c r="NDM103" s="1114"/>
      <c r="NDN103" s="1114"/>
      <c r="NDO103" s="1114"/>
      <c r="NDP103" s="1114"/>
      <c r="NDQ103" s="1114"/>
      <c r="NDR103" s="1114"/>
      <c r="NDS103" s="1114"/>
      <c r="NDT103" s="1114"/>
      <c r="NDU103" s="1114"/>
      <c r="NDV103" s="1114"/>
      <c r="NDW103" s="1114"/>
      <c r="NDX103" s="1114"/>
      <c r="NDY103" s="1114"/>
      <c r="NDZ103" s="1114"/>
      <c r="NEA103" s="1114"/>
      <c r="NEB103" s="1114"/>
      <c r="NEC103" s="1114"/>
      <c r="NED103" s="1114"/>
      <c r="NEE103" s="1114"/>
      <c r="NEF103" s="1114"/>
      <c r="NEG103" s="1114"/>
      <c r="NEH103" s="1114"/>
      <c r="NEI103" s="1114"/>
      <c r="NEJ103" s="1114"/>
      <c r="NEK103" s="1114"/>
      <c r="NEL103" s="1114"/>
      <c r="NEM103" s="1114"/>
      <c r="NEN103" s="1114"/>
      <c r="NEO103" s="1114"/>
      <c r="NEP103" s="1114"/>
      <c r="NEQ103" s="1114"/>
      <c r="NER103" s="1114"/>
      <c r="NES103" s="1114"/>
      <c r="NET103" s="1114"/>
      <c r="NEU103" s="1114"/>
      <c r="NEV103" s="1114"/>
      <c r="NEW103" s="1114"/>
      <c r="NEX103" s="1114"/>
      <c r="NEY103" s="1114"/>
      <c r="NEZ103" s="1114"/>
      <c r="NFA103" s="1114"/>
      <c r="NFB103" s="1114"/>
      <c r="NFC103" s="1114"/>
      <c r="NFD103" s="1114"/>
      <c r="NFE103" s="1114"/>
      <c r="NFF103" s="1114"/>
      <c r="NFG103" s="1114"/>
      <c r="NFH103" s="1114"/>
      <c r="NFI103" s="1114"/>
      <c r="NFJ103" s="1114"/>
      <c r="NFK103" s="1114"/>
      <c r="NFL103" s="1114"/>
      <c r="NFM103" s="1114"/>
      <c r="NFN103" s="1114"/>
      <c r="NFO103" s="1114"/>
      <c r="NFP103" s="1114"/>
      <c r="NFQ103" s="1114"/>
      <c r="NFR103" s="1114"/>
      <c r="NFS103" s="1114"/>
      <c r="NFT103" s="1114"/>
      <c r="NFU103" s="1114"/>
      <c r="NFV103" s="1114"/>
      <c r="NFW103" s="1114"/>
      <c r="NFX103" s="1114"/>
      <c r="NFY103" s="1114"/>
      <c r="NFZ103" s="1114"/>
      <c r="NGA103" s="1114"/>
      <c r="NGB103" s="1114"/>
      <c r="NGC103" s="1114"/>
      <c r="NGD103" s="1114"/>
      <c r="NGE103" s="1114"/>
      <c r="NGF103" s="1114"/>
      <c r="NGG103" s="1114"/>
      <c r="NGH103" s="1114"/>
      <c r="NGI103" s="1114"/>
      <c r="NGJ103" s="1114"/>
      <c r="NGK103" s="1114"/>
      <c r="NGL103" s="1114"/>
      <c r="NGM103" s="1114"/>
      <c r="NGN103" s="1114"/>
      <c r="NGO103" s="1114"/>
      <c r="NGP103" s="1114"/>
      <c r="NGQ103" s="1114"/>
      <c r="NGR103" s="1114"/>
      <c r="NGS103" s="1114"/>
      <c r="NGT103" s="1114"/>
      <c r="NGU103" s="1114"/>
      <c r="NGV103" s="1114"/>
      <c r="NGW103" s="1114"/>
      <c r="NGX103" s="1114"/>
      <c r="NGY103" s="1114"/>
      <c r="NGZ103" s="1114"/>
      <c r="NHA103" s="1114"/>
      <c r="NHB103" s="1114"/>
      <c r="NHC103" s="1114"/>
      <c r="NHD103" s="1114"/>
      <c r="NHE103" s="1114"/>
      <c r="NHF103" s="1114"/>
      <c r="NHG103" s="1114"/>
      <c r="NHH103" s="1114"/>
      <c r="NHI103" s="1114"/>
      <c r="NHJ103" s="1114"/>
      <c r="NHK103" s="1114"/>
      <c r="NHL103" s="1114"/>
      <c r="NHM103" s="1114"/>
      <c r="NHN103" s="1114"/>
      <c r="NHO103" s="1114"/>
      <c r="NHP103" s="1114"/>
      <c r="NHQ103" s="1114"/>
      <c r="NHR103" s="1114"/>
      <c r="NHS103" s="1114"/>
      <c r="NHT103" s="1114"/>
      <c r="NHU103" s="1114"/>
      <c r="NHV103" s="1114"/>
      <c r="NHW103" s="1114"/>
      <c r="NHX103" s="1114"/>
      <c r="NHY103" s="1114"/>
      <c r="NHZ103" s="1114"/>
      <c r="NIA103" s="1114"/>
      <c r="NIB103" s="1114"/>
      <c r="NIC103" s="1114"/>
      <c r="NID103" s="1114"/>
      <c r="NIE103" s="1114"/>
      <c r="NIF103" s="1114"/>
      <c r="NIG103" s="1114"/>
      <c r="NIH103" s="1114"/>
      <c r="NII103" s="1114"/>
      <c r="NIJ103" s="1114"/>
      <c r="NIK103" s="1114"/>
      <c r="NIL103" s="1114"/>
      <c r="NIM103" s="1114"/>
      <c r="NIN103" s="1114"/>
      <c r="NIO103" s="1114"/>
      <c r="NIP103" s="1114"/>
      <c r="NIQ103" s="1114"/>
      <c r="NIR103" s="1114"/>
      <c r="NIS103" s="1114"/>
      <c r="NIT103" s="1114"/>
      <c r="NIU103" s="1114"/>
      <c r="NIV103" s="1114"/>
      <c r="NIW103" s="1114"/>
      <c r="NIX103" s="1114"/>
      <c r="NIY103" s="1114"/>
      <c r="NIZ103" s="1114"/>
      <c r="NJA103" s="1114"/>
      <c r="NJB103" s="1114"/>
      <c r="NJC103" s="1114"/>
      <c r="NJD103" s="1114"/>
      <c r="NJE103" s="1114"/>
      <c r="NJF103" s="1114"/>
      <c r="NJG103" s="1114"/>
      <c r="NJH103" s="1114"/>
      <c r="NJI103" s="1114"/>
      <c r="NJJ103" s="1114"/>
      <c r="NJK103" s="1114"/>
      <c r="NJL103" s="1114"/>
      <c r="NJM103" s="1114"/>
      <c r="NJN103" s="1114"/>
      <c r="NJO103" s="1114"/>
      <c r="NJP103" s="1114"/>
      <c r="NJQ103" s="1114"/>
      <c r="NJR103" s="1114"/>
      <c r="NJS103" s="1114"/>
      <c r="NJT103" s="1114"/>
      <c r="NJU103" s="1114"/>
      <c r="NJV103" s="1114"/>
      <c r="NJW103" s="1114"/>
      <c r="NJX103" s="1114"/>
      <c r="NJY103" s="1114"/>
      <c r="NJZ103" s="1114"/>
      <c r="NKA103" s="1114"/>
      <c r="NKB103" s="1114"/>
      <c r="NKC103" s="1114"/>
      <c r="NKD103" s="1114"/>
      <c r="NKE103" s="1114"/>
      <c r="NKF103" s="1114"/>
      <c r="NKG103" s="1114"/>
      <c r="NKH103" s="1114"/>
      <c r="NKI103" s="1114"/>
      <c r="NKJ103" s="1114"/>
      <c r="NKK103" s="1114"/>
      <c r="NKL103" s="1114"/>
      <c r="NKM103" s="1114"/>
      <c r="NKN103" s="1114"/>
      <c r="NKO103" s="1114"/>
      <c r="NKP103" s="1114"/>
      <c r="NKQ103" s="1114"/>
      <c r="NKR103" s="1114"/>
      <c r="NKS103" s="1114"/>
      <c r="NKT103" s="1114"/>
      <c r="NKU103" s="1114"/>
      <c r="NKV103" s="1114"/>
      <c r="NKW103" s="1114"/>
      <c r="NKX103" s="1114"/>
      <c r="NKY103" s="1114"/>
      <c r="NKZ103" s="1114"/>
      <c r="NLA103" s="1114"/>
      <c r="NLB103" s="1114"/>
      <c r="NLC103" s="1114"/>
      <c r="NLD103" s="1114"/>
      <c r="NLE103" s="1114"/>
      <c r="NLF103" s="1114"/>
      <c r="NLG103" s="1114"/>
      <c r="NLH103" s="1114"/>
      <c r="NLI103" s="1114"/>
      <c r="NLJ103" s="1114"/>
      <c r="NLK103" s="1114"/>
      <c r="NLL103" s="1114"/>
      <c r="NLM103" s="1114"/>
      <c r="NLN103" s="1114"/>
      <c r="NLO103" s="1114"/>
      <c r="NLP103" s="1114"/>
      <c r="NLQ103" s="1114"/>
      <c r="NLR103" s="1114"/>
      <c r="NLS103" s="1114"/>
      <c r="NLT103" s="1114"/>
      <c r="NLU103" s="1114"/>
      <c r="NLV103" s="1114"/>
      <c r="NLW103" s="1114"/>
      <c r="NLX103" s="1114"/>
      <c r="NLY103" s="1114"/>
      <c r="NLZ103" s="1114"/>
      <c r="NMA103" s="1114"/>
      <c r="NMB103" s="1114"/>
      <c r="NMC103" s="1114"/>
      <c r="NMD103" s="1114"/>
      <c r="NME103" s="1114"/>
      <c r="NMF103" s="1114"/>
      <c r="NMG103" s="1114"/>
      <c r="NMH103" s="1114"/>
      <c r="NMI103" s="1114"/>
      <c r="NMJ103" s="1114"/>
      <c r="NMK103" s="1114"/>
      <c r="NML103" s="1114"/>
      <c r="NMM103" s="1114"/>
      <c r="NMN103" s="1114"/>
      <c r="NMO103" s="1114"/>
      <c r="NMP103" s="1114"/>
      <c r="NMQ103" s="1114"/>
      <c r="NMR103" s="1114"/>
      <c r="NMS103" s="1114"/>
      <c r="NMT103" s="1114"/>
      <c r="NMU103" s="1114"/>
      <c r="NMV103" s="1114"/>
      <c r="NMW103" s="1114"/>
      <c r="NMX103" s="1114"/>
      <c r="NMY103" s="1114"/>
      <c r="NMZ103" s="1114"/>
      <c r="NNA103" s="1114"/>
      <c r="NNB103" s="1114"/>
      <c r="NNC103" s="1114"/>
      <c r="NND103" s="1114"/>
      <c r="NNE103" s="1114"/>
      <c r="NNF103" s="1114"/>
      <c r="NNG103" s="1114"/>
      <c r="NNH103" s="1114"/>
      <c r="NNI103" s="1114"/>
      <c r="NNJ103" s="1114"/>
      <c r="NNK103" s="1114"/>
      <c r="NNL103" s="1114"/>
      <c r="NNM103" s="1114"/>
      <c r="NNN103" s="1114"/>
      <c r="NNO103" s="1114"/>
      <c r="NNP103" s="1114"/>
      <c r="NNQ103" s="1114"/>
      <c r="NNR103" s="1114"/>
      <c r="NNS103" s="1114"/>
      <c r="NNT103" s="1114"/>
      <c r="NNU103" s="1114"/>
      <c r="NNV103" s="1114"/>
      <c r="NNW103" s="1114"/>
      <c r="NNX103" s="1114"/>
      <c r="NNY103" s="1114"/>
      <c r="NNZ103" s="1114"/>
      <c r="NOA103" s="1114"/>
      <c r="NOB103" s="1114"/>
      <c r="NOC103" s="1114"/>
      <c r="NOD103" s="1114"/>
      <c r="NOE103" s="1114"/>
      <c r="NOF103" s="1114"/>
      <c r="NOG103" s="1114"/>
      <c r="NOH103" s="1114"/>
      <c r="NOI103" s="1114"/>
      <c r="NOJ103" s="1114"/>
      <c r="NOK103" s="1114"/>
      <c r="NOL103" s="1114"/>
      <c r="NOM103" s="1114"/>
      <c r="NON103" s="1114"/>
      <c r="NOO103" s="1114"/>
      <c r="NOP103" s="1114"/>
      <c r="NOQ103" s="1114"/>
      <c r="NOR103" s="1114"/>
      <c r="NOS103" s="1114"/>
      <c r="NOT103" s="1114"/>
      <c r="NOU103" s="1114"/>
      <c r="NOV103" s="1114"/>
      <c r="NOW103" s="1114"/>
      <c r="NOX103" s="1114"/>
      <c r="NOY103" s="1114"/>
      <c r="NOZ103" s="1114"/>
      <c r="NPA103" s="1114"/>
      <c r="NPB103" s="1114"/>
      <c r="NPC103" s="1114"/>
      <c r="NPD103" s="1114"/>
      <c r="NPE103" s="1114"/>
      <c r="NPF103" s="1114"/>
      <c r="NPG103" s="1114"/>
      <c r="NPH103" s="1114"/>
      <c r="NPI103" s="1114"/>
      <c r="NPJ103" s="1114"/>
      <c r="NPK103" s="1114"/>
      <c r="NPL103" s="1114"/>
      <c r="NPM103" s="1114"/>
      <c r="NPN103" s="1114"/>
      <c r="NPO103" s="1114"/>
      <c r="NPP103" s="1114"/>
      <c r="NPQ103" s="1114"/>
      <c r="NPR103" s="1114"/>
      <c r="NPS103" s="1114"/>
      <c r="NPT103" s="1114"/>
      <c r="NPU103" s="1114"/>
      <c r="NPV103" s="1114"/>
      <c r="NPW103" s="1114"/>
      <c r="NPX103" s="1114"/>
      <c r="NPY103" s="1114"/>
      <c r="NPZ103" s="1114"/>
      <c r="NQA103" s="1114"/>
      <c r="NQB103" s="1114"/>
      <c r="NQC103" s="1114"/>
      <c r="NQD103" s="1114"/>
      <c r="NQE103" s="1114"/>
      <c r="NQF103" s="1114"/>
      <c r="NQG103" s="1114"/>
      <c r="NQH103" s="1114"/>
      <c r="NQI103" s="1114"/>
      <c r="NQJ103" s="1114"/>
      <c r="NQK103" s="1114"/>
      <c r="NQL103" s="1114"/>
      <c r="NQM103" s="1114"/>
      <c r="NQN103" s="1114"/>
      <c r="NQO103" s="1114"/>
      <c r="NQP103" s="1114"/>
      <c r="NQQ103" s="1114"/>
      <c r="NQR103" s="1114"/>
      <c r="NQS103" s="1114"/>
      <c r="NQT103" s="1114"/>
      <c r="NQU103" s="1114"/>
      <c r="NQV103" s="1114"/>
      <c r="NQW103" s="1114"/>
      <c r="NQX103" s="1114"/>
      <c r="NQY103" s="1114"/>
      <c r="NQZ103" s="1114"/>
      <c r="NRA103" s="1114"/>
      <c r="NRB103" s="1114"/>
      <c r="NRC103" s="1114"/>
      <c r="NRD103" s="1114"/>
      <c r="NRE103" s="1114"/>
      <c r="NRF103" s="1114"/>
      <c r="NRG103" s="1114"/>
      <c r="NRH103" s="1114"/>
      <c r="NRI103" s="1114"/>
      <c r="NRJ103" s="1114"/>
      <c r="NRK103" s="1114"/>
      <c r="NRL103" s="1114"/>
      <c r="NRM103" s="1114"/>
      <c r="NRN103" s="1114"/>
      <c r="NRO103" s="1114"/>
      <c r="NRP103" s="1114"/>
      <c r="NRQ103" s="1114"/>
      <c r="NRR103" s="1114"/>
      <c r="NRS103" s="1114"/>
      <c r="NRT103" s="1114"/>
      <c r="NRU103" s="1114"/>
      <c r="NRV103" s="1114"/>
      <c r="NRW103" s="1114"/>
      <c r="NRX103" s="1114"/>
      <c r="NRY103" s="1114"/>
      <c r="NRZ103" s="1114"/>
      <c r="NSA103" s="1114"/>
      <c r="NSB103" s="1114"/>
      <c r="NSC103" s="1114"/>
      <c r="NSD103" s="1114"/>
      <c r="NSE103" s="1114"/>
      <c r="NSF103" s="1114"/>
      <c r="NSG103" s="1114"/>
      <c r="NSH103" s="1114"/>
      <c r="NSI103" s="1114"/>
      <c r="NSJ103" s="1114"/>
      <c r="NSK103" s="1114"/>
      <c r="NSL103" s="1114"/>
      <c r="NSM103" s="1114"/>
      <c r="NSN103" s="1114"/>
      <c r="NSO103" s="1114"/>
      <c r="NSP103" s="1114"/>
      <c r="NSQ103" s="1114"/>
      <c r="NSR103" s="1114"/>
      <c r="NSS103" s="1114"/>
      <c r="NST103" s="1114"/>
      <c r="NSU103" s="1114"/>
      <c r="NSV103" s="1114"/>
      <c r="NSW103" s="1114"/>
      <c r="NSX103" s="1114"/>
      <c r="NSY103" s="1114"/>
      <c r="NSZ103" s="1114"/>
      <c r="NTA103" s="1114"/>
      <c r="NTB103" s="1114"/>
      <c r="NTC103" s="1114"/>
      <c r="NTD103" s="1114"/>
      <c r="NTE103" s="1114"/>
      <c r="NTF103" s="1114"/>
      <c r="NTG103" s="1114"/>
      <c r="NTH103" s="1114"/>
      <c r="NTI103" s="1114"/>
      <c r="NTJ103" s="1114"/>
      <c r="NTK103" s="1114"/>
      <c r="NTL103" s="1114"/>
      <c r="NTM103" s="1114"/>
      <c r="NTN103" s="1114"/>
      <c r="NTO103" s="1114"/>
      <c r="NTP103" s="1114"/>
      <c r="NTQ103" s="1114"/>
      <c r="NTR103" s="1114"/>
      <c r="NTS103" s="1114"/>
      <c r="NTT103" s="1114"/>
      <c r="NTU103" s="1114"/>
      <c r="NTV103" s="1114"/>
      <c r="NTW103" s="1114"/>
      <c r="NTX103" s="1114"/>
      <c r="NTY103" s="1114"/>
      <c r="NTZ103" s="1114"/>
      <c r="NUA103" s="1114"/>
      <c r="NUB103" s="1114"/>
      <c r="NUC103" s="1114"/>
      <c r="NUD103" s="1114"/>
      <c r="NUE103" s="1114"/>
      <c r="NUF103" s="1114"/>
      <c r="NUG103" s="1114"/>
      <c r="NUH103" s="1114"/>
      <c r="NUI103" s="1114"/>
      <c r="NUJ103" s="1114"/>
      <c r="NUK103" s="1114"/>
      <c r="NUL103" s="1114"/>
      <c r="NUM103" s="1114"/>
      <c r="NUN103" s="1114"/>
      <c r="NUO103" s="1114"/>
      <c r="NUP103" s="1114"/>
      <c r="NUQ103" s="1114"/>
      <c r="NUR103" s="1114"/>
      <c r="NUS103" s="1114"/>
      <c r="NUT103" s="1114"/>
      <c r="NUU103" s="1114"/>
      <c r="NUV103" s="1114"/>
      <c r="NUW103" s="1114"/>
      <c r="NUX103" s="1114"/>
      <c r="NUY103" s="1114"/>
      <c r="NUZ103" s="1114"/>
      <c r="NVA103" s="1114"/>
      <c r="NVB103" s="1114"/>
      <c r="NVC103" s="1114"/>
      <c r="NVD103" s="1114"/>
      <c r="NVE103" s="1114"/>
      <c r="NVF103" s="1114"/>
      <c r="NVG103" s="1114"/>
      <c r="NVH103" s="1114"/>
      <c r="NVI103" s="1114"/>
      <c r="NVJ103" s="1114"/>
      <c r="NVK103" s="1114"/>
      <c r="NVL103" s="1114"/>
      <c r="NVM103" s="1114"/>
      <c r="NVN103" s="1114"/>
      <c r="NVO103" s="1114"/>
      <c r="NVP103" s="1114"/>
      <c r="NVQ103" s="1114"/>
      <c r="NVR103" s="1114"/>
      <c r="NVS103" s="1114"/>
      <c r="NVT103" s="1114"/>
      <c r="NVU103" s="1114"/>
      <c r="NVV103" s="1114"/>
      <c r="NVW103" s="1114"/>
      <c r="NVX103" s="1114"/>
      <c r="NVY103" s="1114"/>
      <c r="NVZ103" s="1114"/>
      <c r="NWA103" s="1114"/>
      <c r="NWB103" s="1114"/>
      <c r="NWC103" s="1114"/>
      <c r="NWD103" s="1114"/>
      <c r="NWE103" s="1114"/>
      <c r="NWF103" s="1114"/>
      <c r="NWG103" s="1114"/>
      <c r="NWH103" s="1114"/>
      <c r="NWI103" s="1114"/>
      <c r="NWJ103" s="1114"/>
      <c r="NWK103" s="1114"/>
      <c r="NWL103" s="1114"/>
      <c r="NWM103" s="1114"/>
      <c r="NWN103" s="1114"/>
      <c r="NWO103" s="1114"/>
      <c r="NWP103" s="1114"/>
      <c r="NWQ103" s="1114"/>
      <c r="NWR103" s="1114"/>
      <c r="NWS103" s="1114"/>
      <c r="NWT103" s="1114"/>
      <c r="NWU103" s="1114"/>
      <c r="NWV103" s="1114"/>
      <c r="NWW103" s="1114"/>
      <c r="NWX103" s="1114"/>
      <c r="NWY103" s="1114"/>
      <c r="NWZ103" s="1114"/>
      <c r="NXA103" s="1114"/>
      <c r="NXB103" s="1114"/>
      <c r="NXC103" s="1114"/>
      <c r="NXD103" s="1114"/>
      <c r="NXE103" s="1114"/>
      <c r="NXF103" s="1114"/>
      <c r="NXG103" s="1114"/>
      <c r="NXH103" s="1114"/>
      <c r="NXI103" s="1114"/>
      <c r="NXJ103" s="1114"/>
      <c r="NXK103" s="1114"/>
      <c r="NXL103" s="1114"/>
      <c r="NXM103" s="1114"/>
      <c r="NXN103" s="1114"/>
      <c r="NXO103" s="1114"/>
      <c r="NXP103" s="1114"/>
      <c r="NXQ103" s="1114"/>
      <c r="NXR103" s="1114"/>
      <c r="NXS103" s="1114"/>
      <c r="NXT103" s="1114"/>
      <c r="NXU103" s="1114"/>
      <c r="NXV103" s="1114"/>
      <c r="NXW103" s="1114"/>
      <c r="NXX103" s="1114"/>
      <c r="NXY103" s="1114"/>
      <c r="NXZ103" s="1114"/>
      <c r="NYA103" s="1114"/>
      <c r="NYB103" s="1114"/>
      <c r="NYC103" s="1114"/>
      <c r="NYD103" s="1114"/>
      <c r="NYE103" s="1114"/>
      <c r="NYF103" s="1114"/>
      <c r="NYG103" s="1114"/>
      <c r="NYH103" s="1114"/>
      <c r="NYI103" s="1114"/>
      <c r="NYJ103" s="1114"/>
      <c r="NYK103" s="1114"/>
      <c r="NYL103" s="1114"/>
      <c r="NYM103" s="1114"/>
      <c r="NYN103" s="1114"/>
      <c r="NYO103" s="1114"/>
      <c r="NYP103" s="1114"/>
      <c r="NYQ103" s="1114"/>
      <c r="NYR103" s="1114"/>
      <c r="NYS103" s="1114"/>
      <c r="NYT103" s="1114"/>
      <c r="NYU103" s="1114"/>
      <c r="NYV103" s="1114"/>
      <c r="NYW103" s="1114"/>
      <c r="NYX103" s="1114"/>
      <c r="NYY103" s="1114"/>
      <c r="NYZ103" s="1114"/>
      <c r="NZA103" s="1114"/>
      <c r="NZB103" s="1114"/>
      <c r="NZC103" s="1114"/>
      <c r="NZD103" s="1114"/>
      <c r="NZE103" s="1114"/>
      <c r="NZF103" s="1114"/>
      <c r="NZG103" s="1114"/>
      <c r="NZH103" s="1114"/>
      <c r="NZI103" s="1114"/>
      <c r="NZJ103" s="1114"/>
      <c r="NZK103" s="1114"/>
      <c r="NZL103" s="1114"/>
      <c r="NZM103" s="1114"/>
      <c r="NZN103" s="1114"/>
      <c r="NZO103" s="1114"/>
      <c r="NZP103" s="1114"/>
      <c r="NZQ103" s="1114"/>
      <c r="NZR103" s="1114"/>
      <c r="NZS103" s="1114"/>
      <c r="NZT103" s="1114"/>
      <c r="NZU103" s="1114"/>
      <c r="NZV103" s="1114"/>
      <c r="NZW103" s="1114"/>
      <c r="NZX103" s="1114"/>
      <c r="NZY103" s="1114"/>
      <c r="NZZ103" s="1114"/>
      <c r="OAA103" s="1114"/>
      <c r="OAB103" s="1114"/>
      <c r="OAC103" s="1114"/>
      <c r="OAD103" s="1114"/>
      <c r="OAE103" s="1114"/>
      <c r="OAF103" s="1114"/>
      <c r="OAG103" s="1114"/>
      <c r="OAH103" s="1114"/>
      <c r="OAI103" s="1114"/>
      <c r="OAJ103" s="1114"/>
      <c r="OAK103" s="1114"/>
      <c r="OAL103" s="1114"/>
      <c r="OAM103" s="1114"/>
      <c r="OAN103" s="1114"/>
      <c r="OAO103" s="1114"/>
      <c r="OAP103" s="1114"/>
      <c r="OAQ103" s="1114"/>
      <c r="OAR103" s="1114"/>
      <c r="OAS103" s="1114"/>
      <c r="OAT103" s="1114"/>
      <c r="OAU103" s="1114"/>
      <c r="OAV103" s="1114"/>
      <c r="OAW103" s="1114"/>
      <c r="OAX103" s="1114"/>
      <c r="OAY103" s="1114"/>
      <c r="OAZ103" s="1114"/>
      <c r="OBA103" s="1114"/>
      <c r="OBB103" s="1114"/>
      <c r="OBC103" s="1114"/>
      <c r="OBD103" s="1114"/>
      <c r="OBE103" s="1114"/>
      <c r="OBF103" s="1114"/>
      <c r="OBG103" s="1114"/>
      <c r="OBH103" s="1114"/>
      <c r="OBI103" s="1114"/>
      <c r="OBJ103" s="1114"/>
      <c r="OBK103" s="1114"/>
      <c r="OBL103" s="1114"/>
      <c r="OBM103" s="1114"/>
      <c r="OBN103" s="1114"/>
      <c r="OBO103" s="1114"/>
      <c r="OBP103" s="1114"/>
      <c r="OBQ103" s="1114"/>
      <c r="OBR103" s="1114"/>
      <c r="OBS103" s="1114"/>
      <c r="OBT103" s="1114"/>
      <c r="OBU103" s="1114"/>
      <c r="OBV103" s="1114"/>
      <c r="OBW103" s="1114"/>
      <c r="OBX103" s="1114"/>
      <c r="OBY103" s="1114"/>
      <c r="OBZ103" s="1114"/>
      <c r="OCA103" s="1114"/>
      <c r="OCB103" s="1114"/>
      <c r="OCC103" s="1114"/>
      <c r="OCD103" s="1114"/>
      <c r="OCE103" s="1114"/>
      <c r="OCF103" s="1114"/>
      <c r="OCG103" s="1114"/>
      <c r="OCH103" s="1114"/>
      <c r="OCI103" s="1114"/>
      <c r="OCJ103" s="1114"/>
      <c r="OCK103" s="1114"/>
      <c r="OCL103" s="1114"/>
      <c r="OCM103" s="1114"/>
      <c r="OCN103" s="1114"/>
      <c r="OCO103" s="1114"/>
      <c r="OCP103" s="1114"/>
      <c r="OCQ103" s="1114"/>
      <c r="OCR103" s="1114"/>
      <c r="OCS103" s="1114"/>
      <c r="OCT103" s="1114"/>
      <c r="OCU103" s="1114"/>
      <c r="OCV103" s="1114"/>
      <c r="OCW103" s="1114"/>
      <c r="OCX103" s="1114"/>
      <c r="OCY103" s="1114"/>
      <c r="OCZ103" s="1114"/>
      <c r="ODA103" s="1114"/>
      <c r="ODB103" s="1114"/>
      <c r="ODC103" s="1114"/>
      <c r="ODD103" s="1114"/>
      <c r="ODE103" s="1114"/>
      <c r="ODF103" s="1114"/>
      <c r="ODG103" s="1114"/>
      <c r="ODH103" s="1114"/>
      <c r="ODI103" s="1114"/>
      <c r="ODJ103" s="1114"/>
      <c r="ODK103" s="1114"/>
      <c r="ODL103" s="1114"/>
      <c r="ODM103" s="1114"/>
      <c r="ODN103" s="1114"/>
      <c r="ODO103" s="1114"/>
      <c r="ODP103" s="1114"/>
      <c r="ODQ103" s="1114"/>
      <c r="ODR103" s="1114"/>
      <c r="ODS103" s="1114"/>
      <c r="ODT103" s="1114"/>
      <c r="ODU103" s="1114"/>
      <c r="ODV103" s="1114"/>
      <c r="ODW103" s="1114"/>
      <c r="ODX103" s="1114"/>
      <c r="ODY103" s="1114"/>
      <c r="ODZ103" s="1114"/>
      <c r="OEA103" s="1114"/>
      <c r="OEB103" s="1114"/>
      <c r="OEC103" s="1114"/>
      <c r="OED103" s="1114"/>
      <c r="OEE103" s="1114"/>
      <c r="OEF103" s="1114"/>
      <c r="OEG103" s="1114"/>
      <c r="OEH103" s="1114"/>
      <c r="OEI103" s="1114"/>
      <c r="OEJ103" s="1114"/>
      <c r="OEK103" s="1114"/>
      <c r="OEL103" s="1114"/>
      <c r="OEM103" s="1114"/>
      <c r="OEN103" s="1114"/>
      <c r="OEO103" s="1114"/>
      <c r="OEP103" s="1114"/>
      <c r="OEQ103" s="1114"/>
      <c r="OER103" s="1114"/>
      <c r="OES103" s="1114"/>
      <c r="OET103" s="1114"/>
      <c r="OEU103" s="1114"/>
      <c r="OEV103" s="1114"/>
      <c r="OEW103" s="1114"/>
      <c r="OEX103" s="1114"/>
      <c r="OEY103" s="1114"/>
      <c r="OEZ103" s="1114"/>
      <c r="OFA103" s="1114"/>
      <c r="OFB103" s="1114"/>
      <c r="OFC103" s="1114"/>
      <c r="OFD103" s="1114"/>
      <c r="OFE103" s="1114"/>
      <c r="OFF103" s="1114"/>
      <c r="OFG103" s="1114"/>
      <c r="OFH103" s="1114"/>
      <c r="OFI103" s="1114"/>
      <c r="OFJ103" s="1114"/>
      <c r="OFK103" s="1114"/>
      <c r="OFL103" s="1114"/>
      <c r="OFM103" s="1114"/>
      <c r="OFN103" s="1114"/>
      <c r="OFO103" s="1114"/>
      <c r="OFP103" s="1114"/>
      <c r="OFQ103" s="1114"/>
      <c r="OFR103" s="1114"/>
      <c r="OFS103" s="1114"/>
      <c r="OFT103" s="1114"/>
      <c r="OFU103" s="1114"/>
      <c r="OFV103" s="1114"/>
      <c r="OFW103" s="1114"/>
      <c r="OFX103" s="1114"/>
      <c r="OFY103" s="1114"/>
      <c r="OFZ103" s="1114"/>
      <c r="OGA103" s="1114"/>
      <c r="OGB103" s="1114"/>
      <c r="OGC103" s="1114"/>
      <c r="OGD103" s="1114"/>
      <c r="OGE103" s="1114"/>
      <c r="OGF103" s="1114"/>
      <c r="OGG103" s="1114"/>
      <c r="OGH103" s="1114"/>
      <c r="OGI103" s="1114"/>
      <c r="OGJ103" s="1114"/>
      <c r="OGK103" s="1114"/>
      <c r="OGL103" s="1114"/>
      <c r="OGM103" s="1114"/>
      <c r="OGN103" s="1114"/>
      <c r="OGO103" s="1114"/>
      <c r="OGP103" s="1114"/>
      <c r="OGQ103" s="1114"/>
      <c r="OGR103" s="1114"/>
      <c r="OGS103" s="1114"/>
      <c r="OGT103" s="1114"/>
      <c r="OGU103" s="1114"/>
      <c r="OGV103" s="1114"/>
      <c r="OGW103" s="1114"/>
      <c r="OGX103" s="1114"/>
      <c r="OGY103" s="1114"/>
      <c r="OGZ103" s="1114"/>
      <c r="OHA103" s="1114"/>
      <c r="OHB103" s="1114"/>
      <c r="OHC103" s="1114"/>
      <c r="OHD103" s="1114"/>
      <c r="OHE103" s="1114"/>
      <c r="OHF103" s="1114"/>
      <c r="OHG103" s="1114"/>
      <c r="OHH103" s="1114"/>
      <c r="OHI103" s="1114"/>
      <c r="OHJ103" s="1114"/>
      <c r="OHK103" s="1114"/>
      <c r="OHL103" s="1114"/>
      <c r="OHM103" s="1114"/>
      <c r="OHN103" s="1114"/>
      <c r="OHO103" s="1114"/>
      <c r="OHP103" s="1114"/>
      <c r="OHQ103" s="1114"/>
      <c r="OHR103" s="1114"/>
      <c r="OHS103" s="1114"/>
      <c r="OHT103" s="1114"/>
      <c r="OHU103" s="1114"/>
      <c r="OHV103" s="1114"/>
      <c r="OHW103" s="1114"/>
      <c r="OHX103" s="1114"/>
      <c r="OHY103" s="1114"/>
      <c r="OHZ103" s="1114"/>
      <c r="OIA103" s="1114"/>
      <c r="OIB103" s="1114"/>
      <c r="OIC103" s="1114"/>
      <c r="OID103" s="1114"/>
      <c r="OIE103" s="1114"/>
      <c r="OIF103" s="1114"/>
      <c r="OIG103" s="1114"/>
      <c r="OIH103" s="1114"/>
      <c r="OII103" s="1114"/>
      <c r="OIJ103" s="1114"/>
      <c r="OIK103" s="1114"/>
      <c r="OIL103" s="1114"/>
      <c r="OIM103" s="1114"/>
      <c r="OIN103" s="1114"/>
      <c r="OIO103" s="1114"/>
      <c r="OIP103" s="1114"/>
      <c r="OIQ103" s="1114"/>
      <c r="OIR103" s="1114"/>
      <c r="OIS103" s="1114"/>
      <c r="OIT103" s="1114"/>
      <c r="OIU103" s="1114"/>
      <c r="OIV103" s="1114"/>
      <c r="OIW103" s="1114"/>
      <c r="OIX103" s="1114"/>
      <c r="OIY103" s="1114"/>
      <c r="OIZ103" s="1114"/>
      <c r="OJA103" s="1114"/>
      <c r="OJB103" s="1114"/>
      <c r="OJC103" s="1114"/>
      <c r="OJD103" s="1114"/>
      <c r="OJE103" s="1114"/>
      <c r="OJF103" s="1114"/>
      <c r="OJG103" s="1114"/>
      <c r="OJH103" s="1114"/>
      <c r="OJI103" s="1114"/>
      <c r="OJJ103" s="1114"/>
      <c r="OJK103" s="1114"/>
      <c r="OJL103" s="1114"/>
      <c r="OJM103" s="1114"/>
      <c r="OJN103" s="1114"/>
      <c r="OJO103" s="1114"/>
      <c r="OJP103" s="1114"/>
      <c r="OJQ103" s="1114"/>
      <c r="OJR103" s="1114"/>
      <c r="OJS103" s="1114"/>
      <c r="OJT103" s="1114"/>
      <c r="OJU103" s="1114"/>
      <c r="OJV103" s="1114"/>
      <c r="OJW103" s="1114"/>
      <c r="OJX103" s="1114"/>
      <c r="OJY103" s="1114"/>
      <c r="OJZ103" s="1114"/>
      <c r="OKA103" s="1114"/>
      <c r="OKB103" s="1114"/>
      <c r="OKC103" s="1114"/>
      <c r="OKD103" s="1114"/>
      <c r="OKE103" s="1114"/>
      <c r="OKF103" s="1114"/>
      <c r="OKG103" s="1114"/>
      <c r="OKH103" s="1114"/>
      <c r="OKI103" s="1114"/>
      <c r="OKJ103" s="1114"/>
      <c r="OKK103" s="1114"/>
      <c r="OKL103" s="1114"/>
      <c r="OKM103" s="1114"/>
      <c r="OKN103" s="1114"/>
      <c r="OKO103" s="1114"/>
      <c r="OKP103" s="1114"/>
      <c r="OKQ103" s="1114"/>
      <c r="OKR103" s="1114"/>
      <c r="OKS103" s="1114"/>
      <c r="OKT103" s="1114"/>
      <c r="OKU103" s="1114"/>
      <c r="OKV103" s="1114"/>
      <c r="OKW103" s="1114"/>
      <c r="OKX103" s="1114"/>
      <c r="OKY103" s="1114"/>
      <c r="OKZ103" s="1114"/>
      <c r="OLA103" s="1114"/>
      <c r="OLB103" s="1114"/>
      <c r="OLC103" s="1114"/>
      <c r="OLD103" s="1114"/>
      <c r="OLE103" s="1114"/>
      <c r="OLF103" s="1114"/>
      <c r="OLG103" s="1114"/>
      <c r="OLH103" s="1114"/>
      <c r="OLI103" s="1114"/>
      <c r="OLJ103" s="1114"/>
      <c r="OLK103" s="1114"/>
      <c r="OLL103" s="1114"/>
      <c r="OLM103" s="1114"/>
      <c r="OLN103" s="1114"/>
      <c r="OLO103" s="1114"/>
      <c r="OLP103" s="1114"/>
      <c r="OLQ103" s="1114"/>
      <c r="OLR103" s="1114"/>
      <c r="OLS103" s="1114"/>
      <c r="OLT103" s="1114"/>
      <c r="OLU103" s="1114"/>
      <c r="OLV103" s="1114"/>
      <c r="OLW103" s="1114"/>
      <c r="OLX103" s="1114"/>
      <c r="OLY103" s="1114"/>
      <c r="OLZ103" s="1114"/>
      <c r="OMA103" s="1114"/>
      <c r="OMB103" s="1114"/>
      <c r="OMC103" s="1114"/>
      <c r="OMD103" s="1114"/>
      <c r="OME103" s="1114"/>
      <c r="OMF103" s="1114"/>
      <c r="OMG103" s="1114"/>
      <c r="OMH103" s="1114"/>
      <c r="OMI103" s="1114"/>
      <c r="OMJ103" s="1114"/>
      <c r="OMK103" s="1114"/>
      <c r="OML103" s="1114"/>
      <c r="OMM103" s="1114"/>
      <c r="OMN103" s="1114"/>
      <c r="OMO103" s="1114"/>
      <c r="OMP103" s="1114"/>
      <c r="OMQ103" s="1114"/>
      <c r="OMR103" s="1114"/>
      <c r="OMS103" s="1114"/>
      <c r="OMT103" s="1114"/>
      <c r="OMU103" s="1114"/>
      <c r="OMV103" s="1114"/>
      <c r="OMW103" s="1114"/>
      <c r="OMX103" s="1114"/>
      <c r="OMY103" s="1114"/>
      <c r="OMZ103" s="1114"/>
      <c r="ONA103" s="1114"/>
      <c r="ONB103" s="1114"/>
      <c r="ONC103" s="1114"/>
      <c r="OND103" s="1114"/>
      <c r="ONE103" s="1114"/>
      <c r="ONF103" s="1114"/>
      <c r="ONG103" s="1114"/>
      <c r="ONH103" s="1114"/>
      <c r="ONI103" s="1114"/>
      <c r="ONJ103" s="1114"/>
      <c r="ONK103" s="1114"/>
      <c r="ONL103" s="1114"/>
      <c r="ONM103" s="1114"/>
      <c r="ONN103" s="1114"/>
      <c r="ONO103" s="1114"/>
      <c r="ONP103" s="1114"/>
      <c r="ONQ103" s="1114"/>
      <c r="ONR103" s="1114"/>
      <c r="ONS103" s="1114"/>
      <c r="ONT103" s="1114"/>
      <c r="ONU103" s="1114"/>
      <c r="ONV103" s="1114"/>
      <c r="ONW103" s="1114"/>
      <c r="ONX103" s="1114"/>
      <c r="ONY103" s="1114"/>
      <c r="ONZ103" s="1114"/>
      <c r="OOA103" s="1114"/>
      <c r="OOB103" s="1114"/>
      <c r="OOC103" s="1114"/>
      <c r="OOD103" s="1114"/>
      <c r="OOE103" s="1114"/>
      <c r="OOF103" s="1114"/>
      <c r="OOG103" s="1114"/>
      <c r="OOH103" s="1114"/>
      <c r="OOI103" s="1114"/>
      <c r="OOJ103" s="1114"/>
      <c r="OOK103" s="1114"/>
      <c r="OOL103" s="1114"/>
      <c r="OOM103" s="1114"/>
      <c r="OON103" s="1114"/>
      <c r="OOO103" s="1114"/>
      <c r="OOP103" s="1114"/>
      <c r="OOQ103" s="1114"/>
      <c r="OOR103" s="1114"/>
      <c r="OOS103" s="1114"/>
      <c r="OOT103" s="1114"/>
      <c r="OOU103" s="1114"/>
      <c r="OOV103" s="1114"/>
      <c r="OOW103" s="1114"/>
      <c r="OOX103" s="1114"/>
      <c r="OOY103" s="1114"/>
      <c r="OOZ103" s="1114"/>
      <c r="OPA103" s="1114"/>
      <c r="OPB103" s="1114"/>
      <c r="OPC103" s="1114"/>
      <c r="OPD103" s="1114"/>
      <c r="OPE103" s="1114"/>
      <c r="OPF103" s="1114"/>
      <c r="OPG103" s="1114"/>
      <c r="OPH103" s="1114"/>
      <c r="OPI103" s="1114"/>
      <c r="OPJ103" s="1114"/>
      <c r="OPK103" s="1114"/>
      <c r="OPL103" s="1114"/>
      <c r="OPM103" s="1114"/>
      <c r="OPN103" s="1114"/>
      <c r="OPO103" s="1114"/>
      <c r="OPP103" s="1114"/>
      <c r="OPQ103" s="1114"/>
      <c r="OPR103" s="1114"/>
      <c r="OPS103" s="1114"/>
      <c r="OPT103" s="1114"/>
      <c r="OPU103" s="1114"/>
      <c r="OPV103" s="1114"/>
      <c r="OPW103" s="1114"/>
      <c r="OPX103" s="1114"/>
      <c r="OPY103" s="1114"/>
      <c r="OPZ103" s="1114"/>
      <c r="OQA103" s="1114"/>
      <c r="OQB103" s="1114"/>
      <c r="OQC103" s="1114"/>
      <c r="OQD103" s="1114"/>
      <c r="OQE103" s="1114"/>
      <c r="OQF103" s="1114"/>
      <c r="OQG103" s="1114"/>
      <c r="OQH103" s="1114"/>
      <c r="OQI103" s="1114"/>
      <c r="OQJ103" s="1114"/>
      <c r="OQK103" s="1114"/>
      <c r="OQL103" s="1114"/>
      <c r="OQM103" s="1114"/>
      <c r="OQN103" s="1114"/>
      <c r="OQO103" s="1114"/>
      <c r="OQP103" s="1114"/>
      <c r="OQQ103" s="1114"/>
      <c r="OQR103" s="1114"/>
      <c r="OQS103" s="1114"/>
      <c r="OQT103" s="1114"/>
      <c r="OQU103" s="1114"/>
      <c r="OQV103" s="1114"/>
      <c r="OQW103" s="1114"/>
      <c r="OQX103" s="1114"/>
      <c r="OQY103" s="1114"/>
      <c r="OQZ103" s="1114"/>
      <c r="ORA103" s="1114"/>
      <c r="ORB103" s="1114"/>
      <c r="ORC103" s="1114"/>
      <c r="ORD103" s="1114"/>
      <c r="ORE103" s="1114"/>
      <c r="ORF103" s="1114"/>
      <c r="ORG103" s="1114"/>
      <c r="ORH103" s="1114"/>
      <c r="ORI103" s="1114"/>
      <c r="ORJ103" s="1114"/>
      <c r="ORK103" s="1114"/>
      <c r="ORL103" s="1114"/>
      <c r="ORM103" s="1114"/>
      <c r="ORN103" s="1114"/>
      <c r="ORO103" s="1114"/>
      <c r="ORP103" s="1114"/>
      <c r="ORQ103" s="1114"/>
      <c r="ORR103" s="1114"/>
      <c r="ORS103" s="1114"/>
      <c r="ORT103" s="1114"/>
      <c r="ORU103" s="1114"/>
      <c r="ORV103" s="1114"/>
      <c r="ORW103" s="1114"/>
      <c r="ORX103" s="1114"/>
      <c r="ORY103" s="1114"/>
      <c r="ORZ103" s="1114"/>
      <c r="OSA103" s="1114"/>
      <c r="OSB103" s="1114"/>
      <c r="OSC103" s="1114"/>
      <c r="OSD103" s="1114"/>
      <c r="OSE103" s="1114"/>
      <c r="OSF103" s="1114"/>
      <c r="OSG103" s="1114"/>
      <c r="OSH103" s="1114"/>
      <c r="OSI103" s="1114"/>
      <c r="OSJ103" s="1114"/>
      <c r="OSK103" s="1114"/>
      <c r="OSL103" s="1114"/>
      <c r="OSM103" s="1114"/>
      <c r="OSN103" s="1114"/>
      <c r="OSO103" s="1114"/>
      <c r="OSP103" s="1114"/>
      <c r="OSQ103" s="1114"/>
      <c r="OSR103" s="1114"/>
      <c r="OSS103" s="1114"/>
      <c r="OST103" s="1114"/>
      <c r="OSU103" s="1114"/>
      <c r="OSV103" s="1114"/>
      <c r="OSW103" s="1114"/>
      <c r="OSX103" s="1114"/>
      <c r="OSY103" s="1114"/>
      <c r="OSZ103" s="1114"/>
      <c r="OTA103" s="1114"/>
      <c r="OTB103" s="1114"/>
      <c r="OTC103" s="1114"/>
      <c r="OTD103" s="1114"/>
      <c r="OTE103" s="1114"/>
      <c r="OTF103" s="1114"/>
      <c r="OTG103" s="1114"/>
      <c r="OTH103" s="1114"/>
      <c r="OTI103" s="1114"/>
      <c r="OTJ103" s="1114"/>
      <c r="OTK103" s="1114"/>
      <c r="OTL103" s="1114"/>
      <c r="OTM103" s="1114"/>
      <c r="OTN103" s="1114"/>
      <c r="OTO103" s="1114"/>
      <c r="OTP103" s="1114"/>
      <c r="OTQ103" s="1114"/>
      <c r="OTR103" s="1114"/>
      <c r="OTS103" s="1114"/>
      <c r="OTT103" s="1114"/>
      <c r="OTU103" s="1114"/>
      <c r="OTV103" s="1114"/>
      <c r="OTW103" s="1114"/>
      <c r="OTX103" s="1114"/>
      <c r="OTY103" s="1114"/>
      <c r="OTZ103" s="1114"/>
      <c r="OUA103" s="1114"/>
      <c r="OUB103" s="1114"/>
      <c r="OUC103" s="1114"/>
      <c r="OUD103" s="1114"/>
      <c r="OUE103" s="1114"/>
      <c r="OUF103" s="1114"/>
      <c r="OUG103" s="1114"/>
      <c r="OUH103" s="1114"/>
      <c r="OUI103" s="1114"/>
      <c r="OUJ103" s="1114"/>
      <c r="OUK103" s="1114"/>
      <c r="OUL103" s="1114"/>
      <c r="OUM103" s="1114"/>
      <c r="OUN103" s="1114"/>
      <c r="OUO103" s="1114"/>
      <c r="OUP103" s="1114"/>
      <c r="OUQ103" s="1114"/>
      <c r="OUR103" s="1114"/>
      <c r="OUS103" s="1114"/>
      <c r="OUT103" s="1114"/>
      <c r="OUU103" s="1114"/>
      <c r="OUV103" s="1114"/>
      <c r="OUW103" s="1114"/>
      <c r="OUX103" s="1114"/>
      <c r="OUY103" s="1114"/>
      <c r="OUZ103" s="1114"/>
      <c r="OVA103" s="1114"/>
      <c r="OVB103" s="1114"/>
      <c r="OVC103" s="1114"/>
      <c r="OVD103" s="1114"/>
      <c r="OVE103" s="1114"/>
      <c r="OVF103" s="1114"/>
      <c r="OVG103" s="1114"/>
      <c r="OVH103" s="1114"/>
      <c r="OVI103" s="1114"/>
      <c r="OVJ103" s="1114"/>
      <c r="OVK103" s="1114"/>
      <c r="OVL103" s="1114"/>
      <c r="OVM103" s="1114"/>
      <c r="OVN103" s="1114"/>
      <c r="OVO103" s="1114"/>
      <c r="OVP103" s="1114"/>
      <c r="OVQ103" s="1114"/>
      <c r="OVR103" s="1114"/>
      <c r="OVS103" s="1114"/>
      <c r="OVT103" s="1114"/>
      <c r="OVU103" s="1114"/>
      <c r="OVV103" s="1114"/>
      <c r="OVW103" s="1114"/>
      <c r="OVX103" s="1114"/>
      <c r="OVY103" s="1114"/>
      <c r="OVZ103" s="1114"/>
      <c r="OWA103" s="1114"/>
      <c r="OWB103" s="1114"/>
      <c r="OWC103" s="1114"/>
      <c r="OWD103" s="1114"/>
      <c r="OWE103" s="1114"/>
      <c r="OWF103" s="1114"/>
      <c r="OWG103" s="1114"/>
      <c r="OWH103" s="1114"/>
      <c r="OWI103" s="1114"/>
      <c r="OWJ103" s="1114"/>
      <c r="OWK103" s="1114"/>
      <c r="OWL103" s="1114"/>
      <c r="OWM103" s="1114"/>
      <c r="OWN103" s="1114"/>
      <c r="OWO103" s="1114"/>
      <c r="OWP103" s="1114"/>
      <c r="OWQ103" s="1114"/>
      <c r="OWR103" s="1114"/>
      <c r="OWS103" s="1114"/>
      <c r="OWT103" s="1114"/>
      <c r="OWU103" s="1114"/>
      <c r="OWV103" s="1114"/>
      <c r="OWW103" s="1114"/>
      <c r="OWX103" s="1114"/>
      <c r="OWY103" s="1114"/>
      <c r="OWZ103" s="1114"/>
      <c r="OXA103" s="1114"/>
      <c r="OXB103" s="1114"/>
      <c r="OXC103" s="1114"/>
      <c r="OXD103" s="1114"/>
      <c r="OXE103" s="1114"/>
      <c r="OXF103" s="1114"/>
      <c r="OXG103" s="1114"/>
      <c r="OXH103" s="1114"/>
      <c r="OXI103" s="1114"/>
      <c r="OXJ103" s="1114"/>
      <c r="OXK103" s="1114"/>
      <c r="OXL103" s="1114"/>
      <c r="OXM103" s="1114"/>
      <c r="OXN103" s="1114"/>
      <c r="OXO103" s="1114"/>
      <c r="OXP103" s="1114"/>
      <c r="OXQ103" s="1114"/>
      <c r="OXR103" s="1114"/>
      <c r="OXS103" s="1114"/>
      <c r="OXT103" s="1114"/>
      <c r="OXU103" s="1114"/>
      <c r="OXV103" s="1114"/>
      <c r="OXW103" s="1114"/>
      <c r="OXX103" s="1114"/>
      <c r="OXY103" s="1114"/>
      <c r="OXZ103" s="1114"/>
      <c r="OYA103" s="1114"/>
      <c r="OYB103" s="1114"/>
      <c r="OYC103" s="1114"/>
      <c r="OYD103" s="1114"/>
      <c r="OYE103" s="1114"/>
      <c r="OYF103" s="1114"/>
      <c r="OYG103" s="1114"/>
      <c r="OYH103" s="1114"/>
      <c r="OYI103" s="1114"/>
      <c r="OYJ103" s="1114"/>
      <c r="OYK103" s="1114"/>
      <c r="OYL103" s="1114"/>
      <c r="OYM103" s="1114"/>
      <c r="OYN103" s="1114"/>
      <c r="OYO103" s="1114"/>
      <c r="OYP103" s="1114"/>
      <c r="OYQ103" s="1114"/>
      <c r="OYR103" s="1114"/>
      <c r="OYS103" s="1114"/>
      <c r="OYT103" s="1114"/>
      <c r="OYU103" s="1114"/>
      <c r="OYV103" s="1114"/>
      <c r="OYW103" s="1114"/>
      <c r="OYX103" s="1114"/>
      <c r="OYY103" s="1114"/>
      <c r="OYZ103" s="1114"/>
      <c r="OZA103" s="1114"/>
      <c r="OZB103" s="1114"/>
      <c r="OZC103" s="1114"/>
      <c r="OZD103" s="1114"/>
      <c r="OZE103" s="1114"/>
      <c r="OZF103" s="1114"/>
      <c r="OZG103" s="1114"/>
      <c r="OZH103" s="1114"/>
      <c r="OZI103" s="1114"/>
      <c r="OZJ103" s="1114"/>
      <c r="OZK103" s="1114"/>
      <c r="OZL103" s="1114"/>
      <c r="OZM103" s="1114"/>
      <c r="OZN103" s="1114"/>
      <c r="OZO103" s="1114"/>
      <c r="OZP103" s="1114"/>
      <c r="OZQ103" s="1114"/>
      <c r="OZR103" s="1114"/>
      <c r="OZS103" s="1114"/>
      <c r="OZT103" s="1114"/>
      <c r="OZU103" s="1114"/>
      <c r="OZV103" s="1114"/>
      <c r="OZW103" s="1114"/>
      <c r="OZX103" s="1114"/>
      <c r="OZY103" s="1114"/>
      <c r="OZZ103" s="1114"/>
      <c r="PAA103" s="1114"/>
      <c r="PAB103" s="1114"/>
      <c r="PAC103" s="1114"/>
      <c r="PAD103" s="1114"/>
      <c r="PAE103" s="1114"/>
      <c r="PAF103" s="1114"/>
      <c r="PAG103" s="1114"/>
      <c r="PAH103" s="1114"/>
      <c r="PAI103" s="1114"/>
      <c r="PAJ103" s="1114"/>
      <c r="PAK103" s="1114"/>
      <c r="PAL103" s="1114"/>
      <c r="PAM103" s="1114"/>
      <c r="PAN103" s="1114"/>
      <c r="PAO103" s="1114"/>
      <c r="PAP103" s="1114"/>
      <c r="PAQ103" s="1114"/>
      <c r="PAR103" s="1114"/>
      <c r="PAS103" s="1114"/>
      <c r="PAT103" s="1114"/>
      <c r="PAU103" s="1114"/>
      <c r="PAV103" s="1114"/>
      <c r="PAW103" s="1114"/>
      <c r="PAX103" s="1114"/>
      <c r="PAY103" s="1114"/>
      <c r="PAZ103" s="1114"/>
      <c r="PBA103" s="1114"/>
      <c r="PBB103" s="1114"/>
      <c r="PBC103" s="1114"/>
      <c r="PBD103" s="1114"/>
      <c r="PBE103" s="1114"/>
      <c r="PBF103" s="1114"/>
      <c r="PBG103" s="1114"/>
      <c r="PBH103" s="1114"/>
      <c r="PBI103" s="1114"/>
      <c r="PBJ103" s="1114"/>
      <c r="PBK103" s="1114"/>
      <c r="PBL103" s="1114"/>
      <c r="PBM103" s="1114"/>
      <c r="PBN103" s="1114"/>
      <c r="PBO103" s="1114"/>
      <c r="PBP103" s="1114"/>
      <c r="PBQ103" s="1114"/>
      <c r="PBR103" s="1114"/>
      <c r="PBS103" s="1114"/>
      <c r="PBT103" s="1114"/>
      <c r="PBU103" s="1114"/>
      <c r="PBV103" s="1114"/>
      <c r="PBW103" s="1114"/>
      <c r="PBX103" s="1114"/>
      <c r="PBY103" s="1114"/>
      <c r="PBZ103" s="1114"/>
      <c r="PCA103" s="1114"/>
      <c r="PCB103" s="1114"/>
      <c r="PCC103" s="1114"/>
      <c r="PCD103" s="1114"/>
      <c r="PCE103" s="1114"/>
      <c r="PCF103" s="1114"/>
      <c r="PCG103" s="1114"/>
      <c r="PCH103" s="1114"/>
      <c r="PCI103" s="1114"/>
      <c r="PCJ103" s="1114"/>
      <c r="PCK103" s="1114"/>
      <c r="PCL103" s="1114"/>
      <c r="PCM103" s="1114"/>
      <c r="PCN103" s="1114"/>
      <c r="PCO103" s="1114"/>
      <c r="PCP103" s="1114"/>
      <c r="PCQ103" s="1114"/>
      <c r="PCR103" s="1114"/>
      <c r="PCS103" s="1114"/>
      <c r="PCT103" s="1114"/>
      <c r="PCU103" s="1114"/>
      <c r="PCV103" s="1114"/>
      <c r="PCW103" s="1114"/>
      <c r="PCX103" s="1114"/>
      <c r="PCY103" s="1114"/>
      <c r="PCZ103" s="1114"/>
      <c r="PDA103" s="1114"/>
      <c r="PDB103" s="1114"/>
      <c r="PDC103" s="1114"/>
      <c r="PDD103" s="1114"/>
      <c r="PDE103" s="1114"/>
      <c r="PDF103" s="1114"/>
      <c r="PDG103" s="1114"/>
      <c r="PDH103" s="1114"/>
      <c r="PDI103" s="1114"/>
      <c r="PDJ103" s="1114"/>
      <c r="PDK103" s="1114"/>
      <c r="PDL103" s="1114"/>
      <c r="PDM103" s="1114"/>
      <c r="PDN103" s="1114"/>
      <c r="PDO103" s="1114"/>
      <c r="PDP103" s="1114"/>
      <c r="PDQ103" s="1114"/>
      <c r="PDR103" s="1114"/>
      <c r="PDS103" s="1114"/>
      <c r="PDT103" s="1114"/>
      <c r="PDU103" s="1114"/>
      <c r="PDV103" s="1114"/>
      <c r="PDW103" s="1114"/>
      <c r="PDX103" s="1114"/>
      <c r="PDY103" s="1114"/>
      <c r="PDZ103" s="1114"/>
      <c r="PEA103" s="1114"/>
      <c r="PEB103" s="1114"/>
      <c r="PEC103" s="1114"/>
      <c r="PED103" s="1114"/>
      <c r="PEE103" s="1114"/>
      <c r="PEF103" s="1114"/>
      <c r="PEG103" s="1114"/>
      <c r="PEH103" s="1114"/>
      <c r="PEI103" s="1114"/>
      <c r="PEJ103" s="1114"/>
      <c r="PEK103" s="1114"/>
      <c r="PEL103" s="1114"/>
      <c r="PEM103" s="1114"/>
      <c r="PEN103" s="1114"/>
      <c r="PEO103" s="1114"/>
      <c r="PEP103" s="1114"/>
      <c r="PEQ103" s="1114"/>
      <c r="PER103" s="1114"/>
      <c r="PES103" s="1114"/>
      <c r="PET103" s="1114"/>
      <c r="PEU103" s="1114"/>
      <c r="PEV103" s="1114"/>
      <c r="PEW103" s="1114"/>
      <c r="PEX103" s="1114"/>
      <c r="PEY103" s="1114"/>
      <c r="PEZ103" s="1114"/>
      <c r="PFA103" s="1114"/>
      <c r="PFB103" s="1114"/>
      <c r="PFC103" s="1114"/>
      <c r="PFD103" s="1114"/>
      <c r="PFE103" s="1114"/>
      <c r="PFF103" s="1114"/>
      <c r="PFG103" s="1114"/>
      <c r="PFH103" s="1114"/>
      <c r="PFI103" s="1114"/>
      <c r="PFJ103" s="1114"/>
      <c r="PFK103" s="1114"/>
      <c r="PFL103" s="1114"/>
      <c r="PFM103" s="1114"/>
      <c r="PFN103" s="1114"/>
      <c r="PFO103" s="1114"/>
      <c r="PFP103" s="1114"/>
      <c r="PFQ103" s="1114"/>
      <c r="PFR103" s="1114"/>
      <c r="PFS103" s="1114"/>
      <c r="PFT103" s="1114"/>
      <c r="PFU103" s="1114"/>
      <c r="PFV103" s="1114"/>
      <c r="PFW103" s="1114"/>
      <c r="PFX103" s="1114"/>
      <c r="PFY103" s="1114"/>
      <c r="PFZ103" s="1114"/>
      <c r="PGA103" s="1114"/>
      <c r="PGB103" s="1114"/>
      <c r="PGC103" s="1114"/>
      <c r="PGD103" s="1114"/>
      <c r="PGE103" s="1114"/>
      <c r="PGF103" s="1114"/>
      <c r="PGG103" s="1114"/>
      <c r="PGH103" s="1114"/>
      <c r="PGI103" s="1114"/>
      <c r="PGJ103" s="1114"/>
      <c r="PGK103" s="1114"/>
      <c r="PGL103" s="1114"/>
      <c r="PGM103" s="1114"/>
      <c r="PGN103" s="1114"/>
      <c r="PGO103" s="1114"/>
      <c r="PGP103" s="1114"/>
      <c r="PGQ103" s="1114"/>
      <c r="PGR103" s="1114"/>
      <c r="PGS103" s="1114"/>
      <c r="PGT103" s="1114"/>
      <c r="PGU103" s="1114"/>
      <c r="PGV103" s="1114"/>
      <c r="PGW103" s="1114"/>
      <c r="PGX103" s="1114"/>
      <c r="PGY103" s="1114"/>
      <c r="PGZ103" s="1114"/>
      <c r="PHA103" s="1114"/>
      <c r="PHB103" s="1114"/>
      <c r="PHC103" s="1114"/>
      <c r="PHD103" s="1114"/>
      <c r="PHE103" s="1114"/>
      <c r="PHF103" s="1114"/>
      <c r="PHG103" s="1114"/>
      <c r="PHH103" s="1114"/>
      <c r="PHI103" s="1114"/>
      <c r="PHJ103" s="1114"/>
      <c r="PHK103" s="1114"/>
      <c r="PHL103" s="1114"/>
      <c r="PHM103" s="1114"/>
      <c r="PHN103" s="1114"/>
      <c r="PHO103" s="1114"/>
      <c r="PHP103" s="1114"/>
      <c r="PHQ103" s="1114"/>
      <c r="PHR103" s="1114"/>
      <c r="PHS103" s="1114"/>
      <c r="PHT103" s="1114"/>
      <c r="PHU103" s="1114"/>
      <c r="PHV103" s="1114"/>
      <c r="PHW103" s="1114"/>
      <c r="PHX103" s="1114"/>
      <c r="PHY103" s="1114"/>
      <c r="PHZ103" s="1114"/>
      <c r="PIA103" s="1114"/>
      <c r="PIB103" s="1114"/>
      <c r="PIC103" s="1114"/>
      <c r="PID103" s="1114"/>
      <c r="PIE103" s="1114"/>
      <c r="PIF103" s="1114"/>
      <c r="PIG103" s="1114"/>
      <c r="PIH103" s="1114"/>
      <c r="PII103" s="1114"/>
      <c r="PIJ103" s="1114"/>
      <c r="PIK103" s="1114"/>
      <c r="PIL103" s="1114"/>
      <c r="PIM103" s="1114"/>
      <c r="PIN103" s="1114"/>
      <c r="PIO103" s="1114"/>
      <c r="PIP103" s="1114"/>
      <c r="PIQ103" s="1114"/>
      <c r="PIR103" s="1114"/>
      <c r="PIS103" s="1114"/>
      <c r="PIT103" s="1114"/>
      <c r="PIU103" s="1114"/>
      <c r="PIV103" s="1114"/>
      <c r="PIW103" s="1114"/>
      <c r="PIX103" s="1114"/>
      <c r="PIY103" s="1114"/>
      <c r="PIZ103" s="1114"/>
      <c r="PJA103" s="1114"/>
      <c r="PJB103" s="1114"/>
      <c r="PJC103" s="1114"/>
      <c r="PJD103" s="1114"/>
      <c r="PJE103" s="1114"/>
      <c r="PJF103" s="1114"/>
      <c r="PJG103" s="1114"/>
      <c r="PJH103" s="1114"/>
      <c r="PJI103" s="1114"/>
      <c r="PJJ103" s="1114"/>
      <c r="PJK103" s="1114"/>
      <c r="PJL103" s="1114"/>
      <c r="PJM103" s="1114"/>
      <c r="PJN103" s="1114"/>
      <c r="PJO103" s="1114"/>
      <c r="PJP103" s="1114"/>
      <c r="PJQ103" s="1114"/>
      <c r="PJR103" s="1114"/>
      <c r="PJS103" s="1114"/>
      <c r="PJT103" s="1114"/>
      <c r="PJU103" s="1114"/>
      <c r="PJV103" s="1114"/>
      <c r="PJW103" s="1114"/>
      <c r="PJX103" s="1114"/>
      <c r="PJY103" s="1114"/>
      <c r="PJZ103" s="1114"/>
      <c r="PKA103" s="1114"/>
      <c r="PKB103" s="1114"/>
      <c r="PKC103" s="1114"/>
      <c r="PKD103" s="1114"/>
      <c r="PKE103" s="1114"/>
      <c r="PKF103" s="1114"/>
      <c r="PKG103" s="1114"/>
      <c r="PKH103" s="1114"/>
      <c r="PKI103" s="1114"/>
      <c r="PKJ103" s="1114"/>
      <c r="PKK103" s="1114"/>
      <c r="PKL103" s="1114"/>
      <c r="PKM103" s="1114"/>
      <c r="PKN103" s="1114"/>
      <c r="PKO103" s="1114"/>
      <c r="PKP103" s="1114"/>
      <c r="PKQ103" s="1114"/>
      <c r="PKR103" s="1114"/>
      <c r="PKS103" s="1114"/>
      <c r="PKT103" s="1114"/>
      <c r="PKU103" s="1114"/>
      <c r="PKV103" s="1114"/>
      <c r="PKW103" s="1114"/>
      <c r="PKX103" s="1114"/>
      <c r="PKY103" s="1114"/>
      <c r="PKZ103" s="1114"/>
      <c r="PLA103" s="1114"/>
      <c r="PLB103" s="1114"/>
      <c r="PLC103" s="1114"/>
      <c r="PLD103" s="1114"/>
      <c r="PLE103" s="1114"/>
      <c r="PLF103" s="1114"/>
      <c r="PLG103" s="1114"/>
      <c r="PLH103" s="1114"/>
      <c r="PLI103" s="1114"/>
      <c r="PLJ103" s="1114"/>
      <c r="PLK103" s="1114"/>
      <c r="PLL103" s="1114"/>
      <c r="PLM103" s="1114"/>
      <c r="PLN103" s="1114"/>
      <c r="PLO103" s="1114"/>
      <c r="PLP103" s="1114"/>
      <c r="PLQ103" s="1114"/>
      <c r="PLR103" s="1114"/>
      <c r="PLS103" s="1114"/>
      <c r="PLT103" s="1114"/>
      <c r="PLU103" s="1114"/>
      <c r="PLV103" s="1114"/>
      <c r="PLW103" s="1114"/>
      <c r="PLX103" s="1114"/>
      <c r="PLY103" s="1114"/>
      <c r="PLZ103" s="1114"/>
      <c r="PMA103" s="1114"/>
      <c r="PMB103" s="1114"/>
      <c r="PMC103" s="1114"/>
      <c r="PMD103" s="1114"/>
      <c r="PME103" s="1114"/>
      <c r="PMF103" s="1114"/>
      <c r="PMG103" s="1114"/>
      <c r="PMH103" s="1114"/>
      <c r="PMI103" s="1114"/>
      <c r="PMJ103" s="1114"/>
      <c r="PMK103" s="1114"/>
      <c r="PML103" s="1114"/>
      <c r="PMM103" s="1114"/>
      <c r="PMN103" s="1114"/>
      <c r="PMO103" s="1114"/>
      <c r="PMP103" s="1114"/>
      <c r="PMQ103" s="1114"/>
      <c r="PMR103" s="1114"/>
      <c r="PMS103" s="1114"/>
      <c r="PMT103" s="1114"/>
      <c r="PMU103" s="1114"/>
      <c r="PMV103" s="1114"/>
      <c r="PMW103" s="1114"/>
      <c r="PMX103" s="1114"/>
      <c r="PMY103" s="1114"/>
      <c r="PMZ103" s="1114"/>
      <c r="PNA103" s="1114"/>
      <c r="PNB103" s="1114"/>
      <c r="PNC103" s="1114"/>
      <c r="PND103" s="1114"/>
      <c r="PNE103" s="1114"/>
      <c r="PNF103" s="1114"/>
      <c r="PNG103" s="1114"/>
      <c r="PNH103" s="1114"/>
      <c r="PNI103" s="1114"/>
      <c r="PNJ103" s="1114"/>
      <c r="PNK103" s="1114"/>
      <c r="PNL103" s="1114"/>
      <c r="PNM103" s="1114"/>
      <c r="PNN103" s="1114"/>
      <c r="PNO103" s="1114"/>
      <c r="PNP103" s="1114"/>
      <c r="PNQ103" s="1114"/>
      <c r="PNR103" s="1114"/>
      <c r="PNS103" s="1114"/>
      <c r="PNT103" s="1114"/>
      <c r="PNU103" s="1114"/>
      <c r="PNV103" s="1114"/>
      <c r="PNW103" s="1114"/>
      <c r="PNX103" s="1114"/>
      <c r="PNY103" s="1114"/>
      <c r="PNZ103" s="1114"/>
      <c r="POA103" s="1114"/>
      <c r="POB103" s="1114"/>
      <c r="POC103" s="1114"/>
      <c r="POD103" s="1114"/>
      <c r="POE103" s="1114"/>
      <c r="POF103" s="1114"/>
      <c r="POG103" s="1114"/>
      <c r="POH103" s="1114"/>
      <c r="POI103" s="1114"/>
      <c r="POJ103" s="1114"/>
      <c r="POK103" s="1114"/>
      <c r="POL103" s="1114"/>
      <c r="POM103" s="1114"/>
      <c r="PON103" s="1114"/>
      <c r="POO103" s="1114"/>
      <c r="POP103" s="1114"/>
      <c r="POQ103" s="1114"/>
      <c r="POR103" s="1114"/>
      <c r="POS103" s="1114"/>
      <c r="POT103" s="1114"/>
      <c r="POU103" s="1114"/>
      <c r="POV103" s="1114"/>
      <c r="POW103" s="1114"/>
      <c r="POX103" s="1114"/>
      <c r="POY103" s="1114"/>
      <c r="POZ103" s="1114"/>
      <c r="PPA103" s="1114"/>
      <c r="PPB103" s="1114"/>
      <c r="PPC103" s="1114"/>
      <c r="PPD103" s="1114"/>
      <c r="PPE103" s="1114"/>
      <c r="PPF103" s="1114"/>
      <c r="PPG103" s="1114"/>
      <c r="PPH103" s="1114"/>
      <c r="PPI103" s="1114"/>
      <c r="PPJ103" s="1114"/>
      <c r="PPK103" s="1114"/>
      <c r="PPL103" s="1114"/>
      <c r="PPM103" s="1114"/>
      <c r="PPN103" s="1114"/>
      <c r="PPO103" s="1114"/>
      <c r="PPP103" s="1114"/>
      <c r="PPQ103" s="1114"/>
      <c r="PPR103" s="1114"/>
      <c r="PPS103" s="1114"/>
      <c r="PPT103" s="1114"/>
      <c r="PPU103" s="1114"/>
      <c r="PPV103" s="1114"/>
      <c r="PPW103" s="1114"/>
      <c r="PPX103" s="1114"/>
      <c r="PPY103" s="1114"/>
      <c r="PPZ103" s="1114"/>
      <c r="PQA103" s="1114"/>
      <c r="PQB103" s="1114"/>
      <c r="PQC103" s="1114"/>
      <c r="PQD103" s="1114"/>
      <c r="PQE103" s="1114"/>
      <c r="PQF103" s="1114"/>
      <c r="PQG103" s="1114"/>
      <c r="PQH103" s="1114"/>
      <c r="PQI103" s="1114"/>
      <c r="PQJ103" s="1114"/>
      <c r="PQK103" s="1114"/>
      <c r="PQL103" s="1114"/>
      <c r="PQM103" s="1114"/>
      <c r="PQN103" s="1114"/>
      <c r="PQO103" s="1114"/>
      <c r="PQP103" s="1114"/>
      <c r="PQQ103" s="1114"/>
      <c r="PQR103" s="1114"/>
      <c r="PQS103" s="1114"/>
      <c r="PQT103" s="1114"/>
      <c r="PQU103" s="1114"/>
      <c r="PQV103" s="1114"/>
      <c r="PQW103" s="1114"/>
      <c r="PQX103" s="1114"/>
      <c r="PQY103" s="1114"/>
      <c r="PQZ103" s="1114"/>
      <c r="PRA103" s="1114"/>
      <c r="PRB103" s="1114"/>
      <c r="PRC103" s="1114"/>
      <c r="PRD103" s="1114"/>
      <c r="PRE103" s="1114"/>
      <c r="PRF103" s="1114"/>
      <c r="PRG103" s="1114"/>
      <c r="PRH103" s="1114"/>
      <c r="PRI103" s="1114"/>
      <c r="PRJ103" s="1114"/>
      <c r="PRK103" s="1114"/>
      <c r="PRL103" s="1114"/>
      <c r="PRM103" s="1114"/>
      <c r="PRN103" s="1114"/>
      <c r="PRO103" s="1114"/>
      <c r="PRP103" s="1114"/>
      <c r="PRQ103" s="1114"/>
      <c r="PRR103" s="1114"/>
      <c r="PRS103" s="1114"/>
      <c r="PRT103" s="1114"/>
      <c r="PRU103" s="1114"/>
      <c r="PRV103" s="1114"/>
      <c r="PRW103" s="1114"/>
      <c r="PRX103" s="1114"/>
      <c r="PRY103" s="1114"/>
      <c r="PRZ103" s="1114"/>
      <c r="PSA103" s="1114"/>
      <c r="PSB103" s="1114"/>
      <c r="PSC103" s="1114"/>
      <c r="PSD103" s="1114"/>
      <c r="PSE103" s="1114"/>
      <c r="PSF103" s="1114"/>
      <c r="PSG103" s="1114"/>
      <c r="PSH103" s="1114"/>
      <c r="PSI103" s="1114"/>
      <c r="PSJ103" s="1114"/>
      <c r="PSK103" s="1114"/>
      <c r="PSL103" s="1114"/>
      <c r="PSM103" s="1114"/>
      <c r="PSN103" s="1114"/>
      <c r="PSO103" s="1114"/>
      <c r="PSP103" s="1114"/>
      <c r="PSQ103" s="1114"/>
      <c r="PSR103" s="1114"/>
      <c r="PSS103" s="1114"/>
      <c r="PST103" s="1114"/>
      <c r="PSU103" s="1114"/>
      <c r="PSV103" s="1114"/>
      <c r="PSW103" s="1114"/>
      <c r="PSX103" s="1114"/>
      <c r="PSY103" s="1114"/>
      <c r="PSZ103" s="1114"/>
      <c r="PTA103" s="1114"/>
      <c r="PTB103" s="1114"/>
      <c r="PTC103" s="1114"/>
      <c r="PTD103" s="1114"/>
      <c r="PTE103" s="1114"/>
      <c r="PTF103" s="1114"/>
      <c r="PTG103" s="1114"/>
      <c r="PTH103" s="1114"/>
      <c r="PTI103" s="1114"/>
      <c r="PTJ103" s="1114"/>
      <c r="PTK103" s="1114"/>
      <c r="PTL103" s="1114"/>
      <c r="PTM103" s="1114"/>
      <c r="PTN103" s="1114"/>
      <c r="PTO103" s="1114"/>
      <c r="PTP103" s="1114"/>
      <c r="PTQ103" s="1114"/>
      <c r="PTR103" s="1114"/>
      <c r="PTS103" s="1114"/>
      <c r="PTT103" s="1114"/>
      <c r="PTU103" s="1114"/>
      <c r="PTV103" s="1114"/>
      <c r="PTW103" s="1114"/>
      <c r="PTX103" s="1114"/>
      <c r="PTY103" s="1114"/>
      <c r="PTZ103" s="1114"/>
      <c r="PUA103" s="1114"/>
      <c r="PUB103" s="1114"/>
      <c r="PUC103" s="1114"/>
      <c r="PUD103" s="1114"/>
      <c r="PUE103" s="1114"/>
      <c r="PUF103" s="1114"/>
      <c r="PUG103" s="1114"/>
      <c r="PUH103" s="1114"/>
      <c r="PUI103" s="1114"/>
      <c r="PUJ103" s="1114"/>
      <c r="PUK103" s="1114"/>
      <c r="PUL103" s="1114"/>
      <c r="PUM103" s="1114"/>
      <c r="PUN103" s="1114"/>
      <c r="PUO103" s="1114"/>
      <c r="PUP103" s="1114"/>
      <c r="PUQ103" s="1114"/>
      <c r="PUR103" s="1114"/>
      <c r="PUS103" s="1114"/>
      <c r="PUT103" s="1114"/>
      <c r="PUU103" s="1114"/>
      <c r="PUV103" s="1114"/>
      <c r="PUW103" s="1114"/>
      <c r="PUX103" s="1114"/>
      <c r="PUY103" s="1114"/>
      <c r="PUZ103" s="1114"/>
      <c r="PVA103" s="1114"/>
      <c r="PVB103" s="1114"/>
      <c r="PVC103" s="1114"/>
      <c r="PVD103" s="1114"/>
      <c r="PVE103" s="1114"/>
      <c r="PVF103" s="1114"/>
      <c r="PVG103" s="1114"/>
      <c r="PVH103" s="1114"/>
      <c r="PVI103" s="1114"/>
      <c r="PVJ103" s="1114"/>
      <c r="PVK103" s="1114"/>
      <c r="PVL103" s="1114"/>
      <c r="PVM103" s="1114"/>
      <c r="PVN103" s="1114"/>
      <c r="PVO103" s="1114"/>
      <c r="PVP103" s="1114"/>
      <c r="PVQ103" s="1114"/>
      <c r="PVR103" s="1114"/>
      <c r="PVS103" s="1114"/>
      <c r="PVT103" s="1114"/>
      <c r="PVU103" s="1114"/>
      <c r="PVV103" s="1114"/>
      <c r="PVW103" s="1114"/>
      <c r="PVX103" s="1114"/>
      <c r="PVY103" s="1114"/>
      <c r="PVZ103" s="1114"/>
      <c r="PWA103" s="1114"/>
      <c r="PWB103" s="1114"/>
      <c r="PWC103" s="1114"/>
      <c r="PWD103" s="1114"/>
      <c r="PWE103" s="1114"/>
      <c r="PWF103" s="1114"/>
      <c r="PWG103" s="1114"/>
      <c r="PWH103" s="1114"/>
      <c r="PWI103" s="1114"/>
      <c r="PWJ103" s="1114"/>
      <c r="PWK103" s="1114"/>
      <c r="PWL103" s="1114"/>
      <c r="PWM103" s="1114"/>
      <c r="PWN103" s="1114"/>
      <c r="PWO103" s="1114"/>
      <c r="PWP103" s="1114"/>
      <c r="PWQ103" s="1114"/>
      <c r="PWR103" s="1114"/>
      <c r="PWS103" s="1114"/>
      <c r="PWT103" s="1114"/>
      <c r="PWU103" s="1114"/>
      <c r="PWV103" s="1114"/>
      <c r="PWW103" s="1114"/>
      <c r="PWX103" s="1114"/>
      <c r="PWY103" s="1114"/>
      <c r="PWZ103" s="1114"/>
      <c r="PXA103" s="1114"/>
      <c r="PXB103" s="1114"/>
      <c r="PXC103" s="1114"/>
      <c r="PXD103" s="1114"/>
      <c r="PXE103" s="1114"/>
      <c r="PXF103" s="1114"/>
      <c r="PXG103" s="1114"/>
      <c r="PXH103" s="1114"/>
      <c r="PXI103" s="1114"/>
      <c r="PXJ103" s="1114"/>
      <c r="PXK103" s="1114"/>
      <c r="PXL103" s="1114"/>
      <c r="PXM103" s="1114"/>
      <c r="PXN103" s="1114"/>
      <c r="PXO103" s="1114"/>
      <c r="PXP103" s="1114"/>
      <c r="PXQ103" s="1114"/>
      <c r="PXR103" s="1114"/>
      <c r="PXS103" s="1114"/>
      <c r="PXT103" s="1114"/>
      <c r="PXU103" s="1114"/>
      <c r="PXV103" s="1114"/>
      <c r="PXW103" s="1114"/>
      <c r="PXX103" s="1114"/>
      <c r="PXY103" s="1114"/>
      <c r="PXZ103" s="1114"/>
      <c r="PYA103" s="1114"/>
      <c r="PYB103" s="1114"/>
      <c r="PYC103" s="1114"/>
      <c r="PYD103" s="1114"/>
      <c r="PYE103" s="1114"/>
      <c r="PYF103" s="1114"/>
      <c r="PYG103" s="1114"/>
      <c r="PYH103" s="1114"/>
      <c r="PYI103" s="1114"/>
      <c r="PYJ103" s="1114"/>
      <c r="PYK103" s="1114"/>
      <c r="PYL103" s="1114"/>
      <c r="PYM103" s="1114"/>
      <c r="PYN103" s="1114"/>
      <c r="PYO103" s="1114"/>
      <c r="PYP103" s="1114"/>
      <c r="PYQ103" s="1114"/>
      <c r="PYR103" s="1114"/>
      <c r="PYS103" s="1114"/>
      <c r="PYT103" s="1114"/>
      <c r="PYU103" s="1114"/>
      <c r="PYV103" s="1114"/>
      <c r="PYW103" s="1114"/>
      <c r="PYX103" s="1114"/>
      <c r="PYY103" s="1114"/>
      <c r="PYZ103" s="1114"/>
      <c r="PZA103" s="1114"/>
      <c r="PZB103" s="1114"/>
      <c r="PZC103" s="1114"/>
      <c r="PZD103" s="1114"/>
      <c r="PZE103" s="1114"/>
      <c r="PZF103" s="1114"/>
      <c r="PZG103" s="1114"/>
      <c r="PZH103" s="1114"/>
      <c r="PZI103" s="1114"/>
      <c r="PZJ103" s="1114"/>
      <c r="PZK103" s="1114"/>
      <c r="PZL103" s="1114"/>
      <c r="PZM103" s="1114"/>
      <c r="PZN103" s="1114"/>
      <c r="PZO103" s="1114"/>
      <c r="PZP103" s="1114"/>
      <c r="PZQ103" s="1114"/>
      <c r="PZR103" s="1114"/>
      <c r="PZS103" s="1114"/>
      <c r="PZT103" s="1114"/>
      <c r="PZU103" s="1114"/>
      <c r="PZV103" s="1114"/>
      <c r="PZW103" s="1114"/>
      <c r="PZX103" s="1114"/>
      <c r="PZY103" s="1114"/>
      <c r="PZZ103" s="1114"/>
      <c r="QAA103" s="1114"/>
      <c r="QAB103" s="1114"/>
      <c r="QAC103" s="1114"/>
      <c r="QAD103" s="1114"/>
      <c r="QAE103" s="1114"/>
      <c r="QAF103" s="1114"/>
      <c r="QAG103" s="1114"/>
      <c r="QAH103" s="1114"/>
      <c r="QAI103" s="1114"/>
      <c r="QAJ103" s="1114"/>
      <c r="QAK103" s="1114"/>
      <c r="QAL103" s="1114"/>
      <c r="QAM103" s="1114"/>
      <c r="QAN103" s="1114"/>
      <c r="QAO103" s="1114"/>
      <c r="QAP103" s="1114"/>
      <c r="QAQ103" s="1114"/>
      <c r="QAR103" s="1114"/>
      <c r="QAS103" s="1114"/>
      <c r="QAT103" s="1114"/>
      <c r="QAU103" s="1114"/>
      <c r="QAV103" s="1114"/>
      <c r="QAW103" s="1114"/>
      <c r="QAX103" s="1114"/>
      <c r="QAY103" s="1114"/>
      <c r="QAZ103" s="1114"/>
      <c r="QBA103" s="1114"/>
      <c r="QBB103" s="1114"/>
      <c r="QBC103" s="1114"/>
      <c r="QBD103" s="1114"/>
      <c r="QBE103" s="1114"/>
      <c r="QBF103" s="1114"/>
      <c r="QBG103" s="1114"/>
      <c r="QBH103" s="1114"/>
      <c r="QBI103" s="1114"/>
      <c r="QBJ103" s="1114"/>
      <c r="QBK103" s="1114"/>
      <c r="QBL103" s="1114"/>
      <c r="QBM103" s="1114"/>
      <c r="QBN103" s="1114"/>
      <c r="QBO103" s="1114"/>
      <c r="QBP103" s="1114"/>
      <c r="QBQ103" s="1114"/>
      <c r="QBR103" s="1114"/>
      <c r="QBS103" s="1114"/>
      <c r="QBT103" s="1114"/>
      <c r="QBU103" s="1114"/>
      <c r="QBV103" s="1114"/>
      <c r="QBW103" s="1114"/>
      <c r="QBX103" s="1114"/>
      <c r="QBY103" s="1114"/>
      <c r="QBZ103" s="1114"/>
      <c r="QCA103" s="1114"/>
      <c r="QCB103" s="1114"/>
      <c r="QCC103" s="1114"/>
      <c r="QCD103" s="1114"/>
      <c r="QCE103" s="1114"/>
      <c r="QCF103" s="1114"/>
      <c r="QCG103" s="1114"/>
      <c r="QCH103" s="1114"/>
      <c r="QCI103" s="1114"/>
      <c r="QCJ103" s="1114"/>
      <c r="QCK103" s="1114"/>
      <c r="QCL103" s="1114"/>
      <c r="QCM103" s="1114"/>
      <c r="QCN103" s="1114"/>
      <c r="QCO103" s="1114"/>
      <c r="QCP103" s="1114"/>
      <c r="QCQ103" s="1114"/>
      <c r="QCR103" s="1114"/>
      <c r="QCS103" s="1114"/>
      <c r="QCT103" s="1114"/>
      <c r="QCU103" s="1114"/>
      <c r="QCV103" s="1114"/>
      <c r="QCW103" s="1114"/>
      <c r="QCX103" s="1114"/>
      <c r="QCY103" s="1114"/>
      <c r="QCZ103" s="1114"/>
      <c r="QDA103" s="1114"/>
      <c r="QDB103" s="1114"/>
      <c r="QDC103" s="1114"/>
      <c r="QDD103" s="1114"/>
      <c r="QDE103" s="1114"/>
      <c r="QDF103" s="1114"/>
      <c r="QDG103" s="1114"/>
      <c r="QDH103" s="1114"/>
      <c r="QDI103" s="1114"/>
      <c r="QDJ103" s="1114"/>
      <c r="QDK103" s="1114"/>
      <c r="QDL103" s="1114"/>
      <c r="QDM103" s="1114"/>
      <c r="QDN103" s="1114"/>
      <c r="QDO103" s="1114"/>
      <c r="QDP103" s="1114"/>
      <c r="QDQ103" s="1114"/>
      <c r="QDR103" s="1114"/>
      <c r="QDS103" s="1114"/>
      <c r="QDT103" s="1114"/>
      <c r="QDU103" s="1114"/>
      <c r="QDV103" s="1114"/>
      <c r="QDW103" s="1114"/>
      <c r="QDX103" s="1114"/>
      <c r="QDY103" s="1114"/>
      <c r="QDZ103" s="1114"/>
      <c r="QEA103" s="1114"/>
      <c r="QEB103" s="1114"/>
      <c r="QEC103" s="1114"/>
      <c r="QED103" s="1114"/>
      <c r="QEE103" s="1114"/>
      <c r="QEF103" s="1114"/>
      <c r="QEG103" s="1114"/>
      <c r="QEH103" s="1114"/>
      <c r="QEI103" s="1114"/>
      <c r="QEJ103" s="1114"/>
      <c r="QEK103" s="1114"/>
      <c r="QEL103" s="1114"/>
      <c r="QEM103" s="1114"/>
      <c r="QEN103" s="1114"/>
      <c r="QEO103" s="1114"/>
      <c r="QEP103" s="1114"/>
      <c r="QEQ103" s="1114"/>
      <c r="QER103" s="1114"/>
      <c r="QES103" s="1114"/>
      <c r="QET103" s="1114"/>
      <c r="QEU103" s="1114"/>
      <c r="QEV103" s="1114"/>
      <c r="QEW103" s="1114"/>
      <c r="QEX103" s="1114"/>
      <c r="QEY103" s="1114"/>
      <c r="QEZ103" s="1114"/>
      <c r="QFA103" s="1114"/>
      <c r="QFB103" s="1114"/>
      <c r="QFC103" s="1114"/>
      <c r="QFD103" s="1114"/>
      <c r="QFE103" s="1114"/>
      <c r="QFF103" s="1114"/>
      <c r="QFG103" s="1114"/>
      <c r="QFH103" s="1114"/>
      <c r="QFI103" s="1114"/>
      <c r="QFJ103" s="1114"/>
      <c r="QFK103" s="1114"/>
      <c r="QFL103" s="1114"/>
      <c r="QFM103" s="1114"/>
      <c r="QFN103" s="1114"/>
      <c r="QFO103" s="1114"/>
      <c r="QFP103" s="1114"/>
      <c r="QFQ103" s="1114"/>
      <c r="QFR103" s="1114"/>
      <c r="QFS103" s="1114"/>
      <c r="QFT103" s="1114"/>
      <c r="QFU103" s="1114"/>
      <c r="QFV103" s="1114"/>
      <c r="QFW103" s="1114"/>
      <c r="QFX103" s="1114"/>
      <c r="QFY103" s="1114"/>
      <c r="QFZ103" s="1114"/>
      <c r="QGA103" s="1114"/>
      <c r="QGB103" s="1114"/>
      <c r="QGC103" s="1114"/>
      <c r="QGD103" s="1114"/>
      <c r="QGE103" s="1114"/>
      <c r="QGF103" s="1114"/>
      <c r="QGG103" s="1114"/>
      <c r="QGH103" s="1114"/>
      <c r="QGI103" s="1114"/>
      <c r="QGJ103" s="1114"/>
      <c r="QGK103" s="1114"/>
      <c r="QGL103" s="1114"/>
      <c r="QGM103" s="1114"/>
      <c r="QGN103" s="1114"/>
      <c r="QGO103" s="1114"/>
      <c r="QGP103" s="1114"/>
      <c r="QGQ103" s="1114"/>
      <c r="QGR103" s="1114"/>
      <c r="QGS103" s="1114"/>
      <c r="QGT103" s="1114"/>
      <c r="QGU103" s="1114"/>
      <c r="QGV103" s="1114"/>
      <c r="QGW103" s="1114"/>
      <c r="QGX103" s="1114"/>
      <c r="QGY103" s="1114"/>
      <c r="QGZ103" s="1114"/>
      <c r="QHA103" s="1114"/>
      <c r="QHB103" s="1114"/>
      <c r="QHC103" s="1114"/>
      <c r="QHD103" s="1114"/>
      <c r="QHE103" s="1114"/>
      <c r="QHF103" s="1114"/>
      <c r="QHG103" s="1114"/>
      <c r="QHH103" s="1114"/>
      <c r="QHI103" s="1114"/>
      <c r="QHJ103" s="1114"/>
      <c r="QHK103" s="1114"/>
      <c r="QHL103" s="1114"/>
      <c r="QHM103" s="1114"/>
      <c r="QHN103" s="1114"/>
      <c r="QHO103" s="1114"/>
      <c r="QHP103" s="1114"/>
      <c r="QHQ103" s="1114"/>
      <c r="QHR103" s="1114"/>
      <c r="QHS103" s="1114"/>
      <c r="QHT103" s="1114"/>
      <c r="QHU103" s="1114"/>
      <c r="QHV103" s="1114"/>
      <c r="QHW103" s="1114"/>
      <c r="QHX103" s="1114"/>
      <c r="QHY103" s="1114"/>
      <c r="QHZ103" s="1114"/>
      <c r="QIA103" s="1114"/>
      <c r="QIB103" s="1114"/>
      <c r="QIC103" s="1114"/>
      <c r="QID103" s="1114"/>
      <c r="QIE103" s="1114"/>
      <c r="QIF103" s="1114"/>
      <c r="QIG103" s="1114"/>
      <c r="QIH103" s="1114"/>
      <c r="QII103" s="1114"/>
      <c r="QIJ103" s="1114"/>
      <c r="QIK103" s="1114"/>
      <c r="QIL103" s="1114"/>
      <c r="QIM103" s="1114"/>
      <c r="QIN103" s="1114"/>
      <c r="QIO103" s="1114"/>
      <c r="QIP103" s="1114"/>
      <c r="QIQ103" s="1114"/>
      <c r="QIR103" s="1114"/>
      <c r="QIS103" s="1114"/>
      <c r="QIT103" s="1114"/>
      <c r="QIU103" s="1114"/>
      <c r="QIV103" s="1114"/>
      <c r="QIW103" s="1114"/>
      <c r="QIX103" s="1114"/>
      <c r="QIY103" s="1114"/>
      <c r="QIZ103" s="1114"/>
      <c r="QJA103" s="1114"/>
      <c r="QJB103" s="1114"/>
      <c r="QJC103" s="1114"/>
      <c r="QJD103" s="1114"/>
      <c r="QJE103" s="1114"/>
      <c r="QJF103" s="1114"/>
      <c r="QJG103" s="1114"/>
      <c r="QJH103" s="1114"/>
      <c r="QJI103" s="1114"/>
      <c r="QJJ103" s="1114"/>
      <c r="QJK103" s="1114"/>
      <c r="QJL103" s="1114"/>
      <c r="QJM103" s="1114"/>
      <c r="QJN103" s="1114"/>
      <c r="QJO103" s="1114"/>
      <c r="QJP103" s="1114"/>
      <c r="QJQ103" s="1114"/>
      <c r="QJR103" s="1114"/>
      <c r="QJS103" s="1114"/>
      <c r="QJT103" s="1114"/>
      <c r="QJU103" s="1114"/>
      <c r="QJV103" s="1114"/>
      <c r="QJW103" s="1114"/>
      <c r="QJX103" s="1114"/>
      <c r="QJY103" s="1114"/>
      <c r="QJZ103" s="1114"/>
      <c r="QKA103" s="1114"/>
      <c r="QKB103" s="1114"/>
      <c r="QKC103" s="1114"/>
      <c r="QKD103" s="1114"/>
      <c r="QKE103" s="1114"/>
      <c r="QKF103" s="1114"/>
      <c r="QKG103" s="1114"/>
      <c r="QKH103" s="1114"/>
      <c r="QKI103" s="1114"/>
      <c r="QKJ103" s="1114"/>
      <c r="QKK103" s="1114"/>
      <c r="QKL103" s="1114"/>
      <c r="QKM103" s="1114"/>
      <c r="QKN103" s="1114"/>
      <c r="QKO103" s="1114"/>
      <c r="QKP103" s="1114"/>
      <c r="QKQ103" s="1114"/>
      <c r="QKR103" s="1114"/>
      <c r="QKS103" s="1114"/>
      <c r="QKT103" s="1114"/>
      <c r="QKU103" s="1114"/>
      <c r="QKV103" s="1114"/>
      <c r="QKW103" s="1114"/>
      <c r="QKX103" s="1114"/>
      <c r="QKY103" s="1114"/>
      <c r="QKZ103" s="1114"/>
      <c r="QLA103" s="1114"/>
      <c r="QLB103" s="1114"/>
      <c r="QLC103" s="1114"/>
      <c r="QLD103" s="1114"/>
      <c r="QLE103" s="1114"/>
      <c r="QLF103" s="1114"/>
      <c r="QLG103" s="1114"/>
      <c r="QLH103" s="1114"/>
      <c r="QLI103" s="1114"/>
      <c r="QLJ103" s="1114"/>
      <c r="QLK103" s="1114"/>
      <c r="QLL103" s="1114"/>
      <c r="QLM103" s="1114"/>
      <c r="QLN103" s="1114"/>
      <c r="QLO103" s="1114"/>
      <c r="QLP103" s="1114"/>
      <c r="QLQ103" s="1114"/>
      <c r="QLR103" s="1114"/>
      <c r="QLS103" s="1114"/>
      <c r="QLT103" s="1114"/>
      <c r="QLU103" s="1114"/>
      <c r="QLV103" s="1114"/>
      <c r="QLW103" s="1114"/>
      <c r="QLX103" s="1114"/>
      <c r="QLY103" s="1114"/>
      <c r="QLZ103" s="1114"/>
      <c r="QMA103" s="1114"/>
      <c r="QMB103" s="1114"/>
      <c r="QMC103" s="1114"/>
      <c r="QMD103" s="1114"/>
      <c r="QME103" s="1114"/>
      <c r="QMF103" s="1114"/>
      <c r="QMG103" s="1114"/>
      <c r="QMH103" s="1114"/>
      <c r="QMI103" s="1114"/>
      <c r="QMJ103" s="1114"/>
      <c r="QMK103" s="1114"/>
      <c r="QML103" s="1114"/>
      <c r="QMM103" s="1114"/>
      <c r="QMN103" s="1114"/>
      <c r="QMO103" s="1114"/>
      <c r="QMP103" s="1114"/>
      <c r="QMQ103" s="1114"/>
      <c r="QMR103" s="1114"/>
      <c r="QMS103" s="1114"/>
      <c r="QMT103" s="1114"/>
      <c r="QMU103" s="1114"/>
      <c r="QMV103" s="1114"/>
      <c r="QMW103" s="1114"/>
      <c r="QMX103" s="1114"/>
      <c r="QMY103" s="1114"/>
      <c r="QMZ103" s="1114"/>
      <c r="QNA103" s="1114"/>
      <c r="QNB103" s="1114"/>
      <c r="QNC103" s="1114"/>
      <c r="QND103" s="1114"/>
      <c r="QNE103" s="1114"/>
      <c r="QNF103" s="1114"/>
      <c r="QNG103" s="1114"/>
      <c r="QNH103" s="1114"/>
      <c r="QNI103" s="1114"/>
      <c r="QNJ103" s="1114"/>
      <c r="QNK103" s="1114"/>
      <c r="QNL103" s="1114"/>
      <c r="QNM103" s="1114"/>
      <c r="QNN103" s="1114"/>
      <c r="QNO103" s="1114"/>
      <c r="QNP103" s="1114"/>
      <c r="QNQ103" s="1114"/>
      <c r="QNR103" s="1114"/>
      <c r="QNS103" s="1114"/>
      <c r="QNT103" s="1114"/>
      <c r="QNU103" s="1114"/>
      <c r="QNV103" s="1114"/>
      <c r="QNW103" s="1114"/>
      <c r="QNX103" s="1114"/>
      <c r="QNY103" s="1114"/>
      <c r="QNZ103" s="1114"/>
      <c r="QOA103" s="1114"/>
      <c r="QOB103" s="1114"/>
      <c r="QOC103" s="1114"/>
      <c r="QOD103" s="1114"/>
      <c r="QOE103" s="1114"/>
      <c r="QOF103" s="1114"/>
      <c r="QOG103" s="1114"/>
      <c r="QOH103" s="1114"/>
      <c r="QOI103" s="1114"/>
      <c r="QOJ103" s="1114"/>
      <c r="QOK103" s="1114"/>
      <c r="QOL103" s="1114"/>
      <c r="QOM103" s="1114"/>
      <c r="QON103" s="1114"/>
      <c r="QOO103" s="1114"/>
      <c r="QOP103" s="1114"/>
      <c r="QOQ103" s="1114"/>
      <c r="QOR103" s="1114"/>
      <c r="QOS103" s="1114"/>
      <c r="QOT103" s="1114"/>
      <c r="QOU103" s="1114"/>
      <c r="QOV103" s="1114"/>
      <c r="QOW103" s="1114"/>
      <c r="QOX103" s="1114"/>
      <c r="QOY103" s="1114"/>
      <c r="QOZ103" s="1114"/>
      <c r="QPA103" s="1114"/>
      <c r="QPB103" s="1114"/>
      <c r="QPC103" s="1114"/>
      <c r="QPD103" s="1114"/>
      <c r="QPE103" s="1114"/>
      <c r="QPF103" s="1114"/>
      <c r="QPG103" s="1114"/>
      <c r="QPH103" s="1114"/>
      <c r="QPI103" s="1114"/>
      <c r="QPJ103" s="1114"/>
      <c r="QPK103" s="1114"/>
      <c r="QPL103" s="1114"/>
      <c r="QPM103" s="1114"/>
      <c r="QPN103" s="1114"/>
      <c r="QPO103" s="1114"/>
      <c r="QPP103" s="1114"/>
      <c r="QPQ103" s="1114"/>
      <c r="QPR103" s="1114"/>
      <c r="QPS103" s="1114"/>
      <c r="QPT103" s="1114"/>
      <c r="QPU103" s="1114"/>
      <c r="QPV103" s="1114"/>
      <c r="QPW103" s="1114"/>
      <c r="QPX103" s="1114"/>
      <c r="QPY103" s="1114"/>
      <c r="QPZ103" s="1114"/>
      <c r="QQA103" s="1114"/>
      <c r="QQB103" s="1114"/>
      <c r="QQC103" s="1114"/>
      <c r="QQD103" s="1114"/>
      <c r="QQE103" s="1114"/>
      <c r="QQF103" s="1114"/>
      <c r="QQG103" s="1114"/>
      <c r="QQH103" s="1114"/>
      <c r="QQI103" s="1114"/>
      <c r="QQJ103" s="1114"/>
      <c r="QQK103" s="1114"/>
      <c r="QQL103" s="1114"/>
      <c r="QQM103" s="1114"/>
      <c r="QQN103" s="1114"/>
      <c r="QQO103" s="1114"/>
      <c r="QQP103" s="1114"/>
      <c r="QQQ103" s="1114"/>
      <c r="QQR103" s="1114"/>
      <c r="QQS103" s="1114"/>
      <c r="QQT103" s="1114"/>
      <c r="QQU103" s="1114"/>
      <c r="QQV103" s="1114"/>
      <c r="QQW103" s="1114"/>
      <c r="QQX103" s="1114"/>
      <c r="QQY103" s="1114"/>
      <c r="QQZ103" s="1114"/>
      <c r="QRA103" s="1114"/>
      <c r="QRB103" s="1114"/>
      <c r="QRC103" s="1114"/>
      <c r="QRD103" s="1114"/>
      <c r="QRE103" s="1114"/>
      <c r="QRF103" s="1114"/>
      <c r="QRG103" s="1114"/>
      <c r="QRH103" s="1114"/>
      <c r="QRI103" s="1114"/>
      <c r="QRJ103" s="1114"/>
      <c r="QRK103" s="1114"/>
      <c r="QRL103" s="1114"/>
      <c r="QRM103" s="1114"/>
      <c r="QRN103" s="1114"/>
      <c r="QRO103" s="1114"/>
      <c r="QRP103" s="1114"/>
      <c r="QRQ103" s="1114"/>
      <c r="QRR103" s="1114"/>
      <c r="QRS103" s="1114"/>
      <c r="QRT103" s="1114"/>
      <c r="QRU103" s="1114"/>
      <c r="QRV103" s="1114"/>
      <c r="QRW103" s="1114"/>
      <c r="QRX103" s="1114"/>
      <c r="QRY103" s="1114"/>
      <c r="QRZ103" s="1114"/>
      <c r="QSA103" s="1114"/>
      <c r="QSB103" s="1114"/>
      <c r="QSC103" s="1114"/>
      <c r="QSD103" s="1114"/>
      <c r="QSE103" s="1114"/>
      <c r="QSF103" s="1114"/>
      <c r="QSG103" s="1114"/>
      <c r="QSH103" s="1114"/>
      <c r="QSI103" s="1114"/>
      <c r="QSJ103" s="1114"/>
      <c r="QSK103" s="1114"/>
      <c r="QSL103" s="1114"/>
      <c r="QSM103" s="1114"/>
      <c r="QSN103" s="1114"/>
      <c r="QSO103" s="1114"/>
      <c r="QSP103" s="1114"/>
      <c r="QSQ103" s="1114"/>
      <c r="QSR103" s="1114"/>
      <c r="QSS103" s="1114"/>
      <c r="QST103" s="1114"/>
      <c r="QSU103" s="1114"/>
      <c r="QSV103" s="1114"/>
      <c r="QSW103" s="1114"/>
      <c r="QSX103" s="1114"/>
      <c r="QSY103" s="1114"/>
      <c r="QSZ103" s="1114"/>
      <c r="QTA103" s="1114"/>
      <c r="QTB103" s="1114"/>
      <c r="QTC103" s="1114"/>
      <c r="QTD103" s="1114"/>
      <c r="QTE103" s="1114"/>
      <c r="QTF103" s="1114"/>
      <c r="QTG103" s="1114"/>
      <c r="QTH103" s="1114"/>
      <c r="QTI103" s="1114"/>
      <c r="QTJ103" s="1114"/>
      <c r="QTK103" s="1114"/>
      <c r="QTL103" s="1114"/>
      <c r="QTM103" s="1114"/>
      <c r="QTN103" s="1114"/>
      <c r="QTO103" s="1114"/>
      <c r="QTP103" s="1114"/>
      <c r="QTQ103" s="1114"/>
      <c r="QTR103" s="1114"/>
      <c r="QTS103" s="1114"/>
      <c r="QTT103" s="1114"/>
      <c r="QTU103" s="1114"/>
      <c r="QTV103" s="1114"/>
      <c r="QTW103" s="1114"/>
      <c r="QTX103" s="1114"/>
      <c r="QTY103" s="1114"/>
      <c r="QTZ103" s="1114"/>
      <c r="QUA103" s="1114"/>
      <c r="QUB103" s="1114"/>
      <c r="QUC103" s="1114"/>
      <c r="QUD103" s="1114"/>
      <c r="QUE103" s="1114"/>
      <c r="QUF103" s="1114"/>
      <c r="QUG103" s="1114"/>
      <c r="QUH103" s="1114"/>
      <c r="QUI103" s="1114"/>
      <c r="QUJ103" s="1114"/>
      <c r="QUK103" s="1114"/>
      <c r="QUL103" s="1114"/>
      <c r="QUM103" s="1114"/>
      <c r="QUN103" s="1114"/>
      <c r="QUO103" s="1114"/>
      <c r="QUP103" s="1114"/>
      <c r="QUQ103" s="1114"/>
      <c r="QUR103" s="1114"/>
      <c r="QUS103" s="1114"/>
      <c r="QUT103" s="1114"/>
      <c r="QUU103" s="1114"/>
      <c r="QUV103" s="1114"/>
      <c r="QUW103" s="1114"/>
      <c r="QUX103" s="1114"/>
      <c r="QUY103" s="1114"/>
      <c r="QUZ103" s="1114"/>
      <c r="QVA103" s="1114"/>
      <c r="QVB103" s="1114"/>
      <c r="QVC103" s="1114"/>
      <c r="QVD103" s="1114"/>
      <c r="QVE103" s="1114"/>
      <c r="QVF103" s="1114"/>
      <c r="QVG103" s="1114"/>
      <c r="QVH103" s="1114"/>
      <c r="QVI103" s="1114"/>
      <c r="QVJ103" s="1114"/>
      <c r="QVK103" s="1114"/>
      <c r="QVL103" s="1114"/>
      <c r="QVM103" s="1114"/>
      <c r="QVN103" s="1114"/>
      <c r="QVO103" s="1114"/>
      <c r="QVP103" s="1114"/>
      <c r="QVQ103" s="1114"/>
      <c r="QVR103" s="1114"/>
      <c r="QVS103" s="1114"/>
      <c r="QVT103" s="1114"/>
      <c r="QVU103" s="1114"/>
      <c r="QVV103" s="1114"/>
      <c r="QVW103" s="1114"/>
      <c r="QVX103" s="1114"/>
      <c r="QVY103" s="1114"/>
      <c r="QVZ103" s="1114"/>
      <c r="QWA103" s="1114"/>
      <c r="QWB103" s="1114"/>
      <c r="QWC103" s="1114"/>
      <c r="QWD103" s="1114"/>
      <c r="QWE103" s="1114"/>
      <c r="QWF103" s="1114"/>
      <c r="QWG103" s="1114"/>
      <c r="QWH103" s="1114"/>
      <c r="QWI103" s="1114"/>
      <c r="QWJ103" s="1114"/>
      <c r="QWK103" s="1114"/>
      <c r="QWL103" s="1114"/>
      <c r="QWM103" s="1114"/>
      <c r="QWN103" s="1114"/>
      <c r="QWO103" s="1114"/>
      <c r="QWP103" s="1114"/>
      <c r="QWQ103" s="1114"/>
      <c r="QWR103" s="1114"/>
      <c r="QWS103" s="1114"/>
      <c r="QWT103" s="1114"/>
      <c r="QWU103" s="1114"/>
      <c r="QWV103" s="1114"/>
      <c r="QWW103" s="1114"/>
      <c r="QWX103" s="1114"/>
      <c r="QWY103" s="1114"/>
      <c r="QWZ103" s="1114"/>
      <c r="QXA103" s="1114"/>
      <c r="QXB103" s="1114"/>
      <c r="QXC103" s="1114"/>
      <c r="QXD103" s="1114"/>
      <c r="QXE103" s="1114"/>
      <c r="QXF103" s="1114"/>
      <c r="QXG103" s="1114"/>
      <c r="QXH103" s="1114"/>
      <c r="QXI103" s="1114"/>
      <c r="QXJ103" s="1114"/>
      <c r="QXK103" s="1114"/>
      <c r="QXL103" s="1114"/>
      <c r="QXM103" s="1114"/>
      <c r="QXN103" s="1114"/>
      <c r="QXO103" s="1114"/>
      <c r="QXP103" s="1114"/>
      <c r="QXQ103" s="1114"/>
      <c r="QXR103" s="1114"/>
      <c r="QXS103" s="1114"/>
      <c r="QXT103" s="1114"/>
      <c r="QXU103" s="1114"/>
      <c r="QXV103" s="1114"/>
      <c r="QXW103" s="1114"/>
      <c r="QXX103" s="1114"/>
      <c r="QXY103" s="1114"/>
      <c r="QXZ103" s="1114"/>
      <c r="QYA103" s="1114"/>
      <c r="QYB103" s="1114"/>
      <c r="QYC103" s="1114"/>
      <c r="QYD103" s="1114"/>
      <c r="QYE103" s="1114"/>
      <c r="QYF103" s="1114"/>
      <c r="QYG103" s="1114"/>
      <c r="QYH103" s="1114"/>
      <c r="QYI103" s="1114"/>
      <c r="QYJ103" s="1114"/>
      <c r="QYK103" s="1114"/>
      <c r="QYL103" s="1114"/>
      <c r="QYM103" s="1114"/>
      <c r="QYN103" s="1114"/>
      <c r="QYO103" s="1114"/>
      <c r="QYP103" s="1114"/>
      <c r="QYQ103" s="1114"/>
      <c r="QYR103" s="1114"/>
      <c r="QYS103" s="1114"/>
      <c r="QYT103" s="1114"/>
      <c r="QYU103" s="1114"/>
      <c r="QYV103" s="1114"/>
      <c r="QYW103" s="1114"/>
      <c r="QYX103" s="1114"/>
      <c r="QYY103" s="1114"/>
      <c r="QYZ103" s="1114"/>
      <c r="QZA103" s="1114"/>
      <c r="QZB103" s="1114"/>
      <c r="QZC103" s="1114"/>
      <c r="QZD103" s="1114"/>
      <c r="QZE103" s="1114"/>
      <c r="QZF103" s="1114"/>
      <c r="QZG103" s="1114"/>
      <c r="QZH103" s="1114"/>
      <c r="QZI103" s="1114"/>
      <c r="QZJ103" s="1114"/>
      <c r="QZK103" s="1114"/>
      <c r="QZL103" s="1114"/>
      <c r="QZM103" s="1114"/>
      <c r="QZN103" s="1114"/>
      <c r="QZO103" s="1114"/>
      <c r="QZP103" s="1114"/>
      <c r="QZQ103" s="1114"/>
      <c r="QZR103" s="1114"/>
      <c r="QZS103" s="1114"/>
      <c r="QZT103" s="1114"/>
      <c r="QZU103" s="1114"/>
      <c r="QZV103" s="1114"/>
      <c r="QZW103" s="1114"/>
      <c r="QZX103" s="1114"/>
      <c r="QZY103" s="1114"/>
      <c r="QZZ103" s="1114"/>
      <c r="RAA103" s="1114"/>
      <c r="RAB103" s="1114"/>
      <c r="RAC103" s="1114"/>
      <c r="RAD103" s="1114"/>
      <c r="RAE103" s="1114"/>
      <c r="RAF103" s="1114"/>
      <c r="RAG103" s="1114"/>
      <c r="RAH103" s="1114"/>
      <c r="RAI103" s="1114"/>
      <c r="RAJ103" s="1114"/>
      <c r="RAK103" s="1114"/>
      <c r="RAL103" s="1114"/>
      <c r="RAM103" s="1114"/>
      <c r="RAN103" s="1114"/>
      <c r="RAO103" s="1114"/>
      <c r="RAP103" s="1114"/>
      <c r="RAQ103" s="1114"/>
      <c r="RAR103" s="1114"/>
      <c r="RAS103" s="1114"/>
      <c r="RAT103" s="1114"/>
      <c r="RAU103" s="1114"/>
      <c r="RAV103" s="1114"/>
      <c r="RAW103" s="1114"/>
      <c r="RAX103" s="1114"/>
      <c r="RAY103" s="1114"/>
      <c r="RAZ103" s="1114"/>
      <c r="RBA103" s="1114"/>
      <c r="RBB103" s="1114"/>
      <c r="RBC103" s="1114"/>
      <c r="RBD103" s="1114"/>
      <c r="RBE103" s="1114"/>
      <c r="RBF103" s="1114"/>
      <c r="RBG103" s="1114"/>
      <c r="RBH103" s="1114"/>
      <c r="RBI103" s="1114"/>
      <c r="RBJ103" s="1114"/>
      <c r="RBK103" s="1114"/>
      <c r="RBL103" s="1114"/>
      <c r="RBM103" s="1114"/>
      <c r="RBN103" s="1114"/>
      <c r="RBO103" s="1114"/>
      <c r="RBP103" s="1114"/>
      <c r="RBQ103" s="1114"/>
      <c r="RBR103" s="1114"/>
      <c r="RBS103" s="1114"/>
      <c r="RBT103" s="1114"/>
      <c r="RBU103" s="1114"/>
      <c r="RBV103" s="1114"/>
      <c r="RBW103" s="1114"/>
      <c r="RBX103" s="1114"/>
      <c r="RBY103" s="1114"/>
      <c r="RBZ103" s="1114"/>
      <c r="RCA103" s="1114"/>
      <c r="RCB103" s="1114"/>
      <c r="RCC103" s="1114"/>
      <c r="RCD103" s="1114"/>
      <c r="RCE103" s="1114"/>
      <c r="RCF103" s="1114"/>
      <c r="RCG103" s="1114"/>
      <c r="RCH103" s="1114"/>
      <c r="RCI103" s="1114"/>
      <c r="RCJ103" s="1114"/>
      <c r="RCK103" s="1114"/>
      <c r="RCL103" s="1114"/>
      <c r="RCM103" s="1114"/>
      <c r="RCN103" s="1114"/>
      <c r="RCO103" s="1114"/>
      <c r="RCP103" s="1114"/>
      <c r="RCQ103" s="1114"/>
      <c r="RCR103" s="1114"/>
      <c r="RCS103" s="1114"/>
      <c r="RCT103" s="1114"/>
      <c r="RCU103" s="1114"/>
      <c r="RCV103" s="1114"/>
      <c r="RCW103" s="1114"/>
      <c r="RCX103" s="1114"/>
      <c r="RCY103" s="1114"/>
      <c r="RCZ103" s="1114"/>
      <c r="RDA103" s="1114"/>
      <c r="RDB103" s="1114"/>
      <c r="RDC103" s="1114"/>
      <c r="RDD103" s="1114"/>
      <c r="RDE103" s="1114"/>
      <c r="RDF103" s="1114"/>
      <c r="RDG103" s="1114"/>
      <c r="RDH103" s="1114"/>
      <c r="RDI103" s="1114"/>
      <c r="RDJ103" s="1114"/>
      <c r="RDK103" s="1114"/>
      <c r="RDL103" s="1114"/>
      <c r="RDM103" s="1114"/>
      <c r="RDN103" s="1114"/>
      <c r="RDO103" s="1114"/>
      <c r="RDP103" s="1114"/>
      <c r="RDQ103" s="1114"/>
      <c r="RDR103" s="1114"/>
      <c r="RDS103" s="1114"/>
      <c r="RDT103" s="1114"/>
      <c r="RDU103" s="1114"/>
      <c r="RDV103" s="1114"/>
      <c r="RDW103" s="1114"/>
      <c r="RDX103" s="1114"/>
      <c r="RDY103" s="1114"/>
      <c r="RDZ103" s="1114"/>
      <c r="REA103" s="1114"/>
      <c r="REB103" s="1114"/>
      <c r="REC103" s="1114"/>
      <c r="RED103" s="1114"/>
      <c r="REE103" s="1114"/>
      <c r="REF103" s="1114"/>
      <c r="REG103" s="1114"/>
      <c r="REH103" s="1114"/>
      <c r="REI103" s="1114"/>
      <c r="REJ103" s="1114"/>
      <c r="REK103" s="1114"/>
      <c r="REL103" s="1114"/>
      <c r="REM103" s="1114"/>
      <c r="REN103" s="1114"/>
      <c r="REO103" s="1114"/>
      <c r="REP103" s="1114"/>
      <c r="REQ103" s="1114"/>
      <c r="RER103" s="1114"/>
      <c r="RES103" s="1114"/>
      <c r="RET103" s="1114"/>
      <c r="REU103" s="1114"/>
      <c r="REV103" s="1114"/>
      <c r="REW103" s="1114"/>
      <c r="REX103" s="1114"/>
      <c r="REY103" s="1114"/>
      <c r="REZ103" s="1114"/>
      <c r="RFA103" s="1114"/>
      <c r="RFB103" s="1114"/>
      <c r="RFC103" s="1114"/>
      <c r="RFD103" s="1114"/>
      <c r="RFE103" s="1114"/>
      <c r="RFF103" s="1114"/>
      <c r="RFG103" s="1114"/>
      <c r="RFH103" s="1114"/>
      <c r="RFI103" s="1114"/>
      <c r="RFJ103" s="1114"/>
      <c r="RFK103" s="1114"/>
      <c r="RFL103" s="1114"/>
      <c r="RFM103" s="1114"/>
      <c r="RFN103" s="1114"/>
      <c r="RFO103" s="1114"/>
      <c r="RFP103" s="1114"/>
      <c r="RFQ103" s="1114"/>
      <c r="RFR103" s="1114"/>
      <c r="RFS103" s="1114"/>
      <c r="RFT103" s="1114"/>
      <c r="RFU103" s="1114"/>
      <c r="RFV103" s="1114"/>
      <c r="RFW103" s="1114"/>
      <c r="RFX103" s="1114"/>
      <c r="RFY103" s="1114"/>
      <c r="RFZ103" s="1114"/>
      <c r="RGA103" s="1114"/>
      <c r="RGB103" s="1114"/>
      <c r="RGC103" s="1114"/>
      <c r="RGD103" s="1114"/>
      <c r="RGE103" s="1114"/>
      <c r="RGF103" s="1114"/>
      <c r="RGG103" s="1114"/>
      <c r="RGH103" s="1114"/>
      <c r="RGI103" s="1114"/>
      <c r="RGJ103" s="1114"/>
      <c r="RGK103" s="1114"/>
      <c r="RGL103" s="1114"/>
      <c r="RGM103" s="1114"/>
      <c r="RGN103" s="1114"/>
      <c r="RGO103" s="1114"/>
      <c r="RGP103" s="1114"/>
      <c r="RGQ103" s="1114"/>
      <c r="RGR103" s="1114"/>
      <c r="RGS103" s="1114"/>
      <c r="RGT103" s="1114"/>
      <c r="RGU103" s="1114"/>
      <c r="RGV103" s="1114"/>
      <c r="RGW103" s="1114"/>
      <c r="RGX103" s="1114"/>
      <c r="RGY103" s="1114"/>
      <c r="RGZ103" s="1114"/>
      <c r="RHA103" s="1114"/>
      <c r="RHB103" s="1114"/>
      <c r="RHC103" s="1114"/>
      <c r="RHD103" s="1114"/>
      <c r="RHE103" s="1114"/>
      <c r="RHF103" s="1114"/>
      <c r="RHG103" s="1114"/>
      <c r="RHH103" s="1114"/>
      <c r="RHI103" s="1114"/>
      <c r="RHJ103" s="1114"/>
      <c r="RHK103" s="1114"/>
      <c r="RHL103" s="1114"/>
      <c r="RHM103" s="1114"/>
      <c r="RHN103" s="1114"/>
      <c r="RHO103" s="1114"/>
      <c r="RHP103" s="1114"/>
      <c r="RHQ103" s="1114"/>
      <c r="RHR103" s="1114"/>
      <c r="RHS103" s="1114"/>
      <c r="RHT103" s="1114"/>
      <c r="RHU103" s="1114"/>
      <c r="RHV103" s="1114"/>
      <c r="RHW103" s="1114"/>
      <c r="RHX103" s="1114"/>
      <c r="RHY103" s="1114"/>
      <c r="RHZ103" s="1114"/>
      <c r="RIA103" s="1114"/>
      <c r="RIB103" s="1114"/>
      <c r="RIC103" s="1114"/>
      <c r="RID103" s="1114"/>
      <c r="RIE103" s="1114"/>
      <c r="RIF103" s="1114"/>
      <c r="RIG103" s="1114"/>
      <c r="RIH103" s="1114"/>
      <c r="RII103" s="1114"/>
      <c r="RIJ103" s="1114"/>
      <c r="RIK103" s="1114"/>
      <c r="RIL103" s="1114"/>
      <c r="RIM103" s="1114"/>
      <c r="RIN103" s="1114"/>
      <c r="RIO103" s="1114"/>
      <c r="RIP103" s="1114"/>
      <c r="RIQ103" s="1114"/>
      <c r="RIR103" s="1114"/>
      <c r="RIS103" s="1114"/>
      <c r="RIT103" s="1114"/>
      <c r="RIU103" s="1114"/>
      <c r="RIV103" s="1114"/>
      <c r="RIW103" s="1114"/>
      <c r="RIX103" s="1114"/>
      <c r="RIY103" s="1114"/>
      <c r="RIZ103" s="1114"/>
      <c r="RJA103" s="1114"/>
      <c r="RJB103" s="1114"/>
      <c r="RJC103" s="1114"/>
      <c r="RJD103" s="1114"/>
      <c r="RJE103" s="1114"/>
      <c r="RJF103" s="1114"/>
      <c r="RJG103" s="1114"/>
      <c r="RJH103" s="1114"/>
      <c r="RJI103" s="1114"/>
      <c r="RJJ103" s="1114"/>
      <c r="RJK103" s="1114"/>
      <c r="RJL103" s="1114"/>
      <c r="RJM103" s="1114"/>
      <c r="RJN103" s="1114"/>
      <c r="RJO103" s="1114"/>
      <c r="RJP103" s="1114"/>
      <c r="RJQ103" s="1114"/>
      <c r="RJR103" s="1114"/>
      <c r="RJS103" s="1114"/>
      <c r="RJT103" s="1114"/>
      <c r="RJU103" s="1114"/>
      <c r="RJV103" s="1114"/>
      <c r="RJW103" s="1114"/>
      <c r="RJX103" s="1114"/>
      <c r="RJY103" s="1114"/>
      <c r="RJZ103" s="1114"/>
      <c r="RKA103" s="1114"/>
      <c r="RKB103" s="1114"/>
      <c r="RKC103" s="1114"/>
      <c r="RKD103" s="1114"/>
      <c r="RKE103" s="1114"/>
      <c r="RKF103" s="1114"/>
      <c r="RKG103" s="1114"/>
      <c r="RKH103" s="1114"/>
      <c r="RKI103" s="1114"/>
      <c r="RKJ103" s="1114"/>
      <c r="RKK103" s="1114"/>
      <c r="RKL103" s="1114"/>
      <c r="RKM103" s="1114"/>
      <c r="RKN103" s="1114"/>
      <c r="RKO103" s="1114"/>
      <c r="RKP103" s="1114"/>
      <c r="RKQ103" s="1114"/>
      <c r="RKR103" s="1114"/>
      <c r="RKS103" s="1114"/>
      <c r="RKT103" s="1114"/>
      <c r="RKU103" s="1114"/>
      <c r="RKV103" s="1114"/>
      <c r="RKW103" s="1114"/>
      <c r="RKX103" s="1114"/>
      <c r="RKY103" s="1114"/>
      <c r="RKZ103" s="1114"/>
      <c r="RLA103" s="1114"/>
      <c r="RLB103" s="1114"/>
      <c r="RLC103" s="1114"/>
      <c r="RLD103" s="1114"/>
      <c r="RLE103" s="1114"/>
      <c r="RLF103" s="1114"/>
      <c r="RLG103" s="1114"/>
      <c r="RLH103" s="1114"/>
      <c r="RLI103" s="1114"/>
      <c r="RLJ103" s="1114"/>
      <c r="RLK103" s="1114"/>
      <c r="RLL103" s="1114"/>
      <c r="RLM103" s="1114"/>
      <c r="RLN103" s="1114"/>
      <c r="RLO103" s="1114"/>
      <c r="RLP103" s="1114"/>
      <c r="RLQ103" s="1114"/>
      <c r="RLR103" s="1114"/>
      <c r="RLS103" s="1114"/>
      <c r="RLT103" s="1114"/>
      <c r="RLU103" s="1114"/>
      <c r="RLV103" s="1114"/>
      <c r="RLW103" s="1114"/>
      <c r="RLX103" s="1114"/>
      <c r="RLY103" s="1114"/>
      <c r="RLZ103" s="1114"/>
      <c r="RMA103" s="1114"/>
      <c r="RMB103" s="1114"/>
      <c r="RMC103" s="1114"/>
      <c r="RMD103" s="1114"/>
      <c r="RME103" s="1114"/>
      <c r="RMF103" s="1114"/>
      <c r="RMG103" s="1114"/>
      <c r="RMH103" s="1114"/>
      <c r="RMI103" s="1114"/>
      <c r="RMJ103" s="1114"/>
      <c r="RMK103" s="1114"/>
      <c r="RML103" s="1114"/>
      <c r="RMM103" s="1114"/>
      <c r="RMN103" s="1114"/>
      <c r="RMO103" s="1114"/>
      <c r="RMP103" s="1114"/>
      <c r="RMQ103" s="1114"/>
      <c r="RMR103" s="1114"/>
      <c r="RMS103" s="1114"/>
      <c r="RMT103" s="1114"/>
      <c r="RMU103" s="1114"/>
      <c r="RMV103" s="1114"/>
      <c r="RMW103" s="1114"/>
      <c r="RMX103" s="1114"/>
      <c r="RMY103" s="1114"/>
      <c r="RMZ103" s="1114"/>
      <c r="RNA103" s="1114"/>
      <c r="RNB103" s="1114"/>
      <c r="RNC103" s="1114"/>
      <c r="RND103" s="1114"/>
      <c r="RNE103" s="1114"/>
      <c r="RNF103" s="1114"/>
      <c r="RNG103" s="1114"/>
      <c r="RNH103" s="1114"/>
      <c r="RNI103" s="1114"/>
      <c r="RNJ103" s="1114"/>
      <c r="RNK103" s="1114"/>
      <c r="RNL103" s="1114"/>
      <c r="RNM103" s="1114"/>
      <c r="RNN103" s="1114"/>
      <c r="RNO103" s="1114"/>
      <c r="RNP103" s="1114"/>
      <c r="RNQ103" s="1114"/>
      <c r="RNR103" s="1114"/>
      <c r="RNS103" s="1114"/>
      <c r="RNT103" s="1114"/>
      <c r="RNU103" s="1114"/>
      <c r="RNV103" s="1114"/>
      <c r="RNW103" s="1114"/>
      <c r="RNX103" s="1114"/>
      <c r="RNY103" s="1114"/>
      <c r="RNZ103" s="1114"/>
      <c r="ROA103" s="1114"/>
      <c r="ROB103" s="1114"/>
      <c r="ROC103" s="1114"/>
      <c r="ROD103" s="1114"/>
      <c r="ROE103" s="1114"/>
      <c r="ROF103" s="1114"/>
      <c r="ROG103" s="1114"/>
      <c r="ROH103" s="1114"/>
      <c r="ROI103" s="1114"/>
      <c r="ROJ103" s="1114"/>
      <c r="ROK103" s="1114"/>
      <c r="ROL103" s="1114"/>
      <c r="ROM103" s="1114"/>
      <c r="RON103" s="1114"/>
      <c r="ROO103" s="1114"/>
      <c r="ROP103" s="1114"/>
      <c r="ROQ103" s="1114"/>
      <c r="ROR103" s="1114"/>
      <c r="ROS103" s="1114"/>
      <c r="ROT103" s="1114"/>
      <c r="ROU103" s="1114"/>
      <c r="ROV103" s="1114"/>
      <c r="ROW103" s="1114"/>
      <c r="ROX103" s="1114"/>
      <c r="ROY103" s="1114"/>
      <c r="ROZ103" s="1114"/>
      <c r="RPA103" s="1114"/>
      <c r="RPB103" s="1114"/>
      <c r="RPC103" s="1114"/>
      <c r="RPD103" s="1114"/>
      <c r="RPE103" s="1114"/>
      <c r="RPF103" s="1114"/>
      <c r="RPG103" s="1114"/>
      <c r="RPH103" s="1114"/>
      <c r="RPI103" s="1114"/>
      <c r="RPJ103" s="1114"/>
      <c r="RPK103" s="1114"/>
      <c r="RPL103" s="1114"/>
      <c r="RPM103" s="1114"/>
      <c r="RPN103" s="1114"/>
      <c r="RPO103" s="1114"/>
      <c r="RPP103" s="1114"/>
      <c r="RPQ103" s="1114"/>
      <c r="RPR103" s="1114"/>
      <c r="RPS103" s="1114"/>
      <c r="RPT103" s="1114"/>
      <c r="RPU103" s="1114"/>
      <c r="RPV103" s="1114"/>
      <c r="RPW103" s="1114"/>
      <c r="RPX103" s="1114"/>
      <c r="RPY103" s="1114"/>
      <c r="RPZ103" s="1114"/>
      <c r="RQA103" s="1114"/>
      <c r="RQB103" s="1114"/>
      <c r="RQC103" s="1114"/>
      <c r="RQD103" s="1114"/>
      <c r="RQE103" s="1114"/>
      <c r="RQF103" s="1114"/>
      <c r="RQG103" s="1114"/>
      <c r="RQH103" s="1114"/>
      <c r="RQI103" s="1114"/>
      <c r="RQJ103" s="1114"/>
      <c r="RQK103" s="1114"/>
      <c r="RQL103" s="1114"/>
      <c r="RQM103" s="1114"/>
      <c r="RQN103" s="1114"/>
      <c r="RQO103" s="1114"/>
      <c r="RQP103" s="1114"/>
      <c r="RQQ103" s="1114"/>
      <c r="RQR103" s="1114"/>
      <c r="RQS103" s="1114"/>
      <c r="RQT103" s="1114"/>
      <c r="RQU103" s="1114"/>
      <c r="RQV103" s="1114"/>
      <c r="RQW103" s="1114"/>
      <c r="RQX103" s="1114"/>
      <c r="RQY103" s="1114"/>
      <c r="RQZ103" s="1114"/>
      <c r="RRA103" s="1114"/>
      <c r="RRB103" s="1114"/>
      <c r="RRC103" s="1114"/>
      <c r="RRD103" s="1114"/>
      <c r="RRE103" s="1114"/>
      <c r="RRF103" s="1114"/>
      <c r="RRG103" s="1114"/>
      <c r="RRH103" s="1114"/>
      <c r="RRI103" s="1114"/>
      <c r="RRJ103" s="1114"/>
      <c r="RRK103" s="1114"/>
      <c r="RRL103" s="1114"/>
      <c r="RRM103" s="1114"/>
      <c r="RRN103" s="1114"/>
      <c r="RRO103" s="1114"/>
      <c r="RRP103" s="1114"/>
      <c r="RRQ103" s="1114"/>
      <c r="RRR103" s="1114"/>
      <c r="RRS103" s="1114"/>
      <c r="RRT103" s="1114"/>
      <c r="RRU103" s="1114"/>
      <c r="RRV103" s="1114"/>
      <c r="RRW103" s="1114"/>
      <c r="RRX103" s="1114"/>
      <c r="RRY103" s="1114"/>
      <c r="RRZ103" s="1114"/>
      <c r="RSA103" s="1114"/>
      <c r="RSB103" s="1114"/>
      <c r="RSC103" s="1114"/>
      <c r="RSD103" s="1114"/>
      <c r="RSE103" s="1114"/>
      <c r="RSF103" s="1114"/>
      <c r="RSG103" s="1114"/>
      <c r="RSH103" s="1114"/>
      <c r="RSI103" s="1114"/>
      <c r="RSJ103" s="1114"/>
      <c r="RSK103" s="1114"/>
      <c r="RSL103" s="1114"/>
      <c r="RSM103" s="1114"/>
      <c r="RSN103" s="1114"/>
      <c r="RSO103" s="1114"/>
      <c r="RSP103" s="1114"/>
      <c r="RSQ103" s="1114"/>
      <c r="RSR103" s="1114"/>
      <c r="RSS103" s="1114"/>
      <c r="RST103" s="1114"/>
      <c r="RSU103" s="1114"/>
      <c r="RSV103" s="1114"/>
      <c r="RSW103" s="1114"/>
      <c r="RSX103" s="1114"/>
      <c r="RSY103" s="1114"/>
      <c r="RSZ103" s="1114"/>
      <c r="RTA103" s="1114"/>
      <c r="RTB103" s="1114"/>
      <c r="RTC103" s="1114"/>
      <c r="RTD103" s="1114"/>
      <c r="RTE103" s="1114"/>
      <c r="RTF103" s="1114"/>
      <c r="RTG103" s="1114"/>
      <c r="RTH103" s="1114"/>
      <c r="RTI103" s="1114"/>
      <c r="RTJ103" s="1114"/>
      <c r="RTK103" s="1114"/>
      <c r="RTL103" s="1114"/>
      <c r="RTM103" s="1114"/>
      <c r="RTN103" s="1114"/>
      <c r="RTO103" s="1114"/>
      <c r="RTP103" s="1114"/>
      <c r="RTQ103" s="1114"/>
      <c r="RTR103" s="1114"/>
      <c r="RTS103" s="1114"/>
      <c r="RTT103" s="1114"/>
      <c r="RTU103" s="1114"/>
      <c r="RTV103" s="1114"/>
      <c r="RTW103" s="1114"/>
      <c r="RTX103" s="1114"/>
      <c r="RTY103" s="1114"/>
      <c r="RTZ103" s="1114"/>
      <c r="RUA103" s="1114"/>
      <c r="RUB103" s="1114"/>
      <c r="RUC103" s="1114"/>
      <c r="RUD103" s="1114"/>
      <c r="RUE103" s="1114"/>
      <c r="RUF103" s="1114"/>
      <c r="RUG103" s="1114"/>
      <c r="RUH103" s="1114"/>
      <c r="RUI103" s="1114"/>
      <c r="RUJ103" s="1114"/>
      <c r="RUK103" s="1114"/>
      <c r="RUL103" s="1114"/>
      <c r="RUM103" s="1114"/>
      <c r="RUN103" s="1114"/>
      <c r="RUO103" s="1114"/>
      <c r="RUP103" s="1114"/>
      <c r="RUQ103" s="1114"/>
      <c r="RUR103" s="1114"/>
      <c r="RUS103" s="1114"/>
      <c r="RUT103" s="1114"/>
      <c r="RUU103" s="1114"/>
      <c r="RUV103" s="1114"/>
      <c r="RUW103" s="1114"/>
      <c r="RUX103" s="1114"/>
      <c r="RUY103" s="1114"/>
      <c r="RUZ103" s="1114"/>
      <c r="RVA103" s="1114"/>
      <c r="RVB103" s="1114"/>
      <c r="RVC103" s="1114"/>
      <c r="RVD103" s="1114"/>
      <c r="RVE103" s="1114"/>
      <c r="RVF103" s="1114"/>
      <c r="RVG103" s="1114"/>
      <c r="RVH103" s="1114"/>
      <c r="RVI103" s="1114"/>
      <c r="RVJ103" s="1114"/>
      <c r="RVK103" s="1114"/>
      <c r="RVL103" s="1114"/>
      <c r="RVM103" s="1114"/>
      <c r="RVN103" s="1114"/>
      <c r="RVO103" s="1114"/>
      <c r="RVP103" s="1114"/>
      <c r="RVQ103" s="1114"/>
      <c r="RVR103" s="1114"/>
      <c r="RVS103" s="1114"/>
      <c r="RVT103" s="1114"/>
      <c r="RVU103" s="1114"/>
      <c r="RVV103" s="1114"/>
      <c r="RVW103" s="1114"/>
      <c r="RVX103" s="1114"/>
      <c r="RVY103" s="1114"/>
      <c r="RVZ103" s="1114"/>
      <c r="RWA103" s="1114"/>
      <c r="RWB103" s="1114"/>
      <c r="RWC103" s="1114"/>
      <c r="RWD103" s="1114"/>
      <c r="RWE103" s="1114"/>
      <c r="RWF103" s="1114"/>
      <c r="RWG103" s="1114"/>
      <c r="RWH103" s="1114"/>
      <c r="RWI103" s="1114"/>
      <c r="RWJ103" s="1114"/>
      <c r="RWK103" s="1114"/>
      <c r="RWL103" s="1114"/>
      <c r="RWM103" s="1114"/>
      <c r="RWN103" s="1114"/>
      <c r="RWO103" s="1114"/>
      <c r="RWP103" s="1114"/>
      <c r="RWQ103" s="1114"/>
      <c r="RWR103" s="1114"/>
      <c r="RWS103" s="1114"/>
      <c r="RWT103" s="1114"/>
      <c r="RWU103" s="1114"/>
      <c r="RWV103" s="1114"/>
      <c r="RWW103" s="1114"/>
      <c r="RWX103" s="1114"/>
      <c r="RWY103" s="1114"/>
      <c r="RWZ103" s="1114"/>
      <c r="RXA103" s="1114"/>
      <c r="RXB103" s="1114"/>
      <c r="RXC103" s="1114"/>
      <c r="RXD103" s="1114"/>
      <c r="RXE103" s="1114"/>
      <c r="RXF103" s="1114"/>
      <c r="RXG103" s="1114"/>
      <c r="RXH103" s="1114"/>
      <c r="RXI103" s="1114"/>
      <c r="RXJ103" s="1114"/>
      <c r="RXK103" s="1114"/>
      <c r="RXL103" s="1114"/>
      <c r="RXM103" s="1114"/>
      <c r="RXN103" s="1114"/>
      <c r="RXO103" s="1114"/>
      <c r="RXP103" s="1114"/>
      <c r="RXQ103" s="1114"/>
      <c r="RXR103" s="1114"/>
      <c r="RXS103" s="1114"/>
      <c r="RXT103" s="1114"/>
      <c r="RXU103" s="1114"/>
      <c r="RXV103" s="1114"/>
      <c r="RXW103" s="1114"/>
      <c r="RXX103" s="1114"/>
      <c r="RXY103" s="1114"/>
      <c r="RXZ103" s="1114"/>
      <c r="RYA103" s="1114"/>
      <c r="RYB103" s="1114"/>
      <c r="RYC103" s="1114"/>
      <c r="RYD103" s="1114"/>
      <c r="RYE103" s="1114"/>
      <c r="RYF103" s="1114"/>
      <c r="RYG103" s="1114"/>
      <c r="RYH103" s="1114"/>
      <c r="RYI103" s="1114"/>
      <c r="RYJ103" s="1114"/>
      <c r="RYK103" s="1114"/>
      <c r="RYL103" s="1114"/>
      <c r="RYM103" s="1114"/>
      <c r="RYN103" s="1114"/>
      <c r="RYO103" s="1114"/>
      <c r="RYP103" s="1114"/>
      <c r="RYQ103" s="1114"/>
      <c r="RYR103" s="1114"/>
      <c r="RYS103" s="1114"/>
      <c r="RYT103" s="1114"/>
      <c r="RYU103" s="1114"/>
      <c r="RYV103" s="1114"/>
      <c r="RYW103" s="1114"/>
      <c r="RYX103" s="1114"/>
      <c r="RYY103" s="1114"/>
      <c r="RYZ103" s="1114"/>
      <c r="RZA103" s="1114"/>
      <c r="RZB103" s="1114"/>
      <c r="RZC103" s="1114"/>
      <c r="RZD103" s="1114"/>
      <c r="RZE103" s="1114"/>
      <c r="RZF103" s="1114"/>
      <c r="RZG103" s="1114"/>
      <c r="RZH103" s="1114"/>
      <c r="RZI103" s="1114"/>
      <c r="RZJ103" s="1114"/>
      <c r="RZK103" s="1114"/>
      <c r="RZL103" s="1114"/>
      <c r="RZM103" s="1114"/>
      <c r="RZN103" s="1114"/>
      <c r="RZO103" s="1114"/>
      <c r="RZP103" s="1114"/>
      <c r="RZQ103" s="1114"/>
      <c r="RZR103" s="1114"/>
      <c r="RZS103" s="1114"/>
      <c r="RZT103" s="1114"/>
      <c r="RZU103" s="1114"/>
      <c r="RZV103" s="1114"/>
      <c r="RZW103" s="1114"/>
      <c r="RZX103" s="1114"/>
      <c r="RZY103" s="1114"/>
      <c r="RZZ103" s="1114"/>
      <c r="SAA103" s="1114"/>
      <c r="SAB103" s="1114"/>
      <c r="SAC103" s="1114"/>
      <c r="SAD103" s="1114"/>
      <c r="SAE103" s="1114"/>
      <c r="SAF103" s="1114"/>
      <c r="SAG103" s="1114"/>
      <c r="SAH103" s="1114"/>
      <c r="SAI103" s="1114"/>
      <c r="SAJ103" s="1114"/>
      <c r="SAK103" s="1114"/>
      <c r="SAL103" s="1114"/>
      <c r="SAM103" s="1114"/>
      <c r="SAN103" s="1114"/>
      <c r="SAO103" s="1114"/>
      <c r="SAP103" s="1114"/>
      <c r="SAQ103" s="1114"/>
      <c r="SAR103" s="1114"/>
      <c r="SAS103" s="1114"/>
      <c r="SAT103" s="1114"/>
      <c r="SAU103" s="1114"/>
      <c r="SAV103" s="1114"/>
      <c r="SAW103" s="1114"/>
      <c r="SAX103" s="1114"/>
      <c r="SAY103" s="1114"/>
      <c r="SAZ103" s="1114"/>
      <c r="SBA103" s="1114"/>
      <c r="SBB103" s="1114"/>
      <c r="SBC103" s="1114"/>
      <c r="SBD103" s="1114"/>
      <c r="SBE103" s="1114"/>
      <c r="SBF103" s="1114"/>
      <c r="SBG103" s="1114"/>
      <c r="SBH103" s="1114"/>
      <c r="SBI103" s="1114"/>
      <c r="SBJ103" s="1114"/>
      <c r="SBK103" s="1114"/>
      <c r="SBL103" s="1114"/>
      <c r="SBM103" s="1114"/>
      <c r="SBN103" s="1114"/>
      <c r="SBO103" s="1114"/>
      <c r="SBP103" s="1114"/>
      <c r="SBQ103" s="1114"/>
      <c r="SBR103" s="1114"/>
      <c r="SBS103" s="1114"/>
      <c r="SBT103" s="1114"/>
      <c r="SBU103" s="1114"/>
      <c r="SBV103" s="1114"/>
      <c r="SBW103" s="1114"/>
      <c r="SBX103" s="1114"/>
      <c r="SBY103" s="1114"/>
      <c r="SBZ103" s="1114"/>
      <c r="SCA103" s="1114"/>
      <c r="SCB103" s="1114"/>
      <c r="SCC103" s="1114"/>
      <c r="SCD103" s="1114"/>
      <c r="SCE103" s="1114"/>
      <c r="SCF103" s="1114"/>
      <c r="SCG103" s="1114"/>
      <c r="SCH103" s="1114"/>
      <c r="SCI103" s="1114"/>
      <c r="SCJ103" s="1114"/>
      <c r="SCK103" s="1114"/>
      <c r="SCL103" s="1114"/>
      <c r="SCM103" s="1114"/>
      <c r="SCN103" s="1114"/>
      <c r="SCO103" s="1114"/>
      <c r="SCP103" s="1114"/>
      <c r="SCQ103" s="1114"/>
      <c r="SCR103" s="1114"/>
      <c r="SCS103" s="1114"/>
      <c r="SCT103" s="1114"/>
      <c r="SCU103" s="1114"/>
      <c r="SCV103" s="1114"/>
      <c r="SCW103" s="1114"/>
      <c r="SCX103" s="1114"/>
      <c r="SCY103" s="1114"/>
      <c r="SCZ103" s="1114"/>
      <c r="SDA103" s="1114"/>
      <c r="SDB103" s="1114"/>
      <c r="SDC103" s="1114"/>
      <c r="SDD103" s="1114"/>
      <c r="SDE103" s="1114"/>
      <c r="SDF103" s="1114"/>
      <c r="SDG103" s="1114"/>
      <c r="SDH103" s="1114"/>
      <c r="SDI103" s="1114"/>
      <c r="SDJ103" s="1114"/>
      <c r="SDK103" s="1114"/>
      <c r="SDL103" s="1114"/>
      <c r="SDM103" s="1114"/>
      <c r="SDN103" s="1114"/>
      <c r="SDO103" s="1114"/>
      <c r="SDP103" s="1114"/>
      <c r="SDQ103" s="1114"/>
      <c r="SDR103" s="1114"/>
      <c r="SDS103" s="1114"/>
      <c r="SDT103" s="1114"/>
      <c r="SDU103" s="1114"/>
      <c r="SDV103" s="1114"/>
      <c r="SDW103" s="1114"/>
      <c r="SDX103" s="1114"/>
      <c r="SDY103" s="1114"/>
      <c r="SDZ103" s="1114"/>
      <c r="SEA103" s="1114"/>
      <c r="SEB103" s="1114"/>
      <c r="SEC103" s="1114"/>
      <c r="SED103" s="1114"/>
      <c r="SEE103" s="1114"/>
      <c r="SEF103" s="1114"/>
      <c r="SEG103" s="1114"/>
      <c r="SEH103" s="1114"/>
      <c r="SEI103" s="1114"/>
      <c r="SEJ103" s="1114"/>
      <c r="SEK103" s="1114"/>
      <c r="SEL103" s="1114"/>
      <c r="SEM103" s="1114"/>
      <c r="SEN103" s="1114"/>
      <c r="SEO103" s="1114"/>
      <c r="SEP103" s="1114"/>
      <c r="SEQ103" s="1114"/>
      <c r="SER103" s="1114"/>
      <c r="SES103" s="1114"/>
      <c r="SET103" s="1114"/>
      <c r="SEU103" s="1114"/>
      <c r="SEV103" s="1114"/>
      <c r="SEW103" s="1114"/>
      <c r="SEX103" s="1114"/>
      <c r="SEY103" s="1114"/>
      <c r="SEZ103" s="1114"/>
      <c r="SFA103" s="1114"/>
      <c r="SFB103" s="1114"/>
      <c r="SFC103" s="1114"/>
      <c r="SFD103" s="1114"/>
      <c r="SFE103" s="1114"/>
      <c r="SFF103" s="1114"/>
      <c r="SFG103" s="1114"/>
      <c r="SFH103" s="1114"/>
      <c r="SFI103" s="1114"/>
      <c r="SFJ103" s="1114"/>
      <c r="SFK103" s="1114"/>
      <c r="SFL103" s="1114"/>
      <c r="SFM103" s="1114"/>
      <c r="SFN103" s="1114"/>
      <c r="SFO103" s="1114"/>
      <c r="SFP103" s="1114"/>
      <c r="SFQ103" s="1114"/>
      <c r="SFR103" s="1114"/>
      <c r="SFS103" s="1114"/>
      <c r="SFT103" s="1114"/>
      <c r="SFU103" s="1114"/>
      <c r="SFV103" s="1114"/>
      <c r="SFW103" s="1114"/>
      <c r="SFX103" s="1114"/>
      <c r="SFY103" s="1114"/>
      <c r="SFZ103" s="1114"/>
      <c r="SGA103" s="1114"/>
      <c r="SGB103" s="1114"/>
      <c r="SGC103" s="1114"/>
      <c r="SGD103" s="1114"/>
      <c r="SGE103" s="1114"/>
      <c r="SGF103" s="1114"/>
      <c r="SGG103" s="1114"/>
      <c r="SGH103" s="1114"/>
      <c r="SGI103" s="1114"/>
      <c r="SGJ103" s="1114"/>
      <c r="SGK103" s="1114"/>
      <c r="SGL103" s="1114"/>
      <c r="SGM103" s="1114"/>
      <c r="SGN103" s="1114"/>
      <c r="SGO103" s="1114"/>
      <c r="SGP103" s="1114"/>
      <c r="SGQ103" s="1114"/>
      <c r="SGR103" s="1114"/>
      <c r="SGS103" s="1114"/>
      <c r="SGT103" s="1114"/>
      <c r="SGU103" s="1114"/>
      <c r="SGV103" s="1114"/>
      <c r="SGW103" s="1114"/>
      <c r="SGX103" s="1114"/>
      <c r="SGY103" s="1114"/>
      <c r="SGZ103" s="1114"/>
      <c r="SHA103" s="1114"/>
      <c r="SHB103" s="1114"/>
      <c r="SHC103" s="1114"/>
      <c r="SHD103" s="1114"/>
      <c r="SHE103" s="1114"/>
      <c r="SHF103" s="1114"/>
      <c r="SHG103" s="1114"/>
      <c r="SHH103" s="1114"/>
      <c r="SHI103" s="1114"/>
      <c r="SHJ103" s="1114"/>
      <c r="SHK103" s="1114"/>
      <c r="SHL103" s="1114"/>
      <c r="SHM103" s="1114"/>
      <c r="SHN103" s="1114"/>
      <c r="SHO103" s="1114"/>
      <c r="SHP103" s="1114"/>
      <c r="SHQ103" s="1114"/>
      <c r="SHR103" s="1114"/>
      <c r="SHS103" s="1114"/>
      <c r="SHT103" s="1114"/>
      <c r="SHU103" s="1114"/>
      <c r="SHV103" s="1114"/>
      <c r="SHW103" s="1114"/>
      <c r="SHX103" s="1114"/>
      <c r="SHY103" s="1114"/>
      <c r="SHZ103" s="1114"/>
      <c r="SIA103" s="1114"/>
      <c r="SIB103" s="1114"/>
      <c r="SIC103" s="1114"/>
      <c r="SID103" s="1114"/>
      <c r="SIE103" s="1114"/>
      <c r="SIF103" s="1114"/>
      <c r="SIG103" s="1114"/>
      <c r="SIH103" s="1114"/>
      <c r="SII103" s="1114"/>
      <c r="SIJ103" s="1114"/>
      <c r="SIK103" s="1114"/>
      <c r="SIL103" s="1114"/>
      <c r="SIM103" s="1114"/>
      <c r="SIN103" s="1114"/>
      <c r="SIO103" s="1114"/>
      <c r="SIP103" s="1114"/>
      <c r="SIQ103" s="1114"/>
      <c r="SIR103" s="1114"/>
      <c r="SIS103" s="1114"/>
      <c r="SIT103" s="1114"/>
      <c r="SIU103" s="1114"/>
      <c r="SIV103" s="1114"/>
      <c r="SIW103" s="1114"/>
      <c r="SIX103" s="1114"/>
      <c r="SIY103" s="1114"/>
      <c r="SIZ103" s="1114"/>
      <c r="SJA103" s="1114"/>
      <c r="SJB103" s="1114"/>
      <c r="SJC103" s="1114"/>
      <c r="SJD103" s="1114"/>
      <c r="SJE103" s="1114"/>
      <c r="SJF103" s="1114"/>
      <c r="SJG103" s="1114"/>
      <c r="SJH103" s="1114"/>
      <c r="SJI103" s="1114"/>
      <c r="SJJ103" s="1114"/>
      <c r="SJK103" s="1114"/>
      <c r="SJL103" s="1114"/>
      <c r="SJM103" s="1114"/>
      <c r="SJN103" s="1114"/>
      <c r="SJO103" s="1114"/>
      <c r="SJP103" s="1114"/>
      <c r="SJQ103" s="1114"/>
      <c r="SJR103" s="1114"/>
      <c r="SJS103" s="1114"/>
      <c r="SJT103" s="1114"/>
      <c r="SJU103" s="1114"/>
      <c r="SJV103" s="1114"/>
      <c r="SJW103" s="1114"/>
      <c r="SJX103" s="1114"/>
      <c r="SJY103" s="1114"/>
      <c r="SJZ103" s="1114"/>
      <c r="SKA103" s="1114"/>
      <c r="SKB103" s="1114"/>
      <c r="SKC103" s="1114"/>
      <c r="SKD103" s="1114"/>
      <c r="SKE103" s="1114"/>
      <c r="SKF103" s="1114"/>
      <c r="SKG103" s="1114"/>
      <c r="SKH103" s="1114"/>
      <c r="SKI103" s="1114"/>
      <c r="SKJ103" s="1114"/>
      <c r="SKK103" s="1114"/>
      <c r="SKL103" s="1114"/>
      <c r="SKM103" s="1114"/>
      <c r="SKN103" s="1114"/>
      <c r="SKO103" s="1114"/>
      <c r="SKP103" s="1114"/>
      <c r="SKQ103" s="1114"/>
      <c r="SKR103" s="1114"/>
      <c r="SKS103" s="1114"/>
      <c r="SKT103" s="1114"/>
      <c r="SKU103" s="1114"/>
      <c r="SKV103" s="1114"/>
      <c r="SKW103" s="1114"/>
      <c r="SKX103" s="1114"/>
      <c r="SKY103" s="1114"/>
      <c r="SKZ103" s="1114"/>
      <c r="SLA103" s="1114"/>
      <c r="SLB103" s="1114"/>
      <c r="SLC103" s="1114"/>
      <c r="SLD103" s="1114"/>
      <c r="SLE103" s="1114"/>
      <c r="SLF103" s="1114"/>
      <c r="SLG103" s="1114"/>
      <c r="SLH103" s="1114"/>
      <c r="SLI103" s="1114"/>
      <c r="SLJ103" s="1114"/>
      <c r="SLK103" s="1114"/>
      <c r="SLL103" s="1114"/>
      <c r="SLM103" s="1114"/>
      <c r="SLN103" s="1114"/>
      <c r="SLO103" s="1114"/>
      <c r="SLP103" s="1114"/>
      <c r="SLQ103" s="1114"/>
      <c r="SLR103" s="1114"/>
      <c r="SLS103" s="1114"/>
      <c r="SLT103" s="1114"/>
      <c r="SLU103" s="1114"/>
      <c r="SLV103" s="1114"/>
      <c r="SLW103" s="1114"/>
      <c r="SLX103" s="1114"/>
      <c r="SLY103" s="1114"/>
      <c r="SLZ103" s="1114"/>
      <c r="SMA103" s="1114"/>
      <c r="SMB103" s="1114"/>
      <c r="SMC103" s="1114"/>
      <c r="SMD103" s="1114"/>
      <c r="SME103" s="1114"/>
      <c r="SMF103" s="1114"/>
      <c r="SMG103" s="1114"/>
      <c r="SMH103" s="1114"/>
      <c r="SMI103" s="1114"/>
      <c r="SMJ103" s="1114"/>
      <c r="SMK103" s="1114"/>
      <c r="SML103" s="1114"/>
      <c r="SMM103" s="1114"/>
      <c r="SMN103" s="1114"/>
      <c r="SMO103" s="1114"/>
      <c r="SMP103" s="1114"/>
      <c r="SMQ103" s="1114"/>
      <c r="SMR103" s="1114"/>
      <c r="SMS103" s="1114"/>
      <c r="SMT103" s="1114"/>
      <c r="SMU103" s="1114"/>
      <c r="SMV103" s="1114"/>
      <c r="SMW103" s="1114"/>
      <c r="SMX103" s="1114"/>
      <c r="SMY103" s="1114"/>
      <c r="SMZ103" s="1114"/>
      <c r="SNA103" s="1114"/>
      <c r="SNB103" s="1114"/>
      <c r="SNC103" s="1114"/>
      <c r="SND103" s="1114"/>
      <c r="SNE103" s="1114"/>
      <c r="SNF103" s="1114"/>
      <c r="SNG103" s="1114"/>
      <c r="SNH103" s="1114"/>
      <c r="SNI103" s="1114"/>
      <c r="SNJ103" s="1114"/>
      <c r="SNK103" s="1114"/>
      <c r="SNL103" s="1114"/>
      <c r="SNM103" s="1114"/>
      <c r="SNN103" s="1114"/>
      <c r="SNO103" s="1114"/>
      <c r="SNP103" s="1114"/>
      <c r="SNQ103" s="1114"/>
      <c r="SNR103" s="1114"/>
      <c r="SNS103" s="1114"/>
      <c r="SNT103" s="1114"/>
      <c r="SNU103" s="1114"/>
      <c r="SNV103" s="1114"/>
      <c r="SNW103" s="1114"/>
      <c r="SNX103" s="1114"/>
      <c r="SNY103" s="1114"/>
      <c r="SNZ103" s="1114"/>
      <c r="SOA103" s="1114"/>
      <c r="SOB103" s="1114"/>
      <c r="SOC103" s="1114"/>
      <c r="SOD103" s="1114"/>
      <c r="SOE103" s="1114"/>
      <c r="SOF103" s="1114"/>
      <c r="SOG103" s="1114"/>
      <c r="SOH103" s="1114"/>
      <c r="SOI103" s="1114"/>
      <c r="SOJ103" s="1114"/>
      <c r="SOK103" s="1114"/>
      <c r="SOL103" s="1114"/>
      <c r="SOM103" s="1114"/>
      <c r="SON103" s="1114"/>
      <c r="SOO103" s="1114"/>
      <c r="SOP103" s="1114"/>
      <c r="SOQ103" s="1114"/>
      <c r="SOR103" s="1114"/>
      <c r="SOS103" s="1114"/>
      <c r="SOT103" s="1114"/>
      <c r="SOU103" s="1114"/>
      <c r="SOV103" s="1114"/>
      <c r="SOW103" s="1114"/>
      <c r="SOX103" s="1114"/>
      <c r="SOY103" s="1114"/>
      <c r="SOZ103" s="1114"/>
      <c r="SPA103" s="1114"/>
      <c r="SPB103" s="1114"/>
      <c r="SPC103" s="1114"/>
      <c r="SPD103" s="1114"/>
      <c r="SPE103" s="1114"/>
      <c r="SPF103" s="1114"/>
      <c r="SPG103" s="1114"/>
      <c r="SPH103" s="1114"/>
      <c r="SPI103" s="1114"/>
      <c r="SPJ103" s="1114"/>
      <c r="SPK103" s="1114"/>
      <c r="SPL103" s="1114"/>
      <c r="SPM103" s="1114"/>
      <c r="SPN103" s="1114"/>
      <c r="SPO103" s="1114"/>
      <c r="SPP103" s="1114"/>
      <c r="SPQ103" s="1114"/>
      <c r="SPR103" s="1114"/>
      <c r="SPS103" s="1114"/>
      <c r="SPT103" s="1114"/>
      <c r="SPU103" s="1114"/>
      <c r="SPV103" s="1114"/>
      <c r="SPW103" s="1114"/>
      <c r="SPX103" s="1114"/>
      <c r="SPY103" s="1114"/>
      <c r="SPZ103" s="1114"/>
      <c r="SQA103" s="1114"/>
      <c r="SQB103" s="1114"/>
      <c r="SQC103" s="1114"/>
      <c r="SQD103" s="1114"/>
      <c r="SQE103" s="1114"/>
      <c r="SQF103" s="1114"/>
      <c r="SQG103" s="1114"/>
      <c r="SQH103" s="1114"/>
      <c r="SQI103" s="1114"/>
      <c r="SQJ103" s="1114"/>
      <c r="SQK103" s="1114"/>
      <c r="SQL103" s="1114"/>
      <c r="SQM103" s="1114"/>
      <c r="SQN103" s="1114"/>
      <c r="SQO103" s="1114"/>
      <c r="SQP103" s="1114"/>
      <c r="SQQ103" s="1114"/>
      <c r="SQR103" s="1114"/>
      <c r="SQS103" s="1114"/>
      <c r="SQT103" s="1114"/>
      <c r="SQU103" s="1114"/>
      <c r="SQV103" s="1114"/>
      <c r="SQW103" s="1114"/>
      <c r="SQX103" s="1114"/>
      <c r="SQY103" s="1114"/>
      <c r="SQZ103" s="1114"/>
      <c r="SRA103" s="1114"/>
      <c r="SRB103" s="1114"/>
      <c r="SRC103" s="1114"/>
      <c r="SRD103" s="1114"/>
      <c r="SRE103" s="1114"/>
      <c r="SRF103" s="1114"/>
      <c r="SRG103" s="1114"/>
      <c r="SRH103" s="1114"/>
      <c r="SRI103" s="1114"/>
      <c r="SRJ103" s="1114"/>
      <c r="SRK103" s="1114"/>
      <c r="SRL103" s="1114"/>
      <c r="SRM103" s="1114"/>
      <c r="SRN103" s="1114"/>
      <c r="SRO103" s="1114"/>
      <c r="SRP103" s="1114"/>
      <c r="SRQ103" s="1114"/>
      <c r="SRR103" s="1114"/>
      <c r="SRS103" s="1114"/>
      <c r="SRT103" s="1114"/>
      <c r="SRU103" s="1114"/>
      <c r="SRV103" s="1114"/>
      <c r="SRW103" s="1114"/>
      <c r="SRX103" s="1114"/>
      <c r="SRY103" s="1114"/>
      <c r="SRZ103" s="1114"/>
      <c r="SSA103" s="1114"/>
      <c r="SSB103" s="1114"/>
      <c r="SSC103" s="1114"/>
      <c r="SSD103" s="1114"/>
      <c r="SSE103" s="1114"/>
      <c r="SSF103" s="1114"/>
      <c r="SSG103" s="1114"/>
      <c r="SSH103" s="1114"/>
      <c r="SSI103" s="1114"/>
      <c r="SSJ103" s="1114"/>
      <c r="SSK103" s="1114"/>
      <c r="SSL103" s="1114"/>
      <c r="SSM103" s="1114"/>
      <c r="SSN103" s="1114"/>
      <c r="SSO103" s="1114"/>
      <c r="SSP103" s="1114"/>
      <c r="SSQ103" s="1114"/>
      <c r="SSR103" s="1114"/>
      <c r="SSS103" s="1114"/>
      <c r="SST103" s="1114"/>
      <c r="SSU103" s="1114"/>
      <c r="SSV103" s="1114"/>
      <c r="SSW103" s="1114"/>
      <c r="SSX103" s="1114"/>
      <c r="SSY103" s="1114"/>
      <c r="SSZ103" s="1114"/>
      <c r="STA103" s="1114"/>
      <c r="STB103" s="1114"/>
      <c r="STC103" s="1114"/>
      <c r="STD103" s="1114"/>
      <c r="STE103" s="1114"/>
      <c r="STF103" s="1114"/>
      <c r="STG103" s="1114"/>
      <c r="STH103" s="1114"/>
      <c r="STI103" s="1114"/>
      <c r="STJ103" s="1114"/>
      <c r="STK103" s="1114"/>
      <c r="STL103" s="1114"/>
      <c r="STM103" s="1114"/>
      <c r="STN103" s="1114"/>
      <c r="STO103" s="1114"/>
      <c r="STP103" s="1114"/>
      <c r="STQ103" s="1114"/>
      <c r="STR103" s="1114"/>
      <c r="STS103" s="1114"/>
      <c r="STT103" s="1114"/>
      <c r="STU103" s="1114"/>
      <c r="STV103" s="1114"/>
      <c r="STW103" s="1114"/>
      <c r="STX103" s="1114"/>
      <c r="STY103" s="1114"/>
      <c r="STZ103" s="1114"/>
      <c r="SUA103" s="1114"/>
      <c r="SUB103" s="1114"/>
      <c r="SUC103" s="1114"/>
      <c r="SUD103" s="1114"/>
      <c r="SUE103" s="1114"/>
      <c r="SUF103" s="1114"/>
      <c r="SUG103" s="1114"/>
      <c r="SUH103" s="1114"/>
      <c r="SUI103" s="1114"/>
      <c r="SUJ103" s="1114"/>
      <c r="SUK103" s="1114"/>
      <c r="SUL103" s="1114"/>
      <c r="SUM103" s="1114"/>
      <c r="SUN103" s="1114"/>
      <c r="SUO103" s="1114"/>
      <c r="SUP103" s="1114"/>
      <c r="SUQ103" s="1114"/>
      <c r="SUR103" s="1114"/>
      <c r="SUS103" s="1114"/>
      <c r="SUT103" s="1114"/>
      <c r="SUU103" s="1114"/>
      <c r="SUV103" s="1114"/>
      <c r="SUW103" s="1114"/>
      <c r="SUX103" s="1114"/>
      <c r="SUY103" s="1114"/>
      <c r="SUZ103" s="1114"/>
      <c r="SVA103" s="1114"/>
      <c r="SVB103" s="1114"/>
      <c r="SVC103" s="1114"/>
      <c r="SVD103" s="1114"/>
      <c r="SVE103" s="1114"/>
      <c r="SVF103" s="1114"/>
      <c r="SVG103" s="1114"/>
      <c r="SVH103" s="1114"/>
      <c r="SVI103" s="1114"/>
      <c r="SVJ103" s="1114"/>
      <c r="SVK103" s="1114"/>
      <c r="SVL103" s="1114"/>
      <c r="SVM103" s="1114"/>
      <c r="SVN103" s="1114"/>
      <c r="SVO103" s="1114"/>
      <c r="SVP103" s="1114"/>
      <c r="SVQ103" s="1114"/>
      <c r="SVR103" s="1114"/>
      <c r="SVS103" s="1114"/>
      <c r="SVT103" s="1114"/>
      <c r="SVU103" s="1114"/>
      <c r="SVV103" s="1114"/>
      <c r="SVW103" s="1114"/>
      <c r="SVX103" s="1114"/>
      <c r="SVY103" s="1114"/>
      <c r="SVZ103" s="1114"/>
      <c r="SWA103" s="1114"/>
      <c r="SWB103" s="1114"/>
      <c r="SWC103" s="1114"/>
      <c r="SWD103" s="1114"/>
      <c r="SWE103" s="1114"/>
      <c r="SWF103" s="1114"/>
      <c r="SWG103" s="1114"/>
      <c r="SWH103" s="1114"/>
      <c r="SWI103" s="1114"/>
      <c r="SWJ103" s="1114"/>
      <c r="SWK103" s="1114"/>
      <c r="SWL103" s="1114"/>
      <c r="SWM103" s="1114"/>
      <c r="SWN103" s="1114"/>
      <c r="SWO103" s="1114"/>
      <c r="SWP103" s="1114"/>
      <c r="SWQ103" s="1114"/>
      <c r="SWR103" s="1114"/>
      <c r="SWS103" s="1114"/>
      <c r="SWT103" s="1114"/>
      <c r="SWU103" s="1114"/>
      <c r="SWV103" s="1114"/>
      <c r="SWW103" s="1114"/>
      <c r="SWX103" s="1114"/>
      <c r="SWY103" s="1114"/>
      <c r="SWZ103" s="1114"/>
      <c r="SXA103" s="1114"/>
      <c r="SXB103" s="1114"/>
      <c r="SXC103" s="1114"/>
      <c r="SXD103" s="1114"/>
      <c r="SXE103" s="1114"/>
      <c r="SXF103" s="1114"/>
      <c r="SXG103" s="1114"/>
      <c r="SXH103" s="1114"/>
      <c r="SXI103" s="1114"/>
      <c r="SXJ103" s="1114"/>
      <c r="SXK103" s="1114"/>
      <c r="SXL103" s="1114"/>
      <c r="SXM103" s="1114"/>
      <c r="SXN103" s="1114"/>
      <c r="SXO103" s="1114"/>
      <c r="SXP103" s="1114"/>
      <c r="SXQ103" s="1114"/>
      <c r="SXR103" s="1114"/>
      <c r="SXS103" s="1114"/>
      <c r="SXT103" s="1114"/>
      <c r="SXU103" s="1114"/>
      <c r="SXV103" s="1114"/>
      <c r="SXW103" s="1114"/>
      <c r="SXX103" s="1114"/>
      <c r="SXY103" s="1114"/>
      <c r="SXZ103" s="1114"/>
      <c r="SYA103" s="1114"/>
      <c r="SYB103" s="1114"/>
      <c r="SYC103" s="1114"/>
      <c r="SYD103" s="1114"/>
      <c r="SYE103" s="1114"/>
      <c r="SYF103" s="1114"/>
      <c r="SYG103" s="1114"/>
      <c r="SYH103" s="1114"/>
      <c r="SYI103" s="1114"/>
      <c r="SYJ103" s="1114"/>
      <c r="SYK103" s="1114"/>
      <c r="SYL103" s="1114"/>
      <c r="SYM103" s="1114"/>
      <c r="SYN103" s="1114"/>
      <c r="SYO103" s="1114"/>
      <c r="SYP103" s="1114"/>
      <c r="SYQ103" s="1114"/>
      <c r="SYR103" s="1114"/>
      <c r="SYS103" s="1114"/>
      <c r="SYT103" s="1114"/>
      <c r="SYU103" s="1114"/>
      <c r="SYV103" s="1114"/>
      <c r="SYW103" s="1114"/>
      <c r="SYX103" s="1114"/>
      <c r="SYY103" s="1114"/>
      <c r="SYZ103" s="1114"/>
      <c r="SZA103" s="1114"/>
      <c r="SZB103" s="1114"/>
      <c r="SZC103" s="1114"/>
      <c r="SZD103" s="1114"/>
      <c r="SZE103" s="1114"/>
      <c r="SZF103" s="1114"/>
      <c r="SZG103" s="1114"/>
      <c r="SZH103" s="1114"/>
      <c r="SZI103" s="1114"/>
      <c r="SZJ103" s="1114"/>
      <c r="SZK103" s="1114"/>
      <c r="SZL103" s="1114"/>
      <c r="SZM103" s="1114"/>
      <c r="SZN103" s="1114"/>
      <c r="SZO103" s="1114"/>
      <c r="SZP103" s="1114"/>
      <c r="SZQ103" s="1114"/>
      <c r="SZR103" s="1114"/>
      <c r="SZS103" s="1114"/>
      <c r="SZT103" s="1114"/>
      <c r="SZU103" s="1114"/>
      <c r="SZV103" s="1114"/>
      <c r="SZW103" s="1114"/>
      <c r="SZX103" s="1114"/>
      <c r="SZY103" s="1114"/>
      <c r="SZZ103" s="1114"/>
      <c r="TAA103" s="1114"/>
      <c r="TAB103" s="1114"/>
      <c r="TAC103" s="1114"/>
      <c r="TAD103" s="1114"/>
      <c r="TAE103" s="1114"/>
      <c r="TAF103" s="1114"/>
      <c r="TAG103" s="1114"/>
      <c r="TAH103" s="1114"/>
      <c r="TAI103" s="1114"/>
      <c r="TAJ103" s="1114"/>
      <c r="TAK103" s="1114"/>
      <c r="TAL103" s="1114"/>
      <c r="TAM103" s="1114"/>
      <c r="TAN103" s="1114"/>
      <c r="TAO103" s="1114"/>
      <c r="TAP103" s="1114"/>
      <c r="TAQ103" s="1114"/>
      <c r="TAR103" s="1114"/>
      <c r="TAS103" s="1114"/>
      <c r="TAT103" s="1114"/>
      <c r="TAU103" s="1114"/>
      <c r="TAV103" s="1114"/>
      <c r="TAW103" s="1114"/>
      <c r="TAX103" s="1114"/>
      <c r="TAY103" s="1114"/>
      <c r="TAZ103" s="1114"/>
      <c r="TBA103" s="1114"/>
      <c r="TBB103" s="1114"/>
      <c r="TBC103" s="1114"/>
      <c r="TBD103" s="1114"/>
      <c r="TBE103" s="1114"/>
      <c r="TBF103" s="1114"/>
      <c r="TBG103" s="1114"/>
      <c r="TBH103" s="1114"/>
      <c r="TBI103" s="1114"/>
      <c r="TBJ103" s="1114"/>
      <c r="TBK103" s="1114"/>
      <c r="TBL103" s="1114"/>
      <c r="TBM103" s="1114"/>
      <c r="TBN103" s="1114"/>
      <c r="TBO103" s="1114"/>
      <c r="TBP103" s="1114"/>
      <c r="TBQ103" s="1114"/>
      <c r="TBR103" s="1114"/>
      <c r="TBS103" s="1114"/>
      <c r="TBT103" s="1114"/>
      <c r="TBU103" s="1114"/>
      <c r="TBV103" s="1114"/>
      <c r="TBW103" s="1114"/>
      <c r="TBX103" s="1114"/>
      <c r="TBY103" s="1114"/>
      <c r="TBZ103" s="1114"/>
      <c r="TCA103" s="1114"/>
      <c r="TCB103" s="1114"/>
      <c r="TCC103" s="1114"/>
      <c r="TCD103" s="1114"/>
      <c r="TCE103" s="1114"/>
      <c r="TCF103" s="1114"/>
      <c r="TCG103" s="1114"/>
      <c r="TCH103" s="1114"/>
      <c r="TCI103" s="1114"/>
      <c r="TCJ103" s="1114"/>
      <c r="TCK103" s="1114"/>
      <c r="TCL103" s="1114"/>
      <c r="TCM103" s="1114"/>
      <c r="TCN103" s="1114"/>
      <c r="TCO103" s="1114"/>
      <c r="TCP103" s="1114"/>
      <c r="TCQ103" s="1114"/>
      <c r="TCR103" s="1114"/>
      <c r="TCS103" s="1114"/>
      <c r="TCT103" s="1114"/>
      <c r="TCU103" s="1114"/>
      <c r="TCV103" s="1114"/>
      <c r="TCW103" s="1114"/>
      <c r="TCX103" s="1114"/>
      <c r="TCY103" s="1114"/>
      <c r="TCZ103" s="1114"/>
      <c r="TDA103" s="1114"/>
      <c r="TDB103" s="1114"/>
      <c r="TDC103" s="1114"/>
      <c r="TDD103" s="1114"/>
      <c r="TDE103" s="1114"/>
      <c r="TDF103" s="1114"/>
      <c r="TDG103" s="1114"/>
      <c r="TDH103" s="1114"/>
      <c r="TDI103" s="1114"/>
      <c r="TDJ103" s="1114"/>
      <c r="TDK103" s="1114"/>
      <c r="TDL103" s="1114"/>
      <c r="TDM103" s="1114"/>
      <c r="TDN103" s="1114"/>
      <c r="TDO103" s="1114"/>
      <c r="TDP103" s="1114"/>
      <c r="TDQ103" s="1114"/>
      <c r="TDR103" s="1114"/>
      <c r="TDS103" s="1114"/>
      <c r="TDT103" s="1114"/>
      <c r="TDU103" s="1114"/>
      <c r="TDV103" s="1114"/>
      <c r="TDW103" s="1114"/>
      <c r="TDX103" s="1114"/>
      <c r="TDY103" s="1114"/>
      <c r="TDZ103" s="1114"/>
      <c r="TEA103" s="1114"/>
      <c r="TEB103" s="1114"/>
      <c r="TEC103" s="1114"/>
      <c r="TED103" s="1114"/>
      <c r="TEE103" s="1114"/>
      <c r="TEF103" s="1114"/>
      <c r="TEG103" s="1114"/>
      <c r="TEH103" s="1114"/>
      <c r="TEI103" s="1114"/>
      <c r="TEJ103" s="1114"/>
      <c r="TEK103" s="1114"/>
      <c r="TEL103" s="1114"/>
      <c r="TEM103" s="1114"/>
      <c r="TEN103" s="1114"/>
      <c r="TEO103" s="1114"/>
      <c r="TEP103" s="1114"/>
      <c r="TEQ103" s="1114"/>
      <c r="TER103" s="1114"/>
      <c r="TES103" s="1114"/>
      <c r="TET103" s="1114"/>
      <c r="TEU103" s="1114"/>
      <c r="TEV103" s="1114"/>
      <c r="TEW103" s="1114"/>
      <c r="TEX103" s="1114"/>
      <c r="TEY103" s="1114"/>
      <c r="TEZ103" s="1114"/>
      <c r="TFA103" s="1114"/>
      <c r="TFB103" s="1114"/>
      <c r="TFC103" s="1114"/>
      <c r="TFD103" s="1114"/>
      <c r="TFE103" s="1114"/>
      <c r="TFF103" s="1114"/>
      <c r="TFG103" s="1114"/>
      <c r="TFH103" s="1114"/>
      <c r="TFI103" s="1114"/>
      <c r="TFJ103" s="1114"/>
      <c r="TFK103" s="1114"/>
      <c r="TFL103" s="1114"/>
      <c r="TFM103" s="1114"/>
      <c r="TFN103" s="1114"/>
      <c r="TFO103" s="1114"/>
      <c r="TFP103" s="1114"/>
      <c r="TFQ103" s="1114"/>
      <c r="TFR103" s="1114"/>
      <c r="TFS103" s="1114"/>
      <c r="TFT103" s="1114"/>
      <c r="TFU103" s="1114"/>
      <c r="TFV103" s="1114"/>
      <c r="TFW103" s="1114"/>
      <c r="TFX103" s="1114"/>
      <c r="TFY103" s="1114"/>
      <c r="TFZ103" s="1114"/>
      <c r="TGA103" s="1114"/>
      <c r="TGB103" s="1114"/>
      <c r="TGC103" s="1114"/>
      <c r="TGD103" s="1114"/>
      <c r="TGE103" s="1114"/>
      <c r="TGF103" s="1114"/>
      <c r="TGG103" s="1114"/>
      <c r="TGH103" s="1114"/>
      <c r="TGI103" s="1114"/>
      <c r="TGJ103" s="1114"/>
      <c r="TGK103" s="1114"/>
      <c r="TGL103" s="1114"/>
      <c r="TGM103" s="1114"/>
      <c r="TGN103" s="1114"/>
      <c r="TGO103" s="1114"/>
      <c r="TGP103" s="1114"/>
      <c r="TGQ103" s="1114"/>
      <c r="TGR103" s="1114"/>
      <c r="TGS103" s="1114"/>
      <c r="TGT103" s="1114"/>
      <c r="TGU103" s="1114"/>
      <c r="TGV103" s="1114"/>
      <c r="TGW103" s="1114"/>
      <c r="TGX103" s="1114"/>
      <c r="TGY103" s="1114"/>
      <c r="TGZ103" s="1114"/>
      <c r="THA103" s="1114"/>
      <c r="THB103" s="1114"/>
      <c r="THC103" s="1114"/>
      <c r="THD103" s="1114"/>
      <c r="THE103" s="1114"/>
      <c r="THF103" s="1114"/>
      <c r="THG103" s="1114"/>
      <c r="THH103" s="1114"/>
      <c r="THI103" s="1114"/>
      <c r="THJ103" s="1114"/>
      <c r="THK103" s="1114"/>
      <c r="THL103" s="1114"/>
      <c r="THM103" s="1114"/>
      <c r="THN103" s="1114"/>
      <c r="THO103" s="1114"/>
      <c r="THP103" s="1114"/>
      <c r="THQ103" s="1114"/>
      <c r="THR103" s="1114"/>
      <c r="THS103" s="1114"/>
      <c r="THT103" s="1114"/>
      <c r="THU103" s="1114"/>
      <c r="THV103" s="1114"/>
      <c r="THW103" s="1114"/>
      <c r="THX103" s="1114"/>
      <c r="THY103" s="1114"/>
      <c r="THZ103" s="1114"/>
      <c r="TIA103" s="1114"/>
      <c r="TIB103" s="1114"/>
      <c r="TIC103" s="1114"/>
      <c r="TID103" s="1114"/>
      <c r="TIE103" s="1114"/>
      <c r="TIF103" s="1114"/>
      <c r="TIG103" s="1114"/>
      <c r="TIH103" s="1114"/>
      <c r="TII103" s="1114"/>
      <c r="TIJ103" s="1114"/>
      <c r="TIK103" s="1114"/>
      <c r="TIL103" s="1114"/>
      <c r="TIM103" s="1114"/>
      <c r="TIN103" s="1114"/>
      <c r="TIO103" s="1114"/>
      <c r="TIP103" s="1114"/>
      <c r="TIQ103" s="1114"/>
      <c r="TIR103" s="1114"/>
      <c r="TIS103" s="1114"/>
      <c r="TIT103" s="1114"/>
      <c r="TIU103" s="1114"/>
      <c r="TIV103" s="1114"/>
      <c r="TIW103" s="1114"/>
      <c r="TIX103" s="1114"/>
      <c r="TIY103" s="1114"/>
      <c r="TIZ103" s="1114"/>
      <c r="TJA103" s="1114"/>
      <c r="TJB103" s="1114"/>
      <c r="TJC103" s="1114"/>
      <c r="TJD103" s="1114"/>
      <c r="TJE103" s="1114"/>
      <c r="TJF103" s="1114"/>
      <c r="TJG103" s="1114"/>
      <c r="TJH103" s="1114"/>
      <c r="TJI103" s="1114"/>
      <c r="TJJ103" s="1114"/>
      <c r="TJK103" s="1114"/>
      <c r="TJL103" s="1114"/>
      <c r="TJM103" s="1114"/>
      <c r="TJN103" s="1114"/>
      <c r="TJO103" s="1114"/>
      <c r="TJP103" s="1114"/>
      <c r="TJQ103" s="1114"/>
      <c r="TJR103" s="1114"/>
      <c r="TJS103" s="1114"/>
      <c r="TJT103" s="1114"/>
      <c r="TJU103" s="1114"/>
      <c r="TJV103" s="1114"/>
      <c r="TJW103" s="1114"/>
      <c r="TJX103" s="1114"/>
      <c r="TJY103" s="1114"/>
      <c r="TJZ103" s="1114"/>
      <c r="TKA103" s="1114"/>
      <c r="TKB103" s="1114"/>
      <c r="TKC103" s="1114"/>
      <c r="TKD103" s="1114"/>
      <c r="TKE103" s="1114"/>
      <c r="TKF103" s="1114"/>
      <c r="TKG103" s="1114"/>
      <c r="TKH103" s="1114"/>
      <c r="TKI103" s="1114"/>
      <c r="TKJ103" s="1114"/>
      <c r="TKK103" s="1114"/>
      <c r="TKL103" s="1114"/>
      <c r="TKM103" s="1114"/>
      <c r="TKN103" s="1114"/>
      <c r="TKO103" s="1114"/>
      <c r="TKP103" s="1114"/>
      <c r="TKQ103" s="1114"/>
      <c r="TKR103" s="1114"/>
      <c r="TKS103" s="1114"/>
      <c r="TKT103" s="1114"/>
      <c r="TKU103" s="1114"/>
      <c r="TKV103" s="1114"/>
      <c r="TKW103" s="1114"/>
      <c r="TKX103" s="1114"/>
      <c r="TKY103" s="1114"/>
      <c r="TKZ103" s="1114"/>
      <c r="TLA103" s="1114"/>
      <c r="TLB103" s="1114"/>
      <c r="TLC103" s="1114"/>
      <c r="TLD103" s="1114"/>
      <c r="TLE103" s="1114"/>
      <c r="TLF103" s="1114"/>
      <c r="TLG103" s="1114"/>
      <c r="TLH103" s="1114"/>
      <c r="TLI103" s="1114"/>
      <c r="TLJ103" s="1114"/>
      <c r="TLK103" s="1114"/>
      <c r="TLL103" s="1114"/>
      <c r="TLM103" s="1114"/>
      <c r="TLN103" s="1114"/>
      <c r="TLO103" s="1114"/>
      <c r="TLP103" s="1114"/>
      <c r="TLQ103" s="1114"/>
      <c r="TLR103" s="1114"/>
      <c r="TLS103" s="1114"/>
      <c r="TLT103" s="1114"/>
      <c r="TLU103" s="1114"/>
      <c r="TLV103" s="1114"/>
      <c r="TLW103" s="1114"/>
      <c r="TLX103" s="1114"/>
      <c r="TLY103" s="1114"/>
      <c r="TLZ103" s="1114"/>
      <c r="TMA103" s="1114"/>
      <c r="TMB103" s="1114"/>
      <c r="TMC103" s="1114"/>
      <c r="TMD103" s="1114"/>
      <c r="TME103" s="1114"/>
      <c r="TMF103" s="1114"/>
      <c r="TMG103" s="1114"/>
      <c r="TMH103" s="1114"/>
      <c r="TMI103" s="1114"/>
      <c r="TMJ103" s="1114"/>
      <c r="TMK103" s="1114"/>
      <c r="TML103" s="1114"/>
      <c r="TMM103" s="1114"/>
      <c r="TMN103" s="1114"/>
      <c r="TMO103" s="1114"/>
      <c r="TMP103" s="1114"/>
      <c r="TMQ103" s="1114"/>
      <c r="TMR103" s="1114"/>
      <c r="TMS103" s="1114"/>
      <c r="TMT103" s="1114"/>
      <c r="TMU103" s="1114"/>
      <c r="TMV103" s="1114"/>
      <c r="TMW103" s="1114"/>
      <c r="TMX103" s="1114"/>
      <c r="TMY103" s="1114"/>
      <c r="TMZ103" s="1114"/>
      <c r="TNA103" s="1114"/>
      <c r="TNB103" s="1114"/>
      <c r="TNC103" s="1114"/>
      <c r="TND103" s="1114"/>
      <c r="TNE103" s="1114"/>
      <c r="TNF103" s="1114"/>
      <c r="TNG103" s="1114"/>
      <c r="TNH103" s="1114"/>
      <c r="TNI103" s="1114"/>
      <c r="TNJ103" s="1114"/>
      <c r="TNK103" s="1114"/>
      <c r="TNL103" s="1114"/>
      <c r="TNM103" s="1114"/>
      <c r="TNN103" s="1114"/>
      <c r="TNO103" s="1114"/>
      <c r="TNP103" s="1114"/>
      <c r="TNQ103" s="1114"/>
      <c r="TNR103" s="1114"/>
      <c r="TNS103" s="1114"/>
      <c r="TNT103" s="1114"/>
      <c r="TNU103" s="1114"/>
      <c r="TNV103" s="1114"/>
      <c r="TNW103" s="1114"/>
      <c r="TNX103" s="1114"/>
      <c r="TNY103" s="1114"/>
      <c r="TNZ103" s="1114"/>
      <c r="TOA103" s="1114"/>
      <c r="TOB103" s="1114"/>
      <c r="TOC103" s="1114"/>
      <c r="TOD103" s="1114"/>
      <c r="TOE103" s="1114"/>
      <c r="TOF103" s="1114"/>
      <c r="TOG103" s="1114"/>
      <c r="TOH103" s="1114"/>
      <c r="TOI103" s="1114"/>
      <c r="TOJ103" s="1114"/>
      <c r="TOK103" s="1114"/>
      <c r="TOL103" s="1114"/>
      <c r="TOM103" s="1114"/>
      <c r="TON103" s="1114"/>
      <c r="TOO103" s="1114"/>
      <c r="TOP103" s="1114"/>
      <c r="TOQ103" s="1114"/>
      <c r="TOR103" s="1114"/>
      <c r="TOS103" s="1114"/>
      <c r="TOT103" s="1114"/>
      <c r="TOU103" s="1114"/>
      <c r="TOV103" s="1114"/>
      <c r="TOW103" s="1114"/>
      <c r="TOX103" s="1114"/>
      <c r="TOY103" s="1114"/>
      <c r="TOZ103" s="1114"/>
      <c r="TPA103" s="1114"/>
      <c r="TPB103" s="1114"/>
      <c r="TPC103" s="1114"/>
      <c r="TPD103" s="1114"/>
      <c r="TPE103" s="1114"/>
      <c r="TPF103" s="1114"/>
      <c r="TPG103" s="1114"/>
      <c r="TPH103" s="1114"/>
      <c r="TPI103" s="1114"/>
      <c r="TPJ103" s="1114"/>
      <c r="TPK103" s="1114"/>
      <c r="TPL103" s="1114"/>
      <c r="TPM103" s="1114"/>
      <c r="TPN103" s="1114"/>
      <c r="TPO103" s="1114"/>
      <c r="TPP103" s="1114"/>
      <c r="TPQ103" s="1114"/>
      <c r="TPR103" s="1114"/>
      <c r="TPS103" s="1114"/>
      <c r="TPT103" s="1114"/>
      <c r="TPU103" s="1114"/>
      <c r="TPV103" s="1114"/>
      <c r="TPW103" s="1114"/>
      <c r="TPX103" s="1114"/>
      <c r="TPY103" s="1114"/>
      <c r="TPZ103" s="1114"/>
      <c r="TQA103" s="1114"/>
      <c r="TQB103" s="1114"/>
      <c r="TQC103" s="1114"/>
      <c r="TQD103" s="1114"/>
      <c r="TQE103" s="1114"/>
      <c r="TQF103" s="1114"/>
      <c r="TQG103" s="1114"/>
      <c r="TQH103" s="1114"/>
      <c r="TQI103" s="1114"/>
      <c r="TQJ103" s="1114"/>
      <c r="TQK103" s="1114"/>
      <c r="TQL103" s="1114"/>
      <c r="TQM103" s="1114"/>
      <c r="TQN103" s="1114"/>
      <c r="TQO103" s="1114"/>
      <c r="TQP103" s="1114"/>
      <c r="TQQ103" s="1114"/>
      <c r="TQR103" s="1114"/>
      <c r="TQS103" s="1114"/>
      <c r="TQT103" s="1114"/>
      <c r="TQU103" s="1114"/>
      <c r="TQV103" s="1114"/>
      <c r="TQW103" s="1114"/>
      <c r="TQX103" s="1114"/>
      <c r="TQY103" s="1114"/>
      <c r="TQZ103" s="1114"/>
      <c r="TRA103" s="1114"/>
      <c r="TRB103" s="1114"/>
      <c r="TRC103" s="1114"/>
      <c r="TRD103" s="1114"/>
      <c r="TRE103" s="1114"/>
      <c r="TRF103" s="1114"/>
      <c r="TRG103" s="1114"/>
      <c r="TRH103" s="1114"/>
      <c r="TRI103" s="1114"/>
      <c r="TRJ103" s="1114"/>
      <c r="TRK103" s="1114"/>
      <c r="TRL103" s="1114"/>
      <c r="TRM103" s="1114"/>
      <c r="TRN103" s="1114"/>
      <c r="TRO103" s="1114"/>
      <c r="TRP103" s="1114"/>
      <c r="TRQ103" s="1114"/>
      <c r="TRR103" s="1114"/>
      <c r="TRS103" s="1114"/>
      <c r="TRT103" s="1114"/>
      <c r="TRU103" s="1114"/>
      <c r="TRV103" s="1114"/>
      <c r="TRW103" s="1114"/>
      <c r="TRX103" s="1114"/>
      <c r="TRY103" s="1114"/>
      <c r="TRZ103" s="1114"/>
      <c r="TSA103" s="1114"/>
      <c r="TSB103" s="1114"/>
      <c r="TSC103" s="1114"/>
      <c r="TSD103" s="1114"/>
      <c r="TSE103" s="1114"/>
      <c r="TSF103" s="1114"/>
      <c r="TSG103" s="1114"/>
      <c r="TSH103" s="1114"/>
      <c r="TSI103" s="1114"/>
      <c r="TSJ103" s="1114"/>
      <c r="TSK103" s="1114"/>
      <c r="TSL103" s="1114"/>
      <c r="TSM103" s="1114"/>
      <c r="TSN103" s="1114"/>
      <c r="TSO103" s="1114"/>
      <c r="TSP103" s="1114"/>
      <c r="TSQ103" s="1114"/>
      <c r="TSR103" s="1114"/>
      <c r="TSS103" s="1114"/>
      <c r="TST103" s="1114"/>
      <c r="TSU103" s="1114"/>
      <c r="TSV103" s="1114"/>
      <c r="TSW103" s="1114"/>
      <c r="TSX103" s="1114"/>
      <c r="TSY103" s="1114"/>
      <c r="TSZ103" s="1114"/>
      <c r="TTA103" s="1114"/>
      <c r="TTB103" s="1114"/>
      <c r="TTC103" s="1114"/>
      <c r="TTD103" s="1114"/>
      <c r="TTE103" s="1114"/>
      <c r="TTF103" s="1114"/>
      <c r="TTG103" s="1114"/>
      <c r="TTH103" s="1114"/>
      <c r="TTI103" s="1114"/>
      <c r="TTJ103" s="1114"/>
      <c r="TTK103" s="1114"/>
      <c r="TTL103" s="1114"/>
      <c r="TTM103" s="1114"/>
      <c r="TTN103" s="1114"/>
      <c r="TTO103" s="1114"/>
      <c r="TTP103" s="1114"/>
      <c r="TTQ103" s="1114"/>
      <c r="TTR103" s="1114"/>
      <c r="TTS103" s="1114"/>
      <c r="TTT103" s="1114"/>
      <c r="TTU103" s="1114"/>
      <c r="TTV103" s="1114"/>
      <c r="TTW103" s="1114"/>
      <c r="TTX103" s="1114"/>
      <c r="TTY103" s="1114"/>
      <c r="TTZ103" s="1114"/>
      <c r="TUA103" s="1114"/>
      <c r="TUB103" s="1114"/>
      <c r="TUC103" s="1114"/>
      <c r="TUD103" s="1114"/>
      <c r="TUE103" s="1114"/>
      <c r="TUF103" s="1114"/>
      <c r="TUG103" s="1114"/>
      <c r="TUH103" s="1114"/>
      <c r="TUI103" s="1114"/>
      <c r="TUJ103" s="1114"/>
      <c r="TUK103" s="1114"/>
      <c r="TUL103" s="1114"/>
      <c r="TUM103" s="1114"/>
      <c r="TUN103" s="1114"/>
      <c r="TUO103" s="1114"/>
      <c r="TUP103" s="1114"/>
      <c r="TUQ103" s="1114"/>
      <c r="TUR103" s="1114"/>
      <c r="TUS103" s="1114"/>
      <c r="TUT103" s="1114"/>
      <c r="TUU103" s="1114"/>
      <c r="TUV103" s="1114"/>
      <c r="TUW103" s="1114"/>
      <c r="TUX103" s="1114"/>
      <c r="TUY103" s="1114"/>
      <c r="TUZ103" s="1114"/>
      <c r="TVA103" s="1114"/>
      <c r="TVB103" s="1114"/>
      <c r="TVC103" s="1114"/>
      <c r="TVD103" s="1114"/>
      <c r="TVE103" s="1114"/>
      <c r="TVF103" s="1114"/>
      <c r="TVG103" s="1114"/>
      <c r="TVH103" s="1114"/>
      <c r="TVI103" s="1114"/>
      <c r="TVJ103" s="1114"/>
      <c r="TVK103" s="1114"/>
      <c r="TVL103" s="1114"/>
      <c r="TVM103" s="1114"/>
      <c r="TVN103" s="1114"/>
      <c r="TVO103" s="1114"/>
      <c r="TVP103" s="1114"/>
      <c r="TVQ103" s="1114"/>
      <c r="TVR103" s="1114"/>
      <c r="TVS103" s="1114"/>
      <c r="TVT103" s="1114"/>
      <c r="TVU103" s="1114"/>
      <c r="TVV103" s="1114"/>
      <c r="TVW103" s="1114"/>
      <c r="TVX103" s="1114"/>
      <c r="TVY103" s="1114"/>
      <c r="TVZ103" s="1114"/>
      <c r="TWA103" s="1114"/>
      <c r="TWB103" s="1114"/>
      <c r="TWC103" s="1114"/>
      <c r="TWD103" s="1114"/>
      <c r="TWE103" s="1114"/>
      <c r="TWF103" s="1114"/>
      <c r="TWG103" s="1114"/>
      <c r="TWH103" s="1114"/>
      <c r="TWI103" s="1114"/>
      <c r="TWJ103" s="1114"/>
      <c r="TWK103" s="1114"/>
      <c r="TWL103" s="1114"/>
      <c r="TWM103" s="1114"/>
      <c r="TWN103" s="1114"/>
      <c r="TWO103" s="1114"/>
      <c r="TWP103" s="1114"/>
      <c r="TWQ103" s="1114"/>
      <c r="TWR103" s="1114"/>
      <c r="TWS103" s="1114"/>
      <c r="TWT103" s="1114"/>
      <c r="TWU103" s="1114"/>
      <c r="TWV103" s="1114"/>
      <c r="TWW103" s="1114"/>
      <c r="TWX103" s="1114"/>
      <c r="TWY103" s="1114"/>
      <c r="TWZ103" s="1114"/>
      <c r="TXA103" s="1114"/>
      <c r="TXB103" s="1114"/>
      <c r="TXC103" s="1114"/>
      <c r="TXD103" s="1114"/>
      <c r="TXE103" s="1114"/>
      <c r="TXF103" s="1114"/>
      <c r="TXG103" s="1114"/>
      <c r="TXH103" s="1114"/>
      <c r="TXI103" s="1114"/>
      <c r="TXJ103" s="1114"/>
      <c r="TXK103" s="1114"/>
      <c r="TXL103" s="1114"/>
      <c r="TXM103" s="1114"/>
      <c r="TXN103" s="1114"/>
      <c r="TXO103" s="1114"/>
      <c r="TXP103" s="1114"/>
      <c r="TXQ103" s="1114"/>
      <c r="TXR103" s="1114"/>
      <c r="TXS103" s="1114"/>
      <c r="TXT103" s="1114"/>
      <c r="TXU103" s="1114"/>
      <c r="TXV103" s="1114"/>
      <c r="TXW103" s="1114"/>
      <c r="TXX103" s="1114"/>
      <c r="TXY103" s="1114"/>
      <c r="TXZ103" s="1114"/>
      <c r="TYA103" s="1114"/>
      <c r="TYB103" s="1114"/>
      <c r="TYC103" s="1114"/>
      <c r="TYD103" s="1114"/>
      <c r="TYE103" s="1114"/>
      <c r="TYF103" s="1114"/>
      <c r="TYG103" s="1114"/>
      <c r="TYH103" s="1114"/>
      <c r="TYI103" s="1114"/>
      <c r="TYJ103" s="1114"/>
      <c r="TYK103" s="1114"/>
      <c r="TYL103" s="1114"/>
      <c r="TYM103" s="1114"/>
      <c r="TYN103" s="1114"/>
      <c r="TYO103" s="1114"/>
      <c r="TYP103" s="1114"/>
      <c r="TYQ103" s="1114"/>
      <c r="TYR103" s="1114"/>
      <c r="TYS103" s="1114"/>
      <c r="TYT103" s="1114"/>
      <c r="TYU103" s="1114"/>
      <c r="TYV103" s="1114"/>
      <c r="TYW103" s="1114"/>
      <c r="TYX103" s="1114"/>
      <c r="TYY103" s="1114"/>
      <c r="TYZ103" s="1114"/>
      <c r="TZA103" s="1114"/>
      <c r="TZB103" s="1114"/>
      <c r="TZC103" s="1114"/>
      <c r="TZD103" s="1114"/>
      <c r="TZE103" s="1114"/>
      <c r="TZF103" s="1114"/>
      <c r="TZG103" s="1114"/>
      <c r="TZH103" s="1114"/>
      <c r="TZI103" s="1114"/>
      <c r="TZJ103" s="1114"/>
      <c r="TZK103" s="1114"/>
      <c r="TZL103" s="1114"/>
      <c r="TZM103" s="1114"/>
      <c r="TZN103" s="1114"/>
      <c r="TZO103" s="1114"/>
      <c r="TZP103" s="1114"/>
      <c r="TZQ103" s="1114"/>
      <c r="TZR103" s="1114"/>
      <c r="TZS103" s="1114"/>
      <c r="TZT103" s="1114"/>
      <c r="TZU103" s="1114"/>
      <c r="TZV103" s="1114"/>
      <c r="TZW103" s="1114"/>
      <c r="TZX103" s="1114"/>
      <c r="TZY103" s="1114"/>
      <c r="TZZ103" s="1114"/>
      <c r="UAA103" s="1114"/>
      <c r="UAB103" s="1114"/>
      <c r="UAC103" s="1114"/>
      <c r="UAD103" s="1114"/>
      <c r="UAE103" s="1114"/>
      <c r="UAF103" s="1114"/>
      <c r="UAG103" s="1114"/>
      <c r="UAH103" s="1114"/>
      <c r="UAI103" s="1114"/>
      <c r="UAJ103" s="1114"/>
      <c r="UAK103" s="1114"/>
      <c r="UAL103" s="1114"/>
      <c r="UAM103" s="1114"/>
      <c r="UAN103" s="1114"/>
      <c r="UAO103" s="1114"/>
      <c r="UAP103" s="1114"/>
      <c r="UAQ103" s="1114"/>
      <c r="UAR103" s="1114"/>
      <c r="UAS103" s="1114"/>
      <c r="UAT103" s="1114"/>
      <c r="UAU103" s="1114"/>
      <c r="UAV103" s="1114"/>
      <c r="UAW103" s="1114"/>
      <c r="UAX103" s="1114"/>
      <c r="UAY103" s="1114"/>
      <c r="UAZ103" s="1114"/>
      <c r="UBA103" s="1114"/>
      <c r="UBB103" s="1114"/>
      <c r="UBC103" s="1114"/>
      <c r="UBD103" s="1114"/>
      <c r="UBE103" s="1114"/>
      <c r="UBF103" s="1114"/>
      <c r="UBG103" s="1114"/>
      <c r="UBH103" s="1114"/>
      <c r="UBI103" s="1114"/>
      <c r="UBJ103" s="1114"/>
      <c r="UBK103" s="1114"/>
      <c r="UBL103" s="1114"/>
      <c r="UBM103" s="1114"/>
      <c r="UBN103" s="1114"/>
      <c r="UBO103" s="1114"/>
      <c r="UBP103" s="1114"/>
      <c r="UBQ103" s="1114"/>
      <c r="UBR103" s="1114"/>
      <c r="UBS103" s="1114"/>
      <c r="UBT103" s="1114"/>
      <c r="UBU103" s="1114"/>
      <c r="UBV103" s="1114"/>
      <c r="UBW103" s="1114"/>
      <c r="UBX103" s="1114"/>
      <c r="UBY103" s="1114"/>
      <c r="UBZ103" s="1114"/>
      <c r="UCA103" s="1114"/>
      <c r="UCB103" s="1114"/>
      <c r="UCC103" s="1114"/>
      <c r="UCD103" s="1114"/>
      <c r="UCE103" s="1114"/>
      <c r="UCF103" s="1114"/>
      <c r="UCG103" s="1114"/>
      <c r="UCH103" s="1114"/>
      <c r="UCI103" s="1114"/>
      <c r="UCJ103" s="1114"/>
      <c r="UCK103" s="1114"/>
      <c r="UCL103" s="1114"/>
      <c r="UCM103" s="1114"/>
      <c r="UCN103" s="1114"/>
      <c r="UCO103" s="1114"/>
      <c r="UCP103" s="1114"/>
      <c r="UCQ103" s="1114"/>
      <c r="UCR103" s="1114"/>
      <c r="UCS103" s="1114"/>
      <c r="UCT103" s="1114"/>
      <c r="UCU103" s="1114"/>
      <c r="UCV103" s="1114"/>
      <c r="UCW103" s="1114"/>
      <c r="UCX103" s="1114"/>
      <c r="UCY103" s="1114"/>
      <c r="UCZ103" s="1114"/>
      <c r="UDA103" s="1114"/>
      <c r="UDB103" s="1114"/>
      <c r="UDC103" s="1114"/>
      <c r="UDD103" s="1114"/>
      <c r="UDE103" s="1114"/>
      <c r="UDF103" s="1114"/>
      <c r="UDG103" s="1114"/>
      <c r="UDH103" s="1114"/>
      <c r="UDI103" s="1114"/>
      <c r="UDJ103" s="1114"/>
      <c r="UDK103" s="1114"/>
      <c r="UDL103" s="1114"/>
      <c r="UDM103" s="1114"/>
      <c r="UDN103" s="1114"/>
      <c r="UDO103" s="1114"/>
      <c r="UDP103" s="1114"/>
      <c r="UDQ103" s="1114"/>
      <c r="UDR103" s="1114"/>
      <c r="UDS103" s="1114"/>
      <c r="UDT103" s="1114"/>
      <c r="UDU103" s="1114"/>
      <c r="UDV103" s="1114"/>
      <c r="UDW103" s="1114"/>
      <c r="UDX103" s="1114"/>
      <c r="UDY103" s="1114"/>
      <c r="UDZ103" s="1114"/>
      <c r="UEA103" s="1114"/>
      <c r="UEB103" s="1114"/>
      <c r="UEC103" s="1114"/>
      <c r="UED103" s="1114"/>
      <c r="UEE103" s="1114"/>
      <c r="UEF103" s="1114"/>
      <c r="UEG103" s="1114"/>
      <c r="UEH103" s="1114"/>
      <c r="UEI103" s="1114"/>
      <c r="UEJ103" s="1114"/>
      <c r="UEK103" s="1114"/>
      <c r="UEL103" s="1114"/>
      <c r="UEM103" s="1114"/>
      <c r="UEN103" s="1114"/>
      <c r="UEO103" s="1114"/>
      <c r="UEP103" s="1114"/>
      <c r="UEQ103" s="1114"/>
      <c r="UER103" s="1114"/>
      <c r="UES103" s="1114"/>
      <c r="UET103" s="1114"/>
      <c r="UEU103" s="1114"/>
      <c r="UEV103" s="1114"/>
      <c r="UEW103" s="1114"/>
      <c r="UEX103" s="1114"/>
      <c r="UEY103" s="1114"/>
      <c r="UEZ103" s="1114"/>
      <c r="UFA103" s="1114"/>
      <c r="UFB103" s="1114"/>
      <c r="UFC103" s="1114"/>
      <c r="UFD103" s="1114"/>
      <c r="UFE103" s="1114"/>
      <c r="UFF103" s="1114"/>
      <c r="UFG103" s="1114"/>
      <c r="UFH103" s="1114"/>
      <c r="UFI103" s="1114"/>
      <c r="UFJ103" s="1114"/>
      <c r="UFK103" s="1114"/>
      <c r="UFL103" s="1114"/>
      <c r="UFM103" s="1114"/>
      <c r="UFN103" s="1114"/>
      <c r="UFO103" s="1114"/>
      <c r="UFP103" s="1114"/>
      <c r="UFQ103" s="1114"/>
      <c r="UFR103" s="1114"/>
      <c r="UFS103" s="1114"/>
      <c r="UFT103" s="1114"/>
      <c r="UFU103" s="1114"/>
      <c r="UFV103" s="1114"/>
      <c r="UFW103" s="1114"/>
      <c r="UFX103" s="1114"/>
      <c r="UFY103" s="1114"/>
      <c r="UFZ103" s="1114"/>
      <c r="UGA103" s="1114"/>
      <c r="UGB103" s="1114"/>
      <c r="UGC103" s="1114"/>
      <c r="UGD103" s="1114"/>
      <c r="UGE103" s="1114"/>
      <c r="UGF103" s="1114"/>
      <c r="UGG103" s="1114"/>
      <c r="UGH103" s="1114"/>
      <c r="UGI103" s="1114"/>
      <c r="UGJ103" s="1114"/>
      <c r="UGK103" s="1114"/>
      <c r="UGL103" s="1114"/>
      <c r="UGM103" s="1114"/>
      <c r="UGN103" s="1114"/>
      <c r="UGO103" s="1114"/>
      <c r="UGP103" s="1114"/>
      <c r="UGQ103" s="1114"/>
      <c r="UGR103" s="1114"/>
      <c r="UGS103" s="1114"/>
      <c r="UGT103" s="1114"/>
      <c r="UGU103" s="1114"/>
      <c r="UGV103" s="1114"/>
      <c r="UGW103" s="1114"/>
      <c r="UGX103" s="1114"/>
      <c r="UGY103" s="1114"/>
      <c r="UGZ103" s="1114"/>
      <c r="UHA103" s="1114"/>
      <c r="UHB103" s="1114"/>
      <c r="UHC103" s="1114"/>
      <c r="UHD103" s="1114"/>
      <c r="UHE103" s="1114"/>
      <c r="UHF103" s="1114"/>
      <c r="UHG103" s="1114"/>
      <c r="UHH103" s="1114"/>
      <c r="UHI103" s="1114"/>
      <c r="UHJ103" s="1114"/>
      <c r="UHK103" s="1114"/>
      <c r="UHL103" s="1114"/>
      <c r="UHM103" s="1114"/>
      <c r="UHN103" s="1114"/>
      <c r="UHO103" s="1114"/>
      <c r="UHP103" s="1114"/>
      <c r="UHQ103" s="1114"/>
      <c r="UHR103" s="1114"/>
      <c r="UHS103" s="1114"/>
      <c r="UHT103" s="1114"/>
      <c r="UHU103" s="1114"/>
      <c r="UHV103" s="1114"/>
      <c r="UHW103" s="1114"/>
      <c r="UHX103" s="1114"/>
      <c r="UHY103" s="1114"/>
      <c r="UHZ103" s="1114"/>
      <c r="UIA103" s="1114"/>
      <c r="UIB103" s="1114"/>
      <c r="UIC103" s="1114"/>
      <c r="UID103" s="1114"/>
      <c r="UIE103" s="1114"/>
      <c r="UIF103" s="1114"/>
      <c r="UIG103" s="1114"/>
      <c r="UIH103" s="1114"/>
      <c r="UII103" s="1114"/>
      <c r="UIJ103" s="1114"/>
      <c r="UIK103" s="1114"/>
      <c r="UIL103" s="1114"/>
      <c r="UIM103" s="1114"/>
      <c r="UIN103" s="1114"/>
      <c r="UIO103" s="1114"/>
      <c r="UIP103" s="1114"/>
      <c r="UIQ103" s="1114"/>
      <c r="UIR103" s="1114"/>
      <c r="UIS103" s="1114"/>
      <c r="UIT103" s="1114"/>
      <c r="UIU103" s="1114"/>
      <c r="UIV103" s="1114"/>
      <c r="UIW103" s="1114"/>
      <c r="UIX103" s="1114"/>
      <c r="UIY103" s="1114"/>
      <c r="UIZ103" s="1114"/>
      <c r="UJA103" s="1114"/>
      <c r="UJB103" s="1114"/>
      <c r="UJC103" s="1114"/>
      <c r="UJD103" s="1114"/>
      <c r="UJE103" s="1114"/>
      <c r="UJF103" s="1114"/>
      <c r="UJG103" s="1114"/>
      <c r="UJH103" s="1114"/>
      <c r="UJI103" s="1114"/>
      <c r="UJJ103" s="1114"/>
      <c r="UJK103" s="1114"/>
      <c r="UJL103" s="1114"/>
      <c r="UJM103" s="1114"/>
      <c r="UJN103" s="1114"/>
      <c r="UJO103" s="1114"/>
      <c r="UJP103" s="1114"/>
      <c r="UJQ103" s="1114"/>
      <c r="UJR103" s="1114"/>
      <c r="UJS103" s="1114"/>
      <c r="UJT103" s="1114"/>
      <c r="UJU103" s="1114"/>
      <c r="UJV103" s="1114"/>
      <c r="UJW103" s="1114"/>
      <c r="UJX103" s="1114"/>
      <c r="UJY103" s="1114"/>
      <c r="UJZ103" s="1114"/>
      <c r="UKA103" s="1114"/>
      <c r="UKB103" s="1114"/>
      <c r="UKC103" s="1114"/>
      <c r="UKD103" s="1114"/>
      <c r="UKE103" s="1114"/>
      <c r="UKF103" s="1114"/>
      <c r="UKG103" s="1114"/>
      <c r="UKH103" s="1114"/>
      <c r="UKI103" s="1114"/>
      <c r="UKJ103" s="1114"/>
      <c r="UKK103" s="1114"/>
      <c r="UKL103" s="1114"/>
      <c r="UKM103" s="1114"/>
      <c r="UKN103" s="1114"/>
      <c r="UKO103" s="1114"/>
      <c r="UKP103" s="1114"/>
      <c r="UKQ103" s="1114"/>
      <c r="UKR103" s="1114"/>
      <c r="UKS103" s="1114"/>
      <c r="UKT103" s="1114"/>
      <c r="UKU103" s="1114"/>
      <c r="UKV103" s="1114"/>
      <c r="UKW103" s="1114"/>
      <c r="UKX103" s="1114"/>
      <c r="UKY103" s="1114"/>
      <c r="UKZ103" s="1114"/>
      <c r="ULA103" s="1114"/>
      <c r="ULB103" s="1114"/>
      <c r="ULC103" s="1114"/>
      <c r="ULD103" s="1114"/>
      <c r="ULE103" s="1114"/>
      <c r="ULF103" s="1114"/>
      <c r="ULG103" s="1114"/>
      <c r="ULH103" s="1114"/>
      <c r="ULI103" s="1114"/>
      <c r="ULJ103" s="1114"/>
      <c r="ULK103" s="1114"/>
      <c r="ULL103" s="1114"/>
      <c r="ULM103" s="1114"/>
      <c r="ULN103" s="1114"/>
      <c r="ULO103" s="1114"/>
      <c r="ULP103" s="1114"/>
      <c r="ULQ103" s="1114"/>
      <c r="ULR103" s="1114"/>
      <c r="ULS103" s="1114"/>
      <c r="ULT103" s="1114"/>
      <c r="ULU103" s="1114"/>
      <c r="ULV103" s="1114"/>
      <c r="ULW103" s="1114"/>
      <c r="ULX103" s="1114"/>
      <c r="ULY103" s="1114"/>
      <c r="ULZ103" s="1114"/>
      <c r="UMA103" s="1114"/>
      <c r="UMB103" s="1114"/>
      <c r="UMC103" s="1114"/>
      <c r="UMD103" s="1114"/>
      <c r="UME103" s="1114"/>
      <c r="UMF103" s="1114"/>
      <c r="UMG103" s="1114"/>
      <c r="UMH103" s="1114"/>
      <c r="UMI103" s="1114"/>
      <c r="UMJ103" s="1114"/>
      <c r="UMK103" s="1114"/>
      <c r="UML103" s="1114"/>
      <c r="UMM103" s="1114"/>
      <c r="UMN103" s="1114"/>
      <c r="UMO103" s="1114"/>
      <c r="UMP103" s="1114"/>
      <c r="UMQ103" s="1114"/>
      <c r="UMR103" s="1114"/>
      <c r="UMS103" s="1114"/>
      <c r="UMT103" s="1114"/>
      <c r="UMU103" s="1114"/>
      <c r="UMV103" s="1114"/>
      <c r="UMW103" s="1114"/>
      <c r="UMX103" s="1114"/>
      <c r="UMY103" s="1114"/>
      <c r="UMZ103" s="1114"/>
      <c r="UNA103" s="1114"/>
      <c r="UNB103" s="1114"/>
      <c r="UNC103" s="1114"/>
      <c r="UND103" s="1114"/>
      <c r="UNE103" s="1114"/>
      <c r="UNF103" s="1114"/>
      <c r="UNG103" s="1114"/>
      <c r="UNH103" s="1114"/>
      <c r="UNI103" s="1114"/>
      <c r="UNJ103" s="1114"/>
      <c r="UNK103" s="1114"/>
      <c r="UNL103" s="1114"/>
      <c r="UNM103" s="1114"/>
      <c r="UNN103" s="1114"/>
      <c r="UNO103" s="1114"/>
      <c r="UNP103" s="1114"/>
      <c r="UNQ103" s="1114"/>
      <c r="UNR103" s="1114"/>
      <c r="UNS103" s="1114"/>
      <c r="UNT103" s="1114"/>
      <c r="UNU103" s="1114"/>
      <c r="UNV103" s="1114"/>
      <c r="UNW103" s="1114"/>
      <c r="UNX103" s="1114"/>
      <c r="UNY103" s="1114"/>
      <c r="UNZ103" s="1114"/>
      <c r="UOA103" s="1114"/>
      <c r="UOB103" s="1114"/>
      <c r="UOC103" s="1114"/>
      <c r="UOD103" s="1114"/>
      <c r="UOE103" s="1114"/>
      <c r="UOF103" s="1114"/>
      <c r="UOG103" s="1114"/>
      <c r="UOH103" s="1114"/>
      <c r="UOI103" s="1114"/>
      <c r="UOJ103" s="1114"/>
      <c r="UOK103" s="1114"/>
      <c r="UOL103" s="1114"/>
      <c r="UOM103" s="1114"/>
      <c r="UON103" s="1114"/>
      <c r="UOO103" s="1114"/>
      <c r="UOP103" s="1114"/>
      <c r="UOQ103" s="1114"/>
      <c r="UOR103" s="1114"/>
      <c r="UOS103" s="1114"/>
      <c r="UOT103" s="1114"/>
      <c r="UOU103" s="1114"/>
      <c r="UOV103" s="1114"/>
      <c r="UOW103" s="1114"/>
      <c r="UOX103" s="1114"/>
      <c r="UOY103" s="1114"/>
      <c r="UOZ103" s="1114"/>
      <c r="UPA103" s="1114"/>
      <c r="UPB103" s="1114"/>
      <c r="UPC103" s="1114"/>
      <c r="UPD103" s="1114"/>
      <c r="UPE103" s="1114"/>
      <c r="UPF103" s="1114"/>
      <c r="UPG103" s="1114"/>
      <c r="UPH103" s="1114"/>
      <c r="UPI103" s="1114"/>
      <c r="UPJ103" s="1114"/>
      <c r="UPK103" s="1114"/>
      <c r="UPL103" s="1114"/>
      <c r="UPM103" s="1114"/>
      <c r="UPN103" s="1114"/>
      <c r="UPO103" s="1114"/>
      <c r="UPP103" s="1114"/>
      <c r="UPQ103" s="1114"/>
      <c r="UPR103" s="1114"/>
      <c r="UPS103" s="1114"/>
      <c r="UPT103" s="1114"/>
      <c r="UPU103" s="1114"/>
      <c r="UPV103" s="1114"/>
      <c r="UPW103" s="1114"/>
      <c r="UPX103" s="1114"/>
      <c r="UPY103" s="1114"/>
      <c r="UPZ103" s="1114"/>
      <c r="UQA103" s="1114"/>
      <c r="UQB103" s="1114"/>
      <c r="UQC103" s="1114"/>
      <c r="UQD103" s="1114"/>
      <c r="UQE103" s="1114"/>
      <c r="UQF103" s="1114"/>
      <c r="UQG103" s="1114"/>
      <c r="UQH103" s="1114"/>
      <c r="UQI103" s="1114"/>
      <c r="UQJ103" s="1114"/>
      <c r="UQK103" s="1114"/>
      <c r="UQL103" s="1114"/>
      <c r="UQM103" s="1114"/>
      <c r="UQN103" s="1114"/>
      <c r="UQO103" s="1114"/>
      <c r="UQP103" s="1114"/>
      <c r="UQQ103" s="1114"/>
      <c r="UQR103" s="1114"/>
      <c r="UQS103" s="1114"/>
      <c r="UQT103" s="1114"/>
      <c r="UQU103" s="1114"/>
      <c r="UQV103" s="1114"/>
      <c r="UQW103" s="1114"/>
      <c r="UQX103" s="1114"/>
      <c r="UQY103" s="1114"/>
      <c r="UQZ103" s="1114"/>
      <c r="URA103" s="1114"/>
      <c r="URB103" s="1114"/>
      <c r="URC103" s="1114"/>
      <c r="URD103" s="1114"/>
      <c r="URE103" s="1114"/>
      <c r="URF103" s="1114"/>
      <c r="URG103" s="1114"/>
      <c r="URH103" s="1114"/>
      <c r="URI103" s="1114"/>
      <c r="URJ103" s="1114"/>
      <c r="URK103" s="1114"/>
      <c r="URL103" s="1114"/>
      <c r="URM103" s="1114"/>
      <c r="URN103" s="1114"/>
      <c r="URO103" s="1114"/>
      <c r="URP103" s="1114"/>
      <c r="URQ103" s="1114"/>
      <c r="URR103" s="1114"/>
      <c r="URS103" s="1114"/>
      <c r="URT103" s="1114"/>
      <c r="URU103" s="1114"/>
      <c r="URV103" s="1114"/>
      <c r="URW103" s="1114"/>
      <c r="URX103" s="1114"/>
      <c r="URY103" s="1114"/>
      <c r="URZ103" s="1114"/>
      <c r="USA103" s="1114"/>
      <c r="USB103" s="1114"/>
      <c r="USC103" s="1114"/>
      <c r="USD103" s="1114"/>
      <c r="USE103" s="1114"/>
      <c r="USF103" s="1114"/>
      <c r="USG103" s="1114"/>
      <c r="USH103" s="1114"/>
      <c r="USI103" s="1114"/>
      <c r="USJ103" s="1114"/>
      <c r="USK103" s="1114"/>
      <c r="USL103" s="1114"/>
      <c r="USM103" s="1114"/>
      <c r="USN103" s="1114"/>
      <c r="USO103" s="1114"/>
      <c r="USP103" s="1114"/>
      <c r="USQ103" s="1114"/>
      <c r="USR103" s="1114"/>
      <c r="USS103" s="1114"/>
      <c r="UST103" s="1114"/>
      <c r="USU103" s="1114"/>
      <c r="USV103" s="1114"/>
      <c r="USW103" s="1114"/>
      <c r="USX103" s="1114"/>
      <c r="USY103" s="1114"/>
      <c r="USZ103" s="1114"/>
      <c r="UTA103" s="1114"/>
      <c r="UTB103" s="1114"/>
      <c r="UTC103" s="1114"/>
      <c r="UTD103" s="1114"/>
      <c r="UTE103" s="1114"/>
      <c r="UTF103" s="1114"/>
      <c r="UTG103" s="1114"/>
      <c r="UTH103" s="1114"/>
      <c r="UTI103" s="1114"/>
      <c r="UTJ103" s="1114"/>
      <c r="UTK103" s="1114"/>
      <c r="UTL103" s="1114"/>
      <c r="UTM103" s="1114"/>
      <c r="UTN103" s="1114"/>
      <c r="UTO103" s="1114"/>
      <c r="UTP103" s="1114"/>
      <c r="UTQ103" s="1114"/>
      <c r="UTR103" s="1114"/>
      <c r="UTS103" s="1114"/>
      <c r="UTT103" s="1114"/>
      <c r="UTU103" s="1114"/>
      <c r="UTV103" s="1114"/>
      <c r="UTW103" s="1114"/>
      <c r="UTX103" s="1114"/>
      <c r="UTY103" s="1114"/>
      <c r="UTZ103" s="1114"/>
      <c r="UUA103" s="1114"/>
      <c r="UUB103" s="1114"/>
      <c r="UUC103" s="1114"/>
      <c r="UUD103" s="1114"/>
      <c r="UUE103" s="1114"/>
      <c r="UUF103" s="1114"/>
      <c r="UUG103" s="1114"/>
      <c r="UUH103" s="1114"/>
      <c r="UUI103" s="1114"/>
      <c r="UUJ103" s="1114"/>
      <c r="UUK103" s="1114"/>
      <c r="UUL103" s="1114"/>
      <c r="UUM103" s="1114"/>
      <c r="UUN103" s="1114"/>
      <c r="UUO103" s="1114"/>
      <c r="UUP103" s="1114"/>
      <c r="UUQ103" s="1114"/>
      <c r="UUR103" s="1114"/>
      <c r="UUS103" s="1114"/>
      <c r="UUT103" s="1114"/>
      <c r="UUU103" s="1114"/>
      <c r="UUV103" s="1114"/>
      <c r="UUW103" s="1114"/>
      <c r="UUX103" s="1114"/>
      <c r="UUY103" s="1114"/>
      <c r="UUZ103" s="1114"/>
      <c r="UVA103" s="1114"/>
      <c r="UVB103" s="1114"/>
      <c r="UVC103" s="1114"/>
      <c r="UVD103" s="1114"/>
      <c r="UVE103" s="1114"/>
      <c r="UVF103" s="1114"/>
      <c r="UVG103" s="1114"/>
      <c r="UVH103" s="1114"/>
      <c r="UVI103" s="1114"/>
      <c r="UVJ103" s="1114"/>
      <c r="UVK103" s="1114"/>
      <c r="UVL103" s="1114"/>
      <c r="UVM103" s="1114"/>
      <c r="UVN103" s="1114"/>
      <c r="UVO103" s="1114"/>
      <c r="UVP103" s="1114"/>
      <c r="UVQ103" s="1114"/>
      <c r="UVR103" s="1114"/>
      <c r="UVS103" s="1114"/>
      <c r="UVT103" s="1114"/>
      <c r="UVU103" s="1114"/>
      <c r="UVV103" s="1114"/>
      <c r="UVW103" s="1114"/>
      <c r="UVX103" s="1114"/>
      <c r="UVY103" s="1114"/>
      <c r="UVZ103" s="1114"/>
      <c r="UWA103" s="1114"/>
      <c r="UWB103" s="1114"/>
      <c r="UWC103" s="1114"/>
      <c r="UWD103" s="1114"/>
      <c r="UWE103" s="1114"/>
      <c r="UWF103" s="1114"/>
      <c r="UWG103" s="1114"/>
      <c r="UWH103" s="1114"/>
      <c r="UWI103" s="1114"/>
      <c r="UWJ103" s="1114"/>
      <c r="UWK103" s="1114"/>
      <c r="UWL103" s="1114"/>
      <c r="UWM103" s="1114"/>
      <c r="UWN103" s="1114"/>
      <c r="UWO103" s="1114"/>
      <c r="UWP103" s="1114"/>
      <c r="UWQ103" s="1114"/>
      <c r="UWR103" s="1114"/>
      <c r="UWS103" s="1114"/>
      <c r="UWT103" s="1114"/>
      <c r="UWU103" s="1114"/>
      <c r="UWV103" s="1114"/>
      <c r="UWW103" s="1114"/>
      <c r="UWX103" s="1114"/>
      <c r="UWY103" s="1114"/>
      <c r="UWZ103" s="1114"/>
      <c r="UXA103" s="1114"/>
      <c r="UXB103" s="1114"/>
      <c r="UXC103" s="1114"/>
      <c r="UXD103" s="1114"/>
      <c r="UXE103" s="1114"/>
      <c r="UXF103" s="1114"/>
      <c r="UXG103" s="1114"/>
      <c r="UXH103" s="1114"/>
      <c r="UXI103" s="1114"/>
      <c r="UXJ103" s="1114"/>
      <c r="UXK103" s="1114"/>
      <c r="UXL103" s="1114"/>
      <c r="UXM103" s="1114"/>
      <c r="UXN103" s="1114"/>
      <c r="UXO103" s="1114"/>
      <c r="UXP103" s="1114"/>
      <c r="UXQ103" s="1114"/>
      <c r="UXR103" s="1114"/>
      <c r="UXS103" s="1114"/>
      <c r="UXT103" s="1114"/>
      <c r="UXU103" s="1114"/>
      <c r="UXV103" s="1114"/>
      <c r="UXW103" s="1114"/>
      <c r="UXX103" s="1114"/>
      <c r="UXY103" s="1114"/>
      <c r="UXZ103" s="1114"/>
      <c r="UYA103" s="1114"/>
      <c r="UYB103" s="1114"/>
      <c r="UYC103" s="1114"/>
      <c r="UYD103" s="1114"/>
      <c r="UYE103" s="1114"/>
      <c r="UYF103" s="1114"/>
      <c r="UYG103" s="1114"/>
      <c r="UYH103" s="1114"/>
      <c r="UYI103" s="1114"/>
      <c r="UYJ103" s="1114"/>
      <c r="UYK103" s="1114"/>
      <c r="UYL103" s="1114"/>
      <c r="UYM103" s="1114"/>
      <c r="UYN103" s="1114"/>
      <c r="UYO103" s="1114"/>
      <c r="UYP103" s="1114"/>
      <c r="UYQ103" s="1114"/>
      <c r="UYR103" s="1114"/>
      <c r="UYS103" s="1114"/>
      <c r="UYT103" s="1114"/>
      <c r="UYU103" s="1114"/>
      <c r="UYV103" s="1114"/>
      <c r="UYW103" s="1114"/>
      <c r="UYX103" s="1114"/>
      <c r="UYY103" s="1114"/>
      <c r="UYZ103" s="1114"/>
      <c r="UZA103" s="1114"/>
      <c r="UZB103" s="1114"/>
      <c r="UZC103" s="1114"/>
      <c r="UZD103" s="1114"/>
      <c r="UZE103" s="1114"/>
      <c r="UZF103" s="1114"/>
      <c r="UZG103" s="1114"/>
      <c r="UZH103" s="1114"/>
      <c r="UZI103" s="1114"/>
      <c r="UZJ103" s="1114"/>
      <c r="UZK103" s="1114"/>
      <c r="UZL103" s="1114"/>
      <c r="UZM103" s="1114"/>
      <c r="UZN103" s="1114"/>
      <c r="UZO103" s="1114"/>
      <c r="UZP103" s="1114"/>
      <c r="UZQ103" s="1114"/>
      <c r="UZR103" s="1114"/>
      <c r="UZS103" s="1114"/>
      <c r="UZT103" s="1114"/>
      <c r="UZU103" s="1114"/>
      <c r="UZV103" s="1114"/>
      <c r="UZW103" s="1114"/>
      <c r="UZX103" s="1114"/>
      <c r="UZY103" s="1114"/>
      <c r="UZZ103" s="1114"/>
      <c r="VAA103" s="1114"/>
      <c r="VAB103" s="1114"/>
      <c r="VAC103" s="1114"/>
      <c r="VAD103" s="1114"/>
      <c r="VAE103" s="1114"/>
      <c r="VAF103" s="1114"/>
      <c r="VAG103" s="1114"/>
      <c r="VAH103" s="1114"/>
      <c r="VAI103" s="1114"/>
      <c r="VAJ103" s="1114"/>
      <c r="VAK103" s="1114"/>
      <c r="VAL103" s="1114"/>
      <c r="VAM103" s="1114"/>
      <c r="VAN103" s="1114"/>
      <c r="VAO103" s="1114"/>
      <c r="VAP103" s="1114"/>
      <c r="VAQ103" s="1114"/>
      <c r="VAR103" s="1114"/>
      <c r="VAS103" s="1114"/>
      <c r="VAT103" s="1114"/>
      <c r="VAU103" s="1114"/>
      <c r="VAV103" s="1114"/>
      <c r="VAW103" s="1114"/>
      <c r="VAX103" s="1114"/>
      <c r="VAY103" s="1114"/>
      <c r="VAZ103" s="1114"/>
      <c r="VBA103" s="1114"/>
      <c r="VBB103" s="1114"/>
      <c r="VBC103" s="1114"/>
      <c r="VBD103" s="1114"/>
      <c r="VBE103" s="1114"/>
      <c r="VBF103" s="1114"/>
      <c r="VBG103" s="1114"/>
      <c r="VBH103" s="1114"/>
      <c r="VBI103" s="1114"/>
      <c r="VBJ103" s="1114"/>
      <c r="VBK103" s="1114"/>
      <c r="VBL103" s="1114"/>
      <c r="VBM103" s="1114"/>
      <c r="VBN103" s="1114"/>
      <c r="VBO103" s="1114"/>
      <c r="VBP103" s="1114"/>
      <c r="VBQ103" s="1114"/>
      <c r="VBR103" s="1114"/>
      <c r="VBS103" s="1114"/>
      <c r="VBT103" s="1114"/>
      <c r="VBU103" s="1114"/>
      <c r="VBV103" s="1114"/>
      <c r="VBW103" s="1114"/>
      <c r="VBX103" s="1114"/>
      <c r="VBY103" s="1114"/>
      <c r="VBZ103" s="1114"/>
      <c r="VCA103" s="1114"/>
      <c r="VCB103" s="1114"/>
      <c r="VCC103" s="1114"/>
      <c r="VCD103" s="1114"/>
      <c r="VCE103" s="1114"/>
      <c r="VCF103" s="1114"/>
      <c r="VCG103" s="1114"/>
      <c r="VCH103" s="1114"/>
      <c r="VCI103" s="1114"/>
      <c r="VCJ103" s="1114"/>
      <c r="VCK103" s="1114"/>
      <c r="VCL103" s="1114"/>
      <c r="VCM103" s="1114"/>
      <c r="VCN103" s="1114"/>
      <c r="VCO103" s="1114"/>
      <c r="VCP103" s="1114"/>
      <c r="VCQ103" s="1114"/>
      <c r="VCR103" s="1114"/>
      <c r="VCS103" s="1114"/>
      <c r="VCT103" s="1114"/>
      <c r="VCU103" s="1114"/>
      <c r="VCV103" s="1114"/>
      <c r="VCW103" s="1114"/>
      <c r="VCX103" s="1114"/>
      <c r="VCY103" s="1114"/>
      <c r="VCZ103" s="1114"/>
      <c r="VDA103" s="1114"/>
      <c r="VDB103" s="1114"/>
      <c r="VDC103" s="1114"/>
      <c r="VDD103" s="1114"/>
      <c r="VDE103" s="1114"/>
      <c r="VDF103" s="1114"/>
      <c r="VDG103" s="1114"/>
      <c r="VDH103" s="1114"/>
      <c r="VDI103" s="1114"/>
      <c r="VDJ103" s="1114"/>
      <c r="VDK103" s="1114"/>
      <c r="VDL103" s="1114"/>
      <c r="VDM103" s="1114"/>
      <c r="VDN103" s="1114"/>
      <c r="VDO103" s="1114"/>
      <c r="VDP103" s="1114"/>
      <c r="VDQ103" s="1114"/>
      <c r="VDR103" s="1114"/>
      <c r="VDS103" s="1114"/>
      <c r="VDT103" s="1114"/>
      <c r="VDU103" s="1114"/>
      <c r="VDV103" s="1114"/>
      <c r="VDW103" s="1114"/>
      <c r="VDX103" s="1114"/>
      <c r="VDY103" s="1114"/>
      <c r="VDZ103" s="1114"/>
      <c r="VEA103" s="1114"/>
      <c r="VEB103" s="1114"/>
      <c r="VEC103" s="1114"/>
      <c r="VED103" s="1114"/>
      <c r="VEE103" s="1114"/>
      <c r="VEF103" s="1114"/>
      <c r="VEG103" s="1114"/>
      <c r="VEH103" s="1114"/>
      <c r="VEI103" s="1114"/>
      <c r="VEJ103" s="1114"/>
      <c r="VEK103" s="1114"/>
      <c r="VEL103" s="1114"/>
      <c r="VEM103" s="1114"/>
      <c r="VEN103" s="1114"/>
      <c r="VEO103" s="1114"/>
      <c r="VEP103" s="1114"/>
      <c r="VEQ103" s="1114"/>
      <c r="VER103" s="1114"/>
      <c r="VES103" s="1114"/>
      <c r="VET103" s="1114"/>
      <c r="VEU103" s="1114"/>
      <c r="VEV103" s="1114"/>
      <c r="VEW103" s="1114"/>
      <c r="VEX103" s="1114"/>
      <c r="VEY103" s="1114"/>
      <c r="VEZ103" s="1114"/>
      <c r="VFA103" s="1114"/>
      <c r="VFB103" s="1114"/>
      <c r="VFC103" s="1114"/>
      <c r="VFD103" s="1114"/>
      <c r="VFE103" s="1114"/>
      <c r="VFF103" s="1114"/>
      <c r="VFG103" s="1114"/>
      <c r="VFH103" s="1114"/>
      <c r="VFI103" s="1114"/>
      <c r="VFJ103" s="1114"/>
      <c r="VFK103" s="1114"/>
      <c r="VFL103" s="1114"/>
      <c r="VFM103" s="1114"/>
      <c r="VFN103" s="1114"/>
      <c r="VFO103" s="1114"/>
      <c r="VFP103" s="1114"/>
      <c r="VFQ103" s="1114"/>
      <c r="VFR103" s="1114"/>
      <c r="VFS103" s="1114"/>
      <c r="VFT103" s="1114"/>
      <c r="VFU103" s="1114"/>
      <c r="VFV103" s="1114"/>
      <c r="VFW103" s="1114"/>
      <c r="VFX103" s="1114"/>
      <c r="VFY103" s="1114"/>
      <c r="VFZ103" s="1114"/>
      <c r="VGA103" s="1114"/>
      <c r="VGB103" s="1114"/>
      <c r="VGC103" s="1114"/>
      <c r="VGD103" s="1114"/>
      <c r="VGE103" s="1114"/>
      <c r="VGF103" s="1114"/>
      <c r="VGG103" s="1114"/>
      <c r="VGH103" s="1114"/>
      <c r="VGI103" s="1114"/>
      <c r="VGJ103" s="1114"/>
      <c r="VGK103" s="1114"/>
      <c r="VGL103" s="1114"/>
      <c r="VGM103" s="1114"/>
      <c r="VGN103" s="1114"/>
      <c r="VGO103" s="1114"/>
      <c r="VGP103" s="1114"/>
      <c r="VGQ103" s="1114"/>
      <c r="VGR103" s="1114"/>
      <c r="VGS103" s="1114"/>
      <c r="VGT103" s="1114"/>
      <c r="VGU103" s="1114"/>
      <c r="VGV103" s="1114"/>
      <c r="VGW103" s="1114"/>
      <c r="VGX103" s="1114"/>
      <c r="VGY103" s="1114"/>
      <c r="VGZ103" s="1114"/>
      <c r="VHA103" s="1114"/>
      <c r="VHB103" s="1114"/>
      <c r="VHC103" s="1114"/>
      <c r="VHD103" s="1114"/>
      <c r="VHE103" s="1114"/>
      <c r="VHF103" s="1114"/>
      <c r="VHG103" s="1114"/>
      <c r="VHH103" s="1114"/>
      <c r="VHI103" s="1114"/>
      <c r="VHJ103" s="1114"/>
      <c r="VHK103" s="1114"/>
      <c r="VHL103" s="1114"/>
      <c r="VHM103" s="1114"/>
      <c r="VHN103" s="1114"/>
      <c r="VHO103" s="1114"/>
      <c r="VHP103" s="1114"/>
      <c r="VHQ103" s="1114"/>
      <c r="VHR103" s="1114"/>
      <c r="VHS103" s="1114"/>
      <c r="VHT103" s="1114"/>
      <c r="VHU103" s="1114"/>
      <c r="VHV103" s="1114"/>
      <c r="VHW103" s="1114"/>
      <c r="VHX103" s="1114"/>
      <c r="VHY103" s="1114"/>
      <c r="VHZ103" s="1114"/>
      <c r="VIA103" s="1114"/>
      <c r="VIB103" s="1114"/>
      <c r="VIC103" s="1114"/>
      <c r="VID103" s="1114"/>
      <c r="VIE103" s="1114"/>
      <c r="VIF103" s="1114"/>
      <c r="VIG103" s="1114"/>
      <c r="VIH103" s="1114"/>
      <c r="VII103" s="1114"/>
      <c r="VIJ103" s="1114"/>
      <c r="VIK103" s="1114"/>
      <c r="VIL103" s="1114"/>
      <c r="VIM103" s="1114"/>
      <c r="VIN103" s="1114"/>
      <c r="VIO103" s="1114"/>
      <c r="VIP103" s="1114"/>
      <c r="VIQ103" s="1114"/>
      <c r="VIR103" s="1114"/>
      <c r="VIS103" s="1114"/>
      <c r="VIT103" s="1114"/>
      <c r="VIU103" s="1114"/>
      <c r="VIV103" s="1114"/>
      <c r="VIW103" s="1114"/>
      <c r="VIX103" s="1114"/>
      <c r="VIY103" s="1114"/>
      <c r="VIZ103" s="1114"/>
      <c r="VJA103" s="1114"/>
      <c r="VJB103" s="1114"/>
      <c r="VJC103" s="1114"/>
      <c r="VJD103" s="1114"/>
      <c r="VJE103" s="1114"/>
      <c r="VJF103" s="1114"/>
      <c r="VJG103" s="1114"/>
      <c r="VJH103" s="1114"/>
      <c r="VJI103" s="1114"/>
      <c r="VJJ103" s="1114"/>
      <c r="VJK103" s="1114"/>
      <c r="VJL103" s="1114"/>
      <c r="VJM103" s="1114"/>
      <c r="VJN103" s="1114"/>
      <c r="VJO103" s="1114"/>
      <c r="VJP103" s="1114"/>
      <c r="VJQ103" s="1114"/>
      <c r="VJR103" s="1114"/>
      <c r="VJS103" s="1114"/>
      <c r="VJT103" s="1114"/>
      <c r="VJU103" s="1114"/>
      <c r="VJV103" s="1114"/>
      <c r="VJW103" s="1114"/>
      <c r="VJX103" s="1114"/>
      <c r="VJY103" s="1114"/>
      <c r="VJZ103" s="1114"/>
      <c r="VKA103" s="1114"/>
      <c r="VKB103" s="1114"/>
      <c r="VKC103" s="1114"/>
      <c r="VKD103" s="1114"/>
      <c r="VKE103" s="1114"/>
      <c r="VKF103" s="1114"/>
      <c r="VKG103" s="1114"/>
      <c r="VKH103" s="1114"/>
      <c r="VKI103" s="1114"/>
      <c r="VKJ103" s="1114"/>
      <c r="VKK103" s="1114"/>
      <c r="VKL103" s="1114"/>
      <c r="VKM103" s="1114"/>
      <c r="VKN103" s="1114"/>
      <c r="VKO103" s="1114"/>
      <c r="VKP103" s="1114"/>
      <c r="VKQ103" s="1114"/>
      <c r="VKR103" s="1114"/>
      <c r="VKS103" s="1114"/>
      <c r="VKT103" s="1114"/>
      <c r="VKU103" s="1114"/>
      <c r="VKV103" s="1114"/>
      <c r="VKW103" s="1114"/>
      <c r="VKX103" s="1114"/>
      <c r="VKY103" s="1114"/>
      <c r="VKZ103" s="1114"/>
      <c r="VLA103" s="1114"/>
      <c r="VLB103" s="1114"/>
      <c r="VLC103" s="1114"/>
      <c r="VLD103" s="1114"/>
      <c r="VLE103" s="1114"/>
      <c r="VLF103" s="1114"/>
      <c r="VLG103" s="1114"/>
      <c r="VLH103" s="1114"/>
      <c r="VLI103" s="1114"/>
      <c r="VLJ103" s="1114"/>
      <c r="VLK103" s="1114"/>
      <c r="VLL103" s="1114"/>
      <c r="VLM103" s="1114"/>
      <c r="VLN103" s="1114"/>
      <c r="VLO103" s="1114"/>
      <c r="VLP103" s="1114"/>
      <c r="VLQ103" s="1114"/>
      <c r="VLR103" s="1114"/>
      <c r="VLS103" s="1114"/>
      <c r="VLT103" s="1114"/>
      <c r="VLU103" s="1114"/>
      <c r="VLV103" s="1114"/>
      <c r="VLW103" s="1114"/>
      <c r="VLX103" s="1114"/>
      <c r="VLY103" s="1114"/>
      <c r="VLZ103" s="1114"/>
      <c r="VMA103" s="1114"/>
      <c r="VMB103" s="1114"/>
      <c r="VMC103" s="1114"/>
      <c r="VMD103" s="1114"/>
      <c r="VME103" s="1114"/>
      <c r="VMF103" s="1114"/>
      <c r="VMG103" s="1114"/>
      <c r="VMH103" s="1114"/>
      <c r="VMI103" s="1114"/>
      <c r="VMJ103" s="1114"/>
      <c r="VMK103" s="1114"/>
      <c r="VML103" s="1114"/>
      <c r="VMM103" s="1114"/>
      <c r="VMN103" s="1114"/>
      <c r="VMO103" s="1114"/>
      <c r="VMP103" s="1114"/>
      <c r="VMQ103" s="1114"/>
      <c r="VMR103" s="1114"/>
      <c r="VMS103" s="1114"/>
      <c r="VMT103" s="1114"/>
      <c r="VMU103" s="1114"/>
      <c r="VMV103" s="1114"/>
      <c r="VMW103" s="1114"/>
      <c r="VMX103" s="1114"/>
      <c r="VMY103" s="1114"/>
      <c r="VMZ103" s="1114"/>
      <c r="VNA103" s="1114"/>
      <c r="VNB103" s="1114"/>
      <c r="VNC103" s="1114"/>
      <c r="VND103" s="1114"/>
      <c r="VNE103" s="1114"/>
      <c r="VNF103" s="1114"/>
      <c r="VNG103" s="1114"/>
      <c r="VNH103" s="1114"/>
      <c r="VNI103" s="1114"/>
      <c r="VNJ103" s="1114"/>
      <c r="VNK103" s="1114"/>
      <c r="VNL103" s="1114"/>
      <c r="VNM103" s="1114"/>
      <c r="VNN103" s="1114"/>
      <c r="VNO103" s="1114"/>
      <c r="VNP103" s="1114"/>
      <c r="VNQ103" s="1114"/>
      <c r="VNR103" s="1114"/>
      <c r="VNS103" s="1114"/>
      <c r="VNT103" s="1114"/>
      <c r="VNU103" s="1114"/>
      <c r="VNV103" s="1114"/>
      <c r="VNW103" s="1114"/>
      <c r="VNX103" s="1114"/>
      <c r="VNY103" s="1114"/>
      <c r="VNZ103" s="1114"/>
      <c r="VOA103" s="1114"/>
      <c r="VOB103" s="1114"/>
      <c r="VOC103" s="1114"/>
      <c r="VOD103" s="1114"/>
      <c r="VOE103" s="1114"/>
      <c r="VOF103" s="1114"/>
      <c r="VOG103" s="1114"/>
      <c r="VOH103" s="1114"/>
      <c r="VOI103" s="1114"/>
      <c r="VOJ103" s="1114"/>
      <c r="VOK103" s="1114"/>
      <c r="VOL103" s="1114"/>
      <c r="VOM103" s="1114"/>
      <c r="VON103" s="1114"/>
      <c r="VOO103" s="1114"/>
      <c r="VOP103" s="1114"/>
      <c r="VOQ103" s="1114"/>
      <c r="VOR103" s="1114"/>
      <c r="VOS103" s="1114"/>
      <c r="VOT103" s="1114"/>
      <c r="VOU103" s="1114"/>
      <c r="VOV103" s="1114"/>
      <c r="VOW103" s="1114"/>
      <c r="VOX103" s="1114"/>
      <c r="VOY103" s="1114"/>
      <c r="VOZ103" s="1114"/>
      <c r="VPA103" s="1114"/>
      <c r="VPB103" s="1114"/>
      <c r="VPC103" s="1114"/>
      <c r="VPD103" s="1114"/>
      <c r="VPE103" s="1114"/>
      <c r="VPF103" s="1114"/>
      <c r="VPG103" s="1114"/>
      <c r="VPH103" s="1114"/>
      <c r="VPI103" s="1114"/>
      <c r="VPJ103" s="1114"/>
      <c r="VPK103" s="1114"/>
      <c r="VPL103" s="1114"/>
      <c r="VPM103" s="1114"/>
      <c r="VPN103" s="1114"/>
      <c r="VPO103" s="1114"/>
      <c r="VPP103" s="1114"/>
      <c r="VPQ103" s="1114"/>
      <c r="VPR103" s="1114"/>
      <c r="VPS103" s="1114"/>
      <c r="VPT103" s="1114"/>
      <c r="VPU103" s="1114"/>
      <c r="VPV103" s="1114"/>
      <c r="VPW103" s="1114"/>
      <c r="VPX103" s="1114"/>
      <c r="VPY103" s="1114"/>
      <c r="VPZ103" s="1114"/>
      <c r="VQA103" s="1114"/>
      <c r="VQB103" s="1114"/>
      <c r="VQC103" s="1114"/>
      <c r="VQD103" s="1114"/>
      <c r="VQE103" s="1114"/>
      <c r="VQF103" s="1114"/>
      <c r="VQG103" s="1114"/>
      <c r="VQH103" s="1114"/>
      <c r="VQI103" s="1114"/>
      <c r="VQJ103" s="1114"/>
      <c r="VQK103" s="1114"/>
      <c r="VQL103" s="1114"/>
      <c r="VQM103" s="1114"/>
      <c r="VQN103" s="1114"/>
      <c r="VQO103" s="1114"/>
      <c r="VQP103" s="1114"/>
      <c r="VQQ103" s="1114"/>
      <c r="VQR103" s="1114"/>
      <c r="VQS103" s="1114"/>
      <c r="VQT103" s="1114"/>
      <c r="VQU103" s="1114"/>
      <c r="VQV103" s="1114"/>
      <c r="VQW103" s="1114"/>
      <c r="VQX103" s="1114"/>
      <c r="VQY103" s="1114"/>
      <c r="VQZ103" s="1114"/>
      <c r="VRA103" s="1114"/>
      <c r="VRB103" s="1114"/>
      <c r="VRC103" s="1114"/>
      <c r="VRD103" s="1114"/>
      <c r="VRE103" s="1114"/>
      <c r="VRF103" s="1114"/>
      <c r="VRG103" s="1114"/>
      <c r="VRH103" s="1114"/>
      <c r="VRI103" s="1114"/>
      <c r="VRJ103" s="1114"/>
      <c r="VRK103" s="1114"/>
      <c r="VRL103" s="1114"/>
      <c r="VRM103" s="1114"/>
      <c r="VRN103" s="1114"/>
      <c r="VRO103" s="1114"/>
      <c r="VRP103" s="1114"/>
      <c r="VRQ103" s="1114"/>
      <c r="VRR103" s="1114"/>
      <c r="VRS103" s="1114"/>
      <c r="VRT103" s="1114"/>
      <c r="VRU103" s="1114"/>
      <c r="VRV103" s="1114"/>
      <c r="VRW103" s="1114"/>
      <c r="VRX103" s="1114"/>
      <c r="VRY103" s="1114"/>
      <c r="VRZ103" s="1114"/>
      <c r="VSA103" s="1114"/>
      <c r="VSB103" s="1114"/>
      <c r="VSC103" s="1114"/>
      <c r="VSD103" s="1114"/>
      <c r="VSE103" s="1114"/>
      <c r="VSF103" s="1114"/>
      <c r="VSG103" s="1114"/>
      <c r="VSH103" s="1114"/>
      <c r="VSI103" s="1114"/>
      <c r="VSJ103" s="1114"/>
      <c r="VSK103" s="1114"/>
      <c r="VSL103" s="1114"/>
      <c r="VSM103" s="1114"/>
      <c r="VSN103" s="1114"/>
      <c r="VSO103" s="1114"/>
      <c r="VSP103" s="1114"/>
      <c r="VSQ103" s="1114"/>
      <c r="VSR103" s="1114"/>
      <c r="VSS103" s="1114"/>
      <c r="VST103" s="1114"/>
      <c r="VSU103" s="1114"/>
      <c r="VSV103" s="1114"/>
      <c r="VSW103" s="1114"/>
      <c r="VSX103" s="1114"/>
      <c r="VSY103" s="1114"/>
      <c r="VSZ103" s="1114"/>
      <c r="VTA103" s="1114"/>
      <c r="VTB103" s="1114"/>
      <c r="VTC103" s="1114"/>
      <c r="VTD103" s="1114"/>
      <c r="VTE103" s="1114"/>
      <c r="VTF103" s="1114"/>
      <c r="VTG103" s="1114"/>
      <c r="VTH103" s="1114"/>
      <c r="VTI103" s="1114"/>
      <c r="VTJ103" s="1114"/>
      <c r="VTK103" s="1114"/>
      <c r="VTL103" s="1114"/>
      <c r="VTM103" s="1114"/>
      <c r="VTN103" s="1114"/>
      <c r="VTO103" s="1114"/>
      <c r="VTP103" s="1114"/>
      <c r="VTQ103" s="1114"/>
      <c r="VTR103" s="1114"/>
      <c r="VTS103" s="1114"/>
      <c r="VTT103" s="1114"/>
      <c r="VTU103" s="1114"/>
      <c r="VTV103" s="1114"/>
      <c r="VTW103" s="1114"/>
      <c r="VTX103" s="1114"/>
      <c r="VTY103" s="1114"/>
      <c r="VTZ103" s="1114"/>
      <c r="VUA103" s="1114"/>
      <c r="VUB103" s="1114"/>
      <c r="VUC103" s="1114"/>
      <c r="VUD103" s="1114"/>
      <c r="VUE103" s="1114"/>
      <c r="VUF103" s="1114"/>
      <c r="VUG103" s="1114"/>
      <c r="VUH103" s="1114"/>
      <c r="VUI103" s="1114"/>
      <c r="VUJ103" s="1114"/>
      <c r="VUK103" s="1114"/>
      <c r="VUL103" s="1114"/>
      <c r="VUM103" s="1114"/>
      <c r="VUN103" s="1114"/>
      <c r="VUO103" s="1114"/>
      <c r="VUP103" s="1114"/>
      <c r="VUQ103" s="1114"/>
      <c r="VUR103" s="1114"/>
      <c r="VUS103" s="1114"/>
      <c r="VUT103" s="1114"/>
      <c r="VUU103" s="1114"/>
      <c r="VUV103" s="1114"/>
      <c r="VUW103" s="1114"/>
      <c r="VUX103" s="1114"/>
      <c r="VUY103" s="1114"/>
      <c r="VUZ103" s="1114"/>
      <c r="VVA103" s="1114"/>
      <c r="VVB103" s="1114"/>
      <c r="VVC103" s="1114"/>
      <c r="VVD103" s="1114"/>
      <c r="VVE103" s="1114"/>
      <c r="VVF103" s="1114"/>
      <c r="VVG103" s="1114"/>
      <c r="VVH103" s="1114"/>
      <c r="VVI103" s="1114"/>
      <c r="VVJ103" s="1114"/>
      <c r="VVK103" s="1114"/>
      <c r="VVL103" s="1114"/>
      <c r="VVM103" s="1114"/>
      <c r="VVN103" s="1114"/>
      <c r="VVO103" s="1114"/>
      <c r="VVP103" s="1114"/>
      <c r="VVQ103" s="1114"/>
      <c r="VVR103" s="1114"/>
      <c r="VVS103" s="1114"/>
      <c r="VVT103" s="1114"/>
      <c r="VVU103" s="1114"/>
      <c r="VVV103" s="1114"/>
      <c r="VVW103" s="1114"/>
      <c r="VVX103" s="1114"/>
      <c r="VVY103" s="1114"/>
      <c r="VVZ103" s="1114"/>
      <c r="VWA103" s="1114"/>
      <c r="VWB103" s="1114"/>
      <c r="VWC103" s="1114"/>
      <c r="VWD103" s="1114"/>
      <c r="VWE103" s="1114"/>
      <c r="VWF103" s="1114"/>
      <c r="VWG103" s="1114"/>
      <c r="VWH103" s="1114"/>
      <c r="VWI103" s="1114"/>
      <c r="VWJ103" s="1114"/>
      <c r="VWK103" s="1114"/>
      <c r="VWL103" s="1114"/>
      <c r="VWM103" s="1114"/>
      <c r="VWN103" s="1114"/>
      <c r="VWO103" s="1114"/>
      <c r="VWP103" s="1114"/>
      <c r="VWQ103" s="1114"/>
      <c r="VWR103" s="1114"/>
      <c r="VWS103" s="1114"/>
      <c r="VWT103" s="1114"/>
      <c r="VWU103" s="1114"/>
      <c r="VWV103" s="1114"/>
      <c r="VWW103" s="1114"/>
      <c r="VWX103" s="1114"/>
      <c r="VWY103" s="1114"/>
      <c r="VWZ103" s="1114"/>
      <c r="VXA103" s="1114"/>
      <c r="VXB103" s="1114"/>
      <c r="VXC103" s="1114"/>
      <c r="VXD103" s="1114"/>
      <c r="VXE103" s="1114"/>
      <c r="VXF103" s="1114"/>
      <c r="VXG103" s="1114"/>
      <c r="VXH103" s="1114"/>
      <c r="VXI103" s="1114"/>
      <c r="VXJ103" s="1114"/>
      <c r="VXK103" s="1114"/>
      <c r="VXL103" s="1114"/>
      <c r="VXM103" s="1114"/>
      <c r="VXN103" s="1114"/>
      <c r="VXO103" s="1114"/>
      <c r="VXP103" s="1114"/>
      <c r="VXQ103" s="1114"/>
      <c r="VXR103" s="1114"/>
      <c r="VXS103" s="1114"/>
      <c r="VXT103" s="1114"/>
      <c r="VXU103" s="1114"/>
      <c r="VXV103" s="1114"/>
      <c r="VXW103" s="1114"/>
      <c r="VXX103" s="1114"/>
      <c r="VXY103" s="1114"/>
      <c r="VXZ103" s="1114"/>
      <c r="VYA103" s="1114"/>
      <c r="VYB103" s="1114"/>
      <c r="VYC103" s="1114"/>
      <c r="VYD103" s="1114"/>
      <c r="VYE103" s="1114"/>
      <c r="VYF103" s="1114"/>
      <c r="VYG103" s="1114"/>
      <c r="VYH103" s="1114"/>
      <c r="VYI103" s="1114"/>
      <c r="VYJ103" s="1114"/>
      <c r="VYK103" s="1114"/>
      <c r="VYL103" s="1114"/>
      <c r="VYM103" s="1114"/>
      <c r="VYN103" s="1114"/>
      <c r="VYO103" s="1114"/>
      <c r="VYP103" s="1114"/>
      <c r="VYQ103" s="1114"/>
      <c r="VYR103" s="1114"/>
      <c r="VYS103" s="1114"/>
      <c r="VYT103" s="1114"/>
      <c r="VYU103" s="1114"/>
      <c r="VYV103" s="1114"/>
      <c r="VYW103" s="1114"/>
      <c r="VYX103" s="1114"/>
      <c r="VYY103" s="1114"/>
      <c r="VYZ103" s="1114"/>
      <c r="VZA103" s="1114"/>
      <c r="VZB103" s="1114"/>
      <c r="VZC103" s="1114"/>
      <c r="VZD103" s="1114"/>
      <c r="VZE103" s="1114"/>
      <c r="VZF103" s="1114"/>
      <c r="VZG103" s="1114"/>
      <c r="VZH103" s="1114"/>
      <c r="VZI103" s="1114"/>
      <c r="VZJ103" s="1114"/>
      <c r="VZK103" s="1114"/>
      <c r="VZL103" s="1114"/>
      <c r="VZM103" s="1114"/>
      <c r="VZN103" s="1114"/>
      <c r="VZO103" s="1114"/>
      <c r="VZP103" s="1114"/>
      <c r="VZQ103" s="1114"/>
      <c r="VZR103" s="1114"/>
      <c r="VZS103" s="1114"/>
      <c r="VZT103" s="1114"/>
      <c r="VZU103" s="1114"/>
      <c r="VZV103" s="1114"/>
      <c r="VZW103" s="1114"/>
      <c r="VZX103" s="1114"/>
      <c r="VZY103" s="1114"/>
      <c r="VZZ103" s="1114"/>
      <c r="WAA103" s="1114"/>
      <c r="WAB103" s="1114"/>
      <c r="WAC103" s="1114"/>
      <c r="WAD103" s="1114"/>
      <c r="WAE103" s="1114"/>
      <c r="WAF103" s="1114"/>
      <c r="WAG103" s="1114"/>
      <c r="WAH103" s="1114"/>
      <c r="WAI103" s="1114"/>
      <c r="WAJ103" s="1114"/>
      <c r="WAK103" s="1114"/>
      <c r="WAL103" s="1114"/>
      <c r="WAM103" s="1114"/>
      <c r="WAN103" s="1114"/>
      <c r="WAO103" s="1114"/>
      <c r="WAP103" s="1114"/>
      <c r="WAQ103" s="1114"/>
      <c r="WAR103" s="1114"/>
      <c r="WAS103" s="1114"/>
      <c r="WAT103" s="1114"/>
      <c r="WAU103" s="1114"/>
      <c r="WAV103" s="1114"/>
      <c r="WAW103" s="1114"/>
      <c r="WAX103" s="1114"/>
      <c r="WAY103" s="1114"/>
      <c r="WAZ103" s="1114"/>
      <c r="WBA103" s="1114"/>
      <c r="WBB103" s="1114"/>
      <c r="WBC103" s="1114"/>
      <c r="WBD103" s="1114"/>
      <c r="WBE103" s="1114"/>
      <c r="WBF103" s="1114"/>
      <c r="WBG103" s="1114"/>
      <c r="WBH103" s="1114"/>
      <c r="WBI103" s="1114"/>
      <c r="WBJ103" s="1114"/>
      <c r="WBK103" s="1114"/>
      <c r="WBL103" s="1114"/>
      <c r="WBM103" s="1114"/>
      <c r="WBN103" s="1114"/>
      <c r="WBO103" s="1114"/>
      <c r="WBP103" s="1114"/>
      <c r="WBQ103" s="1114"/>
      <c r="WBR103" s="1114"/>
      <c r="WBS103" s="1114"/>
      <c r="WBT103" s="1114"/>
      <c r="WBU103" s="1114"/>
      <c r="WBV103" s="1114"/>
      <c r="WBW103" s="1114"/>
      <c r="WBX103" s="1114"/>
      <c r="WBY103" s="1114"/>
      <c r="WBZ103" s="1114"/>
      <c r="WCA103" s="1114"/>
      <c r="WCB103" s="1114"/>
      <c r="WCC103" s="1114"/>
      <c r="WCD103" s="1114"/>
      <c r="WCE103" s="1114"/>
      <c r="WCF103" s="1114"/>
      <c r="WCG103" s="1114"/>
      <c r="WCH103" s="1114"/>
      <c r="WCI103" s="1114"/>
      <c r="WCJ103" s="1114"/>
      <c r="WCK103" s="1114"/>
      <c r="WCL103" s="1114"/>
      <c r="WCM103" s="1114"/>
      <c r="WCN103" s="1114"/>
      <c r="WCO103" s="1114"/>
      <c r="WCP103" s="1114"/>
      <c r="WCQ103" s="1114"/>
      <c r="WCR103" s="1114"/>
      <c r="WCS103" s="1114"/>
      <c r="WCT103" s="1114"/>
      <c r="WCU103" s="1114"/>
      <c r="WCV103" s="1114"/>
      <c r="WCW103" s="1114"/>
      <c r="WCX103" s="1114"/>
      <c r="WCY103" s="1114"/>
      <c r="WCZ103" s="1114"/>
      <c r="WDA103" s="1114"/>
      <c r="WDB103" s="1114"/>
      <c r="WDC103" s="1114"/>
      <c r="WDD103" s="1114"/>
      <c r="WDE103" s="1114"/>
      <c r="WDF103" s="1114"/>
      <c r="WDG103" s="1114"/>
      <c r="WDH103" s="1114"/>
      <c r="WDI103" s="1114"/>
      <c r="WDJ103" s="1114"/>
      <c r="WDK103" s="1114"/>
      <c r="WDL103" s="1114"/>
      <c r="WDM103" s="1114"/>
      <c r="WDN103" s="1114"/>
      <c r="WDO103" s="1114"/>
      <c r="WDP103" s="1114"/>
      <c r="WDQ103" s="1114"/>
      <c r="WDR103" s="1114"/>
      <c r="WDS103" s="1114"/>
      <c r="WDT103" s="1114"/>
      <c r="WDU103" s="1114"/>
      <c r="WDV103" s="1114"/>
      <c r="WDW103" s="1114"/>
      <c r="WDX103" s="1114"/>
      <c r="WDY103" s="1114"/>
      <c r="WDZ103" s="1114"/>
      <c r="WEA103" s="1114"/>
      <c r="WEB103" s="1114"/>
      <c r="WEC103" s="1114"/>
      <c r="WED103" s="1114"/>
      <c r="WEE103" s="1114"/>
      <c r="WEF103" s="1114"/>
      <c r="WEG103" s="1114"/>
      <c r="WEH103" s="1114"/>
      <c r="WEI103" s="1114"/>
      <c r="WEJ103" s="1114"/>
      <c r="WEK103" s="1114"/>
      <c r="WEL103" s="1114"/>
      <c r="WEM103" s="1114"/>
      <c r="WEN103" s="1114"/>
      <c r="WEO103" s="1114"/>
      <c r="WEP103" s="1114"/>
      <c r="WEQ103" s="1114"/>
      <c r="WER103" s="1114"/>
      <c r="WES103" s="1114"/>
      <c r="WET103" s="1114"/>
      <c r="WEU103" s="1114"/>
      <c r="WEV103" s="1114"/>
      <c r="WEW103" s="1114"/>
      <c r="WEX103" s="1114"/>
      <c r="WEY103" s="1114"/>
      <c r="WEZ103" s="1114"/>
      <c r="WFA103" s="1114"/>
      <c r="WFB103" s="1114"/>
      <c r="WFC103" s="1114"/>
      <c r="WFD103" s="1114"/>
      <c r="WFE103" s="1114"/>
      <c r="WFF103" s="1114"/>
      <c r="WFG103" s="1114"/>
      <c r="WFH103" s="1114"/>
      <c r="WFI103" s="1114"/>
      <c r="WFJ103" s="1114"/>
      <c r="WFK103" s="1114"/>
      <c r="WFL103" s="1114"/>
      <c r="WFM103" s="1114"/>
      <c r="WFN103" s="1114"/>
      <c r="WFO103" s="1114"/>
      <c r="WFP103" s="1114"/>
      <c r="WFQ103" s="1114"/>
      <c r="WFR103" s="1114"/>
      <c r="WFS103" s="1114"/>
      <c r="WFT103" s="1114"/>
      <c r="WFU103" s="1114"/>
      <c r="WFV103" s="1114"/>
      <c r="WFW103" s="1114"/>
      <c r="WFX103" s="1114"/>
      <c r="WFY103" s="1114"/>
      <c r="WFZ103" s="1114"/>
      <c r="WGA103" s="1114"/>
      <c r="WGB103" s="1114"/>
      <c r="WGC103" s="1114"/>
      <c r="WGD103" s="1114"/>
      <c r="WGE103" s="1114"/>
      <c r="WGF103" s="1114"/>
      <c r="WGG103" s="1114"/>
      <c r="WGH103" s="1114"/>
      <c r="WGI103" s="1114"/>
      <c r="WGJ103" s="1114"/>
      <c r="WGK103" s="1114"/>
      <c r="WGL103" s="1114"/>
      <c r="WGM103" s="1114"/>
      <c r="WGN103" s="1114"/>
      <c r="WGO103" s="1114"/>
      <c r="WGP103" s="1114"/>
      <c r="WGQ103" s="1114"/>
      <c r="WGR103" s="1114"/>
      <c r="WGS103" s="1114"/>
      <c r="WGT103" s="1114"/>
      <c r="WGU103" s="1114"/>
      <c r="WGV103" s="1114"/>
      <c r="WGW103" s="1114"/>
      <c r="WGX103" s="1114"/>
      <c r="WGY103" s="1114"/>
      <c r="WGZ103" s="1114"/>
      <c r="WHA103" s="1114"/>
      <c r="WHB103" s="1114"/>
      <c r="WHC103" s="1114"/>
      <c r="WHD103" s="1114"/>
      <c r="WHE103" s="1114"/>
      <c r="WHF103" s="1114"/>
      <c r="WHG103" s="1114"/>
      <c r="WHH103" s="1114"/>
      <c r="WHI103" s="1114"/>
      <c r="WHJ103" s="1114"/>
      <c r="WHK103" s="1114"/>
      <c r="WHL103" s="1114"/>
      <c r="WHM103" s="1114"/>
      <c r="WHN103" s="1114"/>
      <c r="WHO103" s="1114"/>
      <c r="WHP103" s="1114"/>
      <c r="WHQ103" s="1114"/>
      <c r="WHR103" s="1114"/>
      <c r="WHS103" s="1114"/>
      <c r="WHT103" s="1114"/>
      <c r="WHU103" s="1114"/>
      <c r="WHV103" s="1114"/>
      <c r="WHW103" s="1114"/>
      <c r="WHX103" s="1114"/>
      <c r="WHY103" s="1114"/>
      <c r="WHZ103" s="1114"/>
      <c r="WIA103" s="1114"/>
      <c r="WIB103" s="1114"/>
      <c r="WIC103" s="1114"/>
      <c r="WID103" s="1114"/>
      <c r="WIE103" s="1114"/>
      <c r="WIF103" s="1114"/>
      <c r="WIG103" s="1114"/>
      <c r="WIH103" s="1114"/>
      <c r="WII103" s="1114"/>
      <c r="WIJ103" s="1114"/>
      <c r="WIK103" s="1114"/>
      <c r="WIL103" s="1114"/>
      <c r="WIM103" s="1114"/>
      <c r="WIN103" s="1114"/>
      <c r="WIO103" s="1114"/>
      <c r="WIP103" s="1114"/>
      <c r="WIQ103" s="1114"/>
      <c r="WIR103" s="1114"/>
      <c r="WIS103" s="1114"/>
      <c r="WIT103" s="1114"/>
      <c r="WIU103" s="1114"/>
      <c r="WIV103" s="1114"/>
      <c r="WIW103" s="1114"/>
      <c r="WIX103" s="1114"/>
      <c r="WIY103" s="1114"/>
      <c r="WIZ103" s="1114"/>
      <c r="WJA103" s="1114"/>
      <c r="WJB103" s="1114"/>
      <c r="WJC103" s="1114"/>
      <c r="WJD103" s="1114"/>
      <c r="WJE103" s="1114"/>
      <c r="WJF103" s="1114"/>
      <c r="WJG103" s="1114"/>
      <c r="WJH103" s="1114"/>
      <c r="WJI103" s="1114"/>
      <c r="WJJ103" s="1114"/>
      <c r="WJK103" s="1114"/>
      <c r="WJL103" s="1114"/>
      <c r="WJM103" s="1114"/>
      <c r="WJN103" s="1114"/>
      <c r="WJO103" s="1114"/>
      <c r="WJP103" s="1114"/>
      <c r="WJQ103" s="1114"/>
      <c r="WJR103" s="1114"/>
      <c r="WJS103" s="1114"/>
      <c r="WJT103" s="1114"/>
      <c r="WJU103" s="1114"/>
      <c r="WJV103" s="1114"/>
      <c r="WJW103" s="1114"/>
      <c r="WJX103" s="1114"/>
      <c r="WJY103" s="1114"/>
      <c r="WJZ103" s="1114"/>
      <c r="WKA103" s="1114"/>
      <c r="WKB103" s="1114"/>
      <c r="WKC103" s="1114"/>
      <c r="WKD103" s="1114"/>
      <c r="WKE103" s="1114"/>
      <c r="WKF103" s="1114"/>
      <c r="WKG103" s="1114"/>
      <c r="WKH103" s="1114"/>
      <c r="WKI103" s="1114"/>
      <c r="WKJ103" s="1114"/>
      <c r="WKK103" s="1114"/>
      <c r="WKL103" s="1114"/>
      <c r="WKM103" s="1114"/>
      <c r="WKN103" s="1114"/>
      <c r="WKO103" s="1114"/>
      <c r="WKP103" s="1114"/>
      <c r="WKQ103" s="1114"/>
      <c r="WKR103" s="1114"/>
      <c r="WKS103" s="1114"/>
      <c r="WKT103" s="1114"/>
      <c r="WKU103" s="1114"/>
      <c r="WKV103" s="1114"/>
      <c r="WKW103" s="1114"/>
      <c r="WKX103" s="1114"/>
      <c r="WKY103" s="1114"/>
      <c r="WKZ103" s="1114"/>
      <c r="WLA103" s="1114"/>
      <c r="WLB103" s="1114"/>
      <c r="WLC103" s="1114"/>
      <c r="WLD103" s="1114"/>
      <c r="WLE103" s="1114"/>
      <c r="WLF103" s="1114"/>
      <c r="WLG103" s="1114"/>
      <c r="WLH103" s="1114"/>
      <c r="WLI103" s="1114"/>
      <c r="WLJ103" s="1114"/>
      <c r="WLK103" s="1114"/>
      <c r="WLL103" s="1114"/>
      <c r="WLM103" s="1114"/>
      <c r="WLN103" s="1114"/>
      <c r="WLO103" s="1114"/>
      <c r="WLP103" s="1114"/>
      <c r="WLQ103" s="1114"/>
      <c r="WLR103" s="1114"/>
      <c r="WLS103" s="1114"/>
      <c r="WLT103" s="1114"/>
      <c r="WLU103" s="1114"/>
      <c r="WLV103" s="1114"/>
      <c r="WLW103" s="1114"/>
      <c r="WLX103" s="1114"/>
      <c r="WLY103" s="1114"/>
      <c r="WLZ103" s="1114"/>
      <c r="WMA103" s="1114"/>
      <c r="WMB103" s="1114"/>
      <c r="WMC103" s="1114"/>
      <c r="WMD103" s="1114"/>
      <c r="WME103" s="1114"/>
      <c r="WMF103" s="1114"/>
      <c r="WMG103" s="1114"/>
      <c r="WMH103" s="1114"/>
      <c r="WMI103" s="1114"/>
      <c r="WMJ103" s="1114"/>
      <c r="WMK103" s="1114"/>
      <c r="WML103" s="1114"/>
      <c r="WMM103" s="1114"/>
      <c r="WMN103" s="1114"/>
      <c r="WMO103" s="1114"/>
      <c r="WMP103" s="1114"/>
      <c r="WMQ103" s="1114"/>
      <c r="WMR103" s="1114"/>
      <c r="WMS103" s="1114"/>
      <c r="WMT103" s="1114"/>
      <c r="WMU103" s="1114"/>
      <c r="WMV103" s="1114"/>
      <c r="WMW103" s="1114"/>
      <c r="WMX103" s="1114"/>
      <c r="WMY103" s="1114"/>
      <c r="WMZ103" s="1114"/>
      <c r="WNA103" s="1114"/>
      <c r="WNB103" s="1114"/>
      <c r="WNC103" s="1114"/>
      <c r="WND103" s="1114"/>
      <c r="WNE103" s="1114"/>
      <c r="WNF103" s="1114"/>
      <c r="WNG103" s="1114"/>
      <c r="WNH103" s="1114"/>
      <c r="WNI103" s="1114"/>
      <c r="WNJ103" s="1114"/>
      <c r="WNK103" s="1114"/>
      <c r="WNL103" s="1114"/>
      <c r="WNM103" s="1114"/>
      <c r="WNN103" s="1114"/>
      <c r="WNO103" s="1114"/>
      <c r="WNP103" s="1114"/>
      <c r="WNQ103" s="1114"/>
      <c r="WNR103" s="1114"/>
      <c r="WNS103" s="1114"/>
      <c r="WNT103" s="1114"/>
      <c r="WNU103" s="1114"/>
      <c r="WNV103" s="1114"/>
      <c r="WNW103" s="1114"/>
      <c r="WNX103" s="1114"/>
      <c r="WNY103" s="1114"/>
      <c r="WNZ103" s="1114"/>
      <c r="WOA103" s="1114"/>
      <c r="WOB103" s="1114"/>
      <c r="WOC103" s="1114"/>
      <c r="WOD103" s="1114"/>
      <c r="WOE103" s="1114"/>
      <c r="WOF103" s="1114"/>
      <c r="WOG103" s="1114"/>
      <c r="WOH103" s="1114"/>
      <c r="WOI103" s="1114"/>
      <c r="WOJ103" s="1114"/>
      <c r="WOK103" s="1114"/>
      <c r="WOL103" s="1114"/>
      <c r="WOM103" s="1114"/>
      <c r="WON103" s="1114"/>
      <c r="WOO103" s="1114"/>
      <c r="WOP103" s="1114"/>
      <c r="WOQ103" s="1114"/>
      <c r="WOR103" s="1114"/>
      <c r="WOS103" s="1114"/>
      <c r="WOT103" s="1114"/>
      <c r="WOU103" s="1114"/>
      <c r="WOV103" s="1114"/>
      <c r="WOW103" s="1114"/>
      <c r="WOX103" s="1114"/>
      <c r="WOY103" s="1114"/>
      <c r="WOZ103" s="1114"/>
      <c r="WPA103" s="1114"/>
      <c r="WPB103" s="1114"/>
      <c r="WPC103" s="1114"/>
      <c r="WPD103" s="1114"/>
      <c r="WPE103" s="1114"/>
      <c r="WPF103" s="1114"/>
      <c r="WPG103" s="1114"/>
      <c r="WPH103" s="1114"/>
      <c r="WPI103" s="1114"/>
      <c r="WPJ103" s="1114"/>
      <c r="WPK103" s="1114"/>
      <c r="WPL103" s="1114"/>
      <c r="WPM103" s="1114"/>
      <c r="WPN103" s="1114"/>
      <c r="WPO103" s="1114"/>
      <c r="WPP103" s="1114"/>
      <c r="WPQ103" s="1114"/>
      <c r="WPR103" s="1114"/>
      <c r="WPS103" s="1114"/>
      <c r="WPT103" s="1114"/>
      <c r="WPU103" s="1114"/>
      <c r="WPV103" s="1114"/>
      <c r="WPW103" s="1114"/>
      <c r="WPX103" s="1114"/>
      <c r="WPY103" s="1114"/>
      <c r="WPZ103" s="1114"/>
      <c r="WQA103" s="1114"/>
      <c r="WQB103" s="1114"/>
      <c r="WQC103" s="1114"/>
      <c r="WQD103" s="1114"/>
      <c r="WQE103" s="1114"/>
      <c r="WQF103" s="1114"/>
      <c r="WQG103" s="1114"/>
      <c r="WQH103" s="1114"/>
      <c r="WQI103" s="1114"/>
      <c r="WQJ103" s="1114"/>
      <c r="WQK103" s="1114"/>
      <c r="WQL103" s="1114"/>
      <c r="WQM103" s="1114"/>
      <c r="WQN103" s="1114"/>
      <c r="WQO103" s="1114"/>
      <c r="WQP103" s="1114"/>
      <c r="WQQ103" s="1114"/>
      <c r="WQR103" s="1114"/>
      <c r="WQS103" s="1114"/>
      <c r="WQT103" s="1114"/>
      <c r="WQU103" s="1114"/>
      <c r="WQV103" s="1114"/>
      <c r="WQW103" s="1114"/>
      <c r="WQX103" s="1114"/>
      <c r="WQY103" s="1114"/>
      <c r="WQZ103" s="1114"/>
      <c r="WRA103" s="1114"/>
      <c r="WRB103" s="1114"/>
      <c r="WRC103" s="1114"/>
      <c r="WRD103" s="1114"/>
      <c r="WRE103" s="1114"/>
      <c r="WRF103" s="1114"/>
      <c r="WRG103" s="1114"/>
      <c r="WRH103" s="1114"/>
      <c r="WRI103" s="1114"/>
      <c r="WRJ103" s="1114"/>
      <c r="WRK103" s="1114"/>
      <c r="WRL103" s="1114"/>
      <c r="WRM103" s="1114"/>
      <c r="WRN103" s="1114"/>
      <c r="WRO103" s="1114"/>
      <c r="WRP103" s="1114"/>
      <c r="WRQ103" s="1114"/>
      <c r="WRR103" s="1114"/>
      <c r="WRS103" s="1114"/>
      <c r="WRT103" s="1114"/>
      <c r="WRU103" s="1114"/>
      <c r="WRV103" s="1114"/>
      <c r="WRW103" s="1114"/>
      <c r="WRX103" s="1114"/>
      <c r="WRY103" s="1114"/>
      <c r="WRZ103" s="1114"/>
      <c r="WSA103" s="1114"/>
      <c r="WSB103" s="1114"/>
      <c r="WSC103" s="1114"/>
      <c r="WSD103" s="1114"/>
      <c r="WSE103" s="1114"/>
      <c r="WSF103" s="1114"/>
      <c r="WSG103" s="1114"/>
      <c r="WSH103" s="1114"/>
      <c r="WSI103" s="1114"/>
      <c r="WSJ103" s="1114"/>
      <c r="WSK103" s="1114"/>
      <c r="WSL103" s="1114"/>
      <c r="WSM103" s="1114"/>
      <c r="WSN103" s="1114"/>
      <c r="WSO103" s="1114"/>
      <c r="WSP103" s="1114"/>
      <c r="WSQ103" s="1114"/>
      <c r="WSR103" s="1114"/>
      <c r="WSS103" s="1114"/>
      <c r="WST103" s="1114"/>
      <c r="WSU103" s="1114"/>
      <c r="WSV103" s="1114"/>
      <c r="WSW103" s="1114"/>
      <c r="WSX103" s="1114"/>
      <c r="WSY103" s="1114"/>
      <c r="WSZ103" s="1114"/>
      <c r="WTA103" s="1114"/>
      <c r="WTB103" s="1114"/>
      <c r="WTC103" s="1114"/>
      <c r="WTD103" s="1114"/>
      <c r="WTE103" s="1114"/>
      <c r="WTF103" s="1114"/>
      <c r="WTG103" s="1114"/>
      <c r="WTH103" s="1114"/>
      <c r="WTI103" s="1114"/>
      <c r="WTJ103" s="1114"/>
      <c r="WTK103" s="1114"/>
      <c r="WTL103" s="1114"/>
      <c r="WTM103" s="1114"/>
      <c r="WTN103" s="1114"/>
      <c r="WTO103" s="1114"/>
      <c r="WTP103" s="1114"/>
      <c r="WTQ103" s="1114"/>
      <c r="WTR103" s="1114"/>
      <c r="WTS103" s="1114"/>
      <c r="WTT103" s="1114"/>
      <c r="WTU103" s="1114"/>
      <c r="WTV103" s="1114"/>
      <c r="WTW103" s="1114"/>
      <c r="WTX103" s="1114"/>
      <c r="WTY103" s="1114"/>
      <c r="WTZ103" s="1114"/>
      <c r="WUA103" s="1114"/>
      <c r="WUB103" s="1114"/>
      <c r="WUC103" s="1114"/>
      <c r="WUD103" s="1114"/>
      <c r="WUE103" s="1114"/>
      <c r="WUF103" s="1114"/>
      <c r="WUG103" s="1114"/>
      <c r="WUH103" s="1114"/>
      <c r="WUI103" s="1114"/>
      <c r="WUJ103" s="1114"/>
      <c r="WUK103" s="1114"/>
      <c r="WUL103" s="1114"/>
      <c r="WUM103" s="1114"/>
      <c r="WUN103" s="1114"/>
      <c r="WUO103" s="1114"/>
      <c r="WUP103" s="1114"/>
      <c r="WUQ103" s="1114"/>
      <c r="WUR103" s="1114"/>
      <c r="WUS103" s="1114"/>
      <c r="WUT103" s="1114"/>
      <c r="WUU103" s="1114"/>
      <c r="WUV103" s="1114"/>
      <c r="WUW103" s="1114"/>
      <c r="WUX103" s="1114"/>
      <c r="WUY103" s="1114"/>
      <c r="WUZ103" s="1114"/>
      <c r="WVA103" s="1114"/>
      <c r="WVB103" s="1114"/>
      <c r="WVC103" s="1114"/>
      <c r="WVD103" s="1114"/>
      <c r="WVE103" s="1114"/>
      <c r="WVF103" s="1114"/>
      <c r="WVG103" s="1114"/>
      <c r="WVH103" s="1114"/>
      <c r="WVI103" s="1114"/>
      <c r="WVJ103" s="1114"/>
      <c r="WVK103" s="1114"/>
      <c r="WVL103" s="1114"/>
      <c r="WVM103" s="1114"/>
      <c r="WVN103" s="1114"/>
      <c r="WVO103" s="1114"/>
      <c r="WVP103" s="1114"/>
      <c r="WVQ103" s="1114"/>
      <c r="WVR103" s="1114"/>
      <c r="WVS103" s="1114"/>
      <c r="WVT103" s="1114"/>
      <c r="WVU103" s="1114"/>
      <c r="WVV103" s="1114"/>
      <c r="WVW103" s="1114"/>
      <c r="WVX103" s="1114"/>
      <c r="WVY103" s="1114"/>
      <c r="WVZ103" s="1114"/>
      <c r="WWA103" s="1114"/>
      <c r="WWB103" s="1114"/>
      <c r="WWC103" s="1114"/>
      <c r="WWD103" s="1114"/>
      <c r="WWE103" s="1114"/>
      <c r="WWF103" s="1114"/>
      <c r="WWG103" s="1114"/>
      <c r="WWH103" s="1114"/>
      <c r="WWI103" s="1114"/>
      <c r="WWJ103" s="1114"/>
      <c r="WWK103" s="1114"/>
      <c r="WWL103" s="1114"/>
      <c r="WWM103" s="1114"/>
      <c r="WWN103" s="1114"/>
      <c r="WWO103" s="1114"/>
      <c r="WWP103" s="1114"/>
      <c r="WWQ103" s="1114"/>
      <c r="WWR103" s="1114"/>
      <c r="WWS103" s="1114"/>
      <c r="WWT103" s="1114"/>
      <c r="WWU103" s="1114"/>
      <c r="WWV103" s="1114"/>
      <c r="WWW103" s="1114"/>
      <c r="WWX103" s="1114"/>
      <c r="WWY103" s="1114"/>
      <c r="WWZ103" s="1114"/>
      <c r="WXA103" s="1114"/>
      <c r="WXB103" s="1114"/>
      <c r="WXC103" s="1114"/>
      <c r="WXD103" s="1114"/>
      <c r="WXE103" s="1114"/>
      <c r="WXF103" s="1114"/>
      <c r="WXG103" s="1114"/>
      <c r="WXH103" s="1114"/>
      <c r="WXI103" s="1114"/>
      <c r="WXJ103" s="1114"/>
      <c r="WXK103" s="1114"/>
      <c r="WXL103" s="1114"/>
      <c r="WXM103" s="1114"/>
      <c r="WXN103" s="1114"/>
      <c r="WXO103" s="1114"/>
      <c r="WXP103" s="1114"/>
      <c r="WXQ103" s="1114"/>
      <c r="WXR103" s="1114"/>
      <c r="WXS103" s="1114"/>
      <c r="WXT103" s="1114"/>
      <c r="WXU103" s="1114"/>
      <c r="WXV103" s="1114"/>
      <c r="WXW103" s="1114"/>
      <c r="WXX103" s="1114"/>
      <c r="WXY103" s="1114"/>
      <c r="WXZ103" s="1114"/>
      <c r="WYA103" s="1114"/>
      <c r="WYB103" s="1114"/>
      <c r="WYC103" s="1114"/>
      <c r="WYD103" s="1114"/>
      <c r="WYE103" s="1114"/>
      <c r="WYF103" s="1114"/>
      <c r="WYG103" s="1114"/>
      <c r="WYH103" s="1114"/>
      <c r="WYI103" s="1114"/>
      <c r="WYJ103" s="1114"/>
      <c r="WYK103" s="1114"/>
      <c r="WYL103" s="1114"/>
      <c r="WYM103" s="1114"/>
      <c r="WYN103" s="1114"/>
      <c r="WYO103" s="1114"/>
      <c r="WYP103" s="1114"/>
      <c r="WYQ103" s="1114"/>
      <c r="WYR103" s="1114"/>
      <c r="WYS103" s="1114"/>
      <c r="WYT103" s="1114"/>
      <c r="WYU103" s="1114"/>
      <c r="WYV103" s="1114"/>
      <c r="WYW103" s="1114"/>
      <c r="WYX103" s="1114"/>
      <c r="WYY103" s="1114"/>
      <c r="WYZ103" s="1114"/>
      <c r="WZA103" s="1114"/>
      <c r="WZB103" s="1114"/>
      <c r="WZC103" s="1114"/>
      <c r="WZD103" s="1114"/>
      <c r="WZE103" s="1114"/>
      <c r="WZF103" s="1114"/>
      <c r="WZG103" s="1114"/>
      <c r="WZH103" s="1114"/>
      <c r="WZI103" s="1114"/>
      <c r="WZJ103" s="1114"/>
      <c r="WZK103" s="1114"/>
      <c r="WZL103" s="1114"/>
      <c r="WZM103" s="1114"/>
      <c r="WZN103" s="1114"/>
      <c r="WZO103" s="1114"/>
      <c r="WZP103" s="1114"/>
      <c r="WZQ103" s="1114"/>
      <c r="WZR103" s="1114"/>
      <c r="WZS103" s="1114"/>
      <c r="WZT103" s="1114"/>
      <c r="WZU103" s="1114"/>
      <c r="WZV103" s="1114"/>
      <c r="WZW103" s="1114"/>
      <c r="WZX103" s="1114"/>
      <c r="WZY103" s="1114"/>
      <c r="WZZ103" s="1114"/>
      <c r="XAA103" s="1114"/>
      <c r="XAB103" s="1114"/>
      <c r="XAC103" s="1114"/>
      <c r="XAD103" s="1114"/>
      <c r="XAE103" s="1114"/>
      <c r="XAF103" s="1114"/>
      <c r="XAG103" s="1114"/>
      <c r="XAH103" s="1114"/>
      <c r="XAI103" s="1114"/>
      <c r="XAJ103" s="1114"/>
      <c r="XAK103" s="1114"/>
      <c r="XAL103" s="1114"/>
      <c r="XAM103" s="1114"/>
      <c r="XAN103" s="1114"/>
      <c r="XAO103" s="1114"/>
      <c r="XAP103" s="1114"/>
      <c r="XAQ103" s="1114"/>
      <c r="XAR103" s="1114"/>
      <c r="XAS103" s="1114"/>
      <c r="XAT103" s="1114"/>
      <c r="XAU103" s="1114"/>
      <c r="XAV103" s="1114"/>
      <c r="XAW103" s="1114"/>
      <c r="XAX103" s="1114"/>
      <c r="XAY103" s="1114"/>
      <c r="XAZ103" s="1114"/>
      <c r="XBA103" s="1114"/>
      <c r="XBB103" s="1114"/>
      <c r="XBC103" s="1114"/>
      <c r="XBD103" s="1114"/>
      <c r="XBE103" s="1114"/>
      <c r="XBF103" s="1114"/>
      <c r="XBG103" s="1114"/>
      <c r="XBH103" s="1114"/>
      <c r="XBI103" s="1114"/>
      <c r="XBJ103" s="1114"/>
      <c r="XBK103" s="1114"/>
      <c r="XBL103" s="1114"/>
      <c r="XBM103" s="1114"/>
      <c r="XBN103" s="1114"/>
      <c r="XBO103" s="1114"/>
      <c r="XBP103" s="1114"/>
      <c r="XBQ103" s="1114"/>
      <c r="XBR103" s="1114"/>
      <c r="XBS103" s="1114"/>
      <c r="XBT103" s="1114"/>
      <c r="XBU103" s="1114"/>
      <c r="XBV103" s="1114"/>
      <c r="XBW103" s="1114"/>
      <c r="XBX103" s="1114"/>
      <c r="XBY103" s="1114"/>
      <c r="XBZ103" s="1114"/>
      <c r="XCA103" s="1114"/>
      <c r="XCB103" s="1114"/>
      <c r="XCC103" s="1114"/>
      <c r="XCD103" s="1114"/>
      <c r="XCE103" s="1114"/>
      <c r="XCF103" s="1114"/>
      <c r="XCG103" s="1114"/>
      <c r="XCH103" s="1114"/>
      <c r="XCI103" s="1114"/>
      <c r="XCJ103" s="1114"/>
      <c r="XCK103" s="1114"/>
      <c r="XCL103" s="1114"/>
      <c r="XCM103" s="1114"/>
      <c r="XCN103" s="1114"/>
      <c r="XCO103" s="1114"/>
      <c r="XCP103" s="1114"/>
      <c r="XCQ103" s="1114"/>
      <c r="XCR103" s="1114"/>
      <c r="XCS103" s="1114"/>
      <c r="XCT103" s="1114"/>
      <c r="XCU103" s="1114"/>
      <c r="XCV103" s="1114"/>
      <c r="XCW103" s="1114"/>
      <c r="XCX103" s="1114"/>
      <c r="XCY103" s="1114"/>
      <c r="XCZ103" s="1114"/>
      <c r="XDA103" s="1114"/>
      <c r="XDB103" s="1114"/>
      <c r="XDC103" s="1114"/>
      <c r="XDD103" s="1114"/>
      <c r="XDE103" s="1114"/>
      <c r="XDF103" s="1114"/>
      <c r="XDG103" s="1114"/>
      <c r="XDH103" s="1114"/>
      <c r="XDI103" s="1114"/>
      <c r="XDJ103" s="1114"/>
      <c r="XDK103" s="1114"/>
      <c r="XDL103" s="1114"/>
      <c r="XDM103" s="1114"/>
      <c r="XDN103" s="1114"/>
      <c r="XDO103" s="1114"/>
      <c r="XDP103" s="1114"/>
      <c r="XDQ103" s="1114"/>
      <c r="XDR103" s="1114"/>
      <c r="XDS103" s="1114"/>
      <c r="XDT103" s="1114"/>
      <c r="XDU103" s="1114"/>
      <c r="XDV103" s="1114"/>
      <c r="XDW103" s="1114"/>
      <c r="XDX103" s="1114"/>
      <c r="XDY103" s="1114"/>
      <c r="XDZ103" s="1114"/>
      <c r="XEA103" s="1114"/>
      <c r="XEB103" s="1114"/>
      <c r="XEC103" s="1114"/>
      <c r="XED103" s="1114"/>
      <c r="XEE103" s="1114"/>
      <c r="XEF103" s="1114"/>
      <c r="XEG103" s="1114"/>
      <c r="XEH103" s="1114"/>
      <c r="XEI103" s="1114"/>
      <c r="XEJ103" s="1114"/>
      <c r="XEK103" s="1114"/>
      <c r="XEL103" s="1114"/>
      <c r="XEM103" s="1114"/>
      <c r="XEN103" s="1114"/>
      <c r="XEO103" s="1114"/>
      <c r="XEP103" s="1114"/>
      <c r="XEQ103" s="1114"/>
      <c r="XER103" s="1114"/>
      <c r="XES103" s="1114"/>
      <c r="XET103" s="1114"/>
      <c r="XEU103" s="1114"/>
      <c r="XEV103" s="1114"/>
      <c r="XEW103" s="1114"/>
      <c r="XEX103" s="1114"/>
      <c r="XEY103" s="1114"/>
      <c r="XEZ103" s="1114"/>
      <c r="XFA103" s="1114"/>
      <c r="XFB103" s="1114"/>
      <c r="XFC103" s="1114"/>
      <c r="XFD103" s="1114"/>
    </row>
    <row r="104" spans="1:16384" ht="22.5" customHeight="1" thickBot="1">
      <c r="A104" s="1116" t="s">
        <v>358</v>
      </c>
      <c r="B104" s="1116"/>
      <c r="C104" s="1116"/>
      <c r="D104" s="1116"/>
      <c r="E104" s="1116"/>
      <c r="F104" s="1116"/>
      <c r="G104" s="1116"/>
    </row>
    <row r="105" spans="1:16384" ht="15" customHeight="1" thickBot="1">
      <c r="A105" s="1107" t="s">
        <v>238</v>
      </c>
      <c r="B105" s="1107"/>
      <c r="C105" s="1107"/>
      <c r="D105" s="1107"/>
      <c r="E105" s="1107"/>
      <c r="F105" s="1107"/>
      <c r="G105" s="1107"/>
    </row>
    <row r="106" spans="1:16384" ht="33.75" customHeight="1" outlineLevel="1" thickBot="1">
      <c r="A106" s="435" t="s">
        <v>366</v>
      </c>
      <c r="B106" s="436" t="s">
        <v>293</v>
      </c>
      <c r="C106" s="436" t="s">
        <v>294</v>
      </c>
      <c r="D106" s="436" t="s">
        <v>295</v>
      </c>
      <c r="E106" s="436" t="s">
        <v>296</v>
      </c>
      <c r="F106" s="436" t="s">
        <v>297</v>
      </c>
      <c r="G106" s="437" t="s">
        <v>117</v>
      </c>
    </row>
    <row r="107" spans="1:16384" ht="15" customHeight="1" outlineLevel="1">
      <c r="A107" s="481" t="s">
        <v>309</v>
      </c>
      <c r="B107" s="604">
        <v>0</v>
      </c>
      <c r="C107" s="597">
        <v>6197879.8199999994</v>
      </c>
      <c r="D107" s="597">
        <v>0</v>
      </c>
      <c r="E107" s="597">
        <v>0</v>
      </c>
      <c r="F107" s="597">
        <v>0</v>
      </c>
      <c r="G107" s="441">
        <f>SUM(B107:F107)</f>
        <v>6197879.8199999994</v>
      </c>
    </row>
    <row r="108" spans="1:16384" ht="15" customHeight="1" outlineLevel="1">
      <c r="A108" s="482" t="s">
        <v>310</v>
      </c>
      <c r="B108" s="602">
        <v>0</v>
      </c>
      <c r="C108" s="598">
        <v>4667308.93</v>
      </c>
      <c r="D108" s="598">
        <v>0</v>
      </c>
      <c r="E108" s="598">
        <v>768118.75</v>
      </c>
      <c r="F108" s="598">
        <v>0</v>
      </c>
      <c r="G108" s="483">
        <f>SUM(B108:F108)</f>
        <v>5435427.6799999997</v>
      </c>
    </row>
    <row r="109" spans="1:16384" ht="15" customHeight="1" outlineLevel="1">
      <c r="A109" s="601" t="s">
        <v>367</v>
      </c>
      <c r="B109" s="602">
        <v>1299605.07</v>
      </c>
      <c r="C109" s="598">
        <v>255794.49</v>
      </c>
      <c r="D109" s="598">
        <v>0</v>
      </c>
      <c r="E109" s="598">
        <v>0</v>
      </c>
      <c r="F109" s="598">
        <v>0</v>
      </c>
      <c r="G109" s="483">
        <f>SUM(B109:F109)</f>
        <v>1555399.56</v>
      </c>
    </row>
    <row r="110" spans="1:16384" ht="15" customHeight="1" outlineLevel="1">
      <c r="A110" s="601" t="s">
        <v>368</v>
      </c>
      <c r="B110" s="602">
        <v>0</v>
      </c>
      <c r="C110" s="598">
        <v>6728.6</v>
      </c>
      <c r="D110" s="598">
        <v>0</v>
      </c>
      <c r="E110" s="598">
        <v>0</v>
      </c>
      <c r="F110" s="598">
        <v>0</v>
      </c>
      <c r="G110" s="483">
        <f>SUM(B110:F110)</f>
        <v>6728.6</v>
      </c>
    </row>
    <row r="111" spans="1:16384" ht="15" customHeight="1" outlineLevel="1" thickBot="1">
      <c r="A111" s="484" t="s">
        <v>369</v>
      </c>
      <c r="B111" s="605">
        <v>0</v>
      </c>
      <c r="C111" s="603">
        <v>0</v>
      </c>
      <c r="D111" s="603">
        <v>0</v>
      </c>
      <c r="E111" s="603">
        <v>0</v>
      </c>
      <c r="F111" s="603">
        <v>0</v>
      </c>
      <c r="G111" s="485">
        <f>SUM(B111:F111)</f>
        <v>0</v>
      </c>
    </row>
    <row r="112" spans="1:16384" outlineLevel="1" collapsed="1">
      <c r="A112" s="708" t="s">
        <v>117</v>
      </c>
      <c r="B112" s="709">
        <f t="shared" ref="B112:G112" si="2">SUM(B107:B111)</f>
        <v>1299605.07</v>
      </c>
      <c r="C112" s="709">
        <f t="shared" si="2"/>
        <v>11127711.84</v>
      </c>
      <c r="D112" s="709">
        <f t="shared" si="2"/>
        <v>0</v>
      </c>
      <c r="E112" s="709">
        <f t="shared" si="2"/>
        <v>768118.75</v>
      </c>
      <c r="F112" s="709">
        <f t="shared" si="2"/>
        <v>0</v>
      </c>
      <c r="G112" s="709">
        <f t="shared" si="2"/>
        <v>13195435.66</v>
      </c>
    </row>
    <row r="113" spans="1:7" ht="13.8" outlineLevel="1" thickBot="1">
      <c r="A113" s="710" t="s">
        <v>311</v>
      </c>
      <c r="B113" s="711">
        <f>B112/B18</f>
        <v>0.92574329698684343</v>
      </c>
      <c r="C113" s="711">
        <f>C112/C18</f>
        <v>0.98703081806706594</v>
      </c>
      <c r="D113" s="712" t="s">
        <v>21</v>
      </c>
      <c r="E113" s="711">
        <f>E112/E18</f>
        <v>0.99999999570378928</v>
      </c>
      <c r="F113" s="712" t="s">
        <v>21</v>
      </c>
      <c r="G113" s="711">
        <f>G112/G18</f>
        <v>0.98137283523181196</v>
      </c>
    </row>
    <row r="114" spans="1:7">
      <c r="A114" s="706"/>
      <c r="B114" s="707"/>
      <c r="C114" s="707"/>
    </row>
    <row r="115" spans="1:7">
      <c r="A115" s="599"/>
      <c r="B115" s="600"/>
      <c r="C115" s="600"/>
    </row>
    <row r="116" spans="1:7">
      <c r="A116" s="599"/>
      <c r="B116" s="600"/>
    </row>
  </sheetData>
  <mergeCells count="24">
    <mergeCell ref="A103:XFD103"/>
    <mergeCell ref="A104:G104"/>
    <mergeCell ref="A105:G105"/>
    <mergeCell ref="A65:G65"/>
    <mergeCell ref="A82:XFD82"/>
    <mergeCell ref="A83:XFD83"/>
    <mergeCell ref="A84:G84"/>
    <mergeCell ref="A93:XFD93"/>
    <mergeCell ref="A94:G94"/>
    <mergeCell ref="A64:XFD64"/>
    <mergeCell ref="A1:XFD1"/>
    <mergeCell ref="A44:G44"/>
    <mergeCell ref="A61:G61"/>
    <mergeCell ref="A62:G62"/>
    <mergeCell ref="A63:G63"/>
    <mergeCell ref="A3:G3"/>
    <mergeCell ref="A20:G20"/>
    <mergeCell ref="A21:G21"/>
    <mergeCell ref="A22:G22"/>
    <mergeCell ref="A23:XFD23"/>
    <mergeCell ref="A25:G25"/>
    <mergeCell ref="A42:XFD42"/>
    <mergeCell ref="A43:XFD43"/>
    <mergeCell ref="A24:XFD24"/>
  </mergeCells>
  <hyperlinks>
    <hyperlink ref="A22" r:id="rId1"/>
    <hyperlink ref="A63" r:id="rId2"/>
  </hyperlinks>
  <pageMargins left="0.7" right="0.7" top="0.75" bottom="0.75" header="0.3" footer="0.3"/>
  <pageSetup paperSize="9" orientation="portrait"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15"/>
  <sheetViews>
    <sheetView zoomScale="70" zoomScaleNormal="70" workbookViewId="0">
      <selection sqref="A1:XFD1"/>
    </sheetView>
  </sheetViews>
  <sheetFormatPr defaultRowHeight="13.2" outlineLevelRow="1" outlineLevelCol="1"/>
  <cols>
    <col min="1" max="1" width="75.21875" style="318" customWidth="1"/>
    <col min="2" max="3" width="11" style="318" hidden="1" customWidth="1" outlineLevel="1"/>
    <col min="4" max="4" width="11.33203125" style="318" customWidth="1" collapsed="1"/>
    <col min="5" max="6" width="11.33203125" style="318" customWidth="1"/>
    <col min="7" max="8" width="11.33203125" style="361" customWidth="1"/>
    <col min="9" max="11" width="11" style="318" customWidth="1"/>
    <col min="12" max="256" width="8.88671875" style="318"/>
    <col min="257" max="257" width="62.109375" style="318" customWidth="1"/>
    <col min="258" max="260" width="11" style="318" customWidth="1"/>
    <col min="261" max="262" width="11.44140625" style="318" customWidth="1"/>
    <col min="263" max="263" width="11.33203125" style="318" customWidth="1"/>
    <col min="264" max="264" width="12" style="318" customWidth="1"/>
    <col min="265" max="266" width="10.33203125" style="318" customWidth="1"/>
    <col min="267" max="267" width="12.6640625" style="318" customWidth="1"/>
    <col min="268" max="512" width="8.88671875" style="318"/>
    <col min="513" max="513" width="62.109375" style="318" customWidth="1"/>
    <col min="514" max="516" width="11" style="318" customWidth="1"/>
    <col min="517" max="518" width="11.44140625" style="318" customWidth="1"/>
    <col min="519" max="519" width="11.33203125" style="318" customWidth="1"/>
    <col min="520" max="520" width="12" style="318" customWidth="1"/>
    <col min="521" max="522" width="10.33203125" style="318" customWidth="1"/>
    <col min="523" max="523" width="12.6640625" style="318" customWidth="1"/>
    <col min="524" max="768" width="8.88671875" style="318"/>
    <col min="769" max="769" width="62.109375" style="318" customWidth="1"/>
    <col min="770" max="772" width="11" style="318" customWidth="1"/>
    <col min="773" max="774" width="11.44140625" style="318" customWidth="1"/>
    <col min="775" max="775" width="11.33203125" style="318" customWidth="1"/>
    <col min="776" max="776" width="12" style="318" customWidth="1"/>
    <col min="777" max="778" width="10.33203125" style="318" customWidth="1"/>
    <col min="779" max="779" width="12.6640625" style="318" customWidth="1"/>
    <col min="780" max="1024" width="8.88671875" style="318"/>
    <col min="1025" max="1025" width="62.109375" style="318" customWidth="1"/>
    <col min="1026" max="1028" width="11" style="318" customWidth="1"/>
    <col min="1029" max="1030" width="11.44140625" style="318" customWidth="1"/>
    <col min="1031" max="1031" width="11.33203125" style="318" customWidth="1"/>
    <col min="1032" max="1032" width="12" style="318" customWidth="1"/>
    <col min="1033" max="1034" width="10.33203125" style="318" customWidth="1"/>
    <col min="1035" max="1035" width="12.6640625" style="318" customWidth="1"/>
    <col min="1036" max="1280" width="8.88671875" style="318"/>
    <col min="1281" max="1281" width="62.109375" style="318" customWidth="1"/>
    <col min="1282" max="1284" width="11" style="318" customWidth="1"/>
    <col min="1285" max="1286" width="11.44140625" style="318" customWidth="1"/>
    <col min="1287" max="1287" width="11.33203125" style="318" customWidth="1"/>
    <col min="1288" max="1288" width="12" style="318" customWidth="1"/>
    <col min="1289" max="1290" width="10.33203125" style="318" customWidth="1"/>
    <col min="1291" max="1291" width="12.6640625" style="318" customWidth="1"/>
    <col min="1292" max="1536" width="8.88671875" style="318"/>
    <col min="1537" max="1537" width="62.109375" style="318" customWidth="1"/>
    <col min="1538" max="1540" width="11" style="318" customWidth="1"/>
    <col min="1541" max="1542" width="11.44140625" style="318" customWidth="1"/>
    <col min="1543" max="1543" width="11.33203125" style="318" customWidth="1"/>
    <col min="1544" max="1544" width="12" style="318" customWidth="1"/>
    <col min="1545" max="1546" width="10.33203125" style="318" customWidth="1"/>
    <col min="1547" max="1547" width="12.6640625" style="318" customWidth="1"/>
    <col min="1548" max="1792" width="8.88671875" style="318"/>
    <col min="1793" max="1793" width="62.109375" style="318" customWidth="1"/>
    <col min="1794" max="1796" width="11" style="318" customWidth="1"/>
    <col min="1797" max="1798" width="11.44140625" style="318" customWidth="1"/>
    <col min="1799" max="1799" width="11.33203125" style="318" customWidth="1"/>
    <col min="1800" max="1800" width="12" style="318" customWidth="1"/>
    <col min="1801" max="1802" width="10.33203125" style="318" customWidth="1"/>
    <col min="1803" max="1803" width="12.6640625" style="318" customWidth="1"/>
    <col min="1804" max="2048" width="8.88671875" style="318"/>
    <col min="2049" max="2049" width="62.109375" style="318" customWidth="1"/>
    <col min="2050" max="2052" width="11" style="318" customWidth="1"/>
    <col min="2053" max="2054" width="11.44140625" style="318" customWidth="1"/>
    <col min="2055" max="2055" width="11.33203125" style="318" customWidth="1"/>
    <col min="2056" max="2056" width="12" style="318" customWidth="1"/>
    <col min="2057" max="2058" width="10.33203125" style="318" customWidth="1"/>
    <col min="2059" max="2059" width="12.6640625" style="318" customWidth="1"/>
    <col min="2060" max="2304" width="8.88671875" style="318"/>
    <col min="2305" max="2305" width="62.109375" style="318" customWidth="1"/>
    <col min="2306" max="2308" width="11" style="318" customWidth="1"/>
    <col min="2309" max="2310" width="11.44140625" style="318" customWidth="1"/>
    <col min="2311" max="2311" width="11.33203125" style="318" customWidth="1"/>
    <col min="2312" max="2312" width="12" style="318" customWidth="1"/>
    <col min="2313" max="2314" width="10.33203125" style="318" customWidth="1"/>
    <col min="2315" max="2315" width="12.6640625" style="318" customWidth="1"/>
    <col min="2316" max="2560" width="8.88671875" style="318"/>
    <col min="2561" max="2561" width="62.109375" style="318" customWidth="1"/>
    <col min="2562" max="2564" width="11" style="318" customWidth="1"/>
    <col min="2565" max="2566" width="11.44140625" style="318" customWidth="1"/>
    <col min="2567" max="2567" width="11.33203125" style="318" customWidth="1"/>
    <col min="2568" max="2568" width="12" style="318" customWidth="1"/>
    <col min="2569" max="2570" width="10.33203125" style="318" customWidth="1"/>
    <col min="2571" max="2571" width="12.6640625" style="318" customWidth="1"/>
    <col min="2572" max="2816" width="8.88671875" style="318"/>
    <col min="2817" max="2817" width="62.109375" style="318" customWidth="1"/>
    <col min="2818" max="2820" width="11" style="318" customWidth="1"/>
    <col min="2821" max="2822" width="11.44140625" style="318" customWidth="1"/>
    <col min="2823" max="2823" width="11.33203125" style="318" customWidth="1"/>
    <col min="2824" max="2824" width="12" style="318" customWidth="1"/>
    <col min="2825" max="2826" width="10.33203125" style="318" customWidth="1"/>
    <col min="2827" max="2827" width="12.6640625" style="318" customWidth="1"/>
    <col min="2828" max="3072" width="8.88671875" style="318"/>
    <col min="3073" max="3073" width="62.109375" style="318" customWidth="1"/>
    <col min="3074" max="3076" width="11" style="318" customWidth="1"/>
    <col min="3077" max="3078" width="11.44140625" style="318" customWidth="1"/>
    <col min="3079" max="3079" width="11.33203125" style="318" customWidth="1"/>
    <col min="3080" max="3080" width="12" style="318" customWidth="1"/>
    <col min="3081" max="3082" width="10.33203125" style="318" customWidth="1"/>
    <col min="3083" max="3083" width="12.6640625" style="318" customWidth="1"/>
    <col min="3084" max="3328" width="8.88671875" style="318"/>
    <col min="3329" max="3329" width="62.109375" style="318" customWidth="1"/>
    <col min="3330" max="3332" width="11" style="318" customWidth="1"/>
    <col min="3333" max="3334" width="11.44140625" style="318" customWidth="1"/>
    <col min="3335" max="3335" width="11.33203125" style="318" customWidth="1"/>
    <col min="3336" max="3336" width="12" style="318" customWidth="1"/>
    <col min="3337" max="3338" width="10.33203125" style="318" customWidth="1"/>
    <col min="3339" max="3339" width="12.6640625" style="318" customWidth="1"/>
    <col min="3340" max="3584" width="8.88671875" style="318"/>
    <col min="3585" max="3585" width="62.109375" style="318" customWidth="1"/>
    <col min="3586" max="3588" width="11" style="318" customWidth="1"/>
    <col min="3589" max="3590" width="11.44140625" style="318" customWidth="1"/>
    <col min="3591" max="3591" width="11.33203125" style="318" customWidth="1"/>
    <col min="3592" max="3592" width="12" style="318" customWidth="1"/>
    <col min="3593" max="3594" width="10.33203125" style="318" customWidth="1"/>
    <col min="3595" max="3595" width="12.6640625" style="318" customWidth="1"/>
    <col min="3596" max="3840" width="8.88671875" style="318"/>
    <col min="3841" max="3841" width="62.109375" style="318" customWidth="1"/>
    <col min="3842" max="3844" width="11" style="318" customWidth="1"/>
    <col min="3845" max="3846" width="11.44140625" style="318" customWidth="1"/>
    <col min="3847" max="3847" width="11.33203125" style="318" customWidth="1"/>
    <col min="3848" max="3848" width="12" style="318" customWidth="1"/>
    <col min="3849" max="3850" width="10.33203125" style="318" customWidth="1"/>
    <col min="3851" max="3851" width="12.6640625" style="318" customWidth="1"/>
    <col min="3852" max="4096" width="8.88671875" style="318"/>
    <col min="4097" max="4097" width="62.109375" style="318" customWidth="1"/>
    <col min="4098" max="4100" width="11" style="318" customWidth="1"/>
    <col min="4101" max="4102" width="11.44140625" style="318" customWidth="1"/>
    <col min="4103" max="4103" width="11.33203125" style="318" customWidth="1"/>
    <col min="4104" max="4104" width="12" style="318" customWidth="1"/>
    <col min="4105" max="4106" width="10.33203125" style="318" customWidth="1"/>
    <col min="4107" max="4107" width="12.6640625" style="318" customWidth="1"/>
    <col min="4108" max="4352" width="8.88671875" style="318"/>
    <col min="4353" max="4353" width="62.109375" style="318" customWidth="1"/>
    <col min="4354" max="4356" width="11" style="318" customWidth="1"/>
    <col min="4357" max="4358" width="11.44140625" style="318" customWidth="1"/>
    <col min="4359" max="4359" width="11.33203125" style="318" customWidth="1"/>
    <col min="4360" max="4360" width="12" style="318" customWidth="1"/>
    <col min="4361" max="4362" width="10.33203125" style="318" customWidth="1"/>
    <col min="4363" max="4363" width="12.6640625" style="318" customWidth="1"/>
    <col min="4364" max="4608" width="8.88671875" style="318"/>
    <col min="4609" max="4609" width="62.109375" style="318" customWidth="1"/>
    <col min="4610" max="4612" width="11" style="318" customWidth="1"/>
    <col min="4613" max="4614" width="11.44140625" style="318" customWidth="1"/>
    <col min="4615" max="4615" width="11.33203125" style="318" customWidth="1"/>
    <col min="4616" max="4616" width="12" style="318" customWidth="1"/>
    <col min="4617" max="4618" width="10.33203125" style="318" customWidth="1"/>
    <col min="4619" max="4619" width="12.6640625" style="318" customWidth="1"/>
    <col min="4620" max="4864" width="8.88671875" style="318"/>
    <col min="4865" max="4865" width="62.109375" style="318" customWidth="1"/>
    <col min="4866" max="4868" width="11" style="318" customWidth="1"/>
    <col min="4869" max="4870" width="11.44140625" style="318" customWidth="1"/>
    <col min="4871" max="4871" width="11.33203125" style="318" customWidth="1"/>
    <col min="4872" max="4872" width="12" style="318" customWidth="1"/>
    <col min="4873" max="4874" width="10.33203125" style="318" customWidth="1"/>
    <col min="4875" max="4875" width="12.6640625" style="318" customWidth="1"/>
    <col min="4876" max="5120" width="8.88671875" style="318"/>
    <col min="5121" max="5121" width="62.109375" style="318" customWidth="1"/>
    <col min="5122" max="5124" width="11" style="318" customWidth="1"/>
    <col min="5125" max="5126" width="11.44140625" style="318" customWidth="1"/>
    <col min="5127" max="5127" width="11.33203125" style="318" customWidth="1"/>
    <col min="5128" max="5128" width="12" style="318" customWidth="1"/>
    <col min="5129" max="5130" width="10.33203125" style="318" customWidth="1"/>
    <col min="5131" max="5131" width="12.6640625" style="318" customWidth="1"/>
    <col min="5132" max="5376" width="8.88671875" style="318"/>
    <col min="5377" max="5377" width="62.109375" style="318" customWidth="1"/>
    <col min="5378" max="5380" width="11" style="318" customWidth="1"/>
    <col min="5381" max="5382" width="11.44140625" style="318" customWidth="1"/>
    <col min="5383" max="5383" width="11.33203125" style="318" customWidth="1"/>
    <col min="5384" max="5384" width="12" style="318" customWidth="1"/>
    <col min="5385" max="5386" width="10.33203125" style="318" customWidth="1"/>
    <col min="5387" max="5387" width="12.6640625" style="318" customWidth="1"/>
    <col min="5388" max="5632" width="8.88671875" style="318"/>
    <col min="5633" max="5633" width="62.109375" style="318" customWidth="1"/>
    <col min="5634" max="5636" width="11" style="318" customWidth="1"/>
    <col min="5637" max="5638" width="11.44140625" style="318" customWidth="1"/>
    <col min="5639" max="5639" width="11.33203125" style="318" customWidth="1"/>
    <col min="5640" max="5640" width="12" style="318" customWidth="1"/>
    <col min="5641" max="5642" width="10.33203125" style="318" customWidth="1"/>
    <col min="5643" max="5643" width="12.6640625" style="318" customWidth="1"/>
    <col min="5644" max="5888" width="8.88671875" style="318"/>
    <col min="5889" max="5889" width="62.109375" style="318" customWidth="1"/>
    <col min="5890" max="5892" width="11" style="318" customWidth="1"/>
    <col min="5893" max="5894" width="11.44140625" style="318" customWidth="1"/>
    <col min="5895" max="5895" width="11.33203125" style="318" customWidth="1"/>
    <col min="5896" max="5896" width="12" style="318" customWidth="1"/>
    <col min="5897" max="5898" width="10.33203125" style="318" customWidth="1"/>
    <col min="5899" max="5899" width="12.6640625" style="318" customWidth="1"/>
    <col min="5900" max="6144" width="8.88671875" style="318"/>
    <col min="6145" max="6145" width="62.109375" style="318" customWidth="1"/>
    <col min="6146" max="6148" width="11" style="318" customWidth="1"/>
    <col min="6149" max="6150" width="11.44140625" style="318" customWidth="1"/>
    <col min="6151" max="6151" width="11.33203125" style="318" customWidth="1"/>
    <col min="6152" max="6152" width="12" style="318" customWidth="1"/>
    <col min="6153" max="6154" width="10.33203125" style="318" customWidth="1"/>
    <col min="6155" max="6155" width="12.6640625" style="318" customWidth="1"/>
    <col min="6156" max="6400" width="8.88671875" style="318"/>
    <col min="6401" max="6401" width="62.109375" style="318" customWidth="1"/>
    <col min="6402" max="6404" width="11" style="318" customWidth="1"/>
    <col min="6405" max="6406" width="11.44140625" style="318" customWidth="1"/>
    <col min="6407" max="6407" width="11.33203125" style="318" customWidth="1"/>
    <col min="6408" max="6408" width="12" style="318" customWidth="1"/>
    <col min="6409" max="6410" width="10.33203125" style="318" customWidth="1"/>
    <col min="6411" max="6411" width="12.6640625" style="318" customWidth="1"/>
    <col min="6412" max="6656" width="8.88671875" style="318"/>
    <col min="6657" max="6657" width="62.109375" style="318" customWidth="1"/>
    <col min="6658" max="6660" width="11" style="318" customWidth="1"/>
    <col min="6661" max="6662" width="11.44140625" style="318" customWidth="1"/>
    <col min="6663" max="6663" width="11.33203125" style="318" customWidth="1"/>
    <col min="6664" max="6664" width="12" style="318" customWidth="1"/>
    <col min="6665" max="6666" width="10.33203125" style="318" customWidth="1"/>
    <col min="6667" max="6667" width="12.6640625" style="318" customWidth="1"/>
    <col min="6668" max="6912" width="8.88671875" style="318"/>
    <col min="6913" max="6913" width="62.109375" style="318" customWidth="1"/>
    <col min="6914" max="6916" width="11" style="318" customWidth="1"/>
    <col min="6917" max="6918" width="11.44140625" style="318" customWidth="1"/>
    <col min="6919" max="6919" width="11.33203125" style="318" customWidth="1"/>
    <col min="6920" max="6920" width="12" style="318" customWidth="1"/>
    <col min="6921" max="6922" width="10.33203125" style="318" customWidth="1"/>
    <col min="6923" max="6923" width="12.6640625" style="318" customWidth="1"/>
    <col min="6924" max="7168" width="8.88671875" style="318"/>
    <col min="7169" max="7169" width="62.109375" style="318" customWidth="1"/>
    <col min="7170" max="7172" width="11" style="318" customWidth="1"/>
    <col min="7173" max="7174" width="11.44140625" style="318" customWidth="1"/>
    <col min="7175" max="7175" width="11.33203125" style="318" customWidth="1"/>
    <col min="7176" max="7176" width="12" style="318" customWidth="1"/>
    <col min="7177" max="7178" width="10.33203125" style="318" customWidth="1"/>
    <col min="7179" max="7179" width="12.6640625" style="318" customWidth="1"/>
    <col min="7180" max="7424" width="8.88671875" style="318"/>
    <col min="7425" max="7425" width="62.109375" style="318" customWidth="1"/>
    <col min="7426" max="7428" width="11" style="318" customWidth="1"/>
    <col min="7429" max="7430" width="11.44140625" style="318" customWidth="1"/>
    <col min="7431" max="7431" width="11.33203125" style="318" customWidth="1"/>
    <col min="7432" max="7432" width="12" style="318" customWidth="1"/>
    <col min="7433" max="7434" width="10.33203125" style="318" customWidth="1"/>
    <col min="7435" max="7435" width="12.6640625" style="318" customWidth="1"/>
    <col min="7436" max="7680" width="8.88671875" style="318"/>
    <col min="7681" max="7681" width="62.109375" style="318" customWidth="1"/>
    <col min="7682" max="7684" width="11" style="318" customWidth="1"/>
    <col min="7685" max="7686" width="11.44140625" style="318" customWidth="1"/>
    <col min="7687" max="7687" width="11.33203125" style="318" customWidth="1"/>
    <col min="7688" max="7688" width="12" style="318" customWidth="1"/>
    <col min="7689" max="7690" width="10.33203125" style="318" customWidth="1"/>
    <col min="7691" max="7691" width="12.6640625" style="318" customWidth="1"/>
    <col min="7692" max="7936" width="8.88671875" style="318"/>
    <col min="7937" max="7937" width="62.109375" style="318" customWidth="1"/>
    <col min="7938" max="7940" width="11" style="318" customWidth="1"/>
    <col min="7941" max="7942" width="11.44140625" style="318" customWidth="1"/>
    <col min="7943" max="7943" width="11.33203125" style="318" customWidth="1"/>
    <col min="7944" max="7944" width="12" style="318" customWidth="1"/>
    <col min="7945" max="7946" width="10.33203125" style="318" customWidth="1"/>
    <col min="7947" max="7947" width="12.6640625" style="318" customWidth="1"/>
    <col min="7948" max="8192" width="8.88671875" style="318"/>
    <col min="8193" max="8193" width="62.109375" style="318" customWidth="1"/>
    <col min="8194" max="8196" width="11" style="318" customWidth="1"/>
    <col min="8197" max="8198" width="11.44140625" style="318" customWidth="1"/>
    <col min="8199" max="8199" width="11.33203125" style="318" customWidth="1"/>
    <col min="8200" max="8200" width="12" style="318" customWidth="1"/>
    <col min="8201" max="8202" width="10.33203125" style="318" customWidth="1"/>
    <col min="8203" max="8203" width="12.6640625" style="318" customWidth="1"/>
    <col min="8204" max="8448" width="8.88671875" style="318"/>
    <col min="8449" max="8449" width="62.109375" style="318" customWidth="1"/>
    <col min="8450" max="8452" width="11" style="318" customWidth="1"/>
    <col min="8453" max="8454" width="11.44140625" style="318" customWidth="1"/>
    <col min="8455" max="8455" width="11.33203125" style="318" customWidth="1"/>
    <col min="8456" max="8456" width="12" style="318" customWidth="1"/>
    <col min="8457" max="8458" width="10.33203125" style="318" customWidth="1"/>
    <col min="8459" max="8459" width="12.6640625" style="318" customWidth="1"/>
    <col min="8460" max="8704" width="8.88671875" style="318"/>
    <col min="8705" max="8705" width="62.109375" style="318" customWidth="1"/>
    <col min="8706" max="8708" width="11" style="318" customWidth="1"/>
    <col min="8709" max="8710" width="11.44140625" style="318" customWidth="1"/>
    <col min="8711" max="8711" width="11.33203125" style="318" customWidth="1"/>
    <col min="8712" max="8712" width="12" style="318" customWidth="1"/>
    <col min="8713" max="8714" width="10.33203125" style="318" customWidth="1"/>
    <col min="8715" max="8715" width="12.6640625" style="318" customWidth="1"/>
    <col min="8716" max="8960" width="8.88671875" style="318"/>
    <col min="8961" max="8961" width="62.109375" style="318" customWidth="1"/>
    <col min="8962" max="8964" width="11" style="318" customWidth="1"/>
    <col min="8965" max="8966" width="11.44140625" style="318" customWidth="1"/>
    <col min="8967" max="8967" width="11.33203125" style="318" customWidth="1"/>
    <col min="8968" max="8968" width="12" style="318" customWidth="1"/>
    <col min="8969" max="8970" width="10.33203125" style="318" customWidth="1"/>
    <col min="8971" max="8971" width="12.6640625" style="318" customWidth="1"/>
    <col min="8972" max="9216" width="8.88671875" style="318"/>
    <col min="9217" max="9217" width="62.109375" style="318" customWidth="1"/>
    <col min="9218" max="9220" width="11" style="318" customWidth="1"/>
    <col min="9221" max="9222" width="11.44140625" style="318" customWidth="1"/>
    <col min="9223" max="9223" width="11.33203125" style="318" customWidth="1"/>
    <col min="9224" max="9224" width="12" style="318" customWidth="1"/>
    <col min="9225" max="9226" width="10.33203125" style="318" customWidth="1"/>
    <col min="9227" max="9227" width="12.6640625" style="318" customWidth="1"/>
    <col min="9228" max="9472" width="8.88671875" style="318"/>
    <col min="9473" max="9473" width="62.109375" style="318" customWidth="1"/>
    <col min="9474" max="9476" width="11" style="318" customWidth="1"/>
    <col min="9477" max="9478" width="11.44140625" style="318" customWidth="1"/>
    <col min="9479" max="9479" width="11.33203125" style="318" customWidth="1"/>
    <col min="9480" max="9480" width="12" style="318" customWidth="1"/>
    <col min="9481" max="9482" width="10.33203125" style="318" customWidth="1"/>
    <col min="9483" max="9483" width="12.6640625" style="318" customWidth="1"/>
    <col min="9484" max="9728" width="8.88671875" style="318"/>
    <col min="9729" max="9729" width="62.109375" style="318" customWidth="1"/>
    <col min="9730" max="9732" width="11" style="318" customWidth="1"/>
    <col min="9733" max="9734" width="11.44140625" style="318" customWidth="1"/>
    <col min="9735" max="9735" width="11.33203125" style="318" customWidth="1"/>
    <col min="9736" max="9736" width="12" style="318" customWidth="1"/>
    <col min="9737" max="9738" width="10.33203125" style="318" customWidth="1"/>
    <col min="9739" max="9739" width="12.6640625" style="318" customWidth="1"/>
    <col min="9740" max="9984" width="8.88671875" style="318"/>
    <col min="9985" max="9985" width="62.109375" style="318" customWidth="1"/>
    <col min="9986" max="9988" width="11" style="318" customWidth="1"/>
    <col min="9989" max="9990" width="11.44140625" style="318" customWidth="1"/>
    <col min="9991" max="9991" width="11.33203125" style="318" customWidth="1"/>
    <col min="9992" max="9992" width="12" style="318" customWidth="1"/>
    <col min="9993" max="9994" width="10.33203125" style="318" customWidth="1"/>
    <col min="9995" max="9995" width="12.6640625" style="318" customWidth="1"/>
    <col min="9996" max="10240" width="8.88671875" style="318"/>
    <col min="10241" max="10241" width="62.109375" style="318" customWidth="1"/>
    <col min="10242" max="10244" width="11" style="318" customWidth="1"/>
    <col min="10245" max="10246" width="11.44140625" style="318" customWidth="1"/>
    <col min="10247" max="10247" width="11.33203125" style="318" customWidth="1"/>
    <col min="10248" max="10248" width="12" style="318" customWidth="1"/>
    <col min="10249" max="10250" width="10.33203125" style="318" customWidth="1"/>
    <col min="10251" max="10251" width="12.6640625" style="318" customWidth="1"/>
    <col min="10252" max="10496" width="8.88671875" style="318"/>
    <col min="10497" max="10497" width="62.109375" style="318" customWidth="1"/>
    <col min="10498" max="10500" width="11" style="318" customWidth="1"/>
    <col min="10501" max="10502" width="11.44140625" style="318" customWidth="1"/>
    <col min="10503" max="10503" width="11.33203125" style="318" customWidth="1"/>
    <col min="10504" max="10504" width="12" style="318" customWidth="1"/>
    <col min="10505" max="10506" width="10.33203125" style="318" customWidth="1"/>
    <col min="10507" max="10507" width="12.6640625" style="318" customWidth="1"/>
    <col min="10508" max="10752" width="8.88671875" style="318"/>
    <col min="10753" max="10753" width="62.109375" style="318" customWidth="1"/>
    <col min="10754" max="10756" width="11" style="318" customWidth="1"/>
    <col min="10757" max="10758" width="11.44140625" style="318" customWidth="1"/>
    <col min="10759" max="10759" width="11.33203125" style="318" customWidth="1"/>
    <col min="10760" max="10760" width="12" style="318" customWidth="1"/>
    <col min="10761" max="10762" width="10.33203125" style="318" customWidth="1"/>
    <col min="10763" max="10763" width="12.6640625" style="318" customWidth="1"/>
    <col min="10764" max="11008" width="8.88671875" style="318"/>
    <col min="11009" max="11009" width="62.109375" style="318" customWidth="1"/>
    <col min="11010" max="11012" width="11" style="318" customWidth="1"/>
    <col min="11013" max="11014" width="11.44140625" style="318" customWidth="1"/>
    <col min="11015" max="11015" width="11.33203125" style="318" customWidth="1"/>
    <col min="11016" max="11016" width="12" style="318" customWidth="1"/>
    <col min="11017" max="11018" width="10.33203125" style="318" customWidth="1"/>
    <col min="11019" max="11019" width="12.6640625" style="318" customWidth="1"/>
    <col min="11020" max="11264" width="8.88671875" style="318"/>
    <col min="11265" max="11265" width="62.109375" style="318" customWidth="1"/>
    <col min="11266" max="11268" width="11" style="318" customWidth="1"/>
    <col min="11269" max="11270" width="11.44140625" style="318" customWidth="1"/>
    <col min="11271" max="11271" width="11.33203125" style="318" customWidth="1"/>
    <col min="11272" max="11272" width="12" style="318" customWidth="1"/>
    <col min="11273" max="11274" width="10.33203125" style="318" customWidth="1"/>
    <col min="11275" max="11275" width="12.6640625" style="318" customWidth="1"/>
    <col min="11276" max="11520" width="8.88671875" style="318"/>
    <col min="11521" max="11521" width="62.109375" style="318" customWidth="1"/>
    <col min="11522" max="11524" width="11" style="318" customWidth="1"/>
    <col min="11525" max="11526" width="11.44140625" style="318" customWidth="1"/>
    <col min="11527" max="11527" width="11.33203125" style="318" customWidth="1"/>
    <col min="11528" max="11528" width="12" style="318" customWidth="1"/>
    <col min="11529" max="11530" width="10.33203125" style="318" customWidth="1"/>
    <col min="11531" max="11531" width="12.6640625" style="318" customWidth="1"/>
    <col min="11532" max="11776" width="8.88671875" style="318"/>
    <col min="11777" max="11777" width="62.109375" style="318" customWidth="1"/>
    <col min="11778" max="11780" width="11" style="318" customWidth="1"/>
    <col min="11781" max="11782" width="11.44140625" style="318" customWidth="1"/>
    <col min="11783" max="11783" width="11.33203125" style="318" customWidth="1"/>
    <col min="11784" max="11784" width="12" style="318" customWidth="1"/>
    <col min="11785" max="11786" width="10.33203125" style="318" customWidth="1"/>
    <col min="11787" max="11787" width="12.6640625" style="318" customWidth="1"/>
    <col min="11788" max="12032" width="8.88671875" style="318"/>
    <col min="12033" max="12033" width="62.109375" style="318" customWidth="1"/>
    <col min="12034" max="12036" width="11" style="318" customWidth="1"/>
    <col min="12037" max="12038" width="11.44140625" style="318" customWidth="1"/>
    <col min="12039" max="12039" width="11.33203125" style="318" customWidth="1"/>
    <col min="12040" max="12040" width="12" style="318" customWidth="1"/>
    <col min="12041" max="12042" width="10.33203125" style="318" customWidth="1"/>
    <col min="12043" max="12043" width="12.6640625" style="318" customWidth="1"/>
    <col min="12044" max="12288" width="8.88671875" style="318"/>
    <col min="12289" max="12289" width="62.109375" style="318" customWidth="1"/>
    <col min="12290" max="12292" width="11" style="318" customWidth="1"/>
    <col min="12293" max="12294" width="11.44140625" style="318" customWidth="1"/>
    <col min="12295" max="12295" width="11.33203125" style="318" customWidth="1"/>
    <col min="12296" max="12296" width="12" style="318" customWidth="1"/>
    <col min="12297" max="12298" width="10.33203125" style="318" customWidth="1"/>
    <col min="12299" max="12299" width="12.6640625" style="318" customWidth="1"/>
    <col min="12300" max="12544" width="8.88671875" style="318"/>
    <col min="12545" max="12545" width="62.109375" style="318" customWidth="1"/>
    <col min="12546" max="12548" width="11" style="318" customWidth="1"/>
    <col min="12549" max="12550" width="11.44140625" style="318" customWidth="1"/>
    <col min="12551" max="12551" width="11.33203125" style="318" customWidth="1"/>
    <col min="12552" max="12552" width="12" style="318" customWidth="1"/>
    <col min="12553" max="12554" width="10.33203125" style="318" customWidth="1"/>
    <col min="12555" max="12555" width="12.6640625" style="318" customWidth="1"/>
    <col min="12556" max="12800" width="8.88671875" style="318"/>
    <col min="12801" max="12801" width="62.109375" style="318" customWidth="1"/>
    <col min="12802" max="12804" width="11" style="318" customWidth="1"/>
    <col min="12805" max="12806" width="11.44140625" style="318" customWidth="1"/>
    <col min="12807" max="12807" width="11.33203125" style="318" customWidth="1"/>
    <col min="12808" max="12808" width="12" style="318" customWidth="1"/>
    <col min="12809" max="12810" width="10.33203125" style="318" customWidth="1"/>
    <col min="12811" max="12811" width="12.6640625" style="318" customWidth="1"/>
    <col min="12812" max="13056" width="8.88671875" style="318"/>
    <col min="13057" max="13057" width="62.109375" style="318" customWidth="1"/>
    <col min="13058" max="13060" width="11" style="318" customWidth="1"/>
    <col min="13061" max="13062" width="11.44140625" style="318" customWidth="1"/>
    <col min="13063" max="13063" width="11.33203125" style="318" customWidth="1"/>
    <col min="13064" max="13064" width="12" style="318" customWidth="1"/>
    <col min="13065" max="13066" width="10.33203125" style="318" customWidth="1"/>
    <col min="13067" max="13067" width="12.6640625" style="318" customWidth="1"/>
    <col min="13068" max="13312" width="8.88671875" style="318"/>
    <col min="13313" max="13313" width="62.109375" style="318" customWidth="1"/>
    <col min="13314" max="13316" width="11" style="318" customWidth="1"/>
    <col min="13317" max="13318" width="11.44140625" style="318" customWidth="1"/>
    <col min="13319" max="13319" width="11.33203125" style="318" customWidth="1"/>
    <col min="13320" max="13320" width="12" style="318" customWidth="1"/>
    <col min="13321" max="13322" width="10.33203125" style="318" customWidth="1"/>
    <col min="13323" max="13323" width="12.6640625" style="318" customWidth="1"/>
    <col min="13324" max="13568" width="8.88671875" style="318"/>
    <col min="13569" max="13569" width="62.109375" style="318" customWidth="1"/>
    <col min="13570" max="13572" width="11" style="318" customWidth="1"/>
    <col min="13573" max="13574" width="11.44140625" style="318" customWidth="1"/>
    <col min="13575" max="13575" width="11.33203125" style="318" customWidth="1"/>
    <col min="13576" max="13576" width="12" style="318" customWidth="1"/>
    <col min="13577" max="13578" width="10.33203125" style="318" customWidth="1"/>
    <col min="13579" max="13579" width="12.6640625" style="318" customWidth="1"/>
    <col min="13580" max="13824" width="8.88671875" style="318"/>
    <col min="13825" max="13825" width="62.109375" style="318" customWidth="1"/>
    <col min="13826" max="13828" width="11" style="318" customWidth="1"/>
    <col min="13829" max="13830" width="11.44140625" style="318" customWidth="1"/>
    <col min="13831" max="13831" width="11.33203125" style="318" customWidth="1"/>
    <col min="13832" max="13832" width="12" style="318" customWidth="1"/>
    <col min="13833" max="13834" width="10.33203125" style="318" customWidth="1"/>
    <col min="13835" max="13835" width="12.6640625" style="318" customWidth="1"/>
    <col min="13836" max="14080" width="8.88671875" style="318"/>
    <col min="14081" max="14081" width="62.109375" style="318" customWidth="1"/>
    <col min="14082" max="14084" width="11" style="318" customWidth="1"/>
    <col min="14085" max="14086" width="11.44140625" style="318" customWidth="1"/>
    <col min="14087" max="14087" width="11.33203125" style="318" customWidth="1"/>
    <col min="14088" max="14088" width="12" style="318" customWidth="1"/>
    <col min="14089" max="14090" width="10.33203125" style="318" customWidth="1"/>
    <col min="14091" max="14091" width="12.6640625" style="318" customWidth="1"/>
    <col min="14092" max="14336" width="8.88671875" style="318"/>
    <col min="14337" max="14337" width="62.109375" style="318" customWidth="1"/>
    <col min="14338" max="14340" width="11" style="318" customWidth="1"/>
    <col min="14341" max="14342" width="11.44140625" style="318" customWidth="1"/>
    <col min="14343" max="14343" width="11.33203125" style="318" customWidth="1"/>
    <col min="14344" max="14344" width="12" style="318" customWidth="1"/>
    <col min="14345" max="14346" width="10.33203125" style="318" customWidth="1"/>
    <col min="14347" max="14347" width="12.6640625" style="318" customWidth="1"/>
    <col min="14348" max="14592" width="8.88671875" style="318"/>
    <col min="14593" max="14593" width="62.109375" style="318" customWidth="1"/>
    <col min="14594" max="14596" width="11" style="318" customWidth="1"/>
    <col min="14597" max="14598" width="11.44140625" style="318" customWidth="1"/>
    <col min="14599" max="14599" width="11.33203125" style="318" customWidth="1"/>
    <col min="14600" max="14600" width="12" style="318" customWidth="1"/>
    <col min="14601" max="14602" width="10.33203125" style="318" customWidth="1"/>
    <col min="14603" max="14603" width="12.6640625" style="318" customWidth="1"/>
    <col min="14604" max="14848" width="8.88671875" style="318"/>
    <col min="14849" max="14849" width="62.109375" style="318" customWidth="1"/>
    <col min="14850" max="14852" width="11" style="318" customWidth="1"/>
    <col min="14853" max="14854" width="11.44140625" style="318" customWidth="1"/>
    <col min="14855" max="14855" width="11.33203125" style="318" customWidth="1"/>
    <col min="14856" max="14856" width="12" style="318" customWidth="1"/>
    <col min="14857" max="14858" width="10.33203125" style="318" customWidth="1"/>
    <col min="14859" max="14859" width="12.6640625" style="318" customWidth="1"/>
    <col min="14860" max="15104" width="8.88671875" style="318"/>
    <col min="15105" max="15105" width="62.109375" style="318" customWidth="1"/>
    <col min="15106" max="15108" width="11" style="318" customWidth="1"/>
    <col min="15109" max="15110" width="11.44140625" style="318" customWidth="1"/>
    <col min="15111" max="15111" width="11.33203125" style="318" customWidth="1"/>
    <col min="15112" max="15112" width="12" style="318" customWidth="1"/>
    <col min="15113" max="15114" width="10.33203125" style="318" customWidth="1"/>
    <col min="15115" max="15115" width="12.6640625" style="318" customWidth="1"/>
    <col min="15116" max="15360" width="8.88671875" style="318"/>
    <col min="15361" max="15361" width="62.109375" style="318" customWidth="1"/>
    <col min="15362" max="15364" width="11" style="318" customWidth="1"/>
    <col min="15365" max="15366" width="11.44140625" style="318" customWidth="1"/>
    <col min="15367" max="15367" width="11.33203125" style="318" customWidth="1"/>
    <col min="15368" max="15368" width="12" style="318" customWidth="1"/>
    <col min="15369" max="15370" width="10.33203125" style="318" customWidth="1"/>
    <col min="15371" max="15371" width="12.6640625" style="318" customWidth="1"/>
    <col min="15372" max="15616" width="8.88671875" style="318"/>
    <col min="15617" max="15617" width="62.109375" style="318" customWidth="1"/>
    <col min="15618" max="15620" width="11" style="318" customWidth="1"/>
    <col min="15621" max="15622" width="11.44140625" style="318" customWidth="1"/>
    <col min="15623" max="15623" width="11.33203125" style="318" customWidth="1"/>
    <col min="15624" max="15624" width="12" style="318" customWidth="1"/>
    <col min="15625" max="15626" width="10.33203125" style="318" customWidth="1"/>
    <col min="15627" max="15627" width="12.6640625" style="318" customWidth="1"/>
    <col min="15628" max="15872" width="8.88671875" style="318"/>
    <col min="15873" max="15873" width="62.109375" style="318" customWidth="1"/>
    <col min="15874" max="15876" width="11" style="318" customWidth="1"/>
    <col min="15877" max="15878" width="11.44140625" style="318" customWidth="1"/>
    <col min="15879" max="15879" width="11.33203125" style="318" customWidth="1"/>
    <col min="15880" max="15880" width="12" style="318" customWidth="1"/>
    <col min="15881" max="15882" width="10.33203125" style="318" customWidth="1"/>
    <col min="15883" max="15883" width="12.6640625" style="318" customWidth="1"/>
    <col min="15884" max="16128" width="8.88671875" style="318"/>
    <col min="16129" max="16129" width="62.109375" style="318" customWidth="1"/>
    <col min="16130" max="16132" width="11" style="318" customWidth="1"/>
    <col min="16133" max="16134" width="11.44140625" style="318" customWidth="1"/>
    <col min="16135" max="16135" width="11.33203125" style="318" customWidth="1"/>
    <col min="16136" max="16136" width="12" style="318" customWidth="1"/>
    <col min="16137" max="16138" width="10.33203125" style="318" customWidth="1"/>
    <col min="16139" max="16139" width="12.6640625" style="318" customWidth="1"/>
    <col min="16140" max="16384" width="8.88671875" style="318"/>
  </cols>
  <sheetData>
    <row r="1" spans="1:11" s="953" customFormat="1" ht="26.4" customHeight="1" thickBot="1">
      <c r="A1" s="952" t="s">
        <v>416</v>
      </c>
    </row>
    <row r="2" spans="1:11" ht="42.6" customHeight="1" thickBot="1">
      <c r="A2" s="165" t="s">
        <v>90</v>
      </c>
      <c r="B2" s="362" t="s">
        <v>29</v>
      </c>
      <c r="C2" s="362" t="s">
        <v>30</v>
      </c>
      <c r="D2" s="316" t="s">
        <v>91</v>
      </c>
      <c r="E2" s="362" t="s">
        <v>33</v>
      </c>
      <c r="F2" s="192" t="s">
        <v>92</v>
      </c>
      <c r="G2" s="192" t="s">
        <v>93</v>
      </c>
      <c r="H2" s="376" t="s">
        <v>45</v>
      </c>
      <c r="I2" s="317" t="s">
        <v>94</v>
      </c>
      <c r="J2" s="317" t="s">
        <v>95</v>
      </c>
      <c r="K2" s="393" t="s">
        <v>96</v>
      </c>
    </row>
    <row r="3" spans="1:11" ht="16.5" customHeight="1">
      <c r="A3" s="886" t="s">
        <v>351</v>
      </c>
      <c r="B3" s="378">
        <v>2594</v>
      </c>
      <c r="C3" s="378">
        <v>2247</v>
      </c>
      <c r="D3" s="319">
        <v>1631</v>
      </c>
      <c r="E3" s="363">
        <v>1631</v>
      </c>
      <c r="F3" s="320">
        <v>964</v>
      </c>
      <c r="G3" s="321">
        <v>982</v>
      </c>
      <c r="H3" s="377">
        <v>982</v>
      </c>
      <c r="I3" s="745">
        <f t="shared" ref="I3:I10" si="0">G3/F3-1</f>
        <v>1.8672199170124415E-2</v>
      </c>
      <c r="J3" s="740">
        <f>G3/D3-1</f>
        <v>-0.39791538933169834</v>
      </c>
      <c r="K3" s="740">
        <f>H3/E3-1</f>
        <v>-0.39791538933169834</v>
      </c>
    </row>
    <row r="4" spans="1:11" ht="16.5" customHeight="1">
      <c r="A4" s="322" t="s">
        <v>97</v>
      </c>
      <c r="B4" s="379">
        <v>729</v>
      </c>
      <c r="C4" s="379">
        <v>562</v>
      </c>
      <c r="D4" s="323">
        <v>313</v>
      </c>
      <c r="E4" s="364">
        <v>313</v>
      </c>
      <c r="F4" s="323">
        <v>296</v>
      </c>
      <c r="G4" s="323">
        <v>355</v>
      </c>
      <c r="H4" s="364">
        <v>355</v>
      </c>
      <c r="I4" s="746">
        <f t="shared" si="0"/>
        <v>0.19932432432432434</v>
      </c>
      <c r="J4" s="748">
        <f t="shared" ref="J4:K29" si="1">G4/D4-1</f>
        <v>0.13418530351437696</v>
      </c>
      <c r="K4" s="748">
        <f t="shared" si="1"/>
        <v>0.13418530351437696</v>
      </c>
    </row>
    <row r="5" spans="1:11" ht="16.5" customHeight="1">
      <c r="A5" s="889" t="s">
        <v>98</v>
      </c>
      <c r="B5" s="380">
        <v>263</v>
      </c>
      <c r="C5" s="381">
        <v>265</v>
      </c>
      <c r="D5" s="324">
        <v>274</v>
      </c>
      <c r="E5" s="365">
        <v>274</v>
      </c>
      <c r="F5" s="324">
        <v>263</v>
      </c>
      <c r="G5" s="321">
        <v>331</v>
      </c>
      <c r="H5" s="377">
        <v>331</v>
      </c>
      <c r="I5" s="747">
        <f t="shared" si="0"/>
        <v>0.2585551330798479</v>
      </c>
      <c r="J5" s="749">
        <f t="shared" si="1"/>
        <v>0.20802919708029188</v>
      </c>
      <c r="K5" s="750">
        <f t="shared" si="1"/>
        <v>0.20802919708029188</v>
      </c>
    </row>
    <row r="6" spans="1:11" s="329" customFormat="1" ht="16.5" hidden="1" customHeight="1" outlineLevel="1">
      <c r="A6" s="890" t="s">
        <v>31</v>
      </c>
      <c r="B6" s="382">
        <f>B5/$B$4</f>
        <v>0.3607681755829904</v>
      </c>
      <c r="C6" s="366">
        <f>C5/$C$4</f>
        <v>0.47153024911032027</v>
      </c>
      <c r="D6" s="326">
        <v>0.87539936102236426</v>
      </c>
      <c r="E6" s="366">
        <f>E5/$E$4</f>
        <v>0.87539936102236426</v>
      </c>
      <c r="F6" s="326">
        <v>0.88851351351351349</v>
      </c>
      <c r="G6" s="326">
        <f>G5/$G$4</f>
        <v>0.93239436619718308</v>
      </c>
      <c r="H6" s="366">
        <f>H5/$H$4</f>
        <v>0.93239436619718308</v>
      </c>
      <c r="I6" s="328">
        <f t="shared" si="0"/>
        <v>4.9386815187704158E-2</v>
      </c>
      <c r="J6" s="326">
        <f t="shared" si="1"/>
        <v>6.510743291867982E-2</v>
      </c>
      <c r="K6" s="737">
        <f t="shared" si="1"/>
        <v>6.510743291867982E-2</v>
      </c>
    </row>
    <row r="7" spans="1:11" ht="16.5" customHeight="1" collapsed="1">
      <c r="A7" s="891" t="s">
        <v>99</v>
      </c>
      <c r="B7" s="383">
        <v>126</v>
      </c>
      <c r="C7" s="383">
        <v>31</v>
      </c>
      <c r="D7" s="330">
        <v>7</v>
      </c>
      <c r="E7" s="367">
        <v>7</v>
      </c>
      <c r="F7" s="330">
        <v>6</v>
      </c>
      <c r="G7" s="321">
        <v>6</v>
      </c>
      <c r="H7" s="377">
        <v>6</v>
      </c>
      <c r="I7" s="331">
        <f t="shared" si="0"/>
        <v>0</v>
      </c>
      <c r="J7" s="739">
        <f t="shared" si="1"/>
        <v>-0.1428571428571429</v>
      </c>
      <c r="K7" s="738">
        <f t="shared" si="1"/>
        <v>-0.1428571428571429</v>
      </c>
    </row>
    <row r="8" spans="1:11" s="329" customFormat="1" ht="16.5" hidden="1" customHeight="1" outlineLevel="1">
      <c r="A8" s="890" t="s">
        <v>31</v>
      </c>
      <c r="B8" s="382">
        <f>B7/$B$4</f>
        <v>0.1728395061728395</v>
      </c>
      <c r="C8" s="366">
        <f>C7/$C$4</f>
        <v>5.5160142348754451E-2</v>
      </c>
      <c r="D8" s="326">
        <v>2.2364217252396165E-2</v>
      </c>
      <c r="E8" s="366">
        <f>E7/$E$4</f>
        <v>2.2364217252396165E-2</v>
      </c>
      <c r="F8" s="326">
        <v>2.0270270270270271E-2</v>
      </c>
      <c r="G8" s="326">
        <f>G7/$G$4</f>
        <v>1.6901408450704224E-2</v>
      </c>
      <c r="H8" s="366">
        <f>H7/$H$4</f>
        <v>1.6901408450704224E-2</v>
      </c>
      <c r="I8" s="328">
        <f t="shared" si="0"/>
        <v>-0.16619718309859166</v>
      </c>
      <c r="J8" s="326">
        <f t="shared" si="1"/>
        <v>-0.24426559356136823</v>
      </c>
      <c r="K8" s="737">
        <f t="shared" si="1"/>
        <v>-0.24426559356136823</v>
      </c>
    </row>
    <row r="9" spans="1:11" ht="16.5" customHeight="1" collapsed="1">
      <c r="A9" s="891" t="s">
        <v>100</v>
      </c>
      <c r="B9" s="383">
        <v>224</v>
      </c>
      <c r="C9" s="384">
        <v>91</v>
      </c>
      <c r="D9" s="332">
        <v>26</v>
      </c>
      <c r="E9" s="368">
        <v>26</v>
      </c>
      <c r="F9" s="332">
        <v>20</v>
      </c>
      <c r="G9" s="332">
        <v>12</v>
      </c>
      <c r="H9" s="368">
        <v>12</v>
      </c>
      <c r="I9" s="738">
        <f t="shared" si="0"/>
        <v>-0.4</v>
      </c>
      <c r="J9" s="739">
        <f t="shared" si="1"/>
        <v>-0.53846153846153844</v>
      </c>
      <c r="K9" s="738">
        <f t="shared" si="1"/>
        <v>-0.53846153846153844</v>
      </c>
    </row>
    <row r="10" spans="1:11" s="329" customFormat="1" ht="16.5" hidden="1" customHeight="1" outlineLevel="1">
      <c r="A10" s="325" t="s">
        <v>31</v>
      </c>
      <c r="B10" s="382">
        <f>B9/$B$4</f>
        <v>0.30727023319615915</v>
      </c>
      <c r="C10" s="366">
        <f>C9/$C$4</f>
        <v>0.16192170818505339</v>
      </c>
      <c r="D10" s="326">
        <v>8.3067092651757185E-2</v>
      </c>
      <c r="E10" s="366">
        <f>E9/$E$4</f>
        <v>8.3067092651757185E-2</v>
      </c>
      <c r="F10" s="326">
        <v>6.7567567567567571E-2</v>
      </c>
      <c r="G10" s="326">
        <f>G9/$G$4</f>
        <v>3.3802816901408447E-2</v>
      </c>
      <c r="H10" s="366">
        <f>H9/$H$4</f>
        <v>3.3802816901408447E-2</v>
      </c>
      <c r="I10" s="328">
        <f t="shared" si="0"/>
        <v>-0.499718309859155</v>
      </c>
      <c r="J10" s="326">
        <f t="shared" si="1"/>
        <v>-0.59306608884073675</v>
      </c>
      <c r="K10" s="737">
        <f t="shared" si="1"/>
        <v>-0.59306608884073675</v>
      </c>
    </row>
    <row r="11" spans="1:11" ht="16.5" customHeight="1" collapsed="1">
      <c r="A11" s="888" t="s">
        <v>101</v>
      </c>
      <c r="B11" s="385">
        <v>4</v>
      </c>
      <c r="C11" s="386">
        <v>0</v>
      </c>
      <c r="D11" s="333">
        <v>0</v>
      </c>
      <c r="E11" s="369">
        <v>0</v>
      </c>
      <c r="F11" s="333">
        <v>0</v>
      </c>
      <c r="G11" s="333">
        <v>0</v>
      </c>
      <c r="H11" s="369">
        <v>0</v>
      </c>
      <c r="I11" s="328" t="s">
        <v>28</v>
      </c>
      <c r="J11" s="334" t="s">
        <v>28</v>
      </c>
      <c r="K11" s="328" t="s">
        <v>28</v>
      </c>
    </row>
    <row r="12" spans="1:11" s="329" customFormat="1" ht="16.5" hidden="1" customHeight="1" outlineLevel="1">
      <c r="A12" s="887" t="s">
        <v>31</v>
      </c>
      <c r="B12" s="366">
        <f>B11/$B$4</f>
        <v>5.4869684499314125E-3</v>
      </c>
      <c r="C12" s="366">
        <f>C11/$C$4</f>
        <v>0</v>
      </c>
      <c r="D12" s="326">
        <v>0</v>
      </c>
      <c r="E12" s="366">
        <f>E11/$E$4</f>
        <v>0</v>
      </c>
      <c r="F12" s="326">
        <v>0</v>
      </c>
      <c r="G12" s="326">
        <f>G11/$G$4</f>
        <v>0</v>
      </c>
      <c r="H12" s="366">
        <f>H11/$H$4</f>
        <v>0</v>
      </c>
      <c r="I12" s="328" t="s">
        <v>28</v>
      </c>
      <c r="J12" s="334" t="s">
        <v>28</v>
      </c>
      <c r="K12" s="328" t="s">
        <v>28</v>
      </c>
    </row>
    <row r="13" spans="1:11" ht="16.5" customHeight="1" collapsed="1">
      <c r="A13" s="888" t="s">
        <v>102</v>
      </c>
      <c r="B13" s="386">
        <v>1</v>
      </c>
      <c r="C13" s="386">
        <v>141</v>
      </c>
      <c r="D13" s="333">
        <v>0</v>
      </c>
      <c r="E13" s="369">
        <v>0</v>
      </c>
      <c r="F13" s="333">
        <v>0</v>
      </c>
      <c r="G13" s="333">
        <v>0</v>
      </c>
      <c r="H13" s="369">
        <v>0</v>
      </c>
      <c r="I13" s="328" t="s">
        <v>28</v>
      </c>
      <c r="J13" s="335" t="s">
        <v>28</v>
      </c>
      <c r="K13" s="336" t="s">
        <v>28</v>
      </c>
    </row>
    <row r="14" spans="1:11" s="329" customFormat="1" ht="16.5" hidden="1" customHeight="1" outlineLevel="1">
      <c r="A14" s="325" t="s">
        <v>31</v>
      </c>
      <c r="B14" s="387">
        <f>B13/$B$4</f>
        <v>1.3717421124828531E-3</v>
      </c>
      <c r="C14" s="387">
        <f>C13/$C$4</f>
        <v>0.25088967971530252</v>
      </c>
      <c r="D14" s="337">
        <v>0</v>
      </c>
      <c r="E14" s="366">
        <f>E13/$E$4</f>
        <v>0</v>
      </c>
      <c r="F14" s="326">
        <v>0</v>
      </c>
      <c r="G14" s="326">
        <f>G13/$G$4</f>
        <v>0</v>
      </c>
      <c r="H14" s="366">
        <f>H13/$H$4</f>
        <v>0</v>
      </c>
      <c r="I14" s="328" t="s">
        <v>28</v>
      </c>
      <c r="J14" s="338" t="e">
        <f t="shared" si="1"/>
        <v>#DIV/0!</v>
      </c>
      <c r="K14" s="338" t="e">
        <f t="shared" si="1"/>
        <v>#DIV/0!</v>
      </c>
    </row>
    <row r="15" spans="1:11" ht="16.5" hidden="1" customHeight="1" outlineLevel="1">
      <c r="A15" s="339" t="s">
        <v>34</v>
      </c>
      <c r="B15" s="370">
        <f>SUM(B6,B8,B10,B12,B14)</f>
        <v>0.84773662551440343</v>
      </c>
      <c r="C15" s="370">
        <f>SUM(C6,C8,C10,C12,C14)</f>
        <v>0.93950177935943058</v>
      </c>
      <c r="D15" s="340">
        <v>0.98083067092651754</v>
      </c>
      <c r="E15" s="370">
        <f>SUM(E6,E8,E10,E12,E14)</f>
        <v>0.98083067092651754</v>
      </c>
      <c r="F15" s="340">
        <v>0.97635135135135132</v>
      </c>
      <c r="G15" s="340">
        <f>SUM(G6,G8,G10,G12,G14)</f>
        <v>0.98309859154929569</v>
      </c>
      <c r="H15" s="370">
        <f>SUM(H6,H8,H10,H12,H14)</f>
        <v>0.98309859154929569</v>
      </c>
      <c r="I15" s="341">
        <f t="shared" ref="I15:I22" si="2">G15/F15-1</f>
        <v>6.9106681612163268E-3</v>
      </c>
      <c r="J15" s="342">
        <f t="shared" si="1"/>
        <v>2.3122448043308985E-3</v>
      </c>
      <c r="K15" s="342">
        <f t="shared" si="1"/>
        <v>2.3122448043308985E-3</v>
      </c>
    </row>
    <row r="16" spans="1:11" ht="24" customHeight="1" collapsed="1">
      <c r="A16" s="343" t="s">
        <v>103</v>
      </c>
      <c r="B16" s="388">
        <v>629429.38</v>
      </c>
      <c r="C16" s="388">
        <v>290771.03000000003</v>
      </c>
      <c r="D16" s="345">
        <v>68232.640000000014</v>
      </c>
      <c r="E16" s="371">
        <v>236953.30000000002</v>
      </c>
      <c r="F16" s="344">
        <v>48058.409999999996</v>
      </c>
      <c r="G16" s="345">
        <v>58610.33</v>
      </c>
      <c r="H16" s="371">
        <v>205796.13</v>
      </c>
      <c r="I16" s="751">
        <f t="shared" si="2"/>
        <v>0.21956448413503504</v>
      </c>
      <c r="J16" s="740">
        <f t="shared" si="1"/>
        <v>-0.14102209734226923</v>
      </c>
      <c r="K16" s="740">
        <f t="shared" si="1"/>
        <v>-0.13149076210375632</v>
      </c>
    </row>
    <row r="17" spans="1:11" ht="16.5" customHeight="1">
      <c r="A17" s="889" t="s">
        <v>98</v>
      </c>
      <c r="B17" s="389">
        <v>553291.34</v>
      </c>
      <c r="C17" s="389">
        <v>253319.74</v>
      </c>
      <c r="D17" s="347">
        <v>63717.06</v>
      </c>
      <c r="E17" s="372">
        <v>211257.14999999997</v>
      </c>
      <c r="F17" s="346">
        <v>41616.61</v>
      </c>
      <c r="G17" s="347">
        <v>53224.22</v>
      </c>
      <c r="H17" s="372">
        <v>189555.01</v>
      </c>
      <c r="I17" s="747">
        <f>G17/F17-1</f>
        <v>0.27891772059281128</v>
      </c>
      <c r="J17" s="741">
        <f t="shared" si="1"/>
        <v>-0.1646786590592848</v>
      </c>
      <c r="K17" s="743">
        <f t="shared" si="1"/>
        <v>-0.1027285467024428</v>
      </c>
    </row>
    <row r="18" spans="1:11" s="329" customFormat="1" ht="16.5" hidden="1" customHeight="1" outlineLevel="1">
      <c r="A18" s="890" t="s">
        <v>31</v>
      </c>
      <c r="B18" s="366">
        <f>B17/$B$16</f>
        <v>0.87903640595867949</v>
      </c>
      <c r="C18" s="366">
        <f>C17/$C$16</f>
        <v>0.87120006418796248</v>
      </c>
      <c r="D18" s="326">
        <v>0.9338208224099197</v>
      </c>
      <c r="E18" s="366">
        <f>E17/$E$16</f>
        <v>0.89155605767043522</v>
      </c>
      <c r="F18" s="348">
        <f>F17/$F$16</f>
        <v>0.86595894454269307</v>
      </c>
      <c r="G18" s="326">
        <f>G17/$G$16</f>
        <v>0.90810305964835891</v>
      </c>
      <c r="H18" s="366">
        <f>H17/$H$16</f>
        <v>0.92108150916151832</v>
      </c>
      <c r="I18" s="328">
        <f t="shared" si="2"/>
        <v>4.8667567176549964E-2</v>
      </c>
      <c r="J18" s="742">
        <f t="shared" si="1"/>
        <v>-2.7540361217466502E-2</v>
      </c>
      <c r="K18" s="737">
        <f t="shared" si="1"/>
        <v>3.3116763928709991E-2</v>
      </c>
    </row>
    <row r="19" spans="1:11" ht="16.5" customHeight="1" collapsed="1">
      <c r="A19" s="891" t="s">
        <v>104</v>
      </c>
      <c r="B19" s="390">
        <v>26597.1</v>
      </c>
      <c r="C19" s="390">
        <v>5810.88</v>
      </c>
      <c r="D19" s="350">
        <v>651.88</v>
      </c>
      <c r="E19" s="373">
        <v>2179.9700000000003</v>
      </c>
      <c r="F19" s="349">
        <v>3576.64</v>
      </c>
      <c r="G19" s="347">
        <v>637.79</v>
      </c>
      <c r="H19" s="372">
        <v>5051.5600000000004</v>
      </c>
      <c r="I19" s="738">
        <f>G19/F19-1</f>
        <v>-0.82167900599445287</v>
      </c>
      <c r="J19" s="739">
        <f t="shared" si="1"/>
        <v>-2.1614407559673587E-2</v>
      </c>
      <c r="K19" s="752">
        <f t="shared" si="1"/>
        <v>1.3172612467144043</v>
      </c>
    </row>
    <row r="20" spans="1:11" s="329" customFormat="1" ht="16.5" hidden="1" customHeight="1" outlineLevel="1">
      <c r="A20" s="890" t="s">
        <v>31</v>
      </c>
      <c r="B20" s="366">
        <f>B19/$B$16</f>
        <v>4.2255892154255653E-2</v>
      </c>
      <c r="C20" s="366">
        <f>C19/$C$16</f>
        <v>1.9984384276521633E-2</v>
      </c>
      <c r="D20" s="326">
        <v>9.5537854024115125E-3</v>
      </c>
      <c r="E20" s="366">
        <f>E19/$E$16</f>
        <v>9.1999984807132878E-3</v>
      </c>
      <c r="F20" s="348">
        <f>F19/$F$16</f>
        <v>7.4422770124937559E-2</v>
      </c>
      <c r="G20" s="326">
        <f>G19/$G$16</f>
        <v>1.0881870141321503E-2</v>
      </c>
      <c r="H20" s="366">
        <f>H19/$H$16</f>
        <v>2.4546428545570806E-2</v>
      </c>
      <c r="I20" s="328">
        <f t="shared" si="2"/>
        <v>-0.85378305425807832</v>
      </c>
      <c r="J20" s="742">
        <f t="shared" si="1"/>
        <v>0.13901136386994439</v>
      </c>
      <c r="K20" s="737">
        <f t="shared" si="1"/>
        <v>1.6680904999092663</v>
      </c>
    </row>
    <row r="21" spans="1:11" ht="16.5" customHeight="1" collapsed="1">
      <c r="A21" s="891" t="s">
        <v>100</v>
      </c>
      <c r="B21" s="390">
        <v>33804.379999999997</v>
      </c>
      <c r="C21" s="390">
        <v>13604.11</v>
      </c>
      <c r="D21" s="350">
        <v>3032.2200000000003</v>
      </c>
      <c r="E21" s="373">
        <v>9433.7300000000014</v>
      </c>
      <c r="F21" s="349">
        <v>1936.23</v>
      </c>
      <c r="G21" s="347">
        <v>2505.54</v>
      </c>
      <c r="H21" s="372">
        <v>6120.09</v>
      </c>
      <c r="I21" s="752">
        <f>G21/F21-1</f>
        <v>0.29403015137664434</v>
      </c>
      <c r="J21" s="739">
        <f t="shared" si="1"/>
        <v>-0.17369452084611281</v>
      </c>
      <c r="K21" s="738">
        <f t="shared" si="1"/>
        <v>-0.35125448788549185</v>
      </c>
    </row>
    <row r="22" spans="1:11" s="329" customFormat="1" ht="16.5" hidden="1" customHeight="1" outlineLevel="1">
      <c r="A22" s="325" t="s">
        <v>31</v>
      </c>
      <c r="B22" s="366">
        <f>B21/$B$16</f>
        <v>5.3706390381713667E-2</v>
      </c>
      <c r="C22" s="366">
        <f>C21/$C$16</f>
        <v>4.6786332187219615E-2</v>
      </c>
      <c r="D22" s="326">
        <v>4.4439435437350801E-2</v>
      </c>
      <c r="E22" s="366">
        <f>E21/$E$16</f>
        <v>3.9812612865066661E-2</v>
      </c>
      <c r="F22" s="348">
        <f>F21/$F$16</f>
        <v>4.0289098203623468E-2</v>
      </c>
      <c r="G22" s="326">
        <f>G21/$G$16</f>
        <v>4.2749119481156304E-2</v>
      </c>
      <c r="H22" s="366">
        <f>H21/$H$16</f>
        <v>2.9738605871743068E-2</v>
      </c>
      <c r="I22" s="328">
        <f t="shared" si="2"/>
        <v>6.1059229102119472E-2</v>
      </c>
      <c r="J22" s="326">
        <f t="shared" si="1"/>
        <v>-3.8036395817346635E-2</v>
      </c>
      <c r="K22" s="737">
        <f t="shared" si="1"/>
        <v>-0.25303556507246905</v>
      </c>
    </row>
    <row r="23" spans="1:11" ht="16.5" customHeight="1" collapsed="1">
      <c r="A23" s="888" t="s">
        <v>101</v>
      </c>
      <c r="B23" s="391">
        <v>580.30999999999995</v>
      </c>
      <c r="C23" s="391">
        <v>19.8</v>
      </c>
      <c r="D23" s="352">
        <v>0</v>
      </c>
      <c r="E23" s="374">
        <v>0</v>
      </c>
      <c r="F23" s="351">
        <v>0</v>
      </c>
      <c r="G23" s="352">
        <v>0</v>
      </c>
      <c r="H23" s="374">
        <v>0</v>
      </c>
      <c r="I23" s="328" t="s">
        <v>28</v>
      </c>
      <c r="J23" s="334" t="s">
        <v>28</v>
      </c>
      <c r="K23" s="328" t="s">
        <v>28</v>
      </c>
    </row>
    <row r="24" spans="1:11" s="329" customFormat="1" ht="16.5" hidden="1" customHeight="1" outlineLevel="1">
      <c r="A24" s="887" t="s">
        <v>31</v>
      </c>
      <c r="B24" s="366">
        <f>B23/$B$16</f>
        <v>9.219620475930118E-4</v>
      </c>
      <c r="C24" s="366">
        <f>C23/$C$16</f>
        <v>6.8094816736041403E-5</v>
      </c>
      <c r="D24" s="326">
        <v>0</v>
      </c>
      <c r="E24" s="366">
        <f>E23/$E$16</f>
        <v>0</v>
      </c>
      <c r="F24" s="348">
        <f>F23/$F$16</f>
        <v>0</v>
      </c>
      <c r="G24" s="326">
        <f>G23/$G$16</f>
        <v>0</v>
      </c>
      <c r="H24" s="366">
        <f>H23/$H$16</f>
        <v>0</v>
      </c>
      <c r="I24" s="328" t="s">
        <v>28</v>
      </c>
      <c r="J24" s="334" t="s">
        <v>28</v>
      </c>
      <c r="K24" s="328" t="s">
        <v>28</v>
      </c>
    </row>
    <row r="25" spans="1:11" ht="16.5" customHeight="1" collapsed="1">
      <c r="A25" s="888" t="s">
        <v>102</v>
      </c>
      <c r="B25" s="391">
        <v>1000.26</v>
      </c>
      <c r="C25" s="391">
        <v>8714.5400000000009</v>
      </c>
      <c r="D25" s="352">
        <v>0</v>
      </c>
      <c r="E25" s="374">
        <v>11376.8</v>
      </c>
      <c r="F25" s="351">
        <v>0</v>
      </c>
      <c r="G25" s="352">
        <v>0</v>
      </c>
      <c r="H25" s="374">
        <v>0</v>
      </c>
      <c r="I25" s="328" t="s">
        <v>28</v>
      </c>
      <c r="J25" s="334" t="s">
        <v>28</v>
      </c>
      <c r="K25" s="328" t="s">
        <v>28</v>
      </c>
    </row>
    <row r="26" spans="1:11" s="329" customFormat="1" ht="16.5" hidden="1" customHeight="1" outlineLevel="1">
      <c r="A26" s="887" t="s">
        <v>31</v>
      </c>
      <c r="B26" s="366">
        <f>B25/$B$16</f>
        <v>1.5891536553314367E-3</v>
      </c>
      <c r="C26" s="366">
        <f>C25/$C$16</f>
        <v>2.9970454759540521E-2</v>
      </c>
      <c r="D26" s="326">
        <v>0</v>
      </c>
      <c r="E26" s="366">
        <f>E25/$E$16</f>
        <v>4.8012836284618103E-2</v>
      </c>
      <c r="F26" s="348">
        <f>F25/$F$16</f>
        <v>0</v>
      </c>
      <c r="G26" s="326">
        <f>G25/$G$16</f>
        <v>0</v>
      </c>
      <c r="H26" s="366">
        <f>H25/$H$16</f>
        <v>0</v>
      </c>
      <c r="I26" s="328" t="s">
        <v>28</v>
      </c>
      <c r="J26" s="326" t="e">
        <f t="shared" si="1"/>
        <v>#DIV/0!</v>
      </c>
      <c r="K26" s="737">
        <f t="shared" si="1"/>
        <v>-1</v>
      </c>
    </row>
    <row r="27" spans="1:11" ht="16.5" customHeight="1" collapsed="1">
      <c r="A27" s="888" t="s">
        <v>105</v>
      </c>
      <c r="B27" s="391">
        <v>4252.21</v>
      </c>
      <c r="C27" s="391">
        <v>2170.1600000000003</v>
      </c>
      <c r="D27" s="352">
        <v>21.49</v>
      </c>
      <c r="E27" s="374">
        <v>395.31</v>
      </c>
      <c r="F27" s="351">
        <v>13.899999999999999</v>
      </c>
      <c r="G27" s="352">
        <v>18.799999999999997</v>
      </c>
      <c r="H27" s="374">
        <v>51.83</v>
      </c>
      <c r="I27" s="753">
        <f>G27/F27-1</f>
        <v>0.35251798561151082</v>
      </c>
      <c r="J27" s="742">
        <f t="shared" si="1"/>
        <v>-0.12517449976733375</v>
      </c>
      <c r="K27" s="744">
        <f t="shared" si="1"/>
        <v>-0.86888770838076446</v>
      </c>
    </row>
    <row r="28" spans="1:11" s="329" customFormat="1" ht="16.5" hidden="1" customHeight="1" outlineLevel="1">
      <c r="A28" s="325" t="s">
        <v>31</v>
      </c>
      <c r="B28" s="366">
        <f>B27/$B$16</f>
        <v>6.7556585935025781E-3</v>
      </c>
      <c r="C28" s="366">
        <f>C27/$C$16</f>
        <v>7.4634670448428106E-3</v>
      </c>
      <c r="D28" s="326">
        <v>3.1495190571550498E-4</v>
      </c>
      <c r="E28" s="366">
        <f>E27/$E$16</f>
        <v>1.6683034167492075E-3</v>
      </c>
      <c r="F28" s="348">
        <f>F27/$F$16</f>
        <v>2.8923137490399704E-4</v>
      </c>
      <c r="G28" s="326">
        <f>G27/$G$16</f>
        <v>3.2076256864617544E-4</v>
      </c>
      <c r="H28" s="366">
        <f>H27/$H$16</f>
        <v>2.5185118884402731E-4</v>
      </c>
      <c r="I28" s="361">
        <f>G28/F28-1</f>
        <v>0.10901719688137002</v>
      </c>
      <c r="J28" s="326">
        <f t="shared" si="1"/>
        <v>1.8449365840380816E-2</v>
      </c>
      <c r="K28" s="737">
        <f t="shared" si="1"/>
        <v>-0.84903753938550641</v>
      </c>
    </row>
    <row r="29" spans="1:11" ht="16.5" customHeight="1" collapsed="1" thickBot="1">
      <c r="A29" s="353" t="s">
        <v>415</v>
      </c>
      <c r="B29" s="392">
        <v>9611.4500000000007</v>
      </c>
      <c r="C29" s="392">
        <v>6516.48</v>
      </c>
      <c r="D29" s="355">
        <v>745.79000000000008</v>
      </c>
      <c r="E29" s="375">
        <v>2219.0500000000002</v>
      </c>
      <c r="F29" s="354">
        <v>915.03</v>
      </c>
      <c r="G29" s="355">
        <v>2223.9699999999998</v>
      </c>
      <c r="H29" s="375">
        <v>5018.9800000000005</v>
      </c>
      <c r="I29" s="754">
        <f>G29/F29-1</f>
        <v>1.4304886178595235</v>
      </c>
      <c r="J29" s="754">
        <f t="shared" si="1"/>
        <v>1.9820324756298686</v>
      </c>
      <c r="K29" s="754">
        <f>H29/E29-1</f>
        <v>1.2617696762127939</v>
      </c>
    </row>
    <row r="30" spans="1:11" s="329" customFormat="1" ht="16.5" hidden="1" customHeight="1" outlineLevel="1">
      <c r="A30" s="356" t="s">
        <v>31</v>
      </c>
      <c r="B30" s="348">
        <f>B29/$B$16</f>
        <v>1.5270100674360007E-2</v>
      </c>
      <c r="C30" s="348">
        <f>C29/$C$16</f>
        <v>2.2411035927478742E-2</v>
      </c>
      <c r="D30" s="348">
        <v>1.09301061779231E-2</v>
      </c>
      <c r="E30" s="357">
        <v>9.3649254937576316E-3</v>
      </c>
      <c r="F30" s="348">
        <f>F29/$F$16</f>
        <v>1.9039955753842045E-2</v>
      </c>
      <c r="G30" s="326">
        <f>G29/$G$16</f>
        <v>3.7945017542129512E-2</v>
      </c>
      <c r="H30" s="327">
        <f>H29/$H$16</f>
        <v>2.4388116530665568E-2</v>
      </c>
    </row>
    <row r="31" spans="1:11" ht="13.8" hidden="1" outlineLevel="1" thickBot="1">
      <c r="A31" s="358" t="s">
        <v>34</v>
      </c>
      <c r="B31" s="359">
        <f t="shared" ref="B31:H31" si="3">SUM(B18,B20,B22,B24,B26,B28,B30)</f>
        <v>0.99953556346543571</v>
      </c>
      <c r="C31" s="359">
        <f t="shared" si="3"/>
        <v>0.99788383320030183</v>
      </c>
      <c r="D31" s="359">
        <f t="shared" si="3"/>
        <v>0.99905910133332065</v>
      </c>
      <c r="E31" s="360">
        <f t="shared" si="3"/>
        <v>0.99961473421134006</v>
      </c>
      <c r="F31" s="359">
        <f t="shared" si="3"/>
        <v>1.0000000000000002</v>
      </c>
      <c r="G31" s="359">
        <f t="shared" si="3"/>
        <v>0.99999982938161247</v>
      </c>
      <c r="H31" s="360">
        <f t="shared" si="3"/>
        <v>1.0000065112983418</v>
      </c>
    </row>
    <row r="32" spans="1:11" s="394" customFormat="1" ht="14.4" customHeight="1" collapsed="1">
      <c r="A32" s="954" t="s">
        <v>417</v>
      </c>
      <c r="B32" s="954"/>
      <c r="C32" s="954"/>
      <c r="D32" s="954"/>
      <c r="E32" s="954"/>
      <c r="F32" s="954"/>
      <c r="G32" s="954"/>
      <c r="H32" s="954"/>
      <c r="I32" s="954"/>
      <c r="J32" s="954"/>
      <c r="K32" s="954"/>
    </row>
    <row r="33" spans="1:11" s="395" customFormat="1" ht="18" customHeight="1" collapsed="1">
      <c r="A33" s="954" t="s">
        <v>106</v>
      </c>
      <c r="B33" s="954"/>
      <c r="C33" s="954"/>
      <c r="D33" s="954"/>
      <c r="E33" s="954"/>
      <c r="F33" s="954"/>
      <c r="G33" s="954"/>
      <c r="H33" s="954"/>
      <c r="I33" s="954"/>
      <c r="J33" s="954"/>
      <c r="K33" s="954"/>
    </row>
    <row r="115" spans="1:1">
      <c r="A115" s="318" t="s">
        <v>46</v>
      </c>
    </row>
  </sheetData>
  <mergeCells count="3">
    <mergeCell ref="A1:XFD1"/>
    <mergeCell ref="A32:K32"/>
    <mergeCell ref="A33:K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5"/>
  <sheetViews>
    <sheetView zoomScale="70" zoomScaleNormal="70" workbookViewId="0">
      <selection sqref="A1:XFD1"/>
    </sheetView>
  </sheetViews>
  <sheetFormatPr defaultColWidth="9.109375" defaultRowHeight="13.2" outlineLevelRow="1" outlineLevelCol="1"/>
  <cols>
    <col min="1" max="1" width="12.6640625" style="5" customWidth="1"/>
    <col min="2" max="2" width="12.44140625" style="1" customWidth="1"/>
    <col min="3" max="3" width="13.6640625" style="1" customWidth="1"/>
    <col min="4" max="4" width="17.5546875" style="1" hidden="1" customWidth="1" outlineLevel="1"/>
    <col min="5" max="5" width="18.109375" style="1" hidden="1" customWidth="1" outlineLevel="1"/>
    <col min="6" max="6" width="17.44140625" style="1" hidden="1" customWidth="1" outlineLevel="1"/>
    <col min="7" max="7" width="18" style="1" customWidth="1" collapsed="1"/>
    <col min="8" max="14" width="12.88671875" style="1" customWidth="1"/>
    <col min="15" max="252" width="9.109375" style="1"/>
    <col min="253" max="253" width="10.33203125" style="1" customWidth="1"/>
    <col min="254" max="254" width="10.6640625" style="1" customWidth="1"/>
    <col min="255" max="255" width="17.6640625" style="1" customWidth="1"/>
    <col min="256" max="256" width="16" style="1" customWidth="1"/>
    <col min="257" max="257" width="14.44140625" style="1" customWidth="1"/>
    <col min="258" max="270" width="11.6640625" style="1" customWidth="1"/>
    <col min="271" max="508" width="9.109375" style="1"/>
    <col min="509" max="509" width="10.33203125" style="1" customWidth="1"/>
    <col min="510" max="510" width="10.6640625" style="1" customWidth="1"/>
    <col min="511" max="511" width="17.6640625" style="1" customWidth="1"/>
    <col min="512" max="512" width="16" style="1" customWidth="1"/>
    <col min="513" max="513" width="14.44140625" style="1" customWidth="1"/>
    <col min="514" max="526" width="11.6640625" style="1" customWidth="1"/>
    <col min="527" max="764" width="9.109375" style="1"/>
    <col min="765" max="765" width="10.33203125" style="1" customWidth="1"/>
    <col min="766" max="766" width="10.6640625" style="1" customWidth="1"/>
    <col min="767" max="767" width="17.6640625" style="1" customWidth="1"/>
    <col min="768" max="768" width="16" style="1" customWidth="1"/>
    <col min="769" max="769" width="14.44140625" style="1" customWidth="1"/>
    <col min="770" max="782" width="11.6640625" style="1" customWidth="1"/>
    <col min="783" max="1020" width="9.109375" style="1"/>
    <col min="1021" max="1021" width="10.33203125" style="1" customWidth="1"/>
    <col min="1022" max="1022" width="10.6640625" style="1" customWidth="1"/>
    <col min="1023" max="1023" width="17.6640625" style="1" customWidth="1"/>
    <col min="1024" max="1024" width="16" style="1" customWidth="1"/>
    <col min="1025" max="1025" width="14.44140625" style="1" customWidth="1"/>
    <col min="1026" max="1038" width="11.6640625" style="1" customWidth="1"/>
    <col min="1039" max="1276" width="9.109375" style="1"/>
    <col min="1277" max="1277" width="10.33203125" style="1" customWidth="1"/>
    <col min="1278" max="1278" width="10.6640625" style="1" customWidth="1"/>
    <col min="1279" max="1279" width="17.6640625" style="1" customWidth="1"/>
    <col min="1280" max="1280" width="16" style="1" customWidth="1"/>
    <col min="1281" max="1281" width="14.44140625" style="1" customWidth="1"/>
    <col min="1282" max="1294" width="11.6640625" style="1" customWidth="1"/>
    <col min="1295" max="1532" width="9.109375" style="1"/>
    <col min="1533" max="1533" width="10.33203125" style="1" customWidth="1"/>
    <col min="1534" max="1534" width="10.6640625" style="1" customWidth="1"/>
    <col min="1535" max="1535" width="17.6640625" style="1" customWidth="1"/>
    <col min="1536" max="1536" width="16" style="1" customWidth="1"/>
    <col min="1537" max="1537" width="14.44140625" style="1" customWidth="1"/>
    <col min="1538" max="1550" width="11.6640625" style="1" customWidth="1"/>
    <col min="1551" max="1788" width="9.109375" style="1"/>
    <col min="1789" max="1789" width="10.33203125" style="1" customWidth="1"/>
    <col min="1790" max="1790" width="10.6640625" style="1" customWidth="1"/>
    <col min="1791" max="1791" width="17.6640625" style="1" customWidth="1"/>
    <col min="1792" max="1792" width="16" style="1" customWidth="1"/>
    <col min="1793" max="1793" width="14.44140625" style="1" customWidth="1"/>
    <col min="1794" max="1806" width="11.6640625" style="1" customWidth="1"/>
    <col min="1807" max="2044" width="9.109375" style="1"/>
    <col min="2045" max="2045" width="10.33203125" style="1" customWidth="1"/>
    <col min="2046" max="2046" width="10.6640625" style="1" customWidth="1"/>
    <col min="2047" max="2047" width="17.6640625" style="1" customWidth="1"/>
    <col min="2048" max="2048" width="16" style="1" customWidth="1"/>
    <col min="2049" max="2049" width="14.44140625" style="1" customWidth="1"/>
    <col min="2050" max="2062" width="11.6640625" style="1" customWidth="1"/>
    <col min="2063" max="2300" width="9.109375" style="1"/>
    <col min="2301" max="2301" width="10.33203125" style="1" customWidth="1"/>
    <col min="2302" max="2302" width="10.6640625" style="1" customWidth="1"/>
    <col min="2303" max="2303" width="17.6640625" style="1" customWidth="1"/>
    <col min="2304" max="2304" width="16" style="1" customWidth="1"/>
    <col min="2305" max="2305" width="14.44140625" style="1" customWidth="1"/>
    <col min="2306" max="2318" width="11.6640625" style="1" customWidth="1"/>
    <col min="2319" max="2556" width="9.109375" style="1"/>
    <col min="2557" max="2557" width="10.33203125" style="1" customWidth="1"/>
    <col min="2558" max="2558" width="10.6640625" style="1" customWidth="1"/>
    <col min="2559" max="2559" width="17.6640625" style="1" customWidth="1"/>
    <col min="2560" max="2560" width="16" style="1" customWidth="1"/>
    <col min="2561" max="2561" width="14.44140625" style="1" customWidth="1"/>
    <col min="2562" max="2574" width="11.6640625" style="1" customWidth="1"/>
    <col min="2575" max="2812" width="9.109375" style="1"/>
    <col min="2813" max="2813" width="10.33203125" style="1" customWidth="1"/>
    <col min="2814" max="2814" width="10.6640625" style="1" customWidth="1"/>
    <col min="2815" max="2815" width="17.6640625" style="1" customWidth="1"/>
    <col min="2816" max="2816" width="16" style="1" customWidth="1"/>
    <col min="2817" max="2817" width="14.44140625" style="1" customWidth="1"/>
    <col min="2818" max="2830" width="11.6640625" style="1" customWidth="1"/>
    <col min="2831" max="3068" width="9.109375" style="1"/>
    <col min="3069" max="3069" width="10.33203125" style="1" customWidth="1"/>
    <col min="3070" max="3070" width="10.6640625" style="1" customWidth="1"/>
    <col min="3071" max="3071" width="17.6640625" style="1" customWidth="1"/>
    <col min="3072" max="3072" width="16" style="1" customWidth="1"/>
    <col min="3073" max="3073" width="14.44140625" style="1" customWidth="1"/>
    <col min="3074" max="3086" width="11.6640625" style="1" customWidth="1"/>
    <col min="3087" max="3324" width="9.109375" style="1"/>
    <col min="3325" max="3325" width="10.33203125" style="1" customWidth="1"/>
    <col min="3326" max="3326" width="10.6640625" style="1" customWidth="1"/>
    <col min="3327" max="3327" width="17.6640625" style="1" customWidth="1"/>
    <col min="3328" max="3328" width="16" style="1" customWidth="1"/>
    <col min="3329" max="3329" width="14.44140625" style="1" customWidth="1"/>
    <col min="3330" max="3342" width="11.6640625" style="1" customWidth="1"/>
    <col min="3343" max="3580" width="9.109375" style="1"/>
    <col min="3581" max="3581" width="10.33203125" style="1" customWidth="1"/>
    <col min="3582" max="3582" width="10.6640625" style="1" customWidth="1"/>
    <col min="3583" max="3583" width="17.6640625" style="1" customWidth="1"/>
    <col min="3584" max="3584" width="16" style="1" customWidth="1"/>
    <col min="3585" max="3585" width="14.44140625" style="1" customWidth="1"/>
    <col min="3586" max="3598" width="11.6640625" style="1" customWidth="1"/>
    <col min="3599" max="3836" width="9.109375" style="1"/>
    <col min="3837" max="3837" width="10.33203125" style="1" customWidth="1"/>
    <col min="3838" max="3838" width="10.6640625" style="1" customWidth="1"/>
    <col min="3839" max="3839" width="17.6640625" style="1" customWidth="1"/>
    <col min="3840" max="3840" width="16" style="1" customWidth="1"/>
    <col min="3841" max="3841" width="14.44140625" style="1" customWidth="1"/>
    <col min="3842" max="3854" width="11.6640625" style="1" customWidth="1"/>
    <col min="3855" max="4092" width="9.109375" style="1"/>
    <col min="4093" max="4093" width="10.33203125" style="1" customWidth="1"/>
    <col min="4094" max="4094" width="10.6640625" style="1" customWidth="1"/>
    <col min="4095" max="4095" width="17.6640625" style="1" customWidth="1"/>
    <col min="4096" max="4096" width="16" style="1" customWidth="1"/>
    <col min="4097" max="4097" width="14.44140625" style="1" customWidth="1"/>
    <col min="4098" max="4110" width="11.6640625" style="1" customWidth="1"/>
    <col min="4111" max="4348" width="9.109375" style="1"/>
    <col min="4349" max="4349" width="10.33203125" style="1" customWidth="1"/>
    <col min="4350" max="4350" width="10.6640625" style="1" customWidth="1"/>
    <col min="4351" max="4351" width="17.6640625" style="1" customWidth="1"/>
    <col min="4352" max="4352" width="16" style="1" customWidth="1"/>
    <col min="4353" max="4353" width="14.44140625" style="1" customWidth="1"/>
    <col min="4354" max="4366" width="11.6640625" style="1" customWidth="1"/>
    <col min="4367" max="4604" width="9.109375" style="1"/>
    <col min="4605" max="4605" width="10.33203125" style="1" customWidth="1"/>
    <col min="4606" max="4606" width="10.6640625" style="1" customWidth="1"/>
    <col min="4607" max="4607" width="17.6640625" style="1" customWidth="1"/>
    <col min="4608" max="4608" width="16" style="1" customWidth="1"/>
    <col min="4609" max="4609" width="14.44140625" style="1" customWidth="1"/>
    <col min="4610" max="4622" width="11.6640625" style="1" customWidth="1"/>
    <col min="4623" max="4860" width="9.109375" style="1"/>
    <col min="4861" max="4861" width="10.33203125" style="1" customWidth="1"/>
    <col min="4862" max="4862" width="10.6640625" style="1" customWidth="1"/>
    <col min="4863" max="4863" width="17.6640625" style="1" customWidth="1"/>
    <col min="4864" max="4864" width="16" style="1" customWidth="1"/>
    <col min="4865" max="4865" width="14.44140625" style="1" customWidth="1"/>
    <col min="4866" max="4878" width="11.6640625" style="1" customWidth="1"/>
    <col min="4879" max="5116" width="9.109375" style="1"/>
    <col min="5117" max="5117" width="10.33203125" style="1" customWidth="1"/>
    <col min="5118" max="5118" width="10.6640625" style="1" customWidth="1"/>
    <col min="5119" max="5119" width="17.6640625" style="1" customWidth="1"/>
    <col min="5120" max="5120" width="16" style="1" customWidth="1"/>
    <col min="5121" max="5121" width="14.44140625" style="1" customWidth="1"/>
    <col min="5122" max="5134" width="11.6640625" style="1" customWidth="1"/>
    <col min="5135" max="5372" width="9.109375" style="1"/>
    <col min="5373" max="5373" width="10.33203125" style="1" customWidth="1"/>
    <col min="5374" max="5374" width="10.6640625" style="1" customWidth="1"/>
    <col min="5375" max="5375" width="17.6640625" style="1" customWidth="1"/>
    <col min="5376" max="5376" width="16" style="1" customWidth="1"/>
    <col min="5377" max="5377" width="14.44140625" style="1" customWidth="1"/>
    <col min="5378" max="5390" width="11.6640625" style="1" customWidth="1"/>
    <col min="5391" max="5628" width="9.109375" style="1"/>
    <col min="5629" max="5629" width="10.33203125" style="1" customWidth="1"/>
    <col min="5630" max="5630" width="10.6640625" style="1" customWidth="1"/>
    <col min="5631" max="5631" width="17.6640625" style="1" customWidth="1"/>
    <col min="5632" max="5632" width="16" style="1" customWidth="1"/>
    <col min="5633" max="5633" width="14.44140625" style="1" customWidth="1"/>
    <col min="5634" max="5646" width="11.6640625" style="1" customWidth="1"/>
    <col min="5647" max="5884" width="9.109375" style="1"/>
    <col min="5885" max="5885" width="10.33203125" style="1" customWidth="1"/>
    <col min="5886" max="5886" width="10.6640625" style="1" customWidth="1"/>
    <col min="5887" max="5887" width="17.6640625" style="1" customWidth="1"/>
    <col min="5888" max="5888" width="16" style="1" customWidth="1"/>
    <col min="5889" max="5889" width="14.44140625" style="1" customWidth="1"/>
    <col min="5890" max="5902" width="11.6640625" style="1" customWidth="1"/>
    <col min="5903" max="6140" width="9.109375" style="1"/>
    <col min="6141" max="6141" width="10.33203125" style="1" customWidth="1"/>
    <col min="6142" max="6142" width="10.6640625" style="1" customWidth="1"/>
    <col min="6143" max="6143" width="17.6640625" style="1" customWidth="1"/>
    <col min="6144" max="6144" width="16" style="1" customWidth="1"/>
    <col min="6145" max="6145" width="14.44140625" style="1" customWidth="1"/>
    <col min="6146" max="6158" width="11.6640625" style="1" customWidth="1"/>
    <col min="6159" max="6396" width="9.109375" style="1"/>
    <col min="6397" max="6397" width="10.33203125" style="1" customWidth="1"/>
    <col min="6398" max="6398" width="10.6640625" style="1" customWidth="1"/>
    <col min="6399" max="6399" width="17.6640625" style="1" customWidth="1"/>
    <col min="6400" max="6400" width="16" style="1" customWidth="1"/>
    <col min="6401" max="6401" width="14.44140625" style="1" customWidth="1"/>
    <col min="6402" max="6414" width="11.6640625" style="1" customWidth="1"/>
    <col min="6415" max="6652" width="9.109375" style="1"/>
    <col min="6653" max="6653" width="10.33203125" style="1" customWidth="1"/>
    <col min="6654" max="6654" width="10.6640625" style="1" customWidth="1"/>
    <col min="6655" max="6655" width="17.6640625" style="1" customWidth="1"/>
    <col min="6656" max="6656" width="16" style="1" customWidth="1"/>
    <col min="6657" max="6657" width="14.44140625" style="1" customWidth="1"/>
    <col min="6658" max="6670" width="11.6640625" style="1" customWidth="1"/>
    <col min="6671" max="6908" width="9.109375" style="1"/>
    <col min="6909" max="6909" width="10.33203125" style="1" customWidth="1"/>
    <col min="6910" max="6910" width="10.6640625" style="1" customWidth="1"/>
    <col min="6911" max="6911" width="17.6640625" style="1" customWidth="1"/>
    <col min="6912" max="6912" width="16" style="1" customWidth="1"/>
    <col min="6913" max="6913" width="14.44140625" style="1" customWidth="1"/>
    <col min="6914" max="6926" width="11.6640625" style="1" customWidth="1"/>
    <col min="6927" max="7164" width="9.109375" style="1"/>
    <col min="7165" max="7165" width="10.33203125" style="1" customWidth="1"/>
    <col min="7166" max="7166" width="10.6640625" style="1" customWidth="1"/>
    <col min="7167" max="7167" width="17.6640625" style="1" customWidth="1"/>
    <col min="7168" max="7168" width="16" style="1" customWidth="1"/>
    <col min="7169" max="7169" width="14.44140625" style="1" customWidth="1"/>
    <col min="7170" max="7182" width="11.6640625" style="1" customWidth="1"/>
    <col min="7183" max="7420" width="9.109375" style="1"/>
    <col min="7421" max="7421" width="10.33203125" style="1" customWidth="1"/>
    <col min="7422" max="7422" width="10.6640625" style="1" customWidth="1"/>
    <col min="7423" max="7423" width="17.6640625" style="1" customWidth="1"/>
    <col min="7424" max="7424" width="16" style="1" customWidth="1"/>
    <col min="7425" max="7425" width="14.44140625" style="1" customWidth="1"/>
    <col min="7426" max="7438" width="11.6640625" style="1" customWidth="1"/>
    <col min="7439" max="7676" width="9.109375" style="1"/>
    <col min="7677" max="7677" width="10.33203125" style="1" customWidth="1"/>
    <col min="7678" max="7678" width="10.6640625" style="1" customWidth="1"/>
    <col min="7679" max="7679" width="17.6640625" style="1" customWidth="1"/>
    <col min="7680" max="7680" width="16" style="1" customWidth="1"/>
    <col min="7681" max="7681" width="14.44140625" style="1" customWidth="1"/>
    <col min="7682" max="7694" width="11.6640625" style="1" customWidth="1"/>
    <col min="7695" max="7932" width="9.109375" style="1"/>
    <col min="7933" max="7933" width="10.33203125" style="1" customWidth="1"/>
    <col min="7934" max="7934" width="10.6640625" style="1" customWidth="1"/>
    <col min="7935" max="7935" width="17.6640625" style="1" customWidth="1"/>
    <col min="7936" max="7936" width="16" style="1" customWidth="1"/>
    <col min="7937" max="7937" width="14.44140625" style="1" customWidth="1"/>
    <col min="7938" max="7950" width="11.6640625" style="1" customWidth="1"/>
    <col min="7951" max="8188" width="9.109375" style="1"/>
    <col min="8189" max="8189" width="10.33203125" style="1" customWidth="1"/>
    <col min="8190" max="8190" width="10.6640625" style="1" customWidth="1"/>
    <col min="8191" max="8191" width="17.6640625" style="1" customWidth="1"/>
    <col min="8192" max="8192" width="16" style="1" customWidth="1"/>
    <col min="8193" max="8193" width="14.44140625" style="1" customWidth="1"/>
    <col min="8194" max="8206" width="11.6640625" style="1" customWidth="1"/>
    <col min="8207" max="8444" width="9.109375" style="1"/>
    <col min="8445" max="8445" width="10.33203125" style="1" customWidth="1"/>
    <col min="8446" max="8446" width="10.6640625" style="1" customWidth="1"/>
    <col min="8447" max="8447" width="17.6640625" style="1" customWidth="1"/>
    <col min="8448" max="8448" width="16" style="1" customWidth="1"/>
    <col min="8449" max="8449" width="14.44140625" style="1" customWidth="1"/>
    <col min="8450" max="8462" width="11.6640625" style="1" customWidth="1"/>
    <col min="8463" max="8700" width="9.109375" style="1"/>
    <col min="8701" max="8701" width="10.33203125" style="1" customWidth="1"/>
    <col min="8702" max="8702" width="10.6640625" style="1" customWidth="1"/>
    <col min="8703" max="8703" width="17.6640625" style="1" customWidth="1"/>
    <col min="8704" max="8704" width="16" style="1" customWidth="1"/>
    <col min="8705" max="8705" width="14.44140625" style="1" customWidth="1"/>
    <col min="8706" max="8718" width="11.6640625" style="1" customWidth="1"/>
    <col min="8719" max="8956" width="9.109375" style="1"/>
    <col min="8957" max="8957" width="10.33203125" style="1" customWidth="1"/>
    <col min="8958" max="8958" width="10.6640625" style="1" customWidth="1"/>
    <col min="8959" max="8959" width="17.6640625" style="1" customWidth="1"/>
    <col min="8960" max="8960" width="16" style="1" customWidth="1"/>
    <col min="8961" max="8961" width="14.44140625" style="1" customWidth="1"/>
    <col min="8962" max="8974" width="11.6640625" style="1" customWidth="1"/>
    <col min="8975" max="9212" width="9.109375" style="1"/>
    <col min="9213" max="9213" width="10.33203125" style="1" customWidth="1"/>
    <col min="9214" max="9214" width="10.6640625" style="1" customWidth="1"/>
    <col min="9215" max="9215" width="17.6640625" style="1" customWidth="1"/>
    <col min="9216" max="9216" width="16" style="1" customWidth="1"/>
    <col min="9217" max="9217" width="14.44140625" style="1" customWidth="1"/>
    <col min="9218" max="9230" width="11.6640625" style="1" customWidth="1"/>
    <col min="9231" max="9468" width="9.109375" style="1"/>
    <col min="9469" max="9469" width="10.33203125" style="1" customWidth="1"/>
    <col min="9470" max="9470" width="10.6640625" style="1" customWidth="1"/>
    <col min="9471" max="9471" width="17.6640625" style="1" customWidth="1"/>
    <col min="9472" max="9472" width="16" style="1" customWidth="1"/>
    <col min="9473" max="9473" width="14.44140625" style="1" customWidth="1"/>
    <col min="9474" max="9486" width="11.6640625" style="1" customWidth="1"/>
    <col min="9487" max="9724" width="9.109375" style="1"/>
    <col min="9725" max="9725" width="10.33203125" style="1" customWidth="1"/>
    <col min="9726" max="9726" width="10.6640625" style="1" customWidth="1"/>
    <col min="9727" max="9727" width="17.6640625" style="1" customWidth="1"/>
    <col min="9728" max="9728" width="16" style="1" customWidth="1"/>
    <col min="9729" max="9729" width="14.44140625" style="1" customWidth="1"/>
    <col min="9730" max="9742" width="11.6640625" style="1" customWidth="1"/>
    <col min="9743" max="9980" width="9.109375" style="1"/>
    <col min="9981" max="9981" width="10.33203125" style="1" customWidth="1"/>
    <col min="9982" max="9982" width="10.6640625" style="1" customWidth="1"/>
    <col min="9983" max="9983" width="17.6640625" style="1" customWidth="1"/>
    <col min="9984" max="9984" width="16" style="1" customWidth="1"/>
    <col min="9985" max="9985" width="14.44140625" style="1" customWidth="1"/>
    <col min="9986" max="9998" width="11.6640625" style="1" customWidth="1"/>
    <col min="9999" max="10236" width="9.109375" style="1"/>
    <col min="10237" max="10237" width="10.33203125" style="1" customWidth="1"/>
    <col min="10238" max="10238" width="10.6640625" style="1" customWidth="1"/>
    <col min="10239" max="10239" width="17.6640625" style="1" customWidth="1"/>
    <col min="10240" max="10240" width="16" style="1" customWidth="1"/>
    <col min="10241" max="10241" width="14.44140625" style="1" customWidth="1"/>
    <col min="10242" max="10254" width="11.6640625" style="1" customWidth="1"/>
    <col min="10255" max="10492" width="9.109375" style="1"/>
    <col min="10493" max="10493" width="10.33203125" style="1" customWidth="1"/>
    <col min="10494" max="10494" width="10.6640625" style="1" customWidth="1"/>
    <col min="10495" max="10495" width="17.6640625" style="1" customWidth="1"/>
    <col min="10496" max="10496" width="16" style="1" customWidth="1"/>
    <col min="10497" max="10497" width="14.44140625" style="1" customWidth="1"/>
    <col min="10498" max="10510" width="11.6640625" style="1" customWidth="1"/>
    <col min="10511" max="10748" width="9.109375" style="1"/>
    <col min="10749" max="10749" width="10.33203125" style="1" customWidth="1"/>
    <col min="10750" max="10750" width="10.6640625" style="1" customWidth="1"/>
    <col min="10751" max="10751" width="17.6640625" style="1" customWidth="1"/>
    <col min="10752" max="10752" width="16" style="1" customWidth="1"/>
    <col min="10753" max="10753" width="14.44140625" style="1" customWidth="1"/>
    <col min="10754" max="10766" width="11.6640625" style="1" customWidth="1"/>
    <col min="10767" max="11004" width="9.109375" style="1"/>
    <col min="11005" max="11005" width="10.33203125" style="1" customWidth="1"/>
    <col min="11006" max="11006" width="10.6640625" style="1" customWidth="1"/>
    <col min="11007" max="11007" width="17.6640625" style="1" customWidth="1"/>
    <col min="11008" max="11008" width="16" style="1" customWidth="1"/>
    <col min="11009" max="11009" width="14.44140625" style="1" customWidth="1"/>
    <col min="11010" max="11022" width="11.6640625" style="1" customWidth="1"/>
    <col min="11023" max="11260" width="9.109375" style="1"/>
    <col min="11261" max="11261" width="10.33203125" style="1" customWidth="1"/>
    <col min="11262" max="11262" width="10.6640625" style="1" customWidth="1"/>
    <col min="11263" max="11263" width="17.6640625" style="1" customWidth="1"/>
    <col min="11264" max="11264" width="16" style="1" customWidth="1"/>
    <col min="11265" max="11265" width="14.44140625" style="1" customWidth="1"/>
    <col min="11266" max="11278" width="11.6640625" style="1" customWidth="1"/>
    <col min="11279" max="11516" width="9.109375" style="1"/>
    <col min="11517" max="11517" width="10.33203125" style="1" customWidth="1"/>
    <col min="11518" max="11518" width="10.6640625" style="1" customWidth="1"/>
    <col min="11519" max="11519" width="17.6640625" style="1" customWidth="1"/>
    <col min="11520" max="11520" width="16" style="1" customWidth="1"/>
    <col min="11521" max="11521" width="14.44140625" style="1" customWidth="1"/>
    <col min="11522" max="11534" width="11.6640625" style="1" customWidth="1"/>
    <col min="11535" max="11772" width="9.109375" style="1"/>
    <col min="11773" max="11773" width="10.33203125" style="1" customWidth="1"/>
    <col min="11774" max="11774" width="10.6640625" style="1" customWidth="1"/>
    <col min="11775" max="11775" width="17.6640625" style="1" customWidth="1"/>
    <col min="11776" max="11776" width="16" style="1" customWidth="1"/>
    <col min="11777" max="11777" width="14.44140625" style="1" customWidth="1"/>
    <col min="11778" max="11790" width="11.6640625" style="1" customWidth="1"/>
    <col min="11791" max="12028" width="9.109375" style="1"/>
    <col min="12029" max="12029" width="10.33203125" style="1" customWidth="1"/>
    <col min="12030" max="12030" width="10.6640625" style="1" customWidth="1"/>
    <col min="12031" max="12031" width="17.6640625" style="1" customWidth="1"/>
    <col min="12032" max="12032" width="16" style="1" customWidth="1"/>
    <col min="12033" max="12033" width="14.44140625" style="1" customWidth="1"/>
    <col min="12034" max="12046" width="11.6640625" style="1" customWidth="1"/>
    <col min="12047" max="12284" width="9.109375" style="1"/>
    <col min="12285" max="12285" width="10.33203125" style="1" customWidth="1"/>
    <col min="12286" max="12286" width="10.6640625" style="1" customWidth="1"/>
    <col min="12287" max="12287" width="17.6640625" style="1" customWidth="1"/>
    <col min="12288" max="12288" width="16" style="1" customWidth="1"/>
    <col min="12289" max="12289" width="14.44140625" style="1" customWidth="1"/>
    <col min="12290" max="12302" width="11.6640625" style="1" customWidth="1"/>
    <col min="12303" max="12540" width="9.109375" style="1"/>
    <col min="12541" max="12541" width="10.33203125" style="1" customWidth="1"/>
    <col min="12542" max="12542" width="10.6640625" style="1" customWidth="1"/>
    <col min="12543" max="12543" width="17.6640625" style="1" customWidth="1"/>
    <col min="12544" max="12544" width="16" style="1" customWidth="1"/>
    <col min="12545" max="12545" width="14.44140625" style="1" customWidth="1"/>
    <col min="12546" max="12558" width="11.6640625" style="1" customWidth="1"/>
    <col min="12559" max="12796" width="9.109375" style="1"/>
    <col min="12797" max="12797" width="10.33203125" style="1" customWidth="1"/>
    <col min="12798" max="12798" width="10.6640625" style="1" customWidth="1"/>
    <col min="12799" max="12799" width="17.6640625" style="1" customWidth="1"/>
    <col min="12800" max="12800" width="16" style="1" customWidth="1"/>
    <col min="12801" max="12801" width="14.44140625" style="1" customWidth="1"/>
    <col min="12802" max="12814" width="11.6640625" style="1" customWidth="1"/>
    <col min="12815" max="13052" width="9.109375" style="1"/>
    <col min="13053" max="13053" width="10.33203125" style="1" customWidth="1"/>
    <col min="13054" max="13054" width="10.6640625" style="1" customWidth="1"/>
    <col min="13055" max="13055" width="17.6640625" style="1" customWidth="1"/>
    <col min="13056" max="13056" width="16" style="1" customWidth="1"/>
    <col min="13057" max="13057" width="14.44140625" style="1" customWidth="1"/>
    <col min="13058" max="13070" width="11.6640625" style="1" customWidth="1"/>
    <col min="13071" max="13308" width="9.109375" style="1"/>
    <col min="13309" max="13309" width="10.33203125" style="1" customWidth="1"/>
    <col min="13310" max="13310" width="10.6640625" style="1" customWidth="1"/>
    <col min="13311" max="13311" width="17.6640625" style="1" customWidth="1"/>
    <col min="13312" max="13312" width="16" style="1" customWidth="1"/>
    <col min="13313" max="13313" width="14.44140625" style="1" customWidth="1"/>
    <col min="13314" max="13326" width="11.6640625" style="1" customWidth="1"/>
    <col min="13327" max="13564" width="9.109375" style="1"/>
    <col min="13565" max="13565" width="10.33203125" style="1" customWidth="1"/>
    <col min="13566" max="13566" width="10.6640625" style="1" customWidth="1"/>
    <col min="13567" max="13567" width="17.6640625" style="1" customWidth="1"/>
    <col min="13568" max="13568" width="16" style="1" customWidth="1"/>
    <col min="13569" max="13569" width="14.44140625" style="1" customWidth="1"/>
    <col min="13570" max="13582" width="11.6640625" style="1" customWidth="1"/>
    <col min="13583" max="13820" width="9.109375" style="1"/>
    <col min="13821" max="13821" width="10.33203125" style="1" customWidth="1"/>
    <col min="13822" max="13822" width="10.6640625" style="1" customWidth="1"/>
    <col min="13823" max="13823" width="17.6640625" style="1" customWidth="1"/>
    <col min="13824" max="13824" width="16" style="1" customWidth="1"/>
    <col min="13825" max="13825" width="14.44140625" style="1" customWidth="1"/>
    <col min="13826" max="13838" width="11.6640625" style="1" customWidth="1"/>
    <col min="13839" max="14076" width="9.109375" style="1"/>
    <col min="14077" max="14077" width="10.33203125" style="1" customWidth="1"/>
    <col min="14078" max="14078" width="10.6640625" style="1" customWidth="1"/>
    <col min="14079" max="14079" width="17.6640625" style="1" customWidth="1"/>
    <col min="14080" max="14080" width="16" style="1" customWidth="1"/>
    <col min="14081" max="14081" width="14.44140625" style="1" customWidth="1"/>
    <col min="14082" max="14094" width="11.6640625" style="1" customWidth="1"/>
    <col min="14095" max="14332" width="9.109375" style="1"/>
    <col min="14333" max="14333" width="10.33203125" style="1" customWidth="1"/>
    <col min="14334" max="14334" width="10.6640625" style="1" customWidth="1"/>
    <col min="14335" max="14335" width="17.6640625" style="1" customWidth="1"/>
    <col min="14336" max="14336" width="16" style="1" customWidth="1"/>
    <col min="14337" max="14337" width="14.44140625" style="1" customWidth="1"/>
    <col min="14338" max="14350" width="11.6640625" style="1" customWidth="1"/>
    <col min="14351" max="14588" width="9.109375" style="1"/>
    <col min="14589" max="14589" width="10.33203125" style="1" customWidth="1"/>
    <col min="14590" max="14590" width="10.6640625" style="1" customWidth="1"/>
    <col min="14591" max="14591" width="17.6640625" style="1" customWidth="1"/>
    <col min="14592" max="14592" width="16" style="1" customWidth="1"/>
    <col min="14593" max="14593" width="14.44140625" style="1" customWidth="1"/>
    <col min="14594" max="14606" width="11.6640625" style="1" customWidth="1"/>
    <col min="14607" max="14844" width="9.109375" style="1"/>
    <col min="14845" max="14845" width="10.33203125" style="1" customWidth="1"/>
    <col min="14846" max="14846" width="10.6640625" style="1" customWidth="1"/>
    <col min="14847" max="14847" width="17.6640625" style="1" customWidth="1"/>
    <col min="14848" max="14848" width="16" style="1" customWidth="1"/>
    <col min="14849" max="14849" width="14.44140625" style="1" customWidth="1"/>
    <col min="14850" max="14862" width="11.6640625" style="1" customWidth="1"/>
    <col min="14863" max="15100" width="9.109375" style="1"/>
    <col min="15101" max="15101" width="10.33203125" style="1" customWidth="1"/>
    <col min="15102" max="15102" width="10.6640625" style="1" customWidth="1"/>
    <col min="15103" max="15103" width="17.6640625" style="1" customWidth="1"/>
    <col min="15104" max="15104" width="16" style="1" customWidth="1"/>
    <col min="15105" max="15105" width="14.44140625" style="1" customWidth="1"/>
    <col min="15106" max="15118" width="11.6640625" style="1" customWidth="1"/>
    <col min="15119" max="15356" width="9.109375" style="1"/>
    <col min="15357" max="15357" width="10.33203125" style="1" customWidth="1"/>
    <col min="15358" max="15358" width="10.6640625" style="1" customWidth="1"/>
    <col min="15359" max="15359" width="17.6640625" style="1" customWidth="1"/>
    <col min="15360" max="15360" width="16" style="1" customWidth="1"/>
    <col min="15361" max="15361" width="14.44140625" style="1" customWidth="1"/>
    <col min="15362" max="15374" width="11.6640625" style="1" customWidth="1"/>
    <col min="15375" max="15612" width="9.109375" style="1"/>
    <col min="15613" max="15613" width="10.33203125" style="1" customWidth="1"/>
    <col min="15614" max="15614" width="10.6640625" style="1" customWidth="1"/>
    <col min="15615" max="15615" width="17.6640625" style="1" customWidth="1"/>
    <col min="15616" max="15616" width="16" style="1" customWidth="1"/>
    <col min="15617" max="15617" width="14.44140625" style="1" customWidth="1"/>
    <col min="15618" max="15630" width="11.6640625" style="1" customWidth="1"/>
    <col min="15631" max="15868" width="9.109375" style="1"/>
    <col min="15869" max="15869" width="10.33203125" style="1" customWidth="1"/>
    <col min="15870" max="15870" width="10.6640625" style="1" customWidth="1"/>
    <col min="15871" max="15871" width="17.6640625" style="1" customWidth="1"/>
    <col min="15872" max="15872" width="16" style="1" customWidth="1"/>
    <col min="15873" max="15873" width="14.44140625" style="1" customWidth="1"/>
    <col min="15874" max="15886" width="11.6640625" style="1" customWidth="1"/>
    <col min="15887" max="16124" width="9.109375" style="1"/>
    <col min="16125" max="16125" width="10.33203125" style="1" customWidth="1"/>
    <col min="16126" max="16126" width="10.6640625" style="1" customWidth="1"/>
    <col min="16127" max="16127" width="17.6640625" style="1" customWidth="1"/>
    <col min="16128" max="16128" width="16" style="1" customWidth="1"/>
    <col min="16129" max="16129" width="14.44140625" style="1" customWidth="1"/>
    <col min="16130" max="16142" width="11.6640625" style="1" customWidth="1"/>
    <col min="16143" max="16384" width="9.109375" style="1"/>
  </cols>
  <sheetData>
    <row r="1" spans="1:10" s="956" customFormat="1" ht="24" customHeight="1" thickBot="1">
      <c r="A1" s="955" t="s">
        <v>107</v>
      </c>
      <c r="B1" s="955"/>
      <c r="C1" s="955"/>
      <c r="D1" s="955"/>
      <c r="E1" s="955"/>
      <c r="F1" s="955"/>
      <c r="G1" s="955"/>
      <c r="H1" s="955"/>
      <c r="I1" s="955"/>
      <c r="J1" s="955"/>
    </row>
    <row r="2" spans="1:10" ht="84" customHeight="1" thickBot="1">
      <c r="A2" s="65" t="s">
        <v>108</v>
      </c>
      <c r="B2" s="396" t="s">
        <v>109</v>
      </c>
      <c r="C2" s="396" t="s">
        <v>110</v>
      </c>
      <c r="D2" s="396" t="s">
        <v>50</v>
      </c>
      <c r="E2" s="396" t="s">
        <v>47</v>
      </c>
      <c r="F2" s="396" t="s">
        <v>27</v>
      </c>
      <c r="G2" s="396" t="s">
        <v>414</v>
      </c>
    </row>
    <row r="3" spans="1:10" ht="16.5" hidden="1" customHeight="1" outlineLevel="1">
      <c r="A3" s="397">
        <v>2002</v>
      </c>
      <c r="B3" s="398">
        <v>5</v>
      </c>
      <c r="C3" s="398" t="s">
        <v>21</v>
      </c>
      <c r="D3" s="398" t="s">
        <v>21</v>
      </c>
      <c r="E3" s="398">
        <v>6</v>
      </c>
      <c r="F3" s="399">
        <f t="shared" ref="F3:F21" si="0">E3/B3</f>
        <v>1.2</v>
      </c>
      <c r="G3" s="400">
        <v>0</v>
      </c>
    </row>
    <row r="4" spans="1:10" ht="16.5" hidden="1" customHeight="1" outlineLevel="1">
      <c r="A4" s="397">
        <v>2003</v>
      </c>
      <c r="B4" s="398">
        <v>32</v>
      </c>
      <c r="C4" s="398" t="s">
        <v>21</v>
      </c>
      <c r="D4" s="398" t="s">
        <v>21</v>
      </c>
      <c r="E4" s="398">
        <v>29</v>
      </c>
      <c r="F4" s="399">
        <f t="shared" si="0"/>
        <v>0.90625</v>
      </c>
      <c r="G4" s="400">
        <v>10</v>
      </c>
    </row>
    <row r="5" spans="1:10" ht="16.5" hidden="1" customHeight="1" outlineLevel="1">
      <c r="A5" s="397">
        <v>2004</v>
      </c>
      <c r="B5" s="398">
        <v>88</v>
      </c>
      <c r="C5" s="398" t="s">
        <v>21</v>
      </c>
      <c r="D5" s="398" t="s">
        <v>21</v>
      </c>
      <c r="E5" s="398">
        <v>105</v>
      </c>
      <c r="F5" s="399">
        <f t="shared" si="0"/>
        <v>1.1931818181818181</v>
      </c>
      <c r="G5" s="400">
        <v>39</v>
      </c>
    </row>
    <row r="6" spans="1:10" ht="16.5" hidden="1" customHeight="1" outlineLevel="1">
      <c r="A6" s="397">
        <v>2005</v>
      </c>
      <c r="B6" s="398">
        <v>159</v>
      </c>
      <c r="C6" s="398" t="s">
        <v>21</v>
      </c>
      <c r="D6" s="398" t="s">
        <v>21</v>
      </c>
      <c r="E6" s="398">
        <v>284</v>
      </c>
      <c r="F6" s="399">
        <f t="shared" si="0"/>
        <v>1.7861635220125787</v>
      </c>
      <c r="G6" s="400">
        <v>128</v>
      </c>
    </row>
    <row r="7" spans="1:10" ht="16.5" hidden="1" customHeight="1" outlineLevel="1">
      <c r="A7" s="397">
        <v>2006</v>
      </c>
      <c r="B7" s="398">
        <v>228</v>
      </c>
      <c r="C7" s="398" t="s">
        <v>21</v>
      </c>
      <c r="D7" s="398" t="s">
        <v>21</v>
      </c>
      <c r="E7" s="398">
        <v>519</v>
      </c>
      <c r="F7" s="399">
        <f t="shared" si="0"/>
        <v>2.2763157894736841</v>
      </c>
      <c r="G7" s="400">
        <v>324</v>
      </c>
    </row>
    <row r="8" spans="1:10" ht="16.5" hidden="1" customHeight="1" outlineLevel="1" collapsed="1">
      <c r="A8" s="397">
        <v>2007</v>
      </c>
      <c r="B8" s="398">
        <v>334</v>
      </c>
      <c r="C8" s="398" t="s">
        <v>21</v>
      </c>
      <c r="D8" s="398" t="s">
        <v>21</v>
      </c>
      <c r="E8" s="398">
        <v>834</v>
      </c>
      <c r="F8" s="399">
        <f t="shared" si="0"/>
        <v>2.4970059880239521</v>
      </c>
      <c r="G8" s="400">
        <v>577</v>
      </c>
    </row>
    <row r="9" spans="1:10" ht="16.8" hidden="1" customHeight="1" outlineLevel="1">
      <c r="A9" s="397">
        <v>2008</v>
      </c>
      <c r="B9" s="398">
        <v>409</v>
      </c>
      <c r="C9" s="398" t="s">
        <v>21</v>
      </c>
      <c r="D9" s="398" t="s">
        <v>21</v>
      </c>
      <c r="E9" s="398">
        <v>1244</v>
      </c>
      <c r="F9" s="399">
        <f t="shared" si="0"/>
        <v>3.0415647921760391</v>
      </c>
      <c r="G9" s="400">
        <v>888</v>
      </c>
    </row>
    <row r="10" spans="1:10" ht="16.5" customHeight="1" collapsed="1">
      <c r="A10" s="397">
        <v>2009</v>
      </c>
      <c r="B10" s="398">
        <v>380</v>
      </c>
      <c r="C10" s="398">
        <f>B10-D10</f>
        <v>355</v>
      </c>
      <c r="D10" s="398">
        <v>25</v>
      </c>
      <c r="E10" s="398">
        <v>1202</v>
      </c>
      <c r="F10" s="399">
        <f t="shared" si="0"/>
        <v>3.1631578947368419</v>
      </c>
      <c r="G10" s="400">
        <v>985</v>
      </c>
    </row>
    <row r="11" spans="1:10" ht="16.5" customHeight="1">
      <c r="A11" s="397">
        <v>2010</v>
      </c>
      <c r="B11" s="398">
        <v>339</v>
      </c>
      <c r="C11" s="398">
        <f t="shared" ref="C11:C21" si="1">B11-D11</f>
        <v>320</v>
      </c>
      <c r="D11" s="398">
        <v>19</v>
      </c>
      <c r="E11" s="398">
        <v>1226</v>
      </c>
      <c r="F11" s="399">
        <f t="shared" si="0"/>
        <v>3.6165191740412981</v>
      </c>
      <c r="G11" s="400">
        <v>1095</v>
      </c>
      <c r="H11" s="36"/>
    </row>
    <row r="12" spans="1:10" ht="16.5" customHeight="1">
      <c r="A12" s="397">
        <v>2011</v>
      </c>
      <c r="B12" s="398">
        <v>341</v>
      </c>
      <c r="C12" s="398">
        <f t="shared" si="1"/>
        <v>325</v>
      </c>
      <c r="D12" s="398">
        <v>16</v>
      </c>
      <c r="E12" s="398">
        <v>1451</v>
      </c>
      <c r="F12" s="399">
        <f t="shared" si="0"/>
        <v>4.2551319648093839</v>
      </c>
      <c r="G12" s="400">
        <v>1125</v>
      </c>
      <c r="H12" s="36"/>
    </row>
    <row r="13" spans="1:10" ht="16.5" customHeight="1">
      <c r="A13" s="397">
        <v>2012</v>
      </c>
      <c r="B13" s="398">
        <v>353</v>
      </c>
      <c r="C13" s="398">
        <f t="shared" si="1"/>
        <v>328</v>
      </c>
      <c r="D13" s="398">
        <v>25</v>
      </c>
      <c r="E13" s="398">
        <v>1544</v>
      </c>
      <c r="F13" s="399">
        <f t="shared" si="0"/>
        <v>4.3739376770538243</v>
      </c>
      <c r="G13" s="400">
        <v>1222</v>
      </c>
      <c r="H13" s="36"/>
    </row>
    <row r="14" spans="1:10" ht="16.5" customHeight="1">
      <c r="A14" s="397">
        <v>2013</v>
      </c>
      <c r="B14" s="398">
        <v>347</v>
      </c>
      <c r="C14" s="398">
        <f t="shared" si="1"/>
        <v>328</v>
      </c>
      <c r="D14" s="398">
        <v>19</v>
      </c>
      <c r="E14" s="398">
        <v>1604</v>
      </c>
      <c r="F14" s="399">
        <f t="shared" si="0"/>
        <v>4.6224783861671472</v>
      </c>
      <c r="G14" s="400">
        <v>1250</v>
      </c>
      <c r="H14" s="36"/>
    </row>
    <row r="15" spans="1:10" ht="16.5" customHeight="1">
      <c r="A15" s="397">
        <v>2014</v>
      </c>
      <c r="B15" s="398">
        <v>336</v>
      </c>
      <c r="C15" s="398">
        <f t="shared" si="1"/>
        <v>319</v>
      </c>
      <c r="D15" s="398">
        <v>17</v>
      </c>
      <c r="E15" s="401">
        <v>1569</v>
      </c>
      <c r="F15" s="399">
        <f t="shared" si="0"/>
        <v>4.6696428571428568</v>
      </c>
      <c r="G15" s="400">
        <v>1188</v>
      </c>
      <c r="H15" s="36"/>
    </row>
    <row r="16" spans="1:10" ht="16.5" customHeight="1">
      <c r="A16" s="397" t="s">
        <v>48</v>
      </c>
      <c r="B16" s="398">
        <v>313</v>
      </c>
      <c r="C16" s="398">
        <f t="shared" si="1"/>
        <v>298</v>
      </c>
      <c r="D16" s="398">
        <v>15</v>
      </c>
      <c r="E16" s="401">
        <v>1567</v>
      </c>
      <c r="F16" s="399">
        <f t="shared" si="0"/>
        <v>5.0063897763578273</v>
      </c>
      <c r="G16" s="400">
        <v>1147</v>
      </c>
      <c r="H16" s="36"/>
    </row>
    <row r="17" spans="1:8" ht="16.5" customHeight="1">
      <c r="A17" s="397" t="s">
        <v>49</v>
      </c>
      <c r="B17" s="398">
        <v>295</v>
      </c>
      <c r="C17" s="398">
        <f t="shared" si="1"/>
        <v>279</v>
      </c>
      <c r="D17" s="398">
        <v>16</v>
      </c>
      <c r="E17" s="401">
        <v>1625</v>
      </c>
      <c r="F17" s="399">
        <f t="shared" si="0"/>
        <v>5.5084745762711869</v>
      </c>
      <c r="G17" s="400">
        <v>1130</v>
      </c>
      <c r="H17" s="3"/>
    </row>
    <row r="18" spans="1:8" ht="16.5" customHeight="1" outlineLevel="1">
      <c r="A18" s="193">
        <v>42825</v>
      </c>
      <c r="B18" s="402">
        <v>295</v>
      </c>
      <c r="C18" s="402">
        <f t="shared" si="1"/>
        <v>280</v>
      </c>
      <c r="D18" s="402">
        <v>15</v>
      </c>
      <c r="E18" s="408">
        <v>1648</v>
      </c>
      <c r="F18" s="403">
        <f t="shared" si="0"/>
        <v>5.5864406779661016</v>
      </c>
      <c r="G18" s="404">
        <v>1143</v>
      </c>
    </row>
    <row r="19" spans="1:8" ht="16.5" customHeight="1" outlineLevel="1">
      <c r="A19" s="193">
        <v>42916</v>
      </c>
      <c r="B19" s="402">
        <v>299</v>
      </c>
      <c r="C19" s="402">
        <f t="shared" si="1"/>
        <v>287</v>
      </c>
      <c r="D19" s="402">
        <v>12</v>
      </c>
      <c r="E19" s="402">
        <v>1661</v>
      </c>
      <c r="F19" s="403">
        <f t="shared" si="0"/>
        <v>5.5551839464882944</v>
      </c>
      <c r="G19" s="404">
        <v>1157</v>
      </c>
      <c r="H19" s="3"/>
    </row>
    <row r="20" spans="1:8" ht="16.5" customHeight="1" outlineLevel="1">
      <c r="A20" s="193">
        <v>43008</v>
      </c>
      <c r="B20" s="402">
        <v>300</v>
      </c>
      <c r="C20" s="402">
        <f t="shared" si="1"/>
        <v>287</v>
      </c>
      <c r="D20" s="402">
        <v>13</v>
      </c>
      <c r="E20" s="402">
        <v>1676</v>
      </c>
      <c r="F20" s="403">
        <f t="shared" si="0"/>
        <v>5.5866666666666669</v>
      </c>
      <c r="G20" s="404">
        <v>1153</v>
      </c>
      <c r="H20" s="3"/>
    </row>
    <row r="21" spans="1:8" ht="16.5" customHeight="1" thickBot="1">
      <c r="A21" s="409">
        <v>2017</v>
      </c>
      <c r="B21" s="405">
        <v>296</v>
      </c>
      <c r="C21" s="405">
        <f t="shared" si="1"/>
        <v>284</v>
      </c>
      <c r="D21" s="405">
        <v>12</v>
      </c>
      <c r="E21" s="405">
        <v>1701</v>
      </c>
      <c r="F21" s="406">
        <f t="shared" si="0"/>
        <v>5.7466216216216219</v>
      </c>
      <c r="G21" s="407">
        <v>1160</v>
      </c>
      <c r="H21" s="3"/>
    </row>
    <row r="22" spans="1:8">
      <c r="A22" s="82" t="s">
        <v>111</v>
      </c>
    </row>
    <row r="23" spans="1:8">
      <c r="A23" s="82" t="s">
        <v>112</v>
      </c>
      <c r="B23" s="272"/>
    </row>
    <row r="24" spans="1:8">
      <c r="A24" s="82" t="s">
        <v>113</v>
      </c>
      <c r="B24" s="58" t="s">
        <v>22</v>
      </c>
    </row>
    <row r="25" spans="1:8">
      <c r="A25" s="82" t="s">
        <v>114</v>
      </c>
      <c r="B25" s="58" t="s">
        <v>26</v>
      </c>
    </row>
  </sheetData>
  <mergeCells count="1">
    <mergeCell ref="A1:XFD1"/>
  </mergeCells>
  <hyperlinks>
    <hyperlink ref="B24" r:id="rId1"/>
    <hyperlink ref="B25" r:id="rId2"/>
  </hyperlinks>
  <pageMargins left="0.75" right="0.75" top="1" bottom="1" header="0.5" footer="0.5"/>
  <pageSetup paperSize="9" orientation="portrait" verticalDpi="12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43"/>
  <sheetViews>
    <sheetView zoomScale="70" zoomScaleNormal="70" workbookViewId="0">
      <selection sqref="A1:XFD1"/>
    </sheetView>
  </sheetViews>
  <sheetFormatPr defaultColWidth="9.109375" defaultRowHeight="13.2" outlineLevelRow="1"/>
  <cols>
    <col min="1" max="1" width="16.21875" style="4" customWidth="1"/>
    <col min="2" max="14" width="11.109375" style="4" customWidth="1"/>
    <col min="15" max="15" width="9.6640625" style="4" customWidth="1"/>
    <col min="16" max="16" width="11.44140625" style="4" customWidth="1"/>
    <col min="17" max="17" width="11.6640625" style="4" bestFit="1" customWidth="1"/>
    <col min="18" max="21" width="9.6640625" style="4" customWidth="1"/>
    <col min="22" max="16384" width="9.109375" style="4"/>
  </cols>
  <sheetData>
    <row r="1" spans="1:21" s="972" customFormat="1" ht="25.2" customHeight="1" thickBot="1">
      <c r="A1" s="971" t="s">
        <v>115</v>
      </c>
      <c r="B1" s="971"/>
      <c r="C1" s="971"/>
      <c r="D1" s="971"/>
      <c r="E1" s="971"/>
      <c r="F1" s="971"/>
      <c r="G1" s="971"/>
      <c r="H1" s="971"/>
      <c r="I1" s="971"/>
      <c r="J1" s="971"/>
      <c r="K1" s="971"/>
      <c r="L1" s="971"/>
      <c r="M1" s="971"/>
      <c r="N1" s="971"/>
      <c r="O1" s="971"/>
      <c r="P1" s="971"/>
      <c r="Q1" s="971"/>
      <c r="R1" s="971"/>
      <c r="S1" s="971"/>
      <c r="T1" s="971"/>
      <c r="U1" s="971"/>
    </row>
    <row r="2" spans="1:21" ht="17.25" customHeight="1" outlineLevel="1">
      <c r="A2" s="980" t="s">
        <v>116</v>
      </c>
      <c r="B2" s="984" t="s">
        <v>117</v>
      </c>
      <c r="C2" s="982" t="s">
        <v>118</v>
      </c>
      <c r="D2" s="983"/>
      <c r="E2" s="983"/>
      <c r="F2" s="983"/>
      <c r="G2" s="983"/>
      <c r="H2" s="983"/>
      <c r="I2" s="983"/>
      <c r="J2" s="983"/>
      <c r="K2" s="980"/>
      <c r="L2" s="982" t="s">
        <v>119</v>
      </c>
      <c r="M2" s="983"/>
      <c r="N2" s="983"/>
    </row>
    <row r="3" spans="1:21" ht="17.25" customHeight="1" outlineLevel="1" thickBot="1">
      <c r="A3" s="981"/>
      <c r="B3" s="985"/>
      <c r="C3" s="78" t="s">
        <v>120</v>
      </c>
      <c r="D3" s="78" t="s">
        <v>121</v>
      </c>
      <c r="E3" s="78" t="s">
        <v>122</v>
      </c>
      <c r="F3" s="78" t="s">
        <v>123</v>
      </c>
      <c r="G3" s="78" t="s">
        <v>124</v>
      </c>
      <c r="H3" s="78" t="s">
        <v>125</v>
      </c>
      <c r="I3" s="78" t="s">
        <v>126</v>
      </c>
      <c r="J3" s="78" t="s">
        <v>128</v>
      </c>
      <c r="K3" s="95" t="s">
        <v>127</v>
      </c>
      <c r="L3" s="78" t="s">
        <v>122</v>
      </c>
      <c r="M3" s="78" t="s">
        <v>125</v>
      </c>
      <c r="N3" s="95" t="s">
        <v>127</v>
      </c>
    </row>
    <row r="4" spans="1:21" ht="18.600000000000001" customHeight="1" outlineLevel="1">
      <c r="A4" s="83">
        <v>42735</v>
      </c>
      <c r="B4" s="84">
        <v>1130</v>
      </c>
      <c r="C4" s="85">
        <v>15</v>
      </c>
      <c r="D4" s="86">
        <v>5</v>
      </c>
      <c r="E4" s="85">
        <v>21</v>
      </c>
      <c r="F4" s="86">
        <v>3</v>
      </c>
      <c r="G4" s="86">
        <v>4</v>
      </c>
      <c r="H4" s="85">
        <v>28</v>
      </c>
      <c r="I4" s="85">
        <v>1</v>
      </c>
      <c r="J4" s="85">
        <v>0</v>
      </c>
      <c r="K4" s="87">
        <v>765</v>
      </c>
      <c r="L4" s="85">
        <v>0</v>
      </c>
      <c r="M4" s="86">
        <v>55</v>
      </c>
      <c r="N4" s="88">
        <v>233</v>
      </c>
    </row>
    <row r="5" spans="1:21" ht="18.600000000000001" customHeight="1" outlineLevel="1">
      <c r="A5" s="410">
        <v>42825</v>
      </c>
      <c r="B5" s="84">
        <v>1143</v>
      </c>
      <c r="C5" s="85">
        <v>14</v>
      </c>
      <c r="D5" s="86">
        <v>5</v>
      </c>
      <c r="E5" s="85">
        <v>21</v>
      </c>
      <c r="F5" s="86">
        <v>3</v>
      </c>
      <c r="G5" s="86">
        <v>4</v>
      </c>
      <c r="H5" s="85">
        <v>28</v>
      </c>
      <c r="I5" s="85">
        <v>1</v>
      </c>
      <c r="J5" s="85">
        <v>0</v>
      </c>
      <c r="K5" s="87">
        <v>768</v>
      </c>
      <c r="L5" s="85">
        <v>0</v>
      </c>
      <c r="M5" s="86">
        <v>55</v>
      </c>
      <c r="N5" s="88">
        <v>244</v>
      </c>
    </row>
    <row r="6" spans="1:21" ht="18.600000000000001" customHeight="1" outlineLevel="1">
      <c r="A6" s="410">
        <v>42916</v>
      </c>
      <c r="B6" s="84">
        <v>1157</v>
      </c>
      <c r="C6" s="85">
        <v>14</v>
      </c>
      <c r="D6" s="86">
        <v>5</v>
      </c>
      <c r="E6" s="85">
        <v>21</v>
      </c>
      <c r="F6" s="86">
        <v>3</v>
      </c>
      <c r="G6" s="86">
        <v>4</v>
      </c>
      <c r="H6" s="85">
        <v>29</v>
      </c>
      <c r="I6" s="85">
        <v>1</v>
      </c>
      <c r="J6" s="85">
        <v>0</v>
      </c>
      <c r="K6" s="87">
        <v>773</v>
      </c>
      <c r="L6" s="85">
        <v>0</v>
      </c>
      <c r="M6" s="86">
        <v>52</v>
      </c>
      <c r="N6" s="88">
        <v>255</v>
      </c>
    </row>
    <row r="7" spans="1:21" ht="18.600000000000001" customHeight="1" outlineLevel="1">
      <c r="A7" s="410">
        <v>43008</v>
      </c>
      <c r="B7" s="96">
        <v>1153</v>
      </c>
      <c r="C7" s="85">
        <v>14</v>
      </c>
      <c r="D7" s="86">
        <v>5</v>
      </c>
      <c r="E7" s="85">
        <v>21</v>
      </c>
      <c r="F7" s="86">
        <v>3</v>
      </c>
      <c r="G7" s="86">
        <v>4</v>
      </c>
      <c r="H7" s="85">
        <v>31</v>
      </c>
      <c r="I7" s="85">
        <v>1</v>
      </c>
      <c r="J7" s="85">
        <v>1</v>
      </c>
      <c r="K7" s="87">
        <v>765</v>
      </c>
      <c r="L7" s="85">
        <v>0</v>
      </c>
      <c r="M7" s="86">
        <v>52</v>
      </c>
      <c r="N7" s="88">
        <v>256</v>
      </c>
    </row>
    <row r="8" spans="1:21" ht="18.600000000000001" customHeight="1" outlineLevel="1" thickBot="1">
      <c r="A8" s="83">
        <v>43100</v>
      </c>
      <c r="B8" s="128">
        <v>1160</v>
      </c>
      <c r="C8" s="97">
        <v>14</v>
      </c>
      <c r="D8" s="129">
        <v>5</v>
      </c>
      <c r="E8" s="97">
        <v>20</v>
      </c>
      <c r="F8" s="129">
        <v>3</v>
      </c>
      <c r="G8" s="129">
        <v>4</v>
      </c>
      <c r="H8" s="97">
        <v>31</v>
      </c>
      <c r="I8" s="97">
        <v>1</v>
      </c>
      <c r="J8" s="97">
        <v>1</v>
      </c>
      <c r="K8" s="130">
        <v>748</v>
      </c>
      <c r="L8" s="97">
        <v>0</v>
      </c>
      <c r="M8" s="129">
        <v>53</v>
      </c>
      <c r="N8" s="131">
        <v>280</v>
      </c>
    </row>
    <row r="9" spans="1:21" ht="18.600000000000001" customHeight="1" outlineLevel="1">
      <c r="A9" s="962" t="s">
        <v>94</v>
      </c>
      <c r="B9" s="287">
        <v>7</v>
      </c>
      <c r="C9" s="132">
        <v>0</v>
      </c>
      <c r="D9" s="132">
        <v>0</v>
      </c>
      <c r="E9" s="132">
        <v>-1</v>
      </c>
      <c r="F9" s="132">
        <v>0</v>
      </c>
      <c r="G9" s="132">
        <v>0</v>
      </c>
      <c r="H9" s="132">
        <v>0</v>
      </c>
      <c r="I9" s="132">
        <v>0</v>
      </c>
      <c r="J9" s="132">
        <v>0</v>
      </c>
      <c r="K9" s="132">
        <v>-17</v>
      </c>
      <c r="L9" s="132">
        <v>0</v>
      </c>
      <c r="M9" s="132">
        <v>1</v>
      </c>
      <c r="N9" s="133">
        <v>24</v>
      </c>
    </row>
    <row r="10" spans="1:21" ht="18.600000000000001" customHeight="1" outlineLevel="1">
      <c r="A10" s="963"/>
      <c r="B10" s="288">
        <v>6.0711188204682909E-3</v>
      </c>
      <c r="C10" s="89">
        <v>0</v>
      </c>
      <c r="D10" s="89">
        <v>0</v>
      </c>
      <c r="E10" s="89">
        <v>-4.7619047619047672E-2</v>
      </c>
      <c r="F10" s="89">
        <v>0</v>
      </c>
      <c r="G10" s="89">
        <v>0</v>
      </c>
      <c r="H10" s="89">
        <v>0</v>
      </c>
      <c r="I10" s="89">
        <v>0</v>
      </c>
      <c r="J10" s="89">
        <v>0</v>
      </c>
      <c r="K10" s="89">
        <v>-2.2222222222222254E-2</v>
      </c>
      <c r="L10" s="89" t="s">
        <v>21</v>
      </c>
      <c r="M10" s="89">
        <v>1.9230769230769162E-2</v>
      </c>
      <c r="N10" s="90">
        <v>9.375E-2</v>
      </c>
    </row>
    <row r="11" spans="1:21" ht="18.600000000000001" customHeight="1" outlineLevel="1">
      <c r="A11" s="968" t="s">
        <v>139</v>
      </c>
      <c r="B11" s="289">
        <v>30</v>
      </c>
      <c r="C11" s="290">
        <v>-1</v>
      </c>
      <c r="D11" s="290">
        <v>0</v>
      </c>
      <c r="E11" s="91">
        <v>-1</v>
      </c>
      <c r="F11" s="91">
        <v>0</v>
      </c>
      <c r="G11" s="91">
        <v>0</v>
      </c>
      <c r="H11" s="91">
        <v>3</v>
      </c>
      <c r="I11" s="91">
        <v>0</v>
      </c>
      <c r="J11" s="91">
        <v>1</v>
      </c>
      <c r="K11" s="91">
        <v>-17</v>
      </c>
      <c r="L11" s="91">
        <v>0</v>
      </c>
      <c r="M11" s="91">
        <v>-2</v>
      </c>
      <c r="N11" s="92">
        <v>47</v>
      </c>
      <c r="P11" s="60"/>
      <c r="Q11" s="59" t="s">
        <v>154</v>
      </c>
      <c r="R11" s="59" t="s">
        <v>155</v>
      </c>
      <c r="S11" s="59" t="s">
        <v>156</v>
      </c>
      <c r="T11" s="59" t="s">
        <v>157</v>
      </c>
    </row>
    <row r="12" spans="1:21" ht="18.600000000000001" customHeight="1" outlineLevel="1" thickBot="1">
      <c r="A12" s="969"/>
      <c r="B12" s="291">
        <v>2.6548672566371723E-2</v>
      </c>
      <c r="C12" s="93">
        <v>-6.6666666666666652E-2</v>
      </c>
      <c r="D12" s="93">
        <v>0</v>
      </c>
      <c r="E12" s="93">
        <v>-4.7619047619047672E-2</v>
      </c>
      <c r="F12" s="93">
        <v>0</v>
      </c>
      <c r="G12" s="93">
        <v>0</v>
      </c>
      <c r="H12" s="93">
        <v>0.10714285714285721</v>
      </c>
      <c r="I12" s="93">
        <v>0</v>
      </c>
      <c r="J12" s="93" t="s">
        <v>21</v>
      </c>
      <c r="K12" s="93">
        <v>-2.2222222222222254E-2</v>
      </c>
      <c r="L12" s="93" t="s">
        <v>21</v>
      </c>
      <c r="M12" s="93">
        <v>-3.6363636363636376E-2</v>
      </c>
      <c r="N12" s="94">
        <v>0.20171673819742497</v>
      </c>
      <c r="P12" s="60">
        <f>A8</f>
        <v>43100</v>
      </c>
      <c r="Q12" s="4">
        <f>C8+D8</f>
        <v>19</v>
      </c>
      <c r="R12" s="4">
        <f>F8+L8+E8</f>
        <v>23</v>
      </c>
      <c r="S12" s="4">
        <f>G8+H8+M8+I8+J8</f>
        <v>90</v>
      </c>
      <c r="T12" s="4">
        <f>K8+N8</f>
        <v>1028</v>
      </c>
      <c r="U12" s="4">
        <f>SUM(Q12:T12)</f>
        <v>1160</v>
      </c>
    </row>
    <row r="13" spans="1:21" ht="28.95" customHeight="1" outlineLevel="1">
      <c r="A13" s="959" t="s">
        <v>129</v>
      </c>
      <c r="B13" s="959"/>
      <c r="C13" s="959"/>
      <c r="D13" s="959"/>
      <c r="E13" s="959"/>
      <c r="F13" s="959"/>
      <c r="G13" s="959"/>
      <c r="H13" s="959"/>
      <c r="I13" s="959"/>
      <c r="J13" s="959"/>
      <c r="K13" s="959"/>
      <c r="L13" s="959"/>
      <c r="M13" s="959"/>
      <c r="N13" s="959"/>
    </row>
    <row r="14" spans="1:21" s="967" customFormat="1" ht="13.5" customHeight="1"/>
    <row r="15" spans="1:21" s="973" customFormat="1" ht="21.75" customHeight="1" thickBot="1">
      <c r="A15" s="973" t="s">
        <v>130</v>
      </c>
    </row>
    <row r="16" spans="1:21" ht="18" customHeight="1" outlineLevel="1">
      <c r="A16" s="974" t="s">
        <v>131</v>
      </c>
      <c r="B16" s="977" t="s">
        <v>117</v>
      </c>
      <c r="C16" s="979" t="s">
        <v>132</v>
      </c>
      <c r="D16" s="979"/>
      <c r="E16" s="979"/>
      <c r="F16" s="979" t="s">
        <v>133</v>
      </c>
      <c r="G16" s="979"/>
      <c r="H16" s="979"/>
      <c r="I16" s="979" t="s">
        <v>134</v>
      </c>
      <c r="J16" s="979"/>
      <c r="K16" s="979"/>
      <c r="L16" s="979"/>
    </row>
    <row r="17" spans="1:23" ht="18" customHeight="1" outlineLevel="1" thickBot="1">
      <c r="A17" s="975"/>
      <c r="B17" s="978"/>
      <c r="C17" s="431" t="s">
        <v>136</v>
      </c>
      <c r="D17" s="431" t="s">
        <v>137</v>
      </c>
      <c r="E17" s="430" t="s">
        <v>117</v>
      </c>
      <c r="F17" s="431" t="s">
        <v>136</v>
      </c>
      <c r="G17" s="431" t="s">
        <v>137</v>
      </c>
      <c r="H17" s="430" t="s">
        <v>117</v>
      </c>
      <c r="I17" s="431" t="s">
        <v>51</v>
      </c>
      <c r="J17" s="431" t="s">
        <v>138</v>
      </c>
      <c r="K17" s="431" t="s">
        <v>52</v>
      </c>
      <c r="L17" s="430" t="s">
        <v>117</v>
      </c>
    </row>
    <row r="18" spans="1:23" ht="18" customHeight="1" outlineLevel="1">
      <c r="A18" s="416">
        <v>42735</v>
      </c>
      <c r="B18" s="420">
        <v>92</v>
      </c>
      <c r="C18" s="418">
        <v>14</v>
      </c>
      <c r="D18" s="419">
        <v>5</v>
      </c>
      <c r="E18" s="417">
        <v>19</v>
      </c>
      <c r="F18" s="418">
        <v>20</v>
      </c>
      <c r="G18" s="419">
        <v>3</v>
      </c>
      <c r="H18" s="417">
        <v>23</v>
      </c>
      <c r="I18" s="418">
        <v>3</v>
      </c>
      <c r="J18" s="418">
        <v>46</v>
      </c>
      <c r="K18" s="419">
        <v>1</v>
      </c>
      <c r="L18" s="417">
        <v>50</v>
      </c>
    </row>
    <row r="19" spans="1:23" ht="18" customHeight="1" outlineLevel="1">
      <c r="A19" s="410">
        <v>42825</v>
      </c>
      <c r="B19" s="415">
        <v>92</v>
      </c>
      <c r="C19" s="411">
        <v>14</v>
      </c>
      <c r="D19" s="412">
        <v>5</v>
      </c>
      <c r="E19" s="413">
        <v>19</v>
      </c>
      <c r="F19" s="411">
        <v>20</v>
      </c>
      <c r="G19" s="412">
        <v>3</v>
      </c>
      <c r="H19" s="413">
        <v>23</v>
      </c>
      <c r="I19" s="411">
        <v>3</v>
      </c>
      <c r="J19" s="411">
        <v>46</v>
      </c>
      <c r="K19" s="412">
        <v>1</v>
      </c>
      <c r="L19" s="413">
        <v>50</v>
      </c>
    </row>
    <row r="20" spans="1:23" ht="18" customHeight="1" outlineLevel="1">
      <c r="A20" s="410">
        <v>42916</v>
      </c>
      <c r="B20" s="414">
        <v>93</v>
      </c>
      <c r="C20" s="411">
        <v>14</v>
      </c>
      <c r="D20" s="412">
        <v>5</v>
      </c>
      <c r="E20" s="413">
        <v>19</v>
      </c>
      <c r="F20" s="411">
        <v>20</v>
      </c>
      <c r="G20" s="412">
        <v>3</v>
      </c>
      <c r="H20" s="413">
        <v>23</v>
      </c>
      <c r="I20" s="411">
        <v>3</v>
      </c>
      <c r="J20" s="411">
        <v>47</v>
      </c>
      <c r="K20" s="412">
        <v>1</v>
      </c>
      <c r="L20" s="413">
        <v>51</v>
      </c>
    </row>
    <row r="21" spans="1:23" ht="18" customHeight="1" outlineLevel="1">
      <c r="A21" s="410">
        <v>43008</v>
      </c>
      <c r="B21" s="414">
        <v>94</v>
      </c>
      <c r="C21" s="411">
        <v>14</v>
      </c>
      <c r="D21" s="412">
        <v>5</v>
      </c>
      <c r="E21" s="413">
        <v>19</v>
      </c>
      <c r="F21" s="411">
        <v>20</v>
      </c>
      <c r="G21" s="412">
        <v>3</v>
      </c>
      <c r="H21" s="413">
        <v>23</v>
      </c>
      <c r="I21" s="411">
        <v>3</v>
      </c>
      <c r="J21" s="411">
        <v>48</v>
      </c>
      <c r="K21" s="412">
        <v>1</v>
      </c>
      <c r="L21" s="413">
        <v>52</v>
      </c>
    </row>
    <row r="22" spans="1:23" ht="18" customHeight="1" outlineLevel="1" thickBot="1">
      <c r="A22" s="421">
        <v>43100</v>
      </c>
      <c r="B22" s="429">
        <v>95</v>
      </c>
      <c r="C22" s="423">
        <v>14</v>
      </c>
      <c r="D22" s="424">
        <v>5</v>
      </c>
      <c r="E22" s="422">
        <v>19</v>
      </c>
      <c r="F22" s="424">
        <v>19</v>
      </c>
      <c r="G22" s="424">
        <v>3</v>
      </c>
      <c r="H22" s="425">
        <v>22</v>
      </c>
      <c r="I22" s="427">
        <v>3</v>
      </c>
      <c r="J22" s="427">
        <v>50</v>
      </c>
      <c r="K22" s="428">
        <v>1</v>
      </c>
      <c r="L22" s="426">
        <v>54</v>
      </c>
    </row>
    <row r="23" spans="1:23" ht="18" customHeight="1" outlineLevel="1">
      <c r="A23" s="962" t="s">
        <v>94</v>
      </c>
      <c r="B23" s="293">
        <f>B22-B21</f>
        <v>1</v>
      </c>
      <c r="C23" s="133">
        <f t="shared" ref="C23:K23" si="0">C22-C21</f>
        <v>0</v>
      </c>
      <c r="D23" s="133">
        <f t="shared" si="0"/>
        <v>0</v>
      </c>
      <c r="E23" s="293">
        <f>E22-E21</f>
        <v>0</v>
      </c>
      <c r="F23" s="133">
        <f t="shared" si="0"/>
        <v>-1</v>
      </c>
      <c r="G23" s="133">
        <f t="shared" si="0"/>
        <v>0</v>
      </c>
      <c r="H23" s="293">
        <f>H22-H21</f>
        <v>-1</v>
      </c>
      <c r="I23" s="133">
        <f t="shared" si="0"/>
        <v>0</v>
      </c>
      <c r="J23" s="133">
        <f t="shared" si="0"/>
        <v>2</v>
      </c>
      <c r="K23" s="133">
        <f t="shared" si="0"/>
        <v>0</v>
      </c>
      <c r="L23" s="293">
        <f>L22-L21</f>
        <v>2</v>
      </c>
      <c r="N23" s="970" t="s">
        <v>147</v>
      </c>
      <c r="O23" s="970" t="s">
        <v>148</v>
      </c>
      <c r="P23" s="970" t="s">
        <v>149</v>
      </c>
      <c r="Q23" s="970" t="s">
        <v>150</v>
      </c>
      <c r="R23" s="970" t="s">
        <v>151</v>
      </c>
      <c r="S23" s="970" t="s">
        <v>152</v>
      </c>
      <c r="T23" s="970" t="s">
        <v>153</v>
      </c>
      <c r="U23" s="432"/>
      <c r="V23" s="432"/>
      <c r="W23" s="432"/>
    </row>
    <row r="24" spans="1:23" ht="18" customHeight="1" outlineLevel="1">
      <c r="A24" s="963"/>
      <c r="B24" s="294">
        <f>B22/B21-1</f>
        <v>1.0638297872340496E-2</v>
      </c>
      <c r="C24" s="296">
        <f t="shared" ref="C24:K24" si="1">C22/C21-1</f>
        <v>0</v>
      </c>
      <c r="D24" s="296">
        <f t="shared" si="1"/>
        <v>0</v>
      </c>
      <c r="E24" s="294">
        <f>E22/E21-1</f>
        <v>0</v>
      </c>
      <c r="F24" s="296">
        <f t="shared" si="1"/>
        <v>-5.0000000000000044E-2</v>
      </c>
      <c r="G24" s="296">
        <f t="shared" si="1"/>
        <v>0</v>
      </c>
      <c r="H24" s="294">
        <f>H22/H21-1</f>
        <v>-4.3478260869565188E-2</v>
      </c>
      <c r="I24" s="296">
        <f t="shared" si="1"/>
        <v>0</v>
      </c>
      <c r="J24" s="296">
        <f t="shared" si="1"/>
        <v>4.1666666666666741E-2</v>
      </c>
      <c r="K24" s="296">
        <f t="shared" si="1"/>
        <v>0</v>
      </c>
      <c r="L24" s="294">
        <f>L22/L21-1</f>
        <v>3.8461538461538547E-2</v>
      </c>
      <c r="N24" s="970"/>
      <c r="O24" s="970"/>
      <c r="P24" s="970"/>
      <c r="Q24" s="970"/>
      <c r="R24" s="970"/>
      <c r="S24" s="970"/>
      <c r="T24" s="970"/>
    </row>
    <row r="25" spans="1:23" ht="18" customHeight="1" outlineLevel="1" thickBot="1">
      <c r="A25" s="968" t="s">
        <v>139</v>
      </c>
      <c r="B25" s="297">
        <f>B22-B18</f>
        <v>3</v>
      </c>
      <c r="C25" s="299">
        <f t="shared" ref="C25:K25" si="2">C22-C18</f>
        <v>0</v>
      </c>
      <c r="D25" s="299">
        <f t="shared" si="2"/>
        <v>0</v>
      </c>
      <c r="E25" s="297">
        <f>E22-E18</f>
        <v>0</v>
      </c>
      <c r="F25" s="299">
        <f t="shared" si="2"/>
        <v>-1</v>
      </c>
      <c r="G25" s="299">
        <f t="shared" si="2"/>
        <v>0</v>
      </c>
      <c r="H25" s="297">
        <f>H22-H18</f>
        <v>-1</v>
      </c>
      <c r="I25" s="299">
        <f t="shared" si="2"/>
        <v>0</v>
      </c>
      <c r="J25" s="299">
        <f t="shared" si="2"/>
        <v>4</v>
      </c>
      <c r="K25" s="299">
        <f t="shared" si="2"/>
        <v>0</v>
      </c>
      <c r="L25" s="297">
        <f>L22-L18</f>
        <v>4</v>
      </c>
      <c r="N25" s="423">
        <v>14</v>
      </c>
      <c r="O25" s="424">
        <v>5</v>
      </c>
      <c r="P25" s="424">
        <v>19</v>
      </c>
      <c r="Q25" s="424">
        <v>3</v>
      </c>
      <c r="R25" s="427">
        <v>3</v>
      </c>
      <c r="S25" s="427">
        <v>50</v>
      </c>
      <c r="T25" s="428">
        <v>1</v>
      </c>
    </row>
    <row r="26" spans="1:23" ht="18" customHeight="1" outlineLevel="1" thickBot="1">
      <c r="A26" s="969"/>
      <c r="B26" s="301">
        <f>B22/B18-1</f>
        <v>3.2608695652173836E-2</v>
      </c>
      <c r="C26" s="302">
        <f t="shared" ref="C26:K26" si="3">C22/C18-1</f>
        <v>0</v>
      </c>
      <c r="D26" s="302">
        <f t="shared" si="3"/>
        <v>0</v>
      </c>
      <c r="E26" s="301">
        <f>E22/E18-1</f>
        <v>0</v>
      </c>
      <c r="F26" s="302">
        <f t="shared" si="3"/>
        <v>-5.0000000000000044E-2</v>
      </c>
      <c r="G26" s="302">
        <f t="shared" si="3"/>
        <v>0</v>
      </c>
      <c r="H26" s="301">
        <f>H22/H18-1</f>
        <v>-4.3478260869565188E-2</v>
      </c>
      <c r="I26" s="302">
        <f t="shared" si="3"/>
        <v>0</v>
      </c>
      <c r="J26" s="302">
        <f t="shared" si="3"/>
        <v>8.6956521739130377E-2</v>
      </c>
      <c r="K26" s="302">
        <f t="shared" si="3"/>
        <v>0</v>
      </c>
      <c r="L26" s="301">
        <f>L22/L18-1</f>
        <v>8.0000000000000071E-2</v>
      </c>
    </row>
    <row r="27" spans="1:23" outlineLevel="1">
      <c r="A27" s="976" t="s">
        <v>135</v>
      </c>
      <c r="B27" s="976"/>
      <c r="C27" s="976"/>
      <c r="D27" s="976"/>
      <c r="E27" s="976"/>
      <c r="F27" s="976"/>
      <c r="G27" s="976"/>
      <c r="H27" s="976"/>
      <c r="I27" s="976"/>
      <c r="J27" s="976"/>
      <c r="K27" s="976"/>
      <c r="L27" s="976"/>
    </row>
    <row r="29" spans="1:23" s="966" customFormat="1" ht="21.75" customHeight="1" thickBot="1">
      <c r="A29" s="965" t="s">
        <v>140</v>
      </c>
      <c r="B29" s="965"/>
      <c r="C29" s="965"/>
      <c r="D29" s="965"/>
      <c r="E29" s="965"/>
      <c r="F29" s="965"/>
      <c r="G29" s="965"/>
      <c r="H29" s="965"/>
      <c r="I29" s="965"/>
      <c r="J29" s="965"/>
      <c r="K29" s="965"/>
      <c r="L29" s="965"/>
      <c r="M29" s="965"/>
      <c r="N29" s="965"/>
      <c r="O29" s="965"/>
      <c r="P29" s="965"/>
      <c r="Q29" s="965"/>
      <c r="R29" s="965"/>
      <c r="S29" s="965"/>
      <c r="T29" s="965"/>
      <c r="U29" s="965"/>
    </row>
    <row r="30" spans="1:23" ht="43.95" customHeight="1" outlineLevel="1" thickBot="1">
      <c r="A30" s="190" t="s">
        <v>116</v>
      </c>
      <c r="B30" s="56" t="s">
        <v>117</v>
      </c>
      <c r="C30" s="56" t="s">
        <v>141</v>
      </c>
      <c r="D30" s="892" t="s">
        <v>142</v>
      </c>
      <c r="E30" s="892" t="s">
        <v>143</v>
      </c>
      <c r="F30" s="893" t="s">
        <v>144</v>
      </c>
      <c r="G30" s="57" t="s">
        <v>145</v>
      </c>
      <c r="I30" s="116"/>
      <c r="J30" s="38"/>
      <c r="K30" s="37"/>
      <c r="L30" s="39"/>
    </row>
    <row r="31" spans="1:23" ht="18" customHeight="1" outlineLevel="1">
      <c r="A31" s="187">
        <v>42735</v>
      </c>
      <c r="B31" s="156">
        <v>34</v>
      </c>
      <c r="C31" s="157">
        <v>4</v>
      </c>
      <c r="D31" s="157">
        <v>2</v>
      </c>
      <c r="E31" s="157">
        <v>27</v>
      </c>
      <c r="F31" s="158">
        <v>0</v>
      </c>
      <c r="G31" s="158">
        <v>1</v>
      </c>
      <c r="I31" s="116"/>
    </row>
    <row r="32" spans="1:23" ht="18" customHeight="1" outlineLevel="1">
      <c r="A32" s="410">
        <v>42825</v>
      </c>
      <c r="B32" s="156">
        <v>36</v>
      </c>
      <c r="C32" s="157">
        <v>8</v>
      </c>
      <c r="D32" s="157">
        <v>5</v>
      </c>
      <c r="E32" s="157">
        <v>16</v>
      </c>
      <c r="F32" s="158">
        <v>0</v>
      </c>
      <c r="G32" s="158">
        <v>7</v>
      </c>
      <c r="I32" s="116"/>
    </row>
    <row r="33" spans="1:12" ht="18" customHeight="1" outlineLevel="1">
      <c r="A33" s="410">
        <v>42916</v>
      </c>
      <c r="B33" s="32">
        <v>38</v>
      </c>
      <c r="C33" s="188">
        <v>6</v>
      </c>
      <c r="D33" s="188">
        <v>6</v>
      </c>
      <c r="E33" s="188">
        <v>19</v>
      </c>
      <c r="F33" s="189">
        <v>0</v>
      </c>
      <c r="G33" s="189">
        <v>7</v>
      </c>
      <c r="I33" s="116"/>
    </row>
    <row r="34" spans="1:12" ht="18" customHeight="1" outlineLevel="1">
      <c r="A34" s="410">
        <v>43008</v>
      </c>
      <c r="B34" s="32">
        <v>36</v>
      </c>
      <c r="C34" s="188">
        <v>5</v>
      </c>
      <c r="D34" s="188">
        <v>3</v>
      </c>
      <c r="E34" s="188">
        <v>26</v>
      </c>
      <c r="F34" s="189">
        <v>0</v>
      </c>
      <c r="G34" s="189">
        <v>2</v>
      </c>
      <c r="I34" s="116"/>
    </row>
    <row r="35" spans="1:12" s="63" customFormat="1" ht="18" customHeight="1" outlineLevel="1" thickBot="1">
      <c r="A35" s="292">
        <v>43100</v>
      </c>
      <c r="B35" s="78">
        <f>SUM(C35:G35)</f>
        <v>36</v>
      </c>
      <c r="C35" s="529">
        <v>7</v>
      </c>
      <c r="D35" s="529">
        <v>2</v>
      </c>
      <c r="E35" s="529">
        <v>26</v>
      </c>
      <c r="F35" s="530">
        <v>0</v>
      </c>
      <c r="G35" s="531">
        <v>1</v>
      </c>
      <c r="H35" s="4"/>
      <c r="I35" s="117"/>
    </row>
    <row r="36" spans="1:12" s="126" customFormat="1" ht="16.95" customHeight="1" outlineLevel="1">
      <c r="A36" s="962" t="s">
        <v>94</v>
      </c>
      <c r="B36" s="293">
        <f t="shared" ref="B36:G36" si="4">B35-B34</f>
        <v>0</v>
      </c>
      <c r="C36" s="132">
        <f t="shared" si="4"/>
        <v>2</v>
      </c>
      <c r="D36" s="132">
        <f t="shared" si="4"/>
        <v>-1</v>
      </c>
      <c r="E36" s="132">
        <f t="shared" si="4"/>
        <v>0</v>
      </c>
      <c r="F36" s="132">
        <f t="shared" si="4"/>
        <v>0</v>
      </c>
      <c r="G36" s="133">
        <f t="shared" si="4"/>
        <v>-1</v>
      </c>
      <c r="H36" s="125"/>
      <c r="I36" s="125"/>
      <c r="J36" s="125"/>
      <c r="K36" s="125"/>
      <c r="L36" s="125"/>
    </row>
    <row r="37" spans="1:12" s="126" customFormat="1" ht="16.95" customHeight="1" outlineLevel="1">
      <c r="A37" s="963"/>
      <c r="B37" s="294">
        <f>B35/B34-1</f>
        <v>0</v>
      </c>
      <c r="C37" s="295">
        <f>C35/C34-1</f>
        <v>0.39999999999999991</v>
      </c>
      <c r="D37" s="295">
        <f>D35/D34-1</f>
        <v>-0.33333333333333337</v>
      </c>
      <c r="E37" s="295">
        <f>E35/E34-1</f>
        <v>0</v>
      </c>
      <c r="F37" s="295" t="s">
        <v>21</v>
      </c>
      <c r="G37" s="296">
        <f>G35/G34-1</f>
        <v>-0.5</v>
      </c>
      <c r="H37" s="127"/>
      <c r="I37" s="127"/>
      <c r="J37" s="127"/>
      <c r="K37" s="127"/>
      <c r="L37" s="127"/>
    </row>
    <row r="38" spans="1:12" s="126" customFormat="1" ht="16.95" customHeight="1" outlineLevel="1">
      <c r="A38" s="968" t="s">
        <v>139</v>
      </c>
      <c r="B38" s="297">
        <f t="shared" ref="B38:G38" si="5">B35-B31</f>
        <v>2</v>
      </c>
      <c r="C38" s="298">
        <f t="shared" si="5"/>
        <v>3</v>
      </c>
      <c r="D38" s="298">
        <f t="shared" si="5"/>
        <v>0</v>
      </c>
      <c r="E38" s="299">
        <f t="shared" si="5"/>
        <v>-1</v>
      </c>
      <c r="F38" s="299">
        <f t="shared" si="5"/>
        <v>0</v>
      </c>
      <c r="G38" s="300">
        <f t="shared" si="5"/>
        <v>0</v>
      </c>
      <c r="H38" s="125"/>
      <c r="I38" s="125"/>
      <c r="J38" s="125"/>
      <c r="K38" s="125"/>
      <c r="L38" s="125"/>
    </row>
    <row r="39" spans="1:12" s="126" customFormat="1" ht="16.95" customHeight="1" outlineLevel="1" thickBot="1">
      <c r="A39" s="969"/>
      <c r="B39" s="301">
        <f>B35/B31-1</f>
        <v>5.8823529411764719E-2</v>
      </c>
      <c r="C39" s="302">
        <f>C35/C31-1</f>
        <v>0.75</v>
      </c>
      <c r="D39" s="302">
        <f>D35/D31-1</f>
        <v>0</v>
      </c>
      <c r="E39" s="302">
        <f>E35/E31-1</f>
        <v>-3.703703703703709E-2</v>
      </c>
      <c r="F39" s="302" t="s">
        <v>21</v>
      </c>
      <c r="G39" s="303">
        <f>G35/G31-1</f>
        <v>0</v>
      </c>
      <c r="H39" s="127"/>
      <c r="I39" s="127"/>
      <c r="J39" s="127"/>
      <c r="K39" s="127"/>
      <c r="L39" s="127"/>
    </row>
    <row r="40" spans="1:12" s="938" customFormat="1" ht="15" customHeight="1" outlineLevel="1">
      <c r="A40" s="958" t="s">
        <v>418</v>
      </c>
      <c r="B40" s="958"/>
      <c r="C40" s="958"/>
      <c r="D40" s="958"/>
      <c r="E40" s="958"/>
      <c r="F40" s="958"/>
      <c r="G40" s="958"/>
    </row>
    <row r="41" spans="1:12" s="938" customFormat="1" ht="15" customHeight="1" outlineLevel="1">
      <c r="A41" s="964" t="s">
        <v>146</v>
      </c>
      <c r="B41" s="964"/>
      <c r="C41" s="964"/>
      <c r="D41" s="964"/>
      <c r="E41" s="964"/>
      <c r="F41" s="964"/>
      <c r="G41" s="964"/>
    </row>
    <row r="42" spans="1:12" s="939" customFormat="1" ht="15" customHeight="1" outlineLevel="1">
      <c r="A42" s="957" t="s">
        <v>42</v>
      </c>
      <c r="B42" s="957"/>
      <c r="C42" s="957"/>
      <c r="D42" s="957"/>
      <c r="E42" s="957"/>
      <c r="F42" s="957"/>
      <c r="G42" s="957"/>
    </row>
    <row r="43" spans="1:12" s="961" customFormat="1">
      <c r="A43" s="960" t="s">
        <v>42</v>
      </c>
    </row>
  </sheetData>
  <mergeCells count="32">
    <mergeCell ref="A1:XFD1"/>
    <mergeCell ref="A15:XFD15"/>
    <mergeCell ref="A16:A17"/>
    <mergeCell ref="A27:L27"/>
    <mergeCell ref="A23:A24"/>
    <mergeCell ref="A25:A26"/>
    <mergeCell ref="B16:B17"/>
    <mergeCell ref="C16:E16"/>
    <mergeCell ref="F16:H16"/>
    <mergeCell ref="I16:L16"/>
    <mergeCell ref="A2:A3"/>
    <mergeCell ref="L2:N2"/>
    <mergeCell ref="B2:B3"/>
    <mergeCell ref="C2:K2"/>
    <mergeCell ref="S23:S24"/>
    <mergeCell ref="T23:T24"/>
    <mergeCell ref="A42:G42"/>
    <mergeCell ref="A40:G40"/>
    <mergeCell ref="A13:N13"/>
    <mergeCell ref="A43:XFD43"/>
    <mergeCell ref="A9:A10"/>
    <mergeCell ref="A41:G41"/>
    <mergeCell ref="A29:XFD29"/>
    <mergeCell ref="A14:XFD14"/>
    <mergeCell ref="A38:A39"/>
    <mergeCell ref="A36:A37"/>
    <mergeCell ref="A11:A12"/>
    <mergeCell ref="N23:N24"/>
    <mergeCell ref="O23:O24"/>
    <mergeCell ref="P23:P24"/>
    <mergeCell ref="Q23:Q24"/>
    <mergeCell ref="R23:R24"/>
  </mergeCells>
  <phoneticPr fontId="36" type="noConversion"/>
  <hyperlinks>
    <hyperlink ref="A43" r:id="rId1"/>
    <hyperlink ref="A42" r:id="rId2"/>
  </hyperlinks>
  <pageMargins left="0.75" right="0.75" top="1" bottom="1" header="0.5" footer="0.5"/>
  <pageSetup paperSize="9" orientation="portrait" verticalDpi="300"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70C0"/>
  </sheetPr>
  <dimension ref="A1:S62"/>
  <sheetViews>
    <sheetView zoomScale="70" zoomScaleNormal="70" workbookViewId="0">
      <pane ySplit="1" topLeftCell="A2" activePane="bottomLeft" state="frozen"/>
      <selection pane="bottomLeft" sqref="A1:XFD1"/>
    </sheetView>
  </sheetViews>
  <sheetFormatPr defaultColWidth="9.109375" defaultRowHeight="13.2" outlineLevelRow="2"/>
  <cols>
    <col min="1" max="1" width="27" style="1" customWidth="1"/>
    <col min="2" max="2" width="17.88671875" style="1" customWidth="1"/>
    <col min="3" max="3" width="12" style="1" customWidth="1"/>
    <col min="4" max="4" width="1.6640625" style="1" customWidth="1"/>
    <col min="5" max="5" width="28.44140625" style="1" customWidth="1"/>
    <col min="6" max="6" width="12.33203125" style="1" customWidth="1"/>
    <col min="7" max="7" width="2" style="1" customWidth="1"/>
    <col min="8" max="8" width="27.6640625" style="1" customWidth="1"/>
    <col min="9" max="9" width="12" style="1" customWidth="1"/>
    <col min="10" max="10" width="1.6640625" style="1" customWidth="1"/>
    <col min="11" max="11" width="34.109375" style="1" customWidth="1"/>
    <col min="12" max="12" width="11.6640625" style="1" customWidth="1"/>
    <col min="13" max="13" width="1.6640625" style="1" customWidth="1"/>
    <col min="14" max="14" width="28.6640625" style="1" customWidth="1"/>
    <col min="15" max="15" width="13.33203125" style="1" customWidth="1"/>
    <col min="16" max="16" width="1.6640625" style="1" customWidth="1"/>
    <col min="17" max="17" width="27.5546875" style="1" customWidth="1"/>
    <col min="18" max="18" width="13.44140625" style="1" customWidth="1"/>
    <col min="19" max="16384" width="9.109375" style="1"/>
  </cols>
  <sheetData>
    <row r="1" spans="1:19" s="986" customFormat="1" ht="24.6" customHeight="1">
      <c r="A1" s="986" t="s">
        <v>411</v>
      </c>
    </row>
    <row r="2" spans="1:19" ht="14.4" customHeight="1"/>
    <row r="3" spans="1:19" ht="14.4" customHeight="1"/>
    <row r="4" spans="1:19" ht="14.4" customHeight="1"/>
    <row r="5" spans="1:19" ht="14.4" customHeight="1"/>
    <row r="6" spans="1:19" ht="14.4" customHeight="1"/>
    <row r="7" spans="1:19" ht="14.4" customHeight="1"/>
    <row r="8" spans="1:19" ht="14.4" customHeight="1"/>
    <row r="9" spans="1:19" ht="14.4" customHeight="1"/>
    <row r="10" spans="1:19" ht="14.4" customHeight="1"/>
    <row r="11" spans="1:19" ht="14.4" customHeight="1"/>
    <row r="12" spans="1:19" ht="14.4" customHeight="1"/>
    <row r="13" spans="1:19" ht="14.4" customHeight="1"/>
    <row r="14" spans="1:19" ht="14.4" customHeight="1"/>
    <row r="15" spans="1:19" ht="14.4" customHeight="1"/>
    <row r="16" spans="1:19" s="99" customFormat="1" ht="13.8" thickBot="1">
      <c r="A16" s="988">
        <v>43100</v>
      </c>
      <c r="B16" s="988"/>
      <c r="C16" s="988"/>
      <c r="D16" s="988"/>
      <c r="E16" s="988"/>
      <c r="F16" s="988"/>
      <c r="G16" s="988"/>
      <c r="H16" s="988"/>
      <c r="I16" s="988"/>
      <c r="J16" s="715"/>
      <c r="K16" s="715"/>
      <c r="L16" s="715"/>
      <c r="M16" s="715"/>
      <c r="N16" s="715"/>
      <c r="O16" s="715"/>
      <c r="P16" s="715"/>
      <c r="Q16" s="715"/>
      <c r="R16" s="715"/>
      <c r="S16" s="715"/>
    </row>
    <row r="17" spans="1:18" s="99" customFormat="1" ht="57" customHeight="1" thickBot="1">
      <c r="A17" s="100" t="s">
        <v>158</v>
      </c>
      <c r="B17" s="101" t="s">
        <v>160</v>
      </c>
      <c r="C17" s="556" t="s">
        <v>161</v>
      </c>
      <c r="D17" s="217"/>
      <c r="E17" s="100" t="s">
        <v>158</v>
      </c>
      <c r="F17" s="555" t="s">
        <v>162</v>
      </c>
      <c r="G17" s="217"/>
      <c r="H17" s="100" t="s">
        <v>158</v>
      </c>
      <c r="I17" s="552" t="s">
        <v>412</v>
      </c>
      <c r="J17" s="217"/>
      <c r="K17" s="550" t="s">
        <v>158</v>
      </c>
      <c r="L17" s="554" t="s">
        <v>165</v>
      </c>
      <c r="M17" s="217"/>
      <c r="N17" s="550" t="s">
        <v>158</v>
      </c>
      <c r="O17" s="553" t="s">
        <v>164</v>
      </c>
      <c r="P17" s="217"/>
      <c r="Q17" s="550" t="s">
        <v>158</v>
      </c>
      <c r="R17" s="551" t="s">
        <v>166</v>
      </c>
    </row>
    <row r="18" spans="1:18" s="545" customFormat="1" ht="15" customHeight="1">
      <c r="A18" s="541" t="s">
        <v>167</v>
      </c>
      <c r="B18" s="542">
        <v>216</v>
      </c>
      <c r="C18" s="543">
        <v>0.72972972972972971</v>
      </c>
      <c r="D18" s="544"/>
      <c r="E18" s="541" t="s">
        <v>167</v>
      </c>
      <c r="F18" s="543">
        <v>0.80237347347671428</v>
      </c>
      <c r="G18" s="544"/>
      <c r="H18" s="541" t="s">
        <v>167</v>
      </c>
      <c r="I18" s="543">
        <v>0.72995090016366615</v>
      </c>
      <c r="J18" s="544"/>
      <c r="K18" s="541" t="s">
        <v>167</v>
      </c>
      <c r="L18" s="543">
        <v>0.70950323974082075</v>
      </c>
      <c r="M18" s="544"/>
      <c r="N18" s="541" t="s">
        <v>167</v>
      </c>
      <c r="O18" s="543">
        <v>0.79867986798679869</v>
      </c>
      <c r="P18" s="544"/>
      <c r="Q18" s="541" t="s">
        <v>167</v>
      </c>
      <c r="R18" s="543">
        <v>0.81034482758620685</v>
      </c>
    </row>
    <row r="19" spans="1:18" s="107" customFormat="1" ht="15" customHeight="1">
      <c r="A19" s="208" t="s">
        <v>168</v>
      </c>
      <c r="B19" s="105">
        <v>19</v>
      </c>
      <c r="C19" s="106">
        <v>6.4189189189189186E-2</v>
      </c>
      <c r="D19" s="104"/>
      <c r="E19" s="208" t="s">
        <v>168</v>
      </c>
      <c r="F19" s="106">
        <v>7.6045677986413304E-2</v>
      </c>
      <c r="G19" s="104"/>
      <c r="H19" s="208" t="s">
        <v>168</v>
      </c>
      <c r="I19" s="106">
        <v>7.5286415711947621E-2</v>
      </c>
      <c r="J19" s="104"/>
      <c r="K19" s="208" t="s">
        <v>168</v>
      </c>
      <c r="L19" s="106">
        <v>7.9913606911447083E-2</v>
      </c>
      <c r="M19" s="104"/>
      <c r="N19" s="208" t="s">
        <v>168</v>
      </c>
      <c r="O19" s="210">
        <v>5.9405940594059403E-2</v>
      </c>
      <c r="P19" s="104"/>
      <c r="Q19" s="208" t="s">
        <v>168</v>
      </c>
      <c r="R19" s="106">
        <v>3.4482758620689655E-2</v>
      </c>
    </row>
    <row r="20" spans="1:18" s="111" customFormat="1" ht="15" customHeight="1">
      <c r="A20" s="208" t="s">
        <v>169</v>
      </c>
      <c r="B20" s="108">
        <v>19</v>
      </c>
      <c r="C20" s="109">
        <v>6.4189189189189186E-2</v>
      </c>
      <c r="D20" s="104"/>
      <c r="E20" s="208" t="s">
        <v>169</v>
      </c>
      <c r="F20" s="109">
        <v>4.6320349299131501E-2</v>
      </c>
      <c r="G20" s="104"/>
      <c r="H20" s="208" t="s">
        <v>169</v>
      </c>
      <c r="I20" s="109">
        <v>6.137479541734861E-2</v>
      </c>
      <c r="J20" s="104"/>
      <c r="K20" s="208" t="s">
        <v>169</v>
      </c>
      <c r="L20" s="109">
        <v>6.0475161987041039E-2</v>
      </c>
      <c r="M20" s="104"/>
      <c r="N20" s="208" t="s">
        <v>169</v>
      </c>
      <c r="O20" s="210">
        <v>5.9405940594059403E-2</v>
      </c>
      <c r="P20" s="104"/>
      <c r="Q20" s="208" t="s">
        <v>169</v>
      </c>
      <c r="R20" s="109">
        <v>3.4482758620689655E-2</v>
      </c>
    </row>
    <row r="21" spans="1:18" s="169" customFormat="1" ht="15" customHeight="1">
      <c r="A21" s="894" t="s">
        <v>170</v>
      </c>
      <c r="B21" s="105">
        <v>8</v>
      </c>
      <c r="C21" s="106">
        <v>2.7027027027027029E-2</v>
      </c>
      <c r="D21" s="104"/>
      <c r="E21" s="286" t="s">
        <v>171</v>
      </c>
      <c r="F21" s="106">
        <v>2.8530095537546214E-2</v>
      </c>
      <c r="G21" s="104"/>
      <c r="H21" s="894" t="s">
        <v>170</v>
      </c>
      <c r="I21" s="106">
        <v>4.4189852700491E-2</v>
      </c>
      <c r="J21" s="104"/>
      <c r="K21" s="894" t="s">
        <v>170</v>
      </c>
      <c r="L21" s="106">
        <v>4.9676025917926567E-2</v>
      </c>
      <c r="M21" s="104"/>
      <c r="N21" s="894" t="s">
        <v>170</v>
      </c>
      <c r="O21" s="210">
        <v>2.6402640264026403E-2</v>
      </c>
      <c r="P21" s="104"/>
      <c r="Q21" s="894" t="s">
        <v>170</v>
      </c>
      <c r="R21" s="106">
        <v>3.4482758620689655E-2</v>
      </c>
    </row>
    <row r="22" spans="1:18" s="169" customFormat="1" ht="15" customHeight="1">
      <c r="A22" s="274" t="s">
        <v>172</v>
      </c>
      <c r="B22" s="108">
        <v>7</v>
      </c>
      <c r="C22" s="109">
        <v>2.364864864864865E-2</v>
      </c>
      <c r="D22" s="104"/>
      <c r="E22" s="894" t="s">
        <v>170</v>
      </c>
      <c r="F22" s="106">
        <v>2.5282475948686923E-2</v>
      </c>
      <c r="G22" s="104"/>
      <c r="H22" s="286" t="s">
        <v>171</v>
      </c>
      <c r="I22" s="106">
        <v>2.3731587561374796E-2</v>
      </c>
      <c r="J22" s="104"/>
      <c r="K22" s="286" t="s">
        <v>171</v>
      </c>
      <c r="L22" s="106">
        <v>2.8077753779697623E-2</v>
      </c>
      <c r="M22" s="104"/>
      <c r="N22" s="276" t="s">
        <v>174</v>
      </c>
      <c r="O22" s="279">
        <v>9.9009900990099011E-3</v>
      </c>
      <c r="P22" s="104"/>
      <c r="Q22" s="716" t="s">
        <v>174</v>
      </c>
      <c r="R22" s="106">
        <v>3.4482758620689655E-2</v>
      </c>
    </row>
    <row r="23" spans="1:18" s="549" customFormat="1" ht="15" customHeight="1" thickBot="1">
      <c r="A23" s="546" t="s">
        <v>173</v>
      </c>
      <c r="B23" s="547">
        <v>27</v>
      </c>
      <c r="C23" s="548">
        <v>9.1216216216216214E-2</v>
      </c>
      <c r="D23" s="544"/>
      <c r="E23" s="546" t="s">
        <v>173</v>
      </c>
      <c r="F23" s="548">
        <v>2.1447927751507723E-2</v>
      </c>
      <c r="G23" s="544"/>
      <c r="H23" s="546" t="s">
        <v>173</v>
      </c>
      <c r="I23" s="548">
        <v>6.5466448445171799E-2</v>
      </c>
      <c r="J23" s="544"/>
      <c r="K23" s="546" t="s">
        <v>173</v>
      </c>
      <c r="L23" s="548">
        <v>7.2354211663066881E-2</v>
      </c>
      <c r="M23" s="544"/>
      <c r="N23" s="546" t="s">
        <v>173</v>
      </c>
      <c r="O23" s="548">
        <v>4.6204620462046209E-2</v>
      </c>
      <c r="P23" s="544"/>
      <c r="Q23" s="717" t="s">
        <v>175</v>
      </c>
      <c r="R23" s="106">
        <v>3.4482758620689655E-2</v>
      </c>
    </row>
    <row r="24" spans="1:18" s="281" customFormat="1" ht="15" customHeight="1" outlineLevel="1">
      <c r="A24" s="276" t="s">
        <v>174</v>
      </c>
      <c r="B24" s="277">
        <v>5</v>
      </c>
      <c r="C24" s="278">
        <v>1.6891891891891893E-2</v>
      </c>
      <c r="D24" s="278"/>
      <c r="E24" s="280" t="s">
        <v>176</v>
      </c>
      <c r="F24" s="279">
        <v>5.6474745004687788E-3</v>
      </c>
      <c r="G24" s="278"/>
      <c r="H24" s="276" t="s">
        <v>174</v>
      </c>
      <c r="I24" s="279">
        <v>2.7004909983633387E-2</v>
      </c>
      <c r="J24" s="278"/>
      <c r="K24" s="276" t="s">
        <v>174</v>
      </c>
      <c r="L24" s="279">
        <v>3.2397408207343416E-2</v>
      </c>
      <c r="M24" s="278"/>
      <c r="N24" s="286" t="s">
        <v>171</v>
      </c>
      <c r="O24" s="210">
        <v>9.9009900990099011E-3</v>
      </c>
      <c r="P24" s="278"/>
      <c r="Q24" s="937" t="s">
        <v>177</v>
      </c>
      <c r="R24" s="106">
        <v>1.7241379310344827E-2</v>
      </c>
    </row>
    <row r="25" spans="1:18" s="281" customFormat="1" ht="15" customHeight="1" outlineLevel="1">
      <c r="A25" s="286" t="s">
        <v>171</v>
      </c>
      <c r="B25" s="283">
        <v>4</v>
      </c>
      <c r="C25" s="279">
        <v>1.3513513513513514E-2</v>
      </c>
      <c r="D25" s="278"/>
      <c r="E25" s="284" t="s">
        <v>172</v>
      </c>
      <c r="F25" s="279">
        <v>4.2284064195005303E-3</v>
      </c>
      <c r="G25" s="285"/>
      <c r="H25" s="284" t="s">
        <v>172</v>
      </c>
      <c r="I25" s="279">
        <v>9.8199672667757774E-3</v>
      </c>
      <c r="J25" s="278"/>
      <c r="K25" s="284" t="s">
        <v>172</v>
      </c>
      <c r="L25" s="279">
        <v>1.1879049676025918E-2</v>
      </c>
      <c r="M25" s="278"/>
      <c r="N25" s="284" t="s">
        <v>9</v>
      </c>
      <c r="O25" s="279">
        <v>3.3003300330033004E-3</v>
      </c>
      <c r="P25" s="278"/>
      <c r="R25" s="558"/>
    </row>
    <row r="26" spans="1:18" s="281" customFormat="1" ht="15" customHeight="1" outlineLevel="1">
      <c r="A26" s="280" t="s">
        <v>176</v>
      </c>
      <c r="B26" s="277">
        <v>4</v>
      </c>
      <c r="C26" s="278">
        <v>1.3513513513513514E-2</v>
      </c>
      <c r="D26" s="278"/>
      <c r="E26" s="276" t="s">
        <v>174</v>
      </c>
      <c r="F26" s="278">
        <v>3.6680846602983853E-3</v>
      </c>
      <c r="H26" s="282" t="s">
        <v>175</v>
      </c>
      <c r="I26" s="278">
        <v>9.0016366612111296E-3</v>
      </c>
      <c r="J26" s="278"/>
      <c r="K26" s="282" t="s">
        <v>175</v>
      </c>
      <c r="L26" s="278">
        <v>9.7192224622030237E-3</v>
      </c>
      <c r="M26" s="278"/>
      <c r="N26" s="282" t="s">
        <v>25</v>
      </c>
      <c r="O26" s="278">
        <v>6.6006600660066007E-3</v>
      </c>
      <c r="P26" s="278"/>
    </row>
    <row r="27" spans="1:18" s="281" customFormat="1" ht="15" customHeight="1" outlineLevel="1">
      <c r="A27" s="282" t="s">
        <v>175</v>
      </c>
      <c r="B27" s="283">
        <v>3</v>
      </c>
      <c r="C27" s="279">
        <v>1.0135135135135136E-2</v>
      </c>
      <c r="D27" s="278"/>
      <c r="E27" s="282" t="s">
        <v>175</v>
      </c>
      <c r="F27" s="278">
        <v>1.6746817819161333E-3</v>
      </c>
      <c r="G27" s="278"/>
      <c r="H27" s="280" t="s">
        <v>176</v>
      </c>
      <c r="I27" s="278">
        <v>8.1833060556464818E-3</v>
      </c>
      <c r="J27" s="278"/>
      <c r="K27" s="280" t="s">
        <v>176</v>
      </c>
      <c r="L27" s="278">
        <v>8.6393088552915772E-3</v>
      </c>
      <c r="M27" s="278"/>
      <c r="N27" s="280" t="s">
        <v>8</v>
      </c>
      <c r="O27" s="278">
        <v>6.6006600660066007E-3</v>
      </c>
      <c r="P27" s="278"/>
    </row>
    <row r="28" spans="1:18" s="98" customFormat="1" ht="15.6" customHeight="1" outlineLevel="1">
      <c r="B28" s="155"/>
      <c r="C28" s="557">
        <f>SUM(C24:C27)</f>
        <v>5.4054054054054057E-2</v>
      </c>
      <c r="D28" s="167"/>
      <c r="E28" s="167"/>
      <c r="F28" s="557">
        <f>SUM(F24:F27)</f>
        <v>1.5218647362183828E-2</v>
      </c>
      <c r="H28" s="167"/>
      <c r="I28" s="557">
        <f>SUM(I24:I27)</f>
        <v>5.4009819967266774E-2</v>
      </c>
      <c r="J28" s="167"/>
      <c r="K28" s="167"/>
      <c r="L28" s="557">
        <f>SUM(L24:L27)</f>
        <v>6.2634989200863939E-2</v>
      </c>
      <c r="M28" s="167"/>
      <c r="N28" s="167"/>
      <c r="O28" s="557">
        <f>SUM(O24:O27)</f>
        <v>2.6402640264026403E-2</v>
      </c>
      <c r="P28" s="167"/>
    </row>
    <row r="29" spans="1:18" s="98" customFormat="1">
      <c r="A29" s="936" t="s">
        <v>413</v>
      </c>
      <c r="C29" s="275"/>
      <c r="E29" s="142"/>
      <c r="F29" s="110"/>
    </row>
    <row r="30" spans="1:18" s="989" customFormat="1" ht="6" customHeight="1"/>
    <row r="31" spans="1:18" s="99" customFormat="1">
      <c r="A31" s="987">
        <v>43008</v>
      </c>
      <c r="B31" s="987"/>
      <c r="C31" s="987"/>
      <c r="D31" s="987"/>
      <c r="E31" s="987"/>
      <c r="F31" s="987"/>
      <c r="G31" s="987"/>
      <c r="H31" s="987"/>
      <c r="I31" s="987"/>
    </row>
    <row r="32" spans="1:18" s="99" customFormat="1" ht="40.200000000000003" hidden="1" outlineLevel="1" thickBot="1">
      <c r="A32" s="100" t="s">
        <v>10</v>
      </c>
      <c r="B32" s="101" t="s">
        <v>7</v>
      </c>
      <c r="C32" s="102" t="s">
        <v>17</v>
      </c>
      <c r="D32" s="217"/>
      <c r="E32" s="100" t="s">
        <v>10</v>
      </c>
      <c r="F32" s="102" t="s">
        <v>18</v>
      </c>
      <c r="G32" s="217"/>
      <c r="H32" s="100" t="s">
        <v>10</v>
      </c>
      <c r="I32" s="102" t="s">
        <v>60</v>
      </c>
      <c r="J32" s="217"/>
    </row>
    <row r="33" spans="1:10" s="545" customFormat="1" ht="15" hidden="1" customHeight="1" outlineLevel="1">
      <c r="A33" s="541" t="s">
        <v>167</v>
      </c>
      <c r="B33" s="542">
        <v>218</v>
      </c>
      <c r="C33" s="543">
        <v>0.72666666666666668</v>
      </c>
      <c r="D33" s="544"/>
      <c r="E33" s="541" t="s">
        <v>167</v>
      </c>
      <c r="F33" s="543">
        <v>0.80374041738435786</v>
      </c>
      <c r="G33" s="544"/>
      <c r="H33" s="541" t="s">
        <v>167</v>
      </c>
      <c r="I33" s="543">
        <v>0.72916666666666663</v>
      </c>
      <c r="J33" s="544"/>
    </row>
    <row r="34" spans="1:10" s="107" customFormat="1" ht="15" hidden="1" customHeight="1" outlineLevel="1">
      <c r="A34" s="208" t="s">
        <v>168</v>
      </c>
      <c r="B34" s="105">
        <v>19</v>
      </c>
      <c r="C34" s="106">
        <v>6.3333333333333339E-2</v>
      </c>
      <c r="D34" s="104"/>
      <c r="E34" s="208" t="s">
        <v>168</v>
      </c>
      <c r="F34" s="106">
        <v>7.6791798306259651E-2</v>
      </c>
      <c r="G34" s="104"/>
      <c r="H34" s="208" t="s">
        <v>168</v>
      </c>
      <c r="I34" s="106">
        <v>7.6666666666666661E-2</v>
      </c>
      <c r="J34" s="104"/>
    </row>
    <row r="35" spans="1:10" s="111" customFormat="1" ht="15" hidden="1" customHeight="1" outlineLevel="1">
      <c r="A35" s="208" t="s">
        <v>169</v>
      </c>
      <c r="B35" s="108">
        <v>19</v>
      </c>
      <c r="C35" s="109">
        <v>6.3333333333333339E-2</v>
      </c>
      <c r="D35" s="104"/>
      <c r="E35" s="208" t="s">
        <v>169</v>
      </c>
      <c r="F35" s="109">
        <v>4.4654962735543216E-2</v>
      </c>
      <c r="G35" s="104"/>
      <c r="H35" s="208" t="s">
        <v>169</v>
      </c>
      <c r="I35" s="109">
        <v>5.9166666666666666E-2</v>
      </c>
      <c r="J35" s="104"/>
    </row>
    <row r="36" spans="1:10" s="169" customFormat="1" ht="15" hidden="1" customHeight="1" outlineLevel="1">
      <c r="A36" s="894" t="s">
        <v>170</v>
      </c>
      <c r="B36" s="105">
        <v>9</v>
      </c>
      <c r="C36" s="106">
        <v>0.03</v>
      </c>
      <c r="D36" s="104"/>
      <c r="E36" s="286" t="s">
        <v>171</v>
      </c>
      <c r="F36" s="106">
        <v>2.9488809982310835E-2</v>
      </c>
      <c r="G36" s="104"/>
      <c r="H36" s="894" t="s">
        <v>170</v>
      </c>
      <c r="I36" s="106">
        <v>4.2500000000000003E-2</v>
      </c>
      <c r="J36" s="104"/>
    </row>
    <row r="37" spans="1:10" s="169" customFormat="1" ht="15" hidden="1" customHeight="1" outlineLevel="1">
      <c r="A37" s="274" t="s">
        <v>172</v>
      </c>
      <c r="B37" s="108">
        <v>8</v>
      </c>
      <c r="C37" s="109">
        <v>2.6666666666666668E-2</v>
      </c>
      <c r="D37" s="104"/>
      <c r="E37" s="894" t="s">
        <v>170</v>
      </c>
      <c r="F37" s="106">
        <v>2.4145716567404735E-2</v>
      </c>
      <c r="G37" s="104"/>
      <c r="H37" s="286" t="s">
        <v>171</v>
      </c>
      <c r="I37" s="106">
        <v>2.4166666666666666E-2</v>
      </c>
      <c r="J37" s="104"/>
    </row>
    <row r="38" spans="1:10" s="549" customFormat="1" ht="15" hidden="1" customHeight="1" outlineLevel="1" thickBot="1">
      <c r="A38" s="546" t="s">
        <v>173</v>
      </c>
      <c r="B38" s="547">
        <v>27</v>
      </c>
      <c r="C38" s="548">
        <v>0.09</v>
      </c>
      <c r="D38" s="544"/>
      <c r="E38" s="546" t="s">
        <v>173</v>
      </c>
      <c r="F38" s="548">
        <v>2.1178295024123717E-2</v>
      </c>
      <c r="G38" s="544"/>
      <c r="H38" s="546" t="s">
        <v>173</v>
      </c>
      <c r="I38" s="548">
        <v>6.8333333333333357E-2</v>
      </c>
      <c r="J38" s="544"/>
    </row>
    <row r="39" spans="1:10" s="281" customFormat="1" ht="15" hidden="1" customHeight="1" outlineLevel="2">
      <c r="A39" s="276" t="s">
        <v>174</v>
      </c>
      <c r="B39" s="277">
        <v>5</v>
      </c>
      <c r="C39" s="278">
        <v>1.6666666666666666E-2</v>
      </c>
      <c r="D39" s="278"/>
      <c r="E39" s="280" t="s">
        <v>176</v>
      </c>
      <c r="F39" s="279">
        <v>5.9880258001771217E-3</v>
      </c>
      <c r="G39" s="278"/>
      <c r="H39" s="276" t="s">
        <v>174</v>
      </c>
      <c r="I39" s="279">
        <v>2.6666666666666668E-2</v>
      </c>
      <c r="J39" s="278"/>
    </row>
    <row r="40" spans="1:10" s="281" customFormat="1" ht="15" hidden="1" customHeight="1" outlineLevel="2">
      <c r="A40" s="286" t="s">
        <v>171</v>
      </c>
      <c r="B40" s="283">
        <v>4</v>
      </c>
      <c r="C40" s="279">
        <v>1.3333333333333334E-2</v>
      </c>
      <c r="D40" s="278"/>
      <c r="E40" s="284" t="s">
        <v>172</v>
      </c>
      <c r="F40" s="279">
        <v>4.2776443719072512E-3</v>
      </c>
      <c r="G40" s="285"/>
      <c r="H40" s="284" t="s">
        <v>172</v>
      </c>
      <c r="I40" s="279">
        <v>1.0833333333333334E-2</v>
      </c>
      <c r="J40" s="285"/>
    </row>
    <row r="41" spans="1:10" s="281" customFormat="1" ht="15" hidden="1" customHeight="1" outlineLevel="2">
      <c r="A41" s="280" t="s">
        <v>176</v>
      </c>
      <c r="B41" s="277">
        <v>4</v>
      </c>
      <c r="C41" s="278">
        <v>1.3333333333333334E-2</v>
      </c>
      <c r="D41" s="278"/>
      <c r="E41" s="276" t="s">
        <v>174</v>
      </c>
      <c r="F41" s="278">
        <v>3.191575156036667E-3</v>
      </c>
      <c r="H41" s="282" t="s">
        <v>175</v>
      </c>
      <c r="I41" s="278">
        <v>0.01</v>
      </c>
    </row>
    <row r="42" spans="1:10" s="281" customFormat="1" ht="15" hidden="1" customHeight="1" outlineLevel="2">
      <c r="A42" s="282" t="s">
        <v>175</v>
      </c>
      <c r="B42" s="283">
        <v>3</v>
      </c>
      <c r="C42" s="279">
        <v>0.01</v>
      </c>
      <c r="D42" s="278"/>
      <c r="E42" s="282" t="s">
        <v>175</v>
      </c>
      <c r="F42" s="278">
        <v>1.8130051712062136E-3</v>
      </c>
      <c r="G42" s="278"/>
      <c r="H42" s="280" t="s">
        <v>176</v>
      </c>
      <c r="I42" s="278">
        <v>8.3333333333333332E-3</v>
      </c>
      <c r="J42" s="278"/>
    </row>
    <row r="43" spans="1:10" s="98" customFormat="1" ht="15.6" hidden="1" customHeight="1" outlineLevel="2">
      <c r="B43" s="155"/>
      <c r="C43" s="166">
        <f>SUM(C39:C42)</f>
        <v>5.3333333333333337E-2</v>
      </c>
      <c r="D43" s="167"/>
      <c r="E43" s="167"/>
      <c r="F43" s="166">
        <f>SUM(F39:F42)</f>
        <v>1.5270250499327252E-2</v>
      </c>
      <c r="H43" s="167"/>
      <c r="I43" s="166">
        <f>SUM(I39:I42)</f>
        <v>5.5833333333333339E-2</v>
      </c>
    </row>
    <row r="44" spans="1:10" s="98" customFormat="1" hidden="1" outlineLevel="2">
      <c r="A44" s="936" t="s">
        <v>413</v>
      </c>
      <c r="C44" s="168"/>
      <c r="F44" s="168"/>
      <c r="I44" s="168"/>
    </row>
    <row r="45" spans="1:10" s="98" customFormat="1" hidden="1" outlineLevel="1"/>
    <row r="46" spans="1:10" s="98" customFormat="1" collapsed="1"/>
    <row r="47" spans="1:10" s="98" customFormat="1">
      <c r="A47" s="987">
        <v>42735</v>
      </c>
      <c r="B47" s="987"/>
      <c r="C47" s="987"/>
      <c r="D47" s="987"/>
      <c r="E47" s="987"/>
      <c r="F47" s="987"/>
      <c r="G47" s="987"/>
      <c r="H47" s="987"/>
      <c r="I47" s="987"/>
    </row>
    <row r="48" spans="1:10" s="98" customFormat="1" ht="40.200000000000003" hidden="1" outlineLevel="1" thickBot="1">
      <c r="A48" s="100" t="s">
        <v>158</v>
      </c>
      <c r="B48" s="101" t="s">
        <v>159</v>
      </c>
      <c r="C48" s="102" t="s">
        <v>161</v>
      </c>
      <c r="D48" s="103"/>
      <c r="E48" s="100" t="s">
        <v>158</v>
      </c>
      <c r="F48" s="102" t="s">
        <v>162</v>
      </c>
      <c r="H48" s="100" t="s">
        <v>158</v>
      </c>
      <c r="I48" s="102" t="s">
        <v>163</v>
      </c>
      <c r="J48" s="103"/>
    </row>
    <row r="49" spans="1:10" s="98" customFormat="1" ht="15.6" hidden="1" customHeight="1" outlineLevel="1">
      <c r="A49" s="541" t="s">
        <v>167</v>
      </c>
      <c r="B49" s="542">
        <v>211</v>
      </c>
      <c r="C49" s="543">
        <v>0.71525423728813564</v>
      </c>
      <c r="D49" s="544"/>
      <c r="E49" s="541" t="s">
        <v>167</v>
      </c>
      <c r="F49" s="543">
        <v>0.80828924847553163</v>
      </c>
      <c r="G49" s="544"/>
      <c r="H49" s="541" t="s">
        <v>167</v>
      </c>
      <c r="I49" s="543">
        <v>0.72842639593908631</v>
      </c>
      <c r="J49" s="207"/>
    </row>
    <row r="50" spans="1:10" s="98" customFormat="1" ht="15.6" hidden="1" customHeight="1" outlineLevel="1">
      <c r="A50" s="208" t="s">
        <v>168</v>
      </c>
      <c r="B50" s="209">
        <v>21</v>
      </c>
      <c r="C50" s="210">
        <v>7.1186440677966104E-2</v>
      </c>
      <c r="D50" s="207"/>
      <c r="E50" s="208" t="s">
        <v>168</v>
      </c>
      <c r="F50" s="210">
        <v>7.9333905491185172E-2</v>
      </c>
      <c r="G50" s="207"/>
      <c r="H50" s="208" t="s">
        <v>168</v>
      </c>
      <c r="I50" s="210">
        <v>7.6988155668358718E-2</v>
      </c>
      <c r="J50" s="207"/>
    </row>
    <row r="51" spans="1:10" s="98" customFormat="1" ht="15.6" hidden="1" customHeight="1" outlineLevel="1">
      <c r="A51" s="208" t="s">
        <v>169</v>
      </c>
      <c r="B51" s="209">
        <v>18</v>
      </c>
      <c r="C51" s="210">
        <v>6.1016949152542375E-2</v>
      </c>
      <c r="D51" s="207"/>
      <c r="E51" s="208" t="s">
        <v>169</v>
      </c>
      <c r="F51" s="210">
        <v>3.9606770258639304E-2</v>
      </c>
      <c r="G51" s="207"/>
      <c r="H51" s="208" t="s">
        <v>169</v>
      </c>
      <c r="I51" s="210">
        <v>5.8375634517766499E-2</v>
      </c>
      <c r="J51" s="207"/>
    </row>
    <row r="52" spans="1:10" ht="15.6" hidden="1" customHeight="1" outlineLevel="1">
      <c r="A52" s="274" t="s">
        <v>172</v>
      </c>
      <c r="B52" s="209">
        <v>9</v>
      </c>
      <c r="C52" s="210">
        <v>3.0508474576271188E-2</v>
      </c>
      <c r="D52" s="207"/>
      <c r="E52" s="273" t="s">
        <v>171</v>
      </c>
      <c r="F52" s="210">
        <v>3.1918901906438368E-2</v>
      </c>
      <c r="G52" s="207"/>
      <c r="H52" s="894" t="s">
        <v>170</v>
      </c>
      <c r="I52" s="210">
        <v>3.553299492385787E-2</v>
      </c>
      <c r="J52" s="207"/>
    </row>
    <row r="53" spans="1:10" ht="15.6" hidden="1" customHeight="1" outlineLevel="1">
      <c r="A53" s="894" t="s">
        <v>170</v>
      </c>
      <c r="B53" s="209">
        <v>8</v>
      </c>
      <c r="C53" s="210">
        <v>2.7118644067796609E-2</v>
      </c>
      <c r="D53" s="207"/>
      <c r="E53" s="894" t="s">
        <v>170</v>
      </c>
      <c r="F53" s="210">
        <v>1.9633537329005663E-2</v>
      </c>
      <c r="G53" s="207"/>
      <c r="H53" s="273" t="s">
        <v>171</v>
      </c>
      <c r="I53" s="210">
        <v>2.5380710659898477E-2</v>
      </c>
      <c r="J53" s="207"/>
    </row>
    <row r="54" spans="1:10" s="719" customFormat="1" ht="15.6" hidden="1" customHeight="1" outlineLevel="1" thickBot="1">
      <c r="A54" s="546" t="s">
        <v>173</v>
      </c>
      <c r="B54" s="547">
        <v>28</v>
      </c>
      <c r="C54" s="548">
        <v>9.4915254237288138E-2</v>
      </c>
      <c r="D54" s="544"/>
      <c r="E54" s="546" t="s">
        <v>173</v>
      </c>
      <c r="F54" s="548">
        <v>2.1217636539199947E-2</v>
      </c>
      <c r="G54" s="544"/>
      <c r="H54" s="546" t="s">
        <v>173</v>
      </c>
      <c r="I54" s="548">
        <v>7.5296108291032171E-2</v>
      </c>
      <c r="J54" s="544"/>
    </row>
    <row r="55" spans="1:10" s="167" customFormat="1" ht="15.6" hidden="1" customHeight="1" outlineLevel="2">
      <c r="A55" s="280" t="s">
        <v>176</v>
      </c>
      <c r="B55" s="283">
        <v>4</v>
      </c>
      <c r="C55" s="279">
        <v>1.3559322033898305E-2</v>
      </c>
      <c r="D55" s="278"/>
      <c r="E55" s="280" t="s">
        <v>176</v>
      </c>
      <c r="F55" s="279">
        <v>6.6179524530893151E-3</v>
      </c>
      <c r="G55" s="278"/>
      <c r="H55" s="276" t="s">
        <v>174</v>
      </c>
      <c r="I55" s="279">
        <v>2.5380710659898477E-2</v>
      </c>
      <c r="J55" s="278"/>
    </row>
    <row r="56" spans="1:10" s="167" customFormat="1" ht="15.6" hidden="1" customHeight="1" outlineLevel="2">
      <c r="A56" s="282" t="s">
        <v>175</v>
      </c>
      <c r="B56" s="283">
        <v>4</v>
      </c>
      <c r="C56" s="279">
        <v>1.3559322033898305E-2</v>
      </c>
      <c r="D56" s="278"/>
      <c r="E56" s="284" t="s">
        <v>172</v>
      </c>
      <c r="F56" s="279">
        <v>4.1082288793298635E-3</v>
      </c>
      <c r="G56" s="278"/>
      <c r="H56" s="282" t="s">
        <v>175</v>
      </c>
      <c r="I56" s="279">
        <v>1.6920473773265651E-2</v>
      </c>
      <c r="J56" s="278"/>
    </row>
    <row r="57" spans="1:10" s="167" customFormat="1" ht="15.6" hidden="1" customHeight="1" outlineLevel="2">
      <c r="A57" s="286" t="s">
        <v>171</v>
      </c>
      <c r="B57" s="277">
        <v>4</v>
      </c>
      <c r="C57" s="278">
        <v>1.3559322033898305E-2</v>
      </c>
      <c r="D57" s="278"/>
      <c r="E57" s="276" t="s">
        <v>174</v>
      </c>
      <c r="F57" s="278">
        <v>3.1454607723726681E-3</v>
      </c>
      <c r="G57" s="278"/>
      <c r="H57" s="284" t="s">
        <v>172</v>
      </c>
      <c r="I57" s="278">
        <v>1.0998307952622674E-2</v>
      </c>
      <c r="J57" s="278"/>
    </row>
    <row r="58" spans="1:10" s="167" customFormat="1" ht="15.6" hidden="1" customHeight="1" outlineLevel="2">
      <c r="A58" s="276" t="s">
        <v>174</v>
      </c>
      <c r="B58" s="277">
        <v>4</v>
      </c>
      <c r="C58" s="278">
        <v>1.3559322033898305E-2</v>
      </c>
      <c r="D58" s="278"/>
      <c r="E58" s="282" t="s">
        <v>175</v>
      </c>
      <c r="F58" s="278">
        <v>2.0778868217141032E-3</v>
      </c>
      <c r="G58" s="278"/>
      <c r="H58" s="280" t="s">
        <v>176</v>
      </c>
      <c r="I58" s="278">
        <v>8.4602368866328256E-3</v>
      </c>
      <c r="J58" s="278"/>
    </row>
    <row r="59" spans="1:10" s="98" customFormat="1" ht="15.6" hidden="1" customHeight="1" outlineLevel="2">
      <c r="A59" s="211"/>
      <c r="B59" s="718"/>
      <c r="C59" s="166">
        <f>SUM(C55:C58)</f>
        <v>5.4237288135593219E-2</v>
      </c>
      <c r="D59" s="167"/>
      <c r="E59" s="167"/>
      <c r="F59" s="166">
        <f>SUM(F55:F58)</f>
        <v>1.5949528926505949E-2</v>
      </c>
      <c r="G59" s="167"/>
      <c r="H59" s="167"/>
      <c r="I59" s="166">
        <f>SUM(I55:I58)</f>
        <v>6.1759729272419628E-2</v>
      </c>
      <c r="J59" s="167"/>
    </row>
    <row r="60" spans="1:10" hidden="1" outlineLevel="2">
      <c r="A60" s="936" t="s">
        <v>413</v>
      </c>
      <c r="B60" s="98"/>
      <c r="C60" s="98"/>
      <c r="D60" s="98"/>
      <c r="E60" s="211"/>
      <c r="F60" s="207"/>
      <c r="G60" s="98"/>
      <c r="H60" s="98"/>
      <c r="I60" s="98"/>
    </row>
    <row r="61" spans="1:10" hidden="1" outlineLevel="1"/>
    <row r="62" spans="1:10" collapsed="1"/>
  </sheetData>
  <mergeCells count="5">
    <mergeCell ref="A1:XFD1"/>
    <mergeCell ref="A47:I47"/>
    <mergeCell ref="A16:I16"/>
    <mergeCell ref="A31:I31"/>
    <mergeCell ref="A30:XFD30"/>
  </mergeCells>
  <phoneticPr fontId="0" type="noConversion"/>
  <pageMargins left="0.75" right="0.75" top="1" bottom="1" header="0.5" footer="0.5"/>
  <pageSetup paperSize="9" orientation="portrait"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109"/>
  <sheetViews>
    <sheetView zoomScale="70" zoomScaleNormal="70" workbookViewId="0">
      <selection sqref="A1:XFD1"/>
    </sheetView>
  </sheetViews>
  <sheetFormatPr defaultColWidth="9.109375" defaultRowHeight="13.2" outlineLevelRow="1" outlineLevelCol="1"/>
  <cols>
    <col min="1" max="1" width="26.109375" style="13" customWidth="1"/>
    <col min="2" max="2" width="14.88671875" style="13" customWidth="1"/>
    <col min="3" max="4" width="16.109375" style="13" customWidth="1" outlineLevel="1"/>
    <col min="5" max="5" width="14.88671875" style="13" customWidth="1"/>
    <col min="6" max="8" width="14.44140625" style="13" customWidth="1"/>
    <col min="9" max="9" width="17.44140625" style="13" customWidth="1"/>
    <col min="10" max="10" width="16.6640625" style="13" customWidth="1"/>
    <col min="11" max="11" width="13.5546875" style="13" customWidth="1"/>
    <col min="12" max="12" width="15" style="13" customWidth="1"/>
    <col min="13" max="14" width="15.109375" style="13" customWidth="1"/>
    <col min="15" max="15" width="13.44140625" style="13" customWidth="1"/>
    <col min="16" max="16" width="12.6640625" style="13" bestFit="1" customWidth="1"/>
    <col min="17" max="18" width="9.109375" style="13"/>
    <col min="19" max="19" width="12.109375" style="13" bestFit="1" customWidth="1"/>
    <col min="20" max="20" width="11.5546875" style="13" bestFit="1" customWidth="1"/>
    <col min="21" max="21" width="11.6640625" style="13" bestFit="1" customWidth="1"/>
    <col min="22" max="23" width="11.5546875" style="13" bestFit="1" customWidth="1"/>
    <col min="24" max="16384" width="9.109375" style="13"/>
  </cols>
  <sheetData>
    <row r="1" spans="1:30" s="994" customFormat="1" ht="24.6" customHeight="1" thickBot="1">
      <c r="A1" s="994" t="s">
        <v>178</v>
      </c>
    </row>
    <row r="2" spans="1:30" ht="80.25" customHeight="1" thickBot="1">
      <c r="A2" s="611" t="s">
        <v>108</v>
      </c>
      <c r="B2" s="612" t="s">
        <v>179</v>
      </c>
      <c r="C2" s="612" t="s">
        <v>408</v>
      </c>
      <c r="D2" s="612" t="s">
        <v>409</v>
      </c>
      <c r="E2" s="263"/>
      <c r="F2" s="30"/>
      <c r="G2" s="30"/>
      <c r="H2" s="30"/>
      <c r="I2" s="30"/>
      <c r="J2" s="30"/>
      <c r="K2" s="12"/>
      <c r="L2" s="12"/>
      <c r="M2" s="12"/>
      <c r="N2" s="12"/>
      <c r="O2" s="12"/>
      <c r="P2" s="12"/>
      <c r="Q2" s="12"/>
      <c r="R2" s="12"/>
      <c r="S2" s="12"/>
      <c r="T2" s="12"/>
      <c r="U2" s="12"/>
      <c r="V2" s="12"/>
      <c r="W2" s="12"/>
      <c r="X2" s="12"/>
      <c r="Y2" s="12"/>
      <c r="Z2" s="12"/>
      <c r="AA2" s="12"/>
      <c r="AB2" s="12"/>
      <c r="AC2" s="12"/>
      <c r="AD2" s="12"/>
    </row>
    <row r="3" spans="1:30" ht="18.600000000000001" customHeight="1">
      <c r="A3" s="704">
        <v>38352</v>
      </c>
      <c r="B3" s="613">
        <v>88</v>
      </c>
      <c r="C3" s="613">
        <v>39</v>
      </c>
      <c r="D3" s="614">
        <v>1938.49</v>
      </c>
      <c r="F3" s="30"/>
      <c r="G3" s="30"/>
      <c r="H3" s="30"/>
      <c r="I3" s="30"/>
      <c r="J3" s="30"/>
      <c r="K3" s="12"/>
      <c r="L3" s="12"/>
      <c r="M3" s="12"/>
      <c r="N3" s="12"/>
      <c r="O3" s="12"/>
      <c r="P3" s="12"/>
      <c r="Q3" s="12"/>
      <c r="R3" s="12"/>
      <c r="S3" s="12"/>
      <c r="T3" s="12"/>
      <c r="U3" s="12"/>
      <c r="V3" s="12"/>
      <c r="W3" s="12"/>
      <c r="X3" s="12"/>
      <c r="Y3" s="12"/>
      <c r="Z3" s="12"/>
      <c r="AA3" s="12"/>
      <c r="AB3" s="12"/>
      <c r="AC3" s="12"/>
      <c r="AD3" s="12"/>
    </row>
    <row r="4" spans="1:30" ht="18.600000000000001" customHeight="1">
      <c r="A4" s="704">
        <v>38717</v>
      </c>
      <c r="B4" s="613">
        <v>159</v>
      </c>
      <c r="C4" s="613">
        <v>128</v>
      </c>
      <c r="D4" s="614">
        <v>6903.82</v>
      </c>
      <c r="F4" s="30"/>
      <c r="G4" s="30"/>
      <c r="H4" s="30"/>
      <c r="I4" s="30"/>
      <c r="J4" s="30"/>
      <c r="K4" s="12"/>
      <c r="L4" s="12"/>
      <c r="M4" s="12"/>
      <c r="N4" s="12"/>
      <c r="O4" s="12"/>
      <c r="P4" s="12"/>
      <c r="Q4" s="12"/>
      <c r="R4" s="12"/>
      <c r="S4" s="12"/>
      <c r="T4" s="12"/>
      <c r="U4" s="12"/>
      <c r="V4" s="12"/>
      <c r="W4" s="12"/>
      <c r="X4" s="12"/>
      <c r="Y4" s="12"/>
      <c r="Z4" s="12"/>
      <c r="AA4" s="12"/>
      <c r="AB4" s="12"/>
      <c r="AC4" s="12"/>
      <c r="AD4" s="12"/>
    </row>
    <row r="5" spans="1:30" ht="18.600000000000001" customHeight="1">
      <c r="A5" s="704">
        <v>39082</v>
      </c>
      <c r="B5" s="613">
        <v>228</v>
      </c>
      <c r="C5" s="613">
        <v>324</v>
      </c>
      <c r="D5" s="614">
        <v>17145.22</v>
      </c>
      <c r="F5" s="30"/>
      <c r="G5" s="30"/>
      <c r="H5" s="30"/>
      <c r="I5" s="30"/>
      <c r="J5" s="30"/>
      <c r="K5" s="12"/>
      <c r="L5" s="12"/>
      <c r="M5" s="12"/>
      <c r="N5" s="12"/>
      <c r="O5" s="12"/>
      <c r="P5" s="12"/>
      <c r="Q5" s="12"/>
      <c r="R5" s="12"/>
      <c r="S5" s="12"/>
      <c r="T5" s="12"/>
      <c r="U5" s="12"/>
      <c r="V5" s="12"/>
      <c r="W5" s="12"/>
      <c r="X5" s="12"/>
      <c r="Y5" s="12"/>
      <c r="Z5" s="12"/>
      <c r="AA5" s="12"/>
      <c r="AB5" s="12"/>
      <c r="AC5" s="12"/>
      <c r="AD5" s="12"/>
    </row>
    <row r="6" spans="1:30" ht="18.600000000000001" customHeight="1">
      <c r="A6" s="704">
        <v>39447</v>
      </c>
      <c r="B6" s="613">
        <v>334</v>
      </c>
      <c r="C6" s="613">
        <v>577</v>
      </c>
      <c r="D6" s="614">
        <v>40780.379999999997</v>
      </c>
      <c r="F6" s="30"/>
      <c r="G6" s="30"/>
      <c r="H6" s="30"/>
      <c r="I6" s="30"/>
      <c r="J6" s="30"/>
      <c r="K6" s="12"/>
      <c r="L6" s="12"/>
      <c r="M6" s="12"/>
      <c r="N6" s="12"/>
      <c r="O6" s="12"/>
      <c r="P6" s="12"/>
      <c r="Q6" s="12"/>
      <c r="R6" s="12"/>
      <c r="S6" s="12"/>
      <c r="T6" s="12"/>
      <c r="U6" s="12"/>
      <c r="V6" s="12"/>
      <c r="W6" s="12"/>
      <c r="X6" s="12"/>
      <c r="Y6" s="12"/>
      <c r="Z6" s="12"/>
      <c r="AA6" s="12"/>
      <c r="AB6" s="12"/>
      <c r="AC6" s="12"/>
      <c r="AD6" s="12"/>
    </row>
    <row r="7" spans="1:30" ht="18.600000000000001" customHeight="1">
      <c r="A7" s="704">
        <v>39813</v>
      </c>
      <c r="B7" s="613">
        <v>409</v>
      </c>
      <c r="C7" s="613">
        <v>888</v>
      </c>
      <c r="D7" s="614">
        <v>63265.05</v>
      </c>
      <c r="F7" s="30"/>
      <c r="G7" s="30"/>
      <c r="H7" s="30"/>
      <c r="I7" s="30"/>
      <c r="J7" s="30"/>
      <c r="K7" s="12"/>
      <c r="L7" s="12"/>
      <c r="M7" s="12"/>
      <c r="N7" s="12"/>
      <c r="O7" s="12"/>
      <c r="P7" s="12"/>
      <c r="Q7" s="12"/>
      <c r="R7" s="12"/>
      <c r="S7" s="12"/>
      <c r="T7" s="12"/>
      <c r="U7" s="12"/>
      <c r="V7" s="12"/>
      <c r="W7" s="12"/>
      <c r="X7" s="12"/>
      <c r="Y7" s="12"/>
      <c r="Z7" s="12"/>
      <c r="AA7" s="12"/>
      <c r="AB7" s="12"/>
      <c r="AC7" s="12"/>
      <c r="AD7" s="12"/>
    </row>
    <row r="8" spans="1:30" ht="18.600000000000001" customHeight="1">
      <c r="A8" s="704">
        <v>40178</v>
      </c>
      <c r="B8" s="613">
        <v>380</v>
      </c>
      <c r="C8" s="613">
        <v>985</v>
      </c>
      <c r="D8" s="614">
        <v>82540.926669131106</v>
      </c>
      <c r="F8" s="30"/>
      <c r="G8" s="30"/>
      <c r="H8" s="30"/>
      <c r="I8" s="30"/>
      <c r="J8" s="30"/>
      <c r="K8" s="12"/>
      <c r="L8" s="12"/>
      <c r="M8" s="12"/>
      <c r="N8" s="12"/>
      <c r="O8" s="12"/>
      <c r="P8" s="12"/>
      <c r="Q8" s="12"/>
      <c r="R8" s="12"/>
      <c r="S8" s="12"/>
      <c r="T8" s="12"/>
      <c r="U8" s="12"/>
      <c r="V8" s="12"/>
      <c r="W8" s="12"/>
      <c r="X8" s="12"/>
      <c r="Y8" s="12"/>
      <c r="Z8" s="12"/>
      <c r="AA8" s="12"/>
      <c r="AB8" s="12"/>
      <c r="AC8" s="12"/>
      <c r="AD8" s="12"/>
    </row>
    <row r="9" spans="1:30" ht="18.600000000000001" customHeight="1">
      <c r="A9" s="704">
        <v>40543</v>
      </c>
      <c r="B9" s="613">
        <v>339</v>
      </c>
      <c r="C9" s="613">
        <v>1095</v>
      </c>
      <c r="D9" s="614">
        <v>105866.58832639825</v>
      </c>
      <c r="F9" s="30"/>
      <c r="G9" s="30"/>
      <c r="H9" s="30"/>
      <c r="I9" s="30"/>
      <c r="J9" s="30"/>
      <c r="K9" s="12"/>
      <c r="L9" s="12"/>
      <c r="M9" s="12"/>
      <c r="N9" s="12"/>
      <c r="O9" s="12"/>
      <c r="P9" s="12"/>
      <c r="Q9" s="12"/>
      <c r="R9" s="12"/>
      <c r="S9" s="12"/>
      <c r="T9" s="12"/>
      <c r="U9" s="12"/>
      <c r="V9" s="12"/>
      <c r="W9" s="12"/>
      <c r="X9" s="12"/>
      <c r="Y9" s="12"/>
      <c r="Z9" s="12"/>
      <c r="AA9" s="12"/>
      <c r="AB9" s="12"/>
      <c r="AC9" s="12"/>
      <c r="AD9" s="12"/>
    </row>
    <row r="10" spans="1:30" ht="18.600000000000001" customHeight="1">
      <c r="A10" s="704">
        <v>40908</v>
      </c>
      <c r="B10" s="613">
        <v>341</v>
      </c>
      <c r="C10" s="613">
        <v>1125</v>
      </c>
      <c r="D10" s="614">
        <v>126789.59882539856</v>
      </c>
      <c r="F10" s="30"/>
      <c r="G10" s="30"/>
      <c r="H10" s="30"/>
      <c r="I10" s="30"/>
      <c r="J10" s="30"/>
      <c r="K10" s="12"/>
      <c r="L10" s="12"/>
      <c r="M10" s="12"/>
      <c r="N10" s="12"/>
      <c r="O10" s="12"/>
      <c r="P10" s="12"/>
      <c r="Q10" s="12"/>
      <c r="R10" s="12"/>
      <c r="S10" s="12"/>
      <c r="T10" s="12"/>
      <c r="U10" s="12"/>
      <c r="V10" s="12"/>
      <c r="W10" s="12"/>
      <c r="X10" s="12"/>
      <c r="Y10" s="12"/>
      <c r="Z10" s="12"/>
      <c r="AA10" s="12"/>
      <c r="AB10" s="12"/>
      <c r="AC10" s="12"/>
      <c r="AD10" s="12"/>
    </row>
    <row r="11" spans="1:30" ht="18.600000000000001" customHeight="1">
      <c r="A11" s="704">
        <v>41274</v>
      </c>
      <c r="B11" s="613">
        <v>353</v>
      </c>
      <c r="C11" s="613">
        <v>1222</v>
      </c>
      <c r="D11" s="614">
        <v>157201.12</v>
      </c>
      <c r="F11" s="30"/>
      <c r="G11" s="30"/>
      <c r="H11" s="30"/>
      <c r="I11" s="30"/>
      <c r="J11" s="30"/>
      <c r="K11" s="12"/>
      <c r="L11" s="12"/>
      <c r="M11" s="12"/>
      <c r="N11" s="12"/>
      <c r="O11" s="12"/>
      <c r="P11" s="12"/>
      <c r="Q11" s="12"/>
      <c r="R11" s="12"/>
      <c r="S11" s="12"/>
      <c r="T11" s="12"/>
      <c r="U11" s="12"/>
      <c r="V11" s="12"/>
      <c r="W11" s="12"/>
      <c r="X11" s="12"/>
      <c r="Y11" s="12"/>
      <c r="Z11" s="12"/>
      <c r="AA11" s="12"/>
      <c r="AB11" s="12"/>
      <c r="AC11" s="12"/>
      <c r="AD11" s="12"/>
    </row>
    <row r="12" spans="1:30" ht="18.600000000000001" customHeight="1">
      <c r="A12" s="704">
        <v>41639</v>
      </c>
      <c r="B12" s="613">
        <v>347</v>
      </c>
      <c r="C12" s="613">
        <v>1250</v>
      </c>
      <c r="D12" s="614">
        <v>177522.9907672471</v>
      </c>
      <c r="F12" s="30"/>
      <c r="G12" s="30"/>
      <c r="H12" s="30"/>
      <c r="I12" s="30"/>
      <c r="J12" s="30"/>
      <c r="K12" s="12"/>
      <c r="L12" s="12"/>
      <c r="M12" s="12"/>
      <c r="N12" s="12"/>
      <c r="O12" s="12"/>
      <c r="P12" s="12"/>
      <c r="Q12" s="12"/>
      <c r="R12" s="12"/>
      <c r="S12" s="12"/>
      <c r="T12" s="12"/>
      <c r="U12" s="12"/>
      <c r="V12" s="12"/>
      <c r="W12" s="12"/>
      <c r="X12" s="12"/>
      <c r="Y12" s="12"/>
      <c r="Z12" s="12"/>
      <c r="AA12" s="12"/>
      <c r="AB12" s="12"/>
      <c r="AC12" s="12"/>
      <c r="AD12" s="12"/>
    </row>
    <row r="13" spans="1:30" ht="18.600000000000001" customHeight="1">
      <c r="A13" s="704">
        <v>42004</v>
      </c>
      <c r="B13" s="613">
        <v>336</v>
      </c>
      <c r="C13" s="613">
        <v>1188</v>
      </c>
      <c r="D13" s="614">
        <v>206358.01345041502</v>
      </c>
      <c r="F13" s="30"/>
      <c r="G13" s="30"/>
      <c r="H13" s="30"/>
      <c r="I13" s="30"/>
      <c r="J13" s="30"/>
      <c r="K13" s="12"/>
      <c r="L13" s="12"/>
      <c r="M13" s="12"/>
      <c r="N13" s="12"/>
      <c r="O13" s="12"/>
      <c r="P13" s="12"/>
      <c r="Q13" s="12"/>
      <c r="R13" s="12"/>
      <c r="S13" s="12"/>
      <c r="T13" s="12"/>
      <c r="U13" s="12"/>
      <c r="V13" s="12"/>
      <c r="W13" s="12"/>
      <c r="X13" s="12"/>
      <c r="Y13" s="12"/>
      <c r="Z13" s="12"/>
      <c r="AA13" s="12"/>
      <c r="AB13" s="12"/>
      <c r="AC13" s="12"/>
      <c r="AD13" s="12"/>
    </row>
    <row r="14" spans="1:30" ht="18.600000000000001" customHeight="1">
      <c r="A14" s="704">
        <v>42369</v>
      </c>
      <c r="B14" s="613">
        <v>313</v>
      </c>
      <c r="C14" s="613">
        <v>1147</v>
      </c>
      <c r="D14" s="614">
        <v>236175.00047807681</v>
      </c>
      <c r="F14" s="30"/>
      <c r="G14" s="30"/>
      <c r="H14" s="30"/>
      <c r="I14" s="30"/>
      <c r="J14" s="30"/>
      <c r="K14" s="12"/>
      <c r="L14" s="12"/>
      <c r="M14" s="12"/>
      <c r="N14" s="12"/>
      <c r="O14" s="12"/>
      <c r="P14" s="12"/>
      <c r="Q14" s="12"/>
      <c r="R14" s="12"/>
      <c r="S14" s="12"/>
      <c r="T14" s="12"/>
      <c r="U14" s="12"/>
      <c r="V14" s="12"/>
      <c r="W14" s="12"/>
      <c r="X14" s="12"/>
      <c r="Y14" s="12"/>
      <c r="Z14" s="12"/>
      <c r="AA14" s="12"/>
      <c r="AB14" s="12"/>
      <c r="AC14" s="12"/>
      <c r="AD14" s="12"/>
    </row>
    <row r="15" spans="1:30" ht="18.600000000000001" customHeight="1">
      <c r="A15" s="704">
        <v>42735</v>
      </c>
      <c r="B15" s="613">
        <v>295</v>
      </c>
      <c r="C15" s="613">
        <v>1130</v>
      </c>
      <c r="D15" s="614">
        <v>230188.00296866489</v>
      </c>
      <c r="F15" s="30"/>
      <c r="G15" s="30"/>
      <c r="H15" s="30"/>
      <c r="I15" s="30"/>
      <c r="J15" s="30"/>
      <c r="K15" s="12"/>
      <c r="L15" s="12"/>
      <c r="M15" s="12"/>
      <c r="N15" s="12"/>
      <c r="O15" s="12"/>
      <c r="P15" s="12"/>
      <c r="Q15" s="12"/>
      <c r="R15" s="12"/>
      <c r="S15" s="12"/>
      <c r="T15" s="12"/>
      <c r="U15" s="12"/>
      <c r="V15" s="12"/>
      <c r="W15" s="12"/>
      <c r="X15" s="12"/>
      <c r="Y15" s="12"/>
      <c r="Z15" s="12"/>
      <c r="AA15" s="12"/>
      <c r="AB15" s="12"/>
      <c r="AC15" s="12"/>
      <c r="AD15" s="12"/>
    </row>
    <row r="16" spans="1:30" ht="18.600000000000001" customHeight="1" thickBot="1">
      <c r="A16" s="615" t="s">
        <v>58</v>
      </c>
      <c r="B16" s="616">
        <v>296</v>
      </c>
      <c r="C16" s="616">
        <v>1160</v>
      </c>
      <c r="D16" s="617">
        <v>263479.38235357398</v>
      </c>
      <c r="F16" s="30"/>
      <c r="G16" s="30"/>
      <c r="H16" s="30"/>
      <c r="I16" s="30"/>
      <c r="J16" s="30"/>
      <c r="K16" s="12"/>
      <c r="L16" s="12"/>
      <c r="M16" s="12"/>
      <c r="N16" s="12"/>
      <c r="O16" s="12"/>
      <c r="P16" s="12"/>
      <c r="Q16" s="12"/>
      <c r="R16" s="12"/>
      <c r="S16" s="12"/>
      <c r="T16" s="12"/>
      <c r="U16" s="12"/>
      <c r="V16" s="12"/>
      <c r="W16" s="12"/>
      <c r="X16" s="12"/>
      <c r="Y16" s="12"/>
      <c r="Z16" s="12"/>
      <c r="AA16" s="12"/>
      <c r="AB16" s="12"/>
      <c r="AC16" s="12"/>
      <c r="AD16" s="12"/>
    </row>
    <row r="17" spans="1:38" s="998" customFormat="1" ht="16.5" customHeight="1"/>
    <row r="18" spans="1:38" ht="16.2" outlineLevel="1" thickBot="1">
      <c r="C18" s="216"/>
      <c r="D18" s="216"/>
      <c r="F18" s="533" t="s">
        <v>410</v>
      </c>
      <c r="G18" s="216"/>
      <c r="H18" s="216"/>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row>
    <row r="19" spans="1:38" ht="44.4" customHeight="1" outlineLevel="1" thickBot="1">
      <c r="A19" s="17" t="s">
        <v>180</v>
      </c>
      <c r="B19" s="178" t="s">
        <v>35</v>
      </c>
      <c r="C19" s="178" t="s">
        <v>59</v>
      </c>
      <c r="D19" s="178" t="s">
        <v>39</v>
      </c>
      <c r="E19" s="178" t="s">
        <v>40</v>
      </c>
      <c r="F19" s="178" t="s">
        <v>58</v>
      </c>
      <c r="G19" s="122" t="s">
        <v>94</v>
      </c>
      <c r="H19" s="122" t="s">
        <v>181</v>
      </c>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spans="1:38" ht="18.75" customHeight="1" outlineLevel="1">
      <c r="A20" s="215" t="s">
        <v>132</v>
      </c>
      <c r="B20" s="194">
        <v>58.121225079900015</v>
      </c>
      <c r="C20" s="194">
        <v>61.72963550490001</v>
      </c>
      <c r="D20" s="194">
        <v>64.569651749900004</v>
      </c>
      <c r="E20" s="238">
        <v>71.88990309990001</v>
      </c>
      <c r="F20" s="238">
        <v>75.121017229900019</v>
      </c>
      <c r="G20" s="239">
        <v>4.4945312076856814E-2</v>
      </c>
      <c r="H20" s="239">
        <v>0.29248853799330898</v>
      </c>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spans="1:38" ht="18.75" customHeight="1" outlineLevel="1">
      <c r="A21" s="19" t="s">
        <v>133</v>
      </c>
      <c r="B21" s="195">
        <v>68.064632780799997</v>
      </c>
      <c r="C21" s="195">
        <v>69.757863281500008</v>
      </c>
      <c r="D21" s="195">
        <v>70.746054232800006</v>
      </c>
      <c r="E21" s="240">
        <v>79.092202435600001</v>
      </c>
      <c r="F21" s="240">
        <v>82.119213369700006</v>
      </c>
      <c r="G21" s="241">
        <v>3.8271926193542471E-2</v>
      </c>
      <c r="H21" s="241">
        <v>0.20648874481057344</v>
      </c>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2" spans="1:38" ht="18.75" customHeight="1" outlineLevel="1">
      <c r="A22" s="154" t="s">
        <v>182</v>
      </c>
      <c r="B22" s="195">
        <v>7923.3453876278991</v>
      </c>
      <c r="C22" s="195">
        <v>8177.7382178299003</v>
      </c>
      <c r="D22" s="195">
        <v>7515.5620957548008</v>
      </c>
      <c r="E22" s="240">
        <v>8056.6210538603</v>
      </c>
      <c r="F22" s="240">
        <v>8364.2794763825023</v>
      </c>
      <c r="G22" s="242">
        <v>3.8187029086441671E-2</v>
      </c>
      <c r="H22" s="242">
        <v>5.5649989642394093E-2</v>
      </c>
      <c r="I22" s="12"/>
      <c r="J22" s="12"/>
      <c r="K22" s="12"/>
      <c r="L22" s="12"/>
      <c r="M22" s="12"/>
      <c r="N22" s="12"/>
      <c r="O22" s="12"/>
      <c r="P22" s="12"/>
      <c r="Q22" s="12"/>
      <c r="R22" s="12"/>
      <c r="S22" s="12"/>
      <c r="T22" s="12"/>
      <c r="U22" s="12"/>
      <c r="V22" s="12"/>
      <c r="W22" s="12"/>
      <c r="X22" s="12"/>
      <c r="Y22" s="12"/>
      <c r="Z22" s="12"/>
      <c r="AA22" s="12"/>
      <c r="AB22" s="12"/>
      <c r="AC22" s="12"/>
      <c r="AD22" s="12"/>
      <c r="AE22" s="12"/>
      <c r="AF22" s="12"/>
    </row>
    <row r="23" spans="1:38" ht="18.75" customHeight="1" outlineLevel="1">
      <c r="A23" s="171" t="s">
        <v>183</v>
      </c>
      <c r="B23" s="195">
        <v>2767.4758917083991</v>
      </c>
      <c r="C23" s="195">
        <v>2784.7359028043998</v>
      </c>
      <c r="D23" s="195">
        <v>2442.3152926812995</v>
      </c>
      <c r="E23" s="240">
        <v>2530.4535866967999</v>
      </c>
      <c r="F23" s="240">
        <v>2716.1664997922007</v>
      </c>
      <c r="G23" s="241">
        <v>7.3391155669378039E-2</v>
      </c>
      <c r="H23" s="241">
        <v>-1.8540140519354043E-2</v>
      </c>
      <c r="I23" s="12"/>
      <c r="J23" s="12"/>
      <c r="K23" s="12"/>
      <c r="L23" s="12"/>
      <c r="M23" s="12"/>
      <c r="N23" s="12"/>
      <c r="O23" s="12"/>
      <c r="P23" s="12"/>
      <c r="Q23" s="12"/>
      <c r="R23" s="12"/>
      <c r="S23" s="12"/>
      <c r="T23" s="12"/>
      <c r="U23" s="12"/>
      <c r="V23" s="12"/>
      <c r="W23" s="12"/>
      <c r="X23" s="12"/>
      <c r="Y23" s="12"/>
      <c r="Z23" s="12"/>
      <c r="AA23" s="12"/>
      <c r="AB23" s="12"/>
      <c r="AC23" s="12"/>
      <c r="AD23" s="12"/>
      <c r="AE23" s="12"/>
      <c r="AF23" s="12"/>
    </row>
    <row r="24" spans="1:38" ht="18.75" customHeight="1" outlineLevel="1">
      <c r="A24" s="171" t="s">
        <v>184</v>
      </c>
      <c r="B24" s="195">
        <v>5155.8694959194991</v>
      </c>
      <c r="C24" s="195">
        <v>5393.0023150255001</v>
      </c>
      <c r="D24" s="195">
        <v>5073.2468030735017</v>
      </c>
      <c r="E24" s="240">
        <v>5526.167467163501</v>
      </c>
      <c r="F24" s="240">
        <v>5648.1129765903015</v>
      </c>
      <c r="G24" s="241">
        <v>2.2066922537436806E-2</v>
      </c>
      <c r="H24" s="241">
        <v>9.5472447675484684E-2</v>
      </c>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8" ht="18.75" customHeight="1" outlineLevel="1">
      <c r="A25" s="170" t="s">
        <v>185</v>
      </c>
      <c r="B25" s="196">
        <v>8049.5312454885989</v>
      </c>
      <c r="C25" s="196">
        <v>8309.2257166162999</v>
      </c>
      <c r="D25" s="196">
        <v>7650.8778017375007</v>
      </c>
      <c r="E25" s="243">
        <v>8207.6031593957996</v>
      </c>
      <c r="F25" s="243">
        <v>8521.5197069821006</v>
      </c>
      <c r="G25" s="244">
        <v>3.8247042588424707E-2</v>
      </c>
      <c r="H25" s="244">
        <v>5.8635521386171341E-2</v>
      </c>
      <c r="I25" s="12"/>
      <c r="J25" s="12"/>
      <c r="K25" s="12"/>
      <c r="L25" s="12"/>
      <c r="M25" s="12"/>
      <c r="N25" s="12"/>
      <c r="O25" s="12"/>
      <c r="P25" s="12"/>
      <c r="Q25" s="12"/>
      <c r="R25" s="12"/>
      <c r="S25" s="12"/>
      <c r="T25" s="12"/>
      <c r="U25" s="12"/>
      <c r="V25" s="12"/>
      <c r="W25" s="12"/>
      <c r="X25" s="12"/>
      <c r="Y25" s="12"/>
      <c r="Z25" s="12"/>
      <c r="AA25" s="12"/>
      <c r="AB25" s="12"/>
      <c r="AC25" s="12"/>
      <c r="AD25" s="12"/>
      <c r="AE25" s="12"/>
      <c r="AF25" s="12"/>
    </row>
    <row r="26" spans="1:38" ht="18.75" customHeight="1" outlineLevel="1">
      <c r="A26" s="19" t="s">
        <v>186</v>
      </c>
      <c r="B26" s="195">
        <v>222138.47172317631</v>
      </c>
      <c r="C26" s="195">
        <v>238628.79843826641</v>
      </c>
      <c r="D26" s="195">
        <v>234376.57526222963</v>
      </c>
      <c r="E26" s="240">
        <v>240853.37517762693</v>
      </c>
      <c r="F26" s="240">
        <v>254957.86264659188</v>
      </c>
      <c r="G26" s="245">
        <v>5.8560472563704113E-2</v>
      </c>
      <c r="H26" s="241">
        <v>0.14774294010771039</v>
      </c>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1:38" ht="18.75" customHeight="1" outlineLevel="1" thickBot="1">
      <c r="A27" s="20" t="s">
        <v>352</v>
      </c>
      <c r="B27" s="197">
        <v>230188.00296866489</v>
      </c>
      <c r="C27" s="197">
        <v>246938.02415488273</v>
      </c>
      <c r="D27" s="197">
        <v>242027.45306396711</v>
      </c>
      <c r="E27" s="246">
        <v>249060.97833702274</v>
      </c>
      <c r="F27" s="246">
        <v>263479.38235357398</v>
      </c>
      <c r="G27" s="247">
        <v>5.7891059903573572E-2</v>
      </c>
      <c r="H27" s="248">
        <v>0.1446269091158543</v>
      </c>
      <c r="I27" s="12"/>
      <c r="J27" s="12"/>
      <c r="K27" s="12"/>
      <c r="L27" s="12"/>
      <c r="M27" s="12"/>
      <c r="N27" s="12"/>
      <c r="O27" s="12"/>
      <c r="P27" s="12"/>
      <c r="Q27" s="12"/>
      <c r="R27" s="12"/>
      <c r="S27" s="12"/>
      <c r="T27" s="12"/>
      <c r="U27" s="12"/>
      <c r="V27" s="12"/>
      <c r="W27" s="12"/>
      <c r="X27" s="12"/>
      <c r="Y27" s="12"/>
      <c r="Z27" s="12"/>
      <c r="AA27" s="12"/>
      <c r="AB27" s="12"/>
      <c r="AC27" s="12"/>
      <c r="AD27" s="12"/>
      <c r="AE27" s="12"/>
      <c r="AF27" s="12"/>
    </row>
    <row r="28" spans="1:38" ht="27" customHeight="1" outlineLevel="1">
      <c r="A28" s="993" t="s">
        <v>419</v>
      </c>
      <c r="B28" s="993"/>
      <c r="C28" s="993"/>
      <c r="D28" s="993"/>
      <c r="E28" s="993"/>
      <c r="F28" s="993"/>
      <c r="G28" s="993"/>
      <c r="H28" s="993"/>
      <c r="I28" s="12"/>
      <c r="J28" s="12"/>
      <c r="K28" s="12"/>
      <c r="L28" s="12"/>
      <c r="M28" s="12"/>
      <c r="N28" s="12"/>
      <c r="O28" s="12"/>
      <c r="P28" s="12"/>
      <c r="Q28" s="12"/>
      <c r="R28" s="12"/>
      <c r="S28" s="12"/>
      <c r="T28" s="12"/>
      <c r="U28" s="12"/>
      <c r="V28" s="12"/>
      <c r="W28" s="12"/>
      <c r="X28" s="12"/>
      <c r="Y28" s="12"/>
      <c r="Z28" s="12"/>
      <c r="AA28" s="12"/>
      <c r="AB28" s="12"/>
      <c r="AC28" s="12"/>
    </row>
    <row r="29" spans="1:38" ht="16.5" customHeight="1" outlineLevel="1">
      <c r="A29" s="148"/>
      <c r="B29" s="263"/>
      <c r="C29" s="263"/>
      <c r="D29" s="263"/>
      <c r="E29" s="263"/>
      <c r="F29" s="263"/>
      <c r="G29" s="720"/>
      <c r="H29" s="30"/>
      <c r="I29" s="30"/>
      <c r="J29" s="30"/>
      <c r="K29" s="12"/>
      <c r="L29" s="12"/>
      <c r="M29" s="12"/>
      <c r="N29" s="12"/>
      <c r="O29" s="12"/>
      <c r="P29" s="12"/>
      <c r="Q29" s="12"/>
      <c r="R29" s="12"/>
      <c r="S29" s="12"/>
      <c r="T29" s="12"/>
      <c r="U29" s="12"/>
      <c r="V29" s="12"/>
      <c r="W29" s="12"/>
      <c r="X29" s="12"/>
      <c r="Y29" s="12"/>
      <c r="Z29" s="12"/>
      <c r="AA29" s="12"/>
      <c r="AB29" s="12"/>
      <c r="AC29" s="12"/>
      <c r="AD29" s="12"/>
    </row>
    <row r="30" spans="1:38" s="995" customFormat="1" ht="18.75" customHeight="1" thickBot="1">
      <c r="A30" s="995" t="s">
        <v>188</v>
      </c>
    </row>
    <row r="31" spans="1:38" ht="18.75" customHeight="1" outlineLevel="1" thickBot="1">
      <c r="A31" s="17" t="s">
        <v>180</v>
      </c>
      <c r="B31" s="532">
        <v>42735</v>
      </c>
      <c r="C31" s="532">
        <v>42825</v>
      </c>
      <c r="D31" s="532">
        <v>42916</v>
      </c>
      <c r="E31" s="532">
        <v>43008</v>
      </c>
      <c r="F31" s="532">
        <v>43100</v>
      </c>
      <c r="I31" s="12"/>
      <c r="J31" s="12"/>
      <c r="K31" s="12"/>
      <c r="L31" s="12"/>
      <c r="M31" s="12"/>
      <c r="N31" s="12"/>
      <c r="O31" s="12"/>
      <c r="P31" s="12"/>
      <c r="Q31" s="12"/>
      <c r="R31" s="12"/>
      <c r="S31" s="12"/>
      <c r="T31" s="12"/>
      <c r="U31" s="12"/>
      <c r="V31" s="12"/>
      <c r="W31" s="12"/>
      <c r="X31" s="12"/>
      <c r="Y31" s="12"/>
      <c r="Z31" s="12"/>
      <c r="AA31" s="12"/>
      <c r="AB31" s="12"/>
      <c r="AC31" s="12"/>
      <c r="AD31" s="12"/>
      <c r="AE31" s="12"/>
      <c r="AF31" s="12"/>
    </row>
    <row r="32" spans="1:38" ht="18.600000000000001" customHeight="1" outlineLevel="1">
      <c r="A32" s="215" t="s">
        <v>132</v>
      </c>
      <c r="B32" s="198">
        <v>7.2204484096479969E-3</v>
      </c>
      <c r="C32" s="198">
        <v>7.4290478571856248E-3</v>
      </c>
      <c r="D32" s="198">
        <v>8.4395089587284162E-3</v>
      </c>
      <c r="E32" s="198">
        <v>8.7589399370025297E-3</v>
      </c>
      <c r="F32" s="213">
        <v>8.8154483957068909E-3</v>
      </c>
      <c r="I32" s="12"/>
      <c r="J32" s="12"/>
      <c r="K32" s="12"/>
      <c r="L32" s="12"/>
      <c r="M32" s="12"/>
      <c r="N32" s="12"/>
      <c r="O32" s="12"/>
      <c r="P32" s="12"/>
      <c r="Q32" s="12"/>
      <c r="R32" s="12"/>
      <c r="S32" s="12"/>
      <c r="T32" s="12"/>
      <c r="U32" s="12"/>
      <c r="V32" s="12"/>
      <c r="W32" s="12"/>
      <c r="X32" s="12"/>
      <c r="Y32" s="12"/>
      <c r="Z32" s="12"/>
      <c r="AA32" s="12"/>
      <c r="AB32" s="12"/>
      <c r="AC32" s="12"/>
      <c r="AD32" s="12"/>
      <c r="AE32" s="12"/>
      <c r="AF32" s="12"/>
    </row>
    <row r="33" spans="1:38" ht="18.600000000000001" customHeight="1" outlineLevel="1">
      <c r="A33" s="19" t="s">
        <v>133</v>
      </c>
      <c r="B33" s="213">
        <v>8.4557262659173092E-3</v>
      </c>
      <c r="C33" s="213">
        <v>8.3952302730207866E-3</v>
      </c>
      <c r="D33" s="213">
        <v>9.2467892006762552E-3</v>
      </c>
      <c r="E33" s="213">
        <v>9.6364554790953558E-3</v>
      </c>
      <c r="F33" s="213">
        <v>9.636686435450674E-3</v>
      </c>
      <c r="G33" s="159"/>
      <c r="H33"/>
      <c r="I33" s="12"/>
      <c r="J33" s="12"/>
      <c r="K33" s="12"/>
      <c r="L33" s="12"/>
      <c r="M33" s="12"/>
      <c r="N33" s="12"/>
      <c r="O33" s="12"/>
      <c r="P33" s="12"/>
      <c r="Q33" s="12"/>
      <c r="R33" s="12"/>
      <c r="S33" s="12"/>
      <c r="T33" s="12"/>
      <c r="U33" s="12"/>
      <c r="V33" s="12"/>
      <c r="W33" s="12"/>
      <c r="X33" s="12"/>
      <c r="Y33" s="12"/>
      <c r="Z33" s="12"/>
      <c r="AA33" s="12"/>
      <c r="AB33" s="12"/>
      <c r="AC33" s="12"/>
      <c r="AD33" s="12"/>
      <c r="AE33" s="12"/>
      <c r="AF33" s="12"/>
    </row>
    <row r="34" spans="1:38" ht="18.600000000000001" customHeight="1" outlineLevel="1">
      <c r="A34" s="154" t="s">
        <v>182</v>
      </c>
      <c r="B34" s="213">
        <v>0.98432382532443474</v>
      </c>
      <c r="C34" s="213">
        <v>0.98417572186979363</v>
      </c>
      <c r="D34" s="213">
        <v>0.9823137018405953</v>
      </c>
      <c r="E34" s="213">
        <v>0.9816046045839022</v>
      </c>
      <c r="F34" s="213">
        <v>0.98154786516884263</v>
      </c>
      <c r="G34" s="16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38" ht="18.600000000000001" customHeight="1" outlineLevel="1">
      <c r="A35" s="171" t="s">
        <v>183</v>
      </c>
      <c r="B35" s="213">
        <v>0.34380584499991201</v>
      </c>
      <c r="C35" s="213">
        <v>0.33513783326834523</v>
      </c>
      <c r="D35" s="213">
        <v>0.31922027197018543</v>
      </c>
      <c r="E35" s="213">
        <v>0.30830603497197817</v>
      </c>
      <c r="F35" s="213">
        <v>0.31874203113873123</v>
      </c>
      <c r="G35" s="16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row>
    <row r="36" spans="1:38" ht="18.600000000000001" customHeight="1" outlineLevel="1">
      <c r="A36" s="171" t="s">
        <v>184</v>
      </c>
      <c r="B36" s="213">
        <v>0.6405179803245229</v>
      </c>
      <c r="C36" s="213">
        <v>0.6490378886014484</v>
      </c>
      <c r="D36" s="213">
        <v>0.66309342987040998</v>
      </c>
      <c r="E36" s="213">
        <v>0.67329856961192414</v>
      </c>
      <c r="F36" s="213">
        <v>0.6628058340301114</v>
      </c>
      <c r="G36" s="160"/>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row>
    <row r="37" spans="1:38" ht="18.600000000000001" customHeight="1" outlineLevel="1" thickBot="1">
      <c r="A37" s="920" t="s">
        <v>185</v>
      </c>
      <c r="B37" s="214">
        <v>1</v>
      </c>
      <c r="C37" s="214">
        <v>1</v>
      </c>
      <c r="D37" s="214">
        <v>1</v>
      </c>
      <c r="E37" s="214">
        <v>1</v>
      </c>
      <c r="F37" s="214">
        <v>1</v>
      </c>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8">
      <c r="A38" s="12"/>
      <c r="B38" s="22"/>
      <c r="C38" s="22"/>
      <c r="D38" s="22"/>
      <c r="E38" s="2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row>
    <row r="39" spans="1:38" s="996" customFormat="1" ht="18.75" customHeight="1" thickBot="1">
      <c r="A39" s="996" t="s">
        <v>189</v>
      </c>
    </row>
    <row r="40" spans="1:38" ht="18.75" customHeight="1" outlineLevel="1" thickBot="1">
      <c r="A40" s="919" t="s">
        <v>0</v>
      </c>
      <c r="B40" s="916">
        <v>43100</v>
      </c>
      <c r="C40" s="22"/>
      <c r="D40" s="22"/>
      <c r="E40" s="2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row>
    <row r="41" spans="1:38" ht="18" customHeight="1" outlineLevel="1">
      <c r="A41" s="918" t="s">
        <v>186</v>
      </c>
      <c r="B41" s="917">
        <v>0.96765773613532036</v>
      </c>
      <c r="C41" s="22"/>
      <c r="D41" s="22"/>
      <c r="E41" s="2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1:38" ht="18" customHeight="1" outlineLevel="1">
      <c r="A42" s="18" t="s">
        <v>132</v>
      </c>
      <c r="B42" s="249">
        <v>2.8511155809941889E-4</v>
      </c>
      <c r="C42" s="23"/>
      <c r="D42" s="23"/>
      <c r="E42" s="23"/>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row>
    <row r="43" spans="1:38" ht="18" customHeight="1" outlineLevel="1">
      <c r="A43" s="19" t="s">
        <v>133</v>
      </c>
      <c r="B43" s="249">
        <v>3.1167225547652457E-4</v>
      </c>
      <c r="C43" s="23"/>
      <c r="D43" s="12"/>
      <c r="E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row>
    <row r="44" spans="1:38" ht="18" customHeight="1" outlineLevel="1">
      <c r="A44" s="154" t="s">
        <v>182</v>
      </c>
      <c r="B44" s="249">
        <v>3.1745480051103683E-2</v>
      </c>
      <c r="C44" s="40"/>
      <c r="D44" s="24"/>
      <c r="E44" s="24"/>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row>
    <row r="45" spans="1:38" ht="18" customHeight="1" outlineLevel="1">
      <c r="A45" s="171" t="s">
        <v>183</v>
      </c>
      <c r="B45" s="250">
        <v>1.0308838875852773E-2</v>
      </c>
      <c r="C45" s="40"/>
      <c r="D45" s="24"/>
      <c r="E45" s="24"/>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row>
    <row r="46" spans="1:38" ht="18" customHeight="1" outlineLevel="1">
      <c r="A46" s="171" t="s">
        <v>184</v>
      </c>
      <c r="B46" s="250">
        <v>2.1436641175250907E-2</v>
      </c>
      <c r="C46" s="40"/>
      <c r="D46" s="24"/>
      <c r="E46" s="24"/>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row>
    <row r="47" spans="1:38" ht="18" customHeight="1" outlineLevel="1">
      <c r="A47" s="170" t="s">
        <v>185</v>
      </c>
      <c r="B47" s="251">
        <v>3.234226386467963E-2</v>
      </c>
      <c r="C47" s="40"/>
      <c r="D47" s="24"/>
      <c r="E47" s="24"/>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row>
    <row r="48" spans="1:38" ht="18" customHeight="1" outlineLevel="1" thickBot="1">
      <c r="A48" s="20" t="s">
        <v>187</v>
      </c>
      <c r="B48" s="252">
        <v>1</v>
      </c>
      <c r="C48" s="24"/>
      <c r="D48" s="24"/>
      <c r="E48" s="24"/>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row>
    <row r="49" spans="1:39" ht="18.75" customHeight="1" outlineLevel="1">
      <c r="C49" s="24"/>
      <c r="D49" s="24"/>
      <c r="E49" s="24"/>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row>
    <row r="50" spans="1:39" ht="18.75" customHeight="1" outlineLevel="1">
      <c r="C50" s="24"/>
      <c r="D50" s="24"/>
      <c r="E50" s="24"/>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row r="51" spans="1:39" ht="18.75" customHeight="1" outlineLevel="1">
      <c r="C51" s="24"/>
      <c r="D51" s="24"/>
      <c r="E51" s="24"/>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1:39" ht="18.75" customHeight="1" outlineLevel="1">
      <c r="C52" s="24"/>
      <c r="D52" s="24"/>
      <c r="E52" s="24"/>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row>
    <row r="53" spans="1:39" ht="18.75" customHeight="1">
      <c r="C53" s="24"/>
      <c r="D53" s="24"/>
      <c r="E53" s="24"/>
      <c r="O53" s="12"/>
      <c r="P53" s="12"/>
      <c r="Q53" s="12"/>
      <c r="R53" s="12"/>
      <c r="S53" s="12"/>
      <c r="T53" s="12"/>
      <c r="U53" s="12"/>
      <c r="V53" s="12"/>
      <c r="W53" s="12"/>
      <c r="X53" s="12"/>
      <c r="Y53" s="12"/>
      <c r="Z53" s="12"/>
      <c r="AA53" s="12"/>
      <c r="AB53" s="12"/>
      <c r="AC53" s="12"/>
      <c r="AD53" s="12"/>
      <c r="AE53" s="12"/>
      <c r="AF53" s="12"/>
      <c r="AG53" s="12"/>
      <c r="AH53" s="12"/>
      <c r="AI53" s="12"/>
      <c r="AJ53" s="12"/>
      <c r="AK53" s="12"/>
      <c r="AL53" s="12"/>
    </row>
    <row r="54" spans="1:39" s="997" customFormat="1" ht="24.6" customHeight="1">
      <c r="A54" s="997" t="s">
        <v>190</v>
      </c>
    </row>
    <row r="55" spans="1:39" ht="18.75" customHeight="1" outlineLevel="1" thickBot="1">
      <c r="C55" s="216"/>
      <c r="D55" s="216"/>
      <c r="E55" s="216"/>
      <c r="F55" s="533" t="s">
        <v>410</v>
      </c>
      <c r="G55" s="216"/>
      <c r="H55" s="216"/>
      <c r="J55" s="14"/>
      <c r="K55" s="21"/>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row>
    <row r="56" spans="1:39" ht="46.95" customHeight="1" outlineLevel="1" thickBot="1">
      <c r="A56" s="17" t="s">
        <v>180</v>
      </c>
      <c r="B56" s="539">
        <v>42735</v>
      </c>
      <c r="C56" s="539">
        <v>42825</v>
      </c>
      <c r="D56" s="539">
        <v>42916</v>
      </c>
      <c r="E56" s="539">
        <v>43008</v>
      </c>
      <c r="F56" s="539">
        <v>43100</v>
      </c>
      <c r="G56" s="534" t="s">
        <v>94</v>
      </c>
      <c r="H56" s="122" t="s">
        <v>139</v>
      </c>
      <c r="I56" s="21"/>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row>
    <row r="57" spans="1:39" ht="18.600000000000001" customHeight="1" outlineLevel="1">
      <c r="A57" s="215" t="s">
        <v>132</v>
      </c>
      <c r="B57" s="194">
        <v>57.722468379899993</v>
      </c>
      <c r="C57" s="194">
        <v>61.044015914900015</v>
      </c>
      <c r="D57" s="194">
        <v>63.982778532899985</v>
      </c>
      <c r="E57" s="194">
        <v>71.589969679899994</v>
      </c>
      <c r="F57" s="194">
        <v>74.82429419990001</v>
      </c>
      <c r="G57" s="198">
        <v>4.517845913975993E-2</v>
      </c>
      <c r="H57" s="198">
        <v>0.29627675842696899</v>
      </c>
      <c r="I57" s="21"/>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row>
    <row r="58" spans="1:39" ht="18.600000000000001" customHeight="1" outlineLevel="1">
      <c r="A58" s="19" t="s">
        <v>133</v>
      </c>
      <c r="B58" s="195">
        <v>65.014822040799984</v>
      </c>
      <c r="C58" s="195">
        <v>66.407888371500007</v>
      </c>
      <c r="D58" s="195">
        <v>67.030368162800002</v>
      </c>
      <c r="E58" s="195">
        <v>75.335091855600012</v>
      </c>
      <c r="F58" s="195">
        <v>78.3620081997</v>
      </c>
      <c r="G58" s="198">
        <v>4.0179367537002353E-2</v>
      </c>
      <c r="H58" s="198">
        <v>0.20529451192720338</v>
      </c>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row r="59" spans="1:39" ht="18.600000000000001" customHeight="1" outlineLevel="1">
      <c r="A59" s="154" t="s">
        <v>182</v>
      </c>
      <c r="B59" s="195">
        <v>7546.1898357378996</v>
      </c>
      <c r="C59" s="195">
        <v>7810.6270364098991</v>
      </c>
      <c r="D59" s="195">
        <v>7365.233132754799</v>
      </c>
      <c r="E59" s="195">
        <v>7859.9108363402993</v>
      </c>
      <c r="F59" s="195">
        <v>8103.4429320824984</v>
      </c>
      <c r="G59" s="535">
        <v>3.0984078676341786E-2</v>
      </c>
      <c r="H59" s="535">
        <v>7.3845623881009681E-2</v>
      </c>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row>
    <row r="60" spans="1:39" s="164" customFormat="1" ht="18.600000000000001" customHeight="1" outlineLevel="1">
      <c r="A60" s="171" t="s">
        <v>183</v>
      </c>
      <c r="B60" s="195">
        <v>2712.5745922683996</v>
      </c>
      <c r="C60" s="195">
        <v>2738.9906600443996</v>
      </c>
      <c r="D60" s="195">
        <v>2396.4034761812995</v>
      </c>
      <c r="E60" s="195">
        <v>2485.8042505167996</v>
      </c>
      <c r="F60" s="195">
        <v>2646.6839403621993</v>
      </c>
      <c r="G60" s="198">
        <v>6.4719371934436332E-2</v>
      </c>
      <c r="H60" s="198">
        <v>-2.4290816589526143E-2</v>
      </c>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row>
    <row r="61" spans="1:39" s="164" customFormat="1" ht="18.600000000000001" customHeight="1" outlineLevel="1">
      <c r="A61" s="171" t="s">
        <v>184</v>
      </c>
      <c r="B61" s="195">
        <v>4833.6152434694995</v>
      </c>
      <c r="C61" s="195">
        <v>5071.6363763654999</v>
      </c>
      <c r="D61" s="195">
        <v>4968.8296565735</v>
      </c>
      <c r="E61" s="195">
        <v>5374.1065858235006</v>
      </c>
      <c r="F61" s="195">
        <v>5456.7589917202995</v>
      </c>
      <c r="G61" s="198">
        <v>1.5379748164063178E-2</v>
      </c>
      <c r="H61" s="198">
        <v>0.12891877339486291</v>
      </c>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row>
    <row r="62" spans="1:39" s="174" customFormat="1" ht="18.600000000000001" customHeight="1" outlineLevel="1">
      <c r="A62" s="170" t="s">
        <v>193</v>
      </c>
      <c r="B62" s="196">
        <v>7668.9271261586</v>
      </c>
      <c r="C62" s="196">
        <v>7938.0789406962986</v>
      </c>
      <c r="D62" s="196">
        <v>7496.2462794504982</v>
      </c>
      <c r="E62" s="196">
        <v>8006.8358978757988</v>
      </c>
      <c r="F62" s="196">
        <v>8256.6292344820977</v>
      </c>
      <c r="G62" s="536">
        <v>3.1197509202426588E-2</v>
      </c>
      <c r="H62" s="536">
        <v>7.6634201714977035E-2</v>
      </c>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row>
    <row r="63" spans="1:39" ht="18.600000000000001" customHeight="1" outlineLevel="1">
      <c r="A63" s="19" t="s">
        <v>186</v>
      </c>
      <c r="B63" s="195">
        <v>180662.6339790565</v>
      </c>
      <c r="C63" s="195">
        <v>196591.51520218677</v>
      </c>
      <c r="D63" s="195">
        <v>191590.39101877989</v>
      </c>
      <c r="E63" s="195">
        <v>196396.18140296696</v>
      </c>
      <c r="F63" s="195">
        <v>205184.64940475189</v>
      </c>
      <c r="G63" s="537">
        <v>4.4748670462959161E-2</v>
      </c>
      <c r="H63" s="537">
        <v>0.13573374242145797</v>
      </c>
      <c r="I63" s="12"/>
      <c r="J63" s="12"/>
      <c r="K63" s="12"/>
      <c r="L63" s="12"/>
      <c r="M63" s="12"/>
      <c r="N63" s="12"/>
      <c r="O63" s="12"/>
      <c r="P63" s="12"/>
      <c r="Q63" s="12"/>
      <c r="R63" s="12"/>
      <c r="S63" s="12"/>
      <c r="T63" s="12"/>
      <c r="U63" s="12"/>
      <c r="V63" s="12"/>
      <c r="W63" s="12"/>
      <c r="X63" s="12"/>
      <c r="Y63" s="12"/>
      <c r="Z63" s="12"/>
      <c r="AA63" s="12"/>
      <c r="AB63" s="12"/>
    </row>
    <row r="64" spans="1:39" ht="18.600000000000001" customHeight="1" outlineLevel="1" thickBot="1">
      <c r="A64" s="20" t="s">
        <v>187</v>
      </c>
      <c r="B64" s="197">
        <v>188331.56110521508</v>
      </c>
      <c r="C64" s="197">
        <v>204529.59414288306</v>
      </c>
      <c r="D64" s="197">
        <v>199086.63729823037</v>
      </c>
      <c r="E64" s="197">
        <v>204403.01730084274</v>
      </c>
      <c r="F64" s="197">
        <v>213441.27863923399</v>
      </c>
      <c r="G64" s="538">
        <v>4.421784696597042E-2</v>
      </c>
      <c r="H64" s="538">
        <v>0.13332718842589997</v>
      </c>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row>
    <row r="65" spans="1:31" ht="30" customHeight="1" outlineLevel="1">
      <c r="A65" s="993" t="s">
        <v>419</v>
      </c>
      <c r="B65" s="993"/>
      <c r="C65" s="993"/>
      <c r="D65" s="993"/>
      <c r="E65" s="993"/>
      <c r="F65" s="993"/>
      <c r="G65" s="993"/>
      <c r="H65" s="993"/>
      <c r="I65" s="12"/>
      <c r="J65" s="12"/>
    </row>
    <row r="66" spans="1:31" s="212" customFormat="1" ht="13.95" customHeight="1"/>
    <row r="67" spans="1:31" s="990" customFormat="1" ht="18.600000000000001" customHeight="1" thickBot="1">
      <c r="A67" s="990" t="s">
        <v>191</v>
      </c>
    </row>
    <row r="68" spans="1:31" ht="18.75" customHeight="1" outlineLevel="1" thickBot="1">
      <c r="A68" s="17" t="s">
        <v>180</v>
      </c>
      <c r="B68" s="178" t="s">
        <v>35</v>
      </c>
      <c r="C68" s="178" t="s">
        <v>59</v>
      </c>
      <c r="D68" s="178" t="s">
        <v>39</v>
      </c>
      <c r="E68" s="178" t="s">
        <v>40</v>
      </c>
      <c r="F68" s="178" t="s">
        <v>58</v>
      </c>
      <c r="H68" s="22"/>
    </row>
    <row r="69" spans="1:31" ht="18.600000000000001" customHeight="1" outlineLevel="1">
      <c r="A69" s="215" t="s">
        <v>132</v>
      </c>
      <c r="B69" s="198">
        <v>7.5267983943946327E-3</v>
      </c>
      <c r="C69" s="198">
        <v>7.6900237917696323E-3</v>
      </c>
      <c r="D69" s="198">
        <v>8.5353090263718175E-3</v>
      </c>
      <c r="E69" s="198">
        <v>8.9411061489211591E-3</v>
      </c>
      <c r="F69" s="198">
        <v>9.0623294415851791E-3</v>
      </c>
      <c r="H69" s="22"/>
    </row>
    <row r="70" spans="1:31" ht="18.600000000000001" customHeight="1" outlineLevel="1">
      <c r="A70" s="19" t="s">
        <v>133</v>
      </c>
      <c r="B70" s="198">
        <v>8.4776945942067125E-3</v>
      </c>
      <c r="C70" s="198">
        <v>8.365737966026696E-3</v>
      </c>
      <c r="D70" s="198">
        <v>8.9418577864164798E-3</v>
      </c>
      <c r="E70" s="198">
        <v>9.4088467425173898E-3</v>
      </c>
      <c r="F70" s="198">
        <v>9.4907989658100846E-3</v>
      </c>
      <c r="H70" s="22"/>
    </row>
    <row r="71" spans="1:31" ht="18.600000000000001" customHeight="1" outlineLevel="1">
      <c r="A71" s="154" t="s">
        <v>182</v>
      </c>
      <c r="B71" s="198">
        <v>0.9839955070113986</v>
      </c>
      <c r="C71" s="198">
        <v>0.98394423824220378</v>
      </c>
      <c r="D71" s="198">
        <v>0.98252283318721179</v>
      </c>
      <c r="E71" s="198">
        <v>0.98165004710856152</v>
      </c>
      <c r="F71" s="198">
        <v>0.9814468715926048</v>
      </c>
      <c r="H71" s="22"/>
      <c r="I71" s="12"/>
      <c r="J71" s="12"/>
      <c r="K71" s="12"/>
      <c r="L71" s="12"/>
      <c r="M71" s="12"/>
      <c r="N71" s="12"/>
      <c r="O71" s="12"/>
      <c r="P71" s="12"/>
      <c r="Q71" s="12"/>
      <c r="R71" s="12"/>
      <c r="S71" s="12"/>
      <c r="T71" s="12"/>
      <c r="U71" s="12"/>
      <c r="V71" s="12"/>
      <c r="W71" s="12"/>
      <c r="X71" s="12"/>
      <c r="Y71" s="12"/>
      <c r="Z71" s="12"/>
      <c r="AA71" s="12"/>
      <c r="AB71" s="12"/>
    </row>
    <row r="72" spans="1:31" ht="18.600000000000001" customHeight="1" outlineLevel="1">
      <c r="A72" s="171" t="s">
        <v>183</v>
      </c>
      <c r="B72" s="198">
        <v>0.35370978855906021</v>
      </c>
      <c r="C72" s="198">
        <v>0.34504452280039249</v>
      </c>
      <c r="D72" s="198">
        <v>0.31968046230692471</v>
      </c>
      <c r="E72" s="198">
        <v>0.31046024699672936</v>
      </c>
      <c r="F72" s="198">
        <v>0.3205525966103544</v>
      </c>
      <c r="H72" s="22"/>
      <c r="I72" s="12"/>
      <c r="J72" s="12"/>
      <c r="K72" s="12"/>
      <c r="L72" s="12"/>
      <c r="M72" s="12"/>
      <c r="N72" s="12"/>
      <c r="O72" s="12"/>
      <c r="P72" s="12"/>
      <c r="Q72" s="12"/>
      <c r="R72" s="12"/>
      <c r="S72" s="12"/>
      <c r="T72" s="12"/>
      <c r="U72" s="12"/>
      <c r="V72" s="12"/>
      <c r="W72" s="12"/>
      <c r="X72" s="12"/>
      <c r="Y72" s="12"/>
      <c r="Z72" s="12"/>
      <c r="AA72" s="12"/>
      <c r="AB72" s="12"/>
    </row>
    <row r="73" spans="1:31" ht="18.600000000000001" customHeight="1" outlineLevel="1">
      <c r="A73" s="172" t="s">
        <v>184</v>
      </c>
      <c r="B73" s="198">
        <v>0.63028571845233838</v>
      </c>
      <c r="C73" s="198">
        <v>0.63889971544181123</v>
      </c>
      <c r="D73" s="198">
        <v>0.66284237088028719</v>
      </c>
      <c r="E73" s="198">
        <v>0.67118980011183227</v>
      </c>
      <c r="F73" s="198">
        <v>0.6608942749822504</v>
      </c>
      <c r="H73" s="22"/>
      <c r="I73" s="12"/>
      <c r="J73" s="12"/>
      <c r="K73" s="12"/>
      <c r="L73" s="12"/>
      <c r="M73" s="12"/>
      <c r="N73" s="12"/>
      <c r="O73" s="12"/>
      <c r="P73" s="12"/>
      <c r="Q73" s="12"/>
      <c r="R73" s="12"/>
      <c r="S73" s="12"/>
      <c r="T73" s="12"/>
      <c r="U73" s="12"/>
      <c r="V73" s="12"/>
      <c r="W73" s="12"/>
      <c r="X73" s="12"/>
      <c r="Y73" s="12"/>
      <c r="Z73" s="12"/>
      <c r="AA73" s="12"/>
      <c r="AB73" s="12"/>
    </row>
    <row r="74" spans="1:31" s="174" customFormat="1" ht="18.600000000000001" customHeight="1" outlineLevel="1" thickBot="1">
      <c r="A74" s="897" t="s">
        <v>185</v>
      </c>
      <c r="B74" s="895">
        <v>1</v>
      </c>
      <c r="C74" s="540">
        <v>1</v>
      </c>
      <c r="D74" s="540">
        <v>1</v>
      </c>
      <c r="E74" s="540">
        <v>1</v>
      </c>
      <c r="F74" s="540">
        <v>1</v>
      </c>
      <c r="H74" s="176"/>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row>
    <row r="75" spans="1:31" outlineLevel="1">
      <c r="A75" s="12"/>
      <c r="J75" s="12"/>
    </row>
    <row r="76" spans="1:31" outlineLevel="1">
      <c r="J76" s="12"/>
    </row>
    <row r="77" spans="1:31" outlineLevel="1">
      <c r="C77" s="15"/>
    </row>
    <row r="78" spans="1:31" outlineLevel="1">
      <c r="C78" s="15"/>
    </row>
    <row r="79" spans="1:31" outlineLevel="1">
      <c r="A79" s="896"/>
      <c r="C79" s="15"/>
    </row>
    <row r="80" spans="1:31" outlineLevel="1">
      <c r="C80" s="15"/>
    </row>
    <row r="81" spans="1:31" outlineLevel="1">
      <c r="C81" s="15"/>
    </row>
    <row r="82" spans="1:31" outlineLevel="1"/>
    <row r="83" spans="1:31" s="16" customFormat="1"/>
    <row r="84" spans="1:31" s="992" customFormat="1" ht="18" customHeight="1" thickBot="1">
      <c r="A84" s="991" t="s">
        <v>192</v>
      </c>
      <c r="B84" s="991"/>
      <c r="C84" s="991"/>
      <c r="D84" s="991"/>
      <c r="E84" s="991"/>
      <c r="F84" s="991"/>
      <c r="G84" s="991"/>
      <c r="H84" s="991"/>
      <c r="I84" s="991"/>
      <c r="J84" s="991"/>
      <c r="K84" s="991"/>
      <c r="L84" s="991"/>
      <c r="M84" s="991"/>
      <c r="N84" s="991"/>
      <c r="O84" s="991"/>
      <c r="P84" s="991"/>
      <c r="Q84" s="991"/>
      <c r="R84" s="991"/>
      <c r="S84" s="991"/>
      <c r="T84" s="991"/>
      <c r="U84" s="991"/>
      <c r="V84" s="991"/>
      <c r="W84" s="991"/>
      <c r="X84" s="991"/>
      <c r="Y84" s="991"/>
      <c r="Z84" s="991"/>
      <c r="AA84" s="991"/>
      <c r="AB84" s="991"/>
      <c r="AC84" s="991"/>
      <c r="AD84" s="991"/>
      <c r="AE84" s="991"/>
    </row>
    <row r="85" spans="1:31" ht="18" customHeight="1" outlineLevel="1" thickBot="1">
      <c r="A85" s="17" t="s">
        <v>180</v>
      </c>
      <c r="B85" s="61">
        <v>43100</v>
      </c>
    </row>
    <row r="86" spans="1:31" ht="18.600000000000001" customHeight="1" outlineLevel="1">
      <c r="A86" s="18" t="s">
        <v>186</v>
      </c>
      <c r="B86" s="253">
        <v>0.96131662400487328</v>
      </c>
    </row>
    <row r="87" spans="1:31" ht="18.600000000000001" customHeight="1" outlineLevel="1">
      <c r="A87" s="18" t="s">
        <v>132</v>
      </c>
      <c r="B87" s="253">
        <v>3.5056149718054624E-4</v>
      </c>
    </row>
    <row r="88" spans="1:31" ht="18.600000000000001" customHeight="1" outlineLevel="1">
      <c r="A88" s="19" t="s">
        <v>133</v>
      </c>
      <c r="B88" s="253">
        <v>3.6713614488859131E-4</v>
      </c>
    </row>
    <row r="89" spans="1:31" ht="18.600000000000001" customHeight="1" outlineLevel="1">
      <c r="A89" s="154" t="s">
        <v>182</v>
      </c>
      <c r="B89" s="254">
        <v>3.7965678353057586E-2</v>
      </c>
    </row>
    <row r="90" spans="1:31" ht="18.600000000000001" customHeight="1" outlineLevel="1">
      <c r="A90" s="171" t="s">
        <v>183</v>
      </c>
      <c r="B90" s="253">
        <v>1.2400056620892523E-2</v>
      </c>
      <c r="C90" s="23"/>
    </row>
    <row r="91" spans="1:31" ht="18.600000000000001" customHeight="1" outlineLevel="1">
      <c r="A91" s="172" t="s">
        <v>184</v>
      </c>
      <c r="B91" s="253">
        <v>2.5565621732165065E-2</v>
      </c>
      <c r="C91" s="29"/>
    </row>
    <row r="92" spans="1:31" ht="18.600000000000001" customHeight="1" outlineLevel="1">
      <c r="A92" s="177" t="s">
        <v>185</v>
      </c>
      <c r="B92" s="255">
        <v>3.8683375995126723E-2</v>
      </c>
    </row>
    <row r="93" spans="1:31" ht="18.600000000000001" customHeight="1" outlineLevel="1" thickBot="1">
      <c r="A93" s="20" t="s">
        <v>187</v>
      </c>
      <c r="B93" s="256">
        <v>1</v>
      </c>
    </row>
    <row r="94" spans="1:31" outlineLevel="1"/>
    <row r="95" spans="1:31" ht="18.75" customHeight="1" outlineLevel="1"/>
    <row r="96" spans="1:31" ht="18.75" customHeight="1" outlineLevel="1"/>
    <row r="109" spans="14:14">
      <c r="N109" s="896"/>
    </row>
  </sheetData>
  <mergeCells count="9">
    <mergeCell ref="A67:XFD67"/>
    <mergeCell ref="A84:XFD84"/>
    <mergeCell ref="A65:H65"/>
    <mergeCell ref="A28:H28"/>
    <mergeCell ref="A1:XFD1"/>
    <mergeCell ref="A30:XFD30"/>
    <mergeCell ref="A39:XFD39"/>
    <mergeCell ref="A54:XFD54"/>
    <mergeCell ref="A17:XFD17"/>
  </mergeCells>
  <phoneticPr fontId="37" type="noConversion"/>
  <pageMargins left="0.75" right="0.75" top="1" bottom="1" header="0.5" footer="0.5"/>
  <pageSetup paperSize="9"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3"/>
  <sheetViews>
    <sheetView zoomScale="85" zoomScaleNormal="85" workbookViewId="0">
      <pane ySplit="1" topLeftCell="A2" activePane="bottomLeft" state="frozen"/>
      <selection pane="bottomLeft" sqref="A1:XFD1"/>
    </sheetView>
  </sheetViews>
  <sheetFormatPr defaultColWidth="9.109375" defaultRowHeight="13.2" outlineLevelRow="1"/>
  <cols>
    <col min="1" max="1" width="44.44140625" style="509" customWidth="1"/>
    <col min="2" max="9" width="12" style="509" customWidth="1"/>
    <col min="10" max="256" width="9.109375" style="509"/>
    <col min="257" max="257" width="44.44140625" style="509" customWidth="1"/>
    <col min="258" max="264" width="12.6640625" style="509" customWidth="1"/>
    <col min="265" max="265" width="20.5546875" style="509" bestFit="1" customWidth="1"/>
    <col min="266" max="512" width="9.109375" style="509"/>
    <col min="513" max="513" width="44.44140625" style="509" customWidth="1"/>
    <col min="514" max="520" width="12.6640625" style="509" customWidth="1"/>
    <col min="521" max="521" width="20.5546875" style="509" bestFit="1" customWidth="1"/>
    <col min="522" max="768" width="9.109375" style="509"/>
    <col min="769" max="769" width="44.44140625" style="509" customWidth="1"/>
    <col min="770" max="776" width="12.6640625" style="509" customWidth="1"/>
    <col min="777" max="777" width="20.5546875" style="509" bestFit="1" customWidth="1"/>
    <col min="778" max="1024" width="9.109375" style="509"/>
    <col min="1025" max="1025" width="44.44140625" style="509" customWidth="1"/>
    <col min="1026" max="1032" width="12.6640625" style="509" customWidth="1"/>
    <col min="1033" max="1033" width="20.5546875" style="509" bestFit="1" customWidth="1"/>
    <col min="1034" max="1280" width="9.109375" style="509"/>
    <col min="1281" max="1281" width="44.44140625" style="509" customWidth="1"/>
    <col min="1282" max="1288" width="12.6640625" style="509" customWidth="1"/>
    <col min="1289" max="1289" width="20.5546875" style="509" bestFit="1" customWidth="1"/>
    <col min="1290" max="1536" width="9.109375" style="509"/>
    <col min="1537" max="1537" width="44.44140625" style="509" customWidth="1"/>
    <col min="1538" max="1544" width="12.6640625" style="509" customWidth="1"/>
    <col min="1545" max="1545" width="20.5546875" style="509" bestFit="1" customWidth="1"/>
    <col min="1546" max="1792" width="9.109375" style="509"/>
    <col min="1793" max="1793" width="44.44140625" style="509" customWidth="1"/>
    <col min="1794" max="1800" width="12.6640625" style="509" customWidth="1"/>
    <col min="1801" max="1801" width="20.5546875" style="509" bestFit="1" customWidth="1"/>
    <col min="1802" max="2048" width="9.109375" style="509"/>
    <col min="2049" max="2049" width="44.44140625" style="509" customWidth="1"/>
    <col min="2050" max="2056" width="12.6640625" style="509" customWidth="1"/>
    <col min="2057" max="2057" width="20.5546875" style="509" bestFit="1" customWidth="1"/>
    <col min="2058" max="2304" width="9.109375" style="509"/>
    <col min="2305" max="2305" width="44.44140625" style="509" customWidth="1"/>
    <col min="2306" max="2312" width="12.6640625" style="509" customWidth="1"/>
    <col min="2313" max="2313" width="20.5546875" style="509" bestFit="1" customWidth="1"/>
    <col min="2314" max="2560" width="9.109375" style="509"/>
    <col min="2561" max="2561" width="44.44140625" style="509" customWidth="1"/>
    <col min="2562" max="2568" width="12.6640625" style="509" customWidth="1"/>
    <col min="2569" max="2569" width="20.5546875" style="509" bestFit="1" customWidth="1"/>
    <col min="2570" max="2816" width="9.109375" style="509"/>
    <col min="2817" max="2817" width="44.44140625" style="509" customWidth="1"/>
    <col min="2818" max="2824" width="12.6640625" style="509" customWidth="1"/>
    <col min="2825" max="2825" width="20.5546875" style="509" bestFit="1" customWidth="1"/>
    <col min="2826" max="3072" width="9.109375" style="509"/>
    <col min="3073" max="3073" width="44.44140625" style="509" customWidth="1"/>
    <col min="3074" max="3080" width="12.6640625" style="509" customWidth="1"/>
    <col min="3081" max="3081" width="20.5546875" style="509" bestFit="1" customWidth="1"/>
    <col min="3082" max="3328" width="9.109375" style="509"/>
    <col min="3329" max="3329" width="44.44140625" style="509" customWidth="1"/>
    <col min="3330" max="3336" width="12.6640625" style="509" customWidth="1"/>
    <col min="3337" max="3337" width="20.5546875" style="509" bestFit="1" customWidth="1"/>
    <col min="3338" max="3584" width="9.109375" style="509"/>
    <col min="3585" max="3585" width="44.44140625" style="509" customWidth="1"/>
    <col min="3586" max="3592" width="12.6640625" style="509" customWidth="1"/>
    <col min="3593" max="3593" width="20.5546875" style="509" bestFit="1" customWidth="1"/>
    <col min="3594" max="3840" width="9.109375" style="509"/>
    <col min="3841" max="3841" width="44.44140625" style="509" customWidth="1"/>
    <col min="3842" max="3848" width="12.6640625" style="509" customWidth="1"/>
    <col min="3849" max="3849" width="20.5546875" style="509" bestFit="1" customWidth="1"/>
    <col min="3850" max="4096" width="9.109375" style="509"/>
    <col min="4097" max="4097" width="44.44140625" style="509" customWidth="1"/>
    <col min="4098" max="4104" width="12.6640625" style="509" customWidth="1"/>
    <col min="4105" max="4105" width="20.5546875" style="509" bestFit="1" customWidth="1"/>
    <col min="4106" max="4352" width="9.109375" style="509"/>
    <col min="4353" max="4353" width="44.44140625" style="509" customWidth="1"/>
    <col min="4354" max="4360" width="12.6640625" style="509" customWidth="1"/>
    <col min="4361" max="4361" width="20.5546875" style="509" bestFit="1" customWidth="1"/>
    <col min="4362" max="4608" width="9.109375" style="509"/>
    <col min="4609" max="4609" width="44.44140625" style="509" customWidth="1"/>
    <col min="4610" max="4616" width="12.6640625" style="509" customWidth="1"/>
    <col min="4617" max="4617" width="20.5546875" style="509" bestFit="1" customWidth="1"/>
    <col min="4618" max="4864" width="9.109375" style="509"/>
    <col min="4865" max="4865" width="44.44140625" style="509" customWidth="1"/>
    <col min="4866" max="4872" width="12.6640625" style="509" customWidth="1"/>
    <col min="4873" max="4873" width="20.5546875" style="509" bestFit="1" customWidth="1"/>
    <col min="4874" max="5120" width="9.109375" style="509"/>
    <col min="5121" max="5121" width="44.44140625" style="509" customWidth="1"/>
    <col min="5122" max="5128" width="12.6640625" style="509" customWidth="1"/>
    <col min="5129" max="5129" width="20.5546875" style="509" bestFit="1" customWidth="1"/>
    <col min="5130" max="5376" width="9.109375" style="509"/>
    <col min="5377" max="5377" width="44.44140625" style="509" customWidth="1"/>
    <col min="5378" max="5384" width="12.6640625" style="509" customWidth="1"/>
    <col min="5385" max="5385" width="20.5546875" style="509" bestFit="1" customWidth="1"/>
    <col min="5386" max="5632" width="9.109375" style="509"/>
    <col min="5633" max="5633" width="44.44140625" style="509" customWidth="1"/>
    <col min="5634" max="5640" width="12.6640625" style="509" customWidth="1"/>
    <col min="5641" max="5641" width="20.5546875" style="509" bestFit="1" customWidth="1"/>
    <col min="5642" max="5888" width="9.109375" style="509"/>
    <col min="5889" max="5889" width="44.44140625" style="509" customWidth="1"/>
    <col min="5890" max="5896" width="12.6640625" style="509" customWidth="1"/>
    <col min="5897" max="5897" width="20.5546875" style="509" bestFit="1" customWidth="1"/>
    <col min="5898" max="6144" width="9.109375" style="509"/>
    <col min="6145" max="6145" width="44.44140625" style="509" customWidth="1"/>
    <col min="6146" max="6152" width="12.6640625" style="509" customWidth="1"/>
    <col min="6153" max="6153" width="20.5546875" style="509" bestFit="1" customWidth="1"/>
    <col min="6154" max="6400" width="9.109375" style="509"/>
    <col min="6401" max="6401" width="44.44140625" style="509" customWidth="1"/>
    <col min="6402" max="6408" width="12.6640625" style="509" customWidth="1"/>
    <col min="6409" max="6409" width="20.5546875" style="509" bestFit="1" customWidth="1"/>
    <col min="6410" max="6656" width="9.109375" style="509"/>
    <col min="6657" max="6657" width="44.44140625" style="509" customWidth="1"/>
    <col min="6658" max="6664" width="12.6640625" style="509" customWidth="1"/>
    <col min="6665" max="6665" width="20.5546875" style="509" bestFit="1" customWidth="1"/>
    <col min="6666" max="6912" width="9.109375" style="509"/>
    <col min="6913" max="6913" width="44.44140625" style="509" customWidth="1"/>
    <col min="6914" max="6920" width="12.6640625" style="509" customWidth="1"/>
    <col min="6921" max="6921" width="20.5546875" style="509" bestFit="1" customWidth="1"/>
    <col min="6922" max="7168" width="9.109375" style="509"/>
    <col min="7169" max="7169" width="44.44140625" style="509" customWidth="1"/>
    <col min="7170" max="7176" width="12.6640625" style="509" customWidth="1"/>
    <col min="7177" max="7177" width="20.5546875" style="509" bestFit="1" customWidth="1"/>
    <col min="7178" max="7424" width="9.109375" style="509"/>
    <col min="7425" max="7425" width="44.44140625" style="509" customWidth="1"/>
    <col min="7426" max="7432" width="12.6640625" style="509" customWidth="1"/>
    <col min="7433" max="7433" width="20.5546875" style="509" bestFit="1" customWidth="1"/>
    <col min="7434" max="7680" width="9.109375" style="509"/>
    <col min="7681" max="7681" width="44.44140625" style="509" customWidth="1"/>
    <col min="7682" max="7688" width="12.6640625" style="509" customWidth="1"/>
    <col min="7689" max="7689" width="20.5546875" style="509" bestFit="1" customWidth="1"/>
    <col min="7690" max="7936" width="9.109375" style="509"/>
    <col min="7937" max="7937" width="44.44140625" style="509" customWidth="1"/>
    <col min="7938" max="7944" width="12.6640625" style="509" customWidth="1"/>
    <col min="7945" max="7945" width="20.5546875" style="509" bestFit="1" customWidth="1"/>
    <col min="7946" max="8192" width="9.109375" style="509"/>
    <col min="8193" max="8193" width="44.44140625" style="509" customWidth="1"/>
    <col min="8194" max="8200" width="12.6640625" style="509" customWidth="1"/>
    <col min="8201" max="8201" width="20.5546875" style="509" bestFit="1" customWidth="1"/>
    <col min="8202" max="8448" width="9.109375" style="509"/>
    <col min="8449" max="8449" width="44.44140625" style="509" customWidth="1"/>
    <col min="8450" max="8456" width="12.6640625" style="509" customWidth="1"/>
    <col min="8457" max="8457" width="20.5546875" style="509" bestFit="1" customWidth="1"/>
    <col min="8458" max="8704" width="9.109375" style="509"/>
    <col min="8705" max="8705" width="44.44140625" style="509" customWidth="1"/>
    <col min="8706" max="8712" width="12.6640625" style="509" customWidth="1"/>
    <col min="8713" max="8713" width="20.5546875" style="509" bestFit="1" customWidth="1"/>
    <col min="8714" max="8960" width="9.109375" style="509"/>
    <col min="8961" max="8961" width="44.44140625" style="509" customWidth="1"/>
    <col min="8962" max="8968" width="12.6640625" style="509" customWidth="1"/>
    <col min="8969" max="8969" width="20.5546875" style="509" bestFit="1" customWidth="1"/>
    <col min="8970" max="9216" width="9.109375" style="509"/>
    <col min="9217" max="9217" width="44.44140625" style="509" customWidth="1"/>
    <col min="9218" max="9224" width="12.6640625" style="509" customWidth="1"/>
    <col min="9225" max="9225" width="20.5546875" style="509" bestFit="1" customWidth="1"/>
    <col min="9226" max="9472" width="9.109375" style="509"/>
    <col min="9473" max="9473" width="44.44140625" style="509" customWidth="1"/>
    <col min="9474" max="9480" width="12.6640625" style="509" customWidth="1"/>
    <col min="9481" max="9481" width="20.5546875" style="509" bestFit="1" customWidth="1"/>
    <col min="9482" max="9728" width="9.109375" style="509"/>
    <col min="9729" max="9729" width="44.44140625" style="509" customWidth="1"/>
    <col min="9730" max="9736" width="12.6640625" style="509" customWidth="1"/>
    <col min="9737" max="9737" width="20.5546875" style="509" bestFit="1" customWidth="1"/>
    <col min="9738" max="9984" width="9.109375" style="509"/>
    <col min="9985" max="9985" width="44.44140625" style="509" customWidth="1"/>
    <col min="9986" max="9992" width="12.6640625" style="509" customWidth="1"/>
    <col min="9993" max="9993" width="20.5546875" style="509" bestFit="1" customWidth="1"/>
    <col min="9994" max="10240" width="9.109375" style="509"/>
    <col min="10241" max="10241" width="44.44140625" style="509" customWidth="1"/>
    <col min="10242" max="10248" width="12.6640625" style="509" customWidth="1"/>
    <col min="10249" max="10249" width="20.5546875" style="509" bestFit="1" customWidth="1"/>
    <col min="10250" max="10496" width="9.109375" style="509"/>
    <col min="10497" max="10497" width="44.44140625" style="509" customWidth="1"/>
    <col min="10498" max="10504" width="12.6640625" style="509" customWidth="1"/>
    <col min="10505" max="10505" width="20.5546875" style="509" bestFit="1" customWidth="1"/>
    <col min="10506" max="10752" width="9.109375" style="509"/>
    <col min="10753" max="10753" width="44.44140625" style="509" customWidth="1"/>
    <col min="10754" max="10760" width="12.6640625" style="509" customWidth="1"/>
    <col min="10761" max="10761" width="20.5546875" style="509" bestFit="1" customWidth="1"/>
    <col min="10762" max="11008" width="9.109375" style="509"/>
    <col min="11009" max="11009" width="44.44140625" style="509" customWidth="1"/>
    <col min="11010" max="11016" width="12.6640625" style="509" customWidth="1"/>
    <col min="11017" max="11017" width="20.5546875" style="509" bestFit="1" customWidth="1"/>
    <col min="11018" max="11264" width="9.109375" style="509"/>
    <col min="11265" max="11265" width="44.44140625" style="509" customWidth="1"/>
    <col min="11266" max="11272" width="12.6640625" style="509" customWidth="1"/>
    <col min="11273" max="11273" width="20.5546875" style="509" bestFit="1" customWidth="1"/>
    <col min="11274" max="11520" width="9.109375" style="509"/>
    <col min="11521" max="11521" width="44.44140625" style="509" customWidth="1"/>
    <col min="11522" max="11528" width="12.6640625" style="509" customWidth="1"/>
    <col min="11529" max="11529" width="20.5546875" style="509" bestFit="1" customWidth="1"/>
    <col min="11530" max="11776" width="9.109375" style="509"/>
    <col min="11777" max="11777" width="44.44140625" style="509" customWidth="1"/>
    <col min="11778" max="11784" width="12.6640625" style="509" customWidth="1"/>
    <col min="11785" max="11785" width="20.5546875" style="509" bestFit="1" customWidth="1"/>
    <col min="11786" max="12032" width="9.109375" style="509"/>
    <col min="12033" max="12033" width="44.44140625" style="509" customWidth="1"/>
    <col min="12034" max="12040" width="12.6640625" style="509" customWidth="1"/>
    <col min="12041" max="12041" width="20.5546875" style="509" bestFit="1" customWidth="1"/>
    <col min="12042" max="12288" width="9.109375" style="509"/>
    <col min="12289" max="12289" width="44.44140625" style="509" customWidth="1"/>
    <col min="12290" max="12296" width="12.6640625" style="509" customWidth="1"/>
    <col min="12297" max="12297" width="20.5546875" style="509" bestFit="1" customWidth="1"/>
    <col min="12298" max="12544" width="9.109375" style="509"/>
    <col min="12545" max="12545" width="44.44140625" style="509" customWidth="1"/>
    <col min="12546" max="12552" width="12.6640625" style="509" customWidth="1"/>
    <col min="12553" max="12553" width="20.5546875" style="509" bestFit="1" customWidth="1"/>
    <col min="12554" max="12800" width="9.109375" style="509"/>
    <col min="12801" max="12801" width="44.44140625" style="509" customWidth="1"/>
    <col min="12802" max="12808" width="12.6640625" style="509" customWidth="1"/>
    <col min="12809" max="12809" width="20.5546875" style="509" bestFit="1" customWidth="1"/>
    <col min="12810" max="13056" width="9.109375" style="509"/>
    <col min="13057" max="13057" width="44.44140625" style="509" customWidth="1"/>
    <col min="13058" max="13064" width="12.6640625" style="509" customWidth="1"/>
    <col min="13065" max="13065" width="20.5546875" style="509" bestFit="1" customWidth="1"/>
    <col min="13066" max="13312" width="9.109375" style="509"/>
    <col min="13313" max="13313" width="44.44140625" style="509" customWidth="1"/>
    <col min="13314" max="13320" width="12.6640625" style="509" customWidth="1"/>
    <col min="13321" max="13321" width="20.5546875" style="509" bestFit="1" customWidth="1"/>
    <col min="13322" max="13568" width="9.109375" style="509"/>
    <col min="13569" max="13569" width="44.44140625" style="509" customWidth="1"/>
    <col min="13570" max="13576" width="12.6640625" style="509" customWidth="1"/>
    <col min="13577" max="13577" width="20.5546875" style="509" bestFit="1" customWidth="1"/>
    <col min="13578" max="13824" width="9.109375" style="509"/>
    <col min="13825" max="13825" width="44.44140625" style="509" customWidth="1"/>
    <col min="13826" max="13832" width="12.6640625" style="509" customWidth="1"/>
    <col min="13833" max="13833" width="20.5546875" style="509" bestFit="1" customWidth="1"/>
    <col min="13834" max="14080" width="9.109375" style="509"/>
    <col min="14081" max="14081" width="44.44140625" style="509" customWidth="1"/>
    <col min="14082" max="14088" width="12.6640625" style="509" customWidth="1"/>
    <col min="14089" max="14089" width="20.5546875" style="509" bestFit="1" customWidth="1"/>
    <col min="14090" max="14336" width="9.109375" style="509"/>
    <col min="14337" max="14337" width="44.44140625" style="509" customWidth="1"/>
    <col min="14338" max="14344" width="12.6640625" style="509" customWidth="1"/>
    <col min="14345" max="14345" width="20.5546875" style="509" bestFit="1" customWidth="1"/>
    <col min="14346" max="14592" width="9.109375" style="509"/>
    <col min="14593" max="14593" width="44.44140625" style="509" customWidth="1"/>
    <col min="14594" max="14600" width="12.6640625" style="509" customWidth="1"/>
    <col min="14601" max="14601" width="20.5546875" style="509" bestFit="1" customWidth="1"/>
    <col min="14602" max="14848" width="9.109375" style="509"/>
    <col min="14849" max="14849" width="44.44140625" style="509" customWidth="1"/>
    <col min="14850" max="14856" width="12.6640625" style="509" customWidth="1"/>
    <col min="14857" max="14857" width="20.5546875" style="509" bestFit="1" customWidth="1"/>
    <col min="14858" max="15104" width="9.109375" style="509"/>
    <col min="15105" max="15105" width="44.44140625" style="509" customWidth="1"/>
    <col min="15106" max="15112" width="12.6640625" style="509" customWidth="1"/>
    <col min="15113" max="15113" width="20.5546875" style="509" bestFit="1" customWidth="1"/>
    <col min="15114" max="15360" width="9.109375" style="509"/>
    <col min="15361" max="15361" width="44.44140625" style="509" customWidth="1"/>
    <col min="15362" max="15368" width="12.6640625" style="509" customWidth="1"/>
    <col min="15369" max="15369" width="20.5546875" style="509" bestFit="1" customWidth="1"/>
    <col min="15370" max="15616" width="9.109375" style="509"/>
    <col min="15617" max="15617" width="44.44140625" style="509" customWidth="1"/>
    <col min="15618" max="15624" width="12.6640625" style="509" customWidth="1"/>
    <col min="15625" max="15625" width="20.5546875" style="509" bestFit="1" customWidth="1"/>
    <col min="15626" max="15872" width="9.109375" style="509"/>
    <col min="15873" max="15873" width="44.44140625" style="509" customWidth="1"/>
    <col min="15874" max="15880" width="12.6640625" style="509" customWidth="1"/>
    <col min="15881" max="15881" width="20.5546875" style="509" bestFit="1" customWidth="1"/>
    <col min="15882" max="16128" width="9.109375" style="509"/>
    <col min="16129" max="16129" width="44.44140625" style="509" customWidth="1"/>
    <col min="16130" max="16136" width="12.6640625" style="509" customWidth="1"/>
    <col min="16137" max="16137" width="20.5546875" style="509" bestFit="1" customWidth="1"/>
    <col min="16138" max="16384" width="9.109375" style="509"/>
  </cols>
  <sheetData>
    <row r="1" spans="1:9" s="1000" customFormat="1" ht="24.6" customHeight="1" thickBot="1">
      <c r="A1" s="1000" t="s">
        <v>196</v>
      </c>
    </row>
    <row r="2" spans="1:9" s="500" customFormat="1" ht="18.75" customHeight="1">
      <c r="A2" s="1001" t="s">
        <v>194</v>
      </c>
      <c r="B2" s="498">
        <v>40543</v>
      </c>
      <c r="C2" s="498">
        <v>40908</v>
      </c>
      <c r="D2" s="498">
        <v>41274</v>
      </c>
      <c r="E2" s="498">
        <v>41639</v>
      </c>
      <c r="F2" s="499">
        <v>42004</v>
      </c>
      <c r="G2" s="499">
        <v>42369</v>
      </c>
      <c r="H2" s="499">
        <v>42735</v>
      </c>
      <c r="I2" s="499">
        <v>43100</v>
      </c>
    </row>
    <row r="3" spans="1:9" s="500" customFormat="1" ht="18.75" customHeight="1" thickBot="1">
      <c r="A3" s="1002"/>
      <c r="B3" s="501">
        <v>2010</v>
      </c>
      <c r="C3" s="501">
        <v>2011</v>
      </c>
      <c r="D3" s="501">
        <v>2012</v>
      </c>
      <c r="E3" s="501">
        <v>2013</v>
      </c>
      <c r="F3" s="502">
        <v>2014</v>
      </c>
      <c r="G3" s="502">
        <v>2015</v>
      </c>
      <c r="H3" s="502">
        <v>2016</v>
      </c>
      <c r="I3" s="502">
        <v>2017</v>
      </c>
    </row>
    <row r="4" spans="1:9" s="500" customFormat="1" ht="18.75" customHeight="1">
      <c r="A4" s="503" t="s">
        <v>195</v>
      </c>
      <c r="B4" s="504">
        <v>105.86658832639826</v>
      </c>
      <c r="C4" s="504">
        <v>126.78959882539856</v>
      </c>
      <c r="D4" s="504">
        <v>157.20112</v>
      </c>
      <c r="E4" s="504">
        <v>177.52299076724711</v>
      </c>
      <c r="F4" s="505">
        <v>206.35801345041503</v>
      </c>
      <c r="G4" s="506">
        <v>236.17500047807681</v>
      </c>
      <c r="H4" s="506">
        <v>230.18800296866499</v>
      </c>
      <c r="I4" s="506">
        <v>263.47938235357401</v>
      </c>
    </row>
    <row r="5" spans="1:9" s="500" customFormat="1" ht="18.75" customHeight="1">
      <c r="A5" s="507" t="s">
        <v>197</v>
      </c>
      <c r="B5" s="508">
        <v>942.08799999999997</v>
      </c>
      <c r="C5" s="508">
        <v>1054.28</v>
      </c>
      <c r="D5" s="508">
        <v>1127.192</v>
      </c>
      <c r="E5" s="508">
        <v>1278.095</v>
      </c>
      <c r="F5" s="506">
        <v>1316.8520000000001</v>
      </c>
      <c r="G5" s="506">
        <v>1220.33459324096</v>
      </c>
      <c r="H5" s="506">
        <v>1242.85119439044</v>
      </c>
      <c r="I5" s="506">
        <v>1336.3579999999999</v>
      </c>
    </row>
    <row r="6" spans="1:9" ht="18.75" hidden="1" customHeight="1" outlineLevel="1">
      <c r="A6" s="507" t="s">
        <v>405</v>
      </c>
      <c r="B6" s="508">
        <v>1082.569</v>
      </c>
      <c r="C6" s="508">
        <v>1302.079</v>
      </c>
      <c r="D6" s="508">
        <v>1411.2380000000001</v>
      </c>
      <c r="E6" s="508">
        <v>1454.931</v>
      </c>
      <c r="F6" s="506" t="s">
        <v>21</v>
      </c>
      <c r="G6" s="506" t="s">
        <v>21</v>
      </c>
      <c r="H6" s="506" t="s">
        <v>21</v>
      </c>
      <c r="I6" s="506" t="s">
        <v>21</v>
      </c>
    </row>
    <row r="7" spans="1:9" s="500" customFormat="1" ht="18.75" customHeight="1" collapsed="1">
      <c r="A7" s="507" t="s">
        <v>198</v>
      </c>
      <c r="B7" s="508">
        <v>1079.346</v>
      </c>
      <c r="C7" s="508">
        <v>1299.991</v>
      </c>
      <c r="D7" s="508">
        <v>1404.6690000000001</v>
      </c>
      <c r="E7" s="508">
        <v>1465.1980000000001</v>
      </c>
      <c r="F7" s="506">
        <v>1586.915</v>
      </c>
      <c r="G7" s="506">
        <v>1979.4580000000001</v>
      </c>
      <c r="H7" s="506">
        <v>2383.1819999999998</v>
      </c>
      <c r="I7" s="506">
        <v>2982.92</v>
      </c>
    </row>
    <row r="8" spans="1:9" s="515" customFormat="1" ht="18" customHeight="1">
      <c r="A8" s="510" t="s">
        <v>199</v>
      </c>
      <c r="B8" s="511">
        <f t="shared" ref="B8:G8" si="0">B4/B5</f>
        <v>0.11237441547541022</v>
      </c>
      <c r="C8" s="512">
        <f>C4/C5</f>
        <v>0.12026178892267572</v>
      </c>
      <c r="D8" s="512">
        <f t="shared" si="0"/>
        <v>0.13946259377284437</v>
      </c>
      <c r="E8" s="511">
        <f t="shared" si="0"/>
        <v>0.13889655367343359</v>
      </c>
      <c r="F8" s="513">
        <f t="shared" si="0"/>
        <v>0.15670554735871231</v>
      </c>
      <c r="G8" s="513">
        <f t="shared" si="0"/>
        <v>0.19353298823631979</v>
      </c>
      <c r="H8" s="514">
        <f>H4/H5</f>
        <v>0.18520962445674066</v>
      </c>
      <c r="I8" s="514">
        <f>I4/I5</f>
        <v>0.19716227414627968</v>
      </c>
    </row>
    <row r="9" spans="1:9" s="515" customFormat="1" ht="18" customHeight="1" thickBot="1">
      <c r="A9" s="516" t="s">
        <v>200</v>
      </c>
      <c r="B9" s="517">
        <f t="shared" ref="B9:G9" si="1">B4/B7</f>
        <v>9.8084014140413039E-2</v>
      </c>
      <c r="C9" s="517">
        <f t="shared" si="1"/>
        <v>9.753113585047786E-2</v>
      </c>
      <c r="D9" s="518">
        <f t="shared" si="1"/>
        <v>0.11191328348529084</v>
      </c>
      <c r="E9" s="518">
        <f t="shared" si="1"/>
        <v>0.12115972774140225</v>
      </c>
      <c r="F9" s="519">
        <f t="shared" si="1"/>
        <v>0.1300372190384583</v>
      </c>
      <c r="G9" s="520">
        <f t="shared" si="1"/>
        <v>0.11931296368908903</v>
      </c>
      <c r="H9" s="520">
        <f>H4/H7</f>
        <v>9.6588511900754959E-2</v>
      </c>
      <c r="I9" s="520">
        <f>I4/I7</f>
        <v>8.8329349212709019E-2</v>
      </c>
    </row>
    <row r="10" spans="1:9">
      <c r="A10" s="1003" t="s">
        <v>406</v>
      </c>
      <c r="B10" s="1003"/>
      <c r="C10" s="1003"/>
      <c r="D10" s="1003"/>
      <c r="E10" s="1003"/>
      <c r="F10" s="1003"/>
      <c r="G10" s="1003"/>
      <c r="H10" s="434"/>
      <c r="I10" s="521"/>
    </row>
    <row r="11" spans="1:9">
      <c r="A11" s="999" t="s">
        <v>201</v>
      </c>
      <c r="B11" s="999"/>
      <c r="C11" s="999"/>
      <c r="D11" s="999"/>
      <c r="E11" s="999"/>
      <c r="F11" s="999"/>
      <c r="G11" s="999"/>
      <c r="H11" s="434"/>
    </row>
    <row r="12" spans="1:9">
      <c r="A12" s="999" t="s">
        <v>202</v>
      </c>
      <c r="B12" s="999"/>
      <c r="C12" s="999"/>
      <c r="D12" s="999"/>
      <c r="E12" s="999"/>
      <c r="F12" s="999"/>
      <c r="G12" s="999"/>
      <c r="H12" s="434"/>
    </row>
    <row r="13" spans="1:9">
      <c r="A13" s="999" t="s">
        <v>407</v>
      </c>
      <c r="B13" s="999"/>
      <c r="C13" s="999"/>
      <c r="D13" s="999"/>
      <c r="E13" s="999"/>
      <c r="F13" s="999"/>
      <c r="G13" s="999"/>
      <c r="H13" s="434"/>
    </row>
  </sheetData>
  <mergeCells count="6">
    <mergeCell ref="A13:G13"/>
    <mergeCell ref="A1:XFD1"/>
    <mergeCell ref="A2:A3"/>
    <mergeCell ref="A10:G10"/>
    <mergeCell ref="A11:G11"/>
    <mergeCell ref="A12:G12"/>
  </mergeCells>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43"/>
  <sheetViews>
    <sheetView zoomScale="70" zoomScaleNormal="70" workbookViewId="0">
      <pane ySplit="1" topLeftCell="A2" activePane="bottomLeft" state="frozen"/>
      <selection pane="bottomLeft" sqref="A1:O1"/>
    </sheetView>
  </sheetViews>
  <sheetFormatPr defaultColWidth="9.109375" defaultRowHeight="13.2" outlineLevelCol="1"/>
  <cols>
    <col min="1" max="1" width="15.77734375" style="71" customWidth="1"/>
    <col min="2" max="8" width="11.21875" style="71" customWidth="1" outlineLevel="1"/>
    <col min="9" max="9" width="9.6640625" style="71" customWidth="1" outlineLevel="1"/>
    <col min="10" max="14" width="9.6640625" style="71" customWidth="1"/>
    <col min="15" max="15" width="9.6640625" style="41" customWidth="1"/>
    <col min="16" max="30" width="10.5546875" style="41" customWidth="1"/>
    <col min="31" max="256" width="9.109375" style="41"/>
    <col min="257" max="257" width="11" style="41" customWidth="1"/>
    <col min="258" max="263" width="11.44140625" style="41" customWidth="1"/>
    <col min="264" max="269" width="9.33203125" style="41" customWidth="1"/>
    <col min="270" max="271" width="15.109375" style="41" customWidth="1"/>
    <col min="272" max="286" width="10.5546875" style="41" customWidth="1"/>
    <col min="287" max="512" width="9.109375" style="41"/>
    <col min="513" max="513" width="11" style="41" customWidth="1"/>
    <col min="514" max="519" width="11.44140625" style="41" customWidth="1"/>
    <col min="520" max="525" width="9.33203125" style="41" customWidth="1"/>
    <col min="526" max="527" width="15.109375" style="41" customWidth="1"/>
    <col min="528" max="542" width="10.5546875" style="41" customWidth="1"/>
    <col min="543" max="768" width="9.109375" style="41"/>
    <col min="769" max="769" width="11" style="41" customWidth="1"/>
    <col min="770" max="775" width="11.44140625" style="41" customWidth="1"/>
    <col min="776" max="781" width="9.33203125" style="41" customWidth="1"/>
    <col min="782" max="783" width="15.109375" style="41" customWidth="1"/>
    <col min="784" max="798" width="10.5546875" style="41" customWidth="1"/>
    <col min="799" max="1024" width="9.109375" style="41"/>
    <col min="1025" max="1025" width="11" style="41" customWidth="1"/>
    <col min="1026" max="1031" width="11.44140625" style="41" customWidth="1"/>
    <col min="1032" max="1037" width="9.33203125" style="41" customWidth="1"/>
    <col min="1038" max="1039" width="15.109375" style="41" customWidth="1"/>
    <col min="1040" max="1054" width="10.5546875" style="41" customWidth="1"/>
    <col min="1055" max="1280" width="9.109375" style="41"/>
    <col min="1281" max="1281" width="11" style="41" customWidth="1"/>
    <col min="1282" max="1287" width="11.44140625" style="41" customWidth="1"/>
    <col min="1288" max="1293" width="9.33203125" style="41" customWidth="1"/>
    <col min="1294" max="1295" width="15.109375" style="41" customWidth="1"/>
    <col min="1296" max="1310" width="10.5546875" style="41" customWidth="1"/>
    <col min="1311" max="1536" width="9.109375" style="41"/>
    <col min="1537" max="1537" width="11" style="41" customWidth="1"/>
    <col min="1538" max="1543" width="11.44140625" style="41" customWidth="1"/>
    <col min="1544" max="1549" width="9.33203125" style="41" customWidth="1"/>
    <col min="1550" max="1551" width="15.109375" style="41" customWidth="1"/>
    <col min="1552" max="1566" width="10.5546875" style="41" customWidth="1"/>
    <col min="1567" max="1792" width="9.109375" style="41"/>
    <col min="1793" max="1793" width="11" style="41" customWidth="1"/>
    <col min="1794" max="1799" width="11.44140625" style="41" customWidth="1"/>
    <col min="1800" max="1805" width="9.33203125" style="41" customWidth="1"/>
    <col min="1806" max="1807" width="15.109375" style="41" customWidth="1"/>
    <col min="1808" max="1822" width="10.5546875" style="41" customWidth="1"/>
    <col min="1823" max="2048" width="9.109375" style="41"/>
    <col min="2049" max="2049" width="11" style="41" customWidth="1"/>
    <col min="2050" max="2055" width="11.44140625" style="41" customWidth="1"/>
    <col min="2056" max="2061" width="9.33203125" style="41" customWidth="1"/>
    <col min="2062" max="2063" width="15.109375" style="41" customWidth="1"/>
    <col min="2064" max="2078" width="10.5546875" style="41" customWidth="1"/>
    <col min="2079" max="2304" width="9.109375" style="41"/>
    <col min="2305" max="2305" width="11" style="41" customWidth="1"/>
    <col min="2306" max="2311" width="11.44140625" style="41" customWidth="1"/>
    <col min="2312" max="2317" width="9.33203125" style="41" customWidth="1"/>
    <col min="2318" max="2319" width="15.109375" style="41" customWidth="1"/>
    <col min="2320" max="2334" width="10.5546875" style="41" customWidth="1"/>
    <col min="2335" max="2560" width="9.109375" style="41"/>
    <col min="2561" max="2561" width="11" style="41" customWidth="1"/>
    <col min="2562" max="2567" width="11.44140625" style="41" customWidth="1"/>
    <col min="2568" max="2573" width="9.33203125" style="41" customWidth="1"/>
    <col min="2574" max="2575" width="15.109375" style="41" customWidth="1"/>
    <col min="2576" max="2590" width="10.5546875" style="41" customWidth="1"/>
    <col min="2591" max="2816" width="9.109375" style="41"/>
    <col min="2817" max="2817" width="11" style="41" customWidth="1"/>
    <col min="2818" max="2823" width="11.44140625" style="41" customWidth="1"/>
    <col min="2824" max="2829" width="9.33203125" style="41" customWidth="1"/>
    <col min="2830" max="2831" width="15.109375" style="41" customWidth="1"/>
    <col min="2832" max="2846" width="10.5546875" style="41" customWidth="1"/>
    <col min="2847" max="3072" width="9.109375" style="41"/>
    <col min="3073" max="3073" width="11" style="41" customWidth="1"/>
    <col min="3074" max="3079" width="11.44140625" style="41" customWidth="1"/>
    <col min="3080" max="3085" width="9.33203125" style="41" customWidth="1"/>
    <col min="3086" max="3087" width="15.109375" style="41" customWidth="1"/>
    <col min="3088" max="3102" width="10.5546875" style="41" customWidth="1"/>
    <col min="3103" max="3328" width="9.109375" style="41"/>
    <col min="3329" max="3329" width="11" style="41" customWidth="1"/>
    <col min="3330" max="3335" width="11.44140625" style="41" customWidth="1"/>
    <col min="3336" max="3341" width="9.33203125" style="41" customWidth="1"/>
    <col min="3342" max="3343" width="15.109375" style="41" customWidth="1"/>
    <col min="3344" max="3358" width="10.5546875" style="41" customWidth="1"/>
    <col min="3359" max="3584" width="9.109375" style="41"/>
    <col min="3585" max="3585" width="11" style="41" customWidth="1"/>
    <col min="3586" max="3591" width="11.44140625" style="41" customWidth="1"/>
    <col min="3592" max="3597" width="9.33203125" style="41" customWidth="1"/>
    <col min="3598" max="3599" width="15.109375" style="41" customWidth="1"/>
    <col min="3600" max="3614" width="10.5546875" style="41" customWidth="1"/>
    <col min="3615" max="3840" width="9.109375" style="41"/>
    <col min="3841" max="3841" width="11" style="41" customWidth="1"/>
    <col min="3842" max="3847" width="11.44140625" style="41" customWidth="1"/>
    <col min="3848" max="3853" width="9.33203125" style="41" customWidth="1"/>
    <col min="3854" max="3855" width="15.109375" style="41" customWidth="1"/>
    <col min="3856" max="3870" width="10.5546875" style="41" customWidth="1"/>
    <col min="3871" max="4096" width="9.109375" style="41"/>
    <col min="4097" max="4097" width="11" style="41" customWidth="1"/>
    <col min="4098" max="4103" width="11.44140625" style="41" customWidth="1"/>
    <col min="4104" max="4109" width="9.33203125" style="41" customWidth="1"/>
    <col min="4110" max="4111" width="15.109375" style="41" customWidth="1"/>
    <col min="4112" max="4126" width="10.5546875" style="41" customWidth="1"/>
    <col min="4127" max="4352" width="9.109375" style="41"/>
    <col min="4353" max="4353" width="11" style="41" customWidth="1"/>
    <col min="4354" max="4359" width="11.44140625" style="41" customWidth="1"/>
    <col min="4360" max="4365" width="9.33203125" style="41" customWidth="1"/>
    <col min="4366" max="4367" width="15.109375" style="41" customWidth="1"/>
    <col min="4368" max="4382" width="10.5546875" style="41" customWidth="1"/>
    <col min="4383" max="4608" width="9.109375" style="41"/>
    <col min="4609" max="4609" width="11" style="41" customWidth="1"/>
    <col min="4610" max="4615" width="11.44140625" style="41" customWidth="1"/>
    <col min="4616" max="4621" width="9.33203125" style="41" customWidth="1"/>
    <col min="4622" max="4623" width="15.109375" style="41" customWidth="1"/>
    <col min="4624" max="4638" width="10.5546875" style="41" customWidth="1"/>
    <col min="4639" max="4864" width="9.109375" style="41"/>
    <col min="4865" max="4865" width="11" style="41" customWidth="1"/>
    <col min="4866" max="4871" width="11.44140625" style="41" customWidth="1"/>
    <col min="4872" max="4877" width="9.33203125" style="41" customWidth="1"/>
    <col min="4878" max="4879" width="15.109375" style="41" customWidth="1"/>
    <col min="4880" max="4894" width="10.5546875" style="41" customWidth="1"/>
    <col min="4895" max="5120" width="9.109375" style="41"/>
    <col min="5121" max="5121" width="11" style="41" customWidth="1"/>
    <col min="5122" max="5127" width="11.44140625" style="41" customWidth="1"/>
    <col min="5128" max="5133" width="9.33203125" style="41" customWidth="1"/>
    <col min="5134" max="5135" width="15.109375" style="41" customWidth="1"/>
    <col min="5136" max="5150" width="10.5546875" style="41" customWidth="1"/>
    <col min="5151" max="5376" width="9.109375" style="41"/>
    <col min="5377" max="5377" width="11" style="41" customWidth="1"/>
    <col min="5378" max="5383" width="11.44140625" style="41" customWidth="1"/>
    <col min="5384" max="5389" width="9.33203125" style="41" customWidth="1"/>
    <col min="5390" max="5391" width="15.109375" style="41" customWidth="1"/>
    <col min="5392" max="5406" width="10.5546875" style="41" customWidth="1"/>
    <col min="5407" max="5632" width="9.109375" style="41"/>
    <col min="5633" max="5633" width="11" style="41" customWidth="1"/>
    <col min="5634" max="5639" width="11.44140625" style="41" customWidth="1"/>
    <col min="5640" max="5645" width="9.33203125" style="41" customWidth="1"/>
    <col min="5646" max="5647" width="15.109375" style="41" customWidth="1"/>
    <col min="5648" max="5662" width="10.5546875" style="41" customWidth="1"/>
    <col min="5663" max="5888" width="9.109375" style="41"/>
    <col min="5889" max="5889" width="11" style="41" customWidth="1"/>
    <col min="5890" max="5895" width="11.44140625" style="41" customWidth="1"/>
    <col min="5896" max="5901" width="9.33203125" style="41" customWidth="1"/>
    <col min="5902" max="5903" width="15.109375" style="41" customWidth="1"/>
    <col min="5904" max="5918" width="10.5546875" style="41" customWidth="1"/>
    <col min="5919" max="6144" width="9.109375" style="41"/>
    <col min="6145" max="6145" width="11" style="41" customWidth="1"/>
    <col min="6146" max="6151" width="11.44140625" style="41" customWidth="1"/>
    <col min="6152" max="6157" width="9.33203125" style="41" customWidth="1"/>
    <col min="6158" max="6159" width="15.109375" style="41" customWidth="1"/>
    <col min="6160" max="6174" width="10.5546875" style="41" customWidth="1"/>
    <col min="6175" max="6400" width="9.109375" style="41"/>
    <col min="6401" max="6401" width="11" style="41" customWidth="1"/>
    <col min="6402" max="6407" width="11.44140625" style="41" customWidth="1"/>
    <col min="6408" max="6413" width="9.33203125" style="41" customWidth="1"/>
    <col min="6414" max="6415" width="15.109375" style="41" customWidth="1"/>
    <col min="6416" max="6430" width="10.5546875" style="41" customWidth="1"/>
    <col min="6431" max="6656" width="9.109375" style="41"/>
    <col min="6657" max="6657" width="11" style="41" customWidth="1"/>
    <col min="6658" max="6663" width="11.44140625" style="41" customWidth="1"/>
    <col min="6664" max="6669" width="9.33203125" style="41" customWidth="1"/>
    <col min="6670" max="6671" width="15.109375" style="41" customWidth="1"/>
    <col min="6672" max="6686" width="10.5546875" style="41" customWidth="1"/>
    <col min="6687" max="6912" width="9.109375" style="41"/>
    <col min="6913" max="6913" width="11" style="41" customWidth="1"/>
    <col min="6914" max="6919" width="11.44140625" style="41" customWidth="1"/>
    <col min="6920" max="6925" width="9.33203125" style="41" customWidth="1"/>
    <col min="6926" max="6927" width="15.109375" style="41" customWidth="1"/>
    <col min="6928" max="6942" width="10.5546875" style="41" customWidth="1"/>
    <col min="6943" max="7168" width="9.109375" style="41"/>
    <col min="7169" max="7169" width="11" style="41" customWidth="1"/>
    <col min="7170" max="7175" width="11.44140625" style="41" customWidth="1"/>
    <col min="7176" max="7181" width="9.33203125" style="41" customWidth="1"/>
    <col min="7182" max="7183" width="15.109375" style="41" customWidth="1"/>
    <col min="7184" max="7198" width="10.5546875" style="41" customWidth="1"/>
    <col min="7199" max="7424" width="9.109375" style="41"/>
    <col min="7425" max="7425" width="11" style="41" customWidth="1"/>
    <col min="7426" max="7431" width="11.44140625" style="41" customWidth="1"/>
    <col min="7432" max="7437" width="9.33203125" style="41" customWidth="1"/>
    <col min="7438" max="7439" width="15.109375" style="41" customWidth="1"/>
    <col min="7440" max="7454" width="10.5546875" style="41" customWidth="1"/>
    <col min="7455" max="7680" width="9.109375" style="41"/>
    <col min="7681" max="7681" width="11" style="41" customWidth="1"/>
    <col min="7682" max="7687" width="11.44140625" style="41" customWidth="1"/>
    <col min="7688" max="7693" width="9.33203125" style="41" customWidth="1"/>
    <col min="7694" max="7695" width="15.109375" style="41" customWidth="1"/>
    <col min="7696" max="7710" width="10.5546875" style="41" customWidth="1"/>
    <col min="7711" max="7936" width="9.109375" style="41"/>
    <col min="7937" max="7937" width="11" style="41" customWidth="1"/>
    <col min="7938" max="7943" width="11.44140625" style="41" customWidth="1"/>
    <col min="7944" max="7949" width="9.33203125" style="41" customWidth="1"/>
    <col min="7950" max="7951" width="15.109375" style="41" customWidth="1"/>
    <col min="7952" max="7966" width="10.5546875" style="41" customWidth="1"/>
    <col min="7967" max="8192" width="9.109375" style="41"/>
    <col min="8193" max="8193" width="11" style="41" customWidth="1"/>
    <col min="8194" max="8199" width="11.44140625" style="41" customWidth="1"/>
    <col min="8200" max="8205" width="9.33203125" style="41" customWidth="1"/>
    <col min="8206" max="8207" width="15.109375" style="41" customWidth="1"/>
    <col min="8208" max="8222" width="10.5546875" style="41" customWidth="1"/>
    <col min="8223" max="8448" width="9.109375" style="41"/>
    <col min="8449" max="8449" width="11" style="41" customWidth="1"/>
    <col min="8450" max="8455" width="11.44140625" style="41" customWidth="1"/>
    <col min="8456" max="8461" width="9.33203125" style="41" customWidth="1"/>
    <col min="8462" max="8463" width="15.109375" style="41" customWidth="1"/>
    <col min="8464" max="8478" width="10.5546875" style="41" customWidth="1"/>
    <col min="8479" max="8704" width="9.109375" style="41"/>
    <col min="8705" max="8705" width="11" style="41" customWidth="1"/>
    <col min="8706" max="8711" width="11.44140625" style="41" customWidth="1"/>
    <col min="8712" max="8717" width="9.33203125" style="41" customWidth="1"/>
    <col min="8718" max="8719" width="15.109375" style="41" customWidth="1"/>
    <col min="8720" max="8734" width="10.5546875" style="41" customWidth="1"/>
    <col min="8735" max="8960" width="9.109375" style="41"/>
    <col min="8961" max="8961" width="11" style="41" customWidth="1"/>
    <col min="8962" max="8967" width="11.44140625" style="41" customWidth="1"/>
    <col min="8968" max="8973" width="9.33203125" style="41" customWidth="1"/>
    <col min="8974" max="8975" width="15.109375" style="41" customWidth="1"/>
    <col min="8976" max="8990" width="10.5546875" style="41" customWidth="1"/>
    <col min="8991" max="9216" width="9.109375" style="41"/>
    <col min="9217" max="9217" width="11" style="41" customWidth="1"/>
    <col min="9218" max="9223" width="11.44140625" style="41" customWidth="1"/>
    <col min="9224" max="9229" width="9.33203125" style="41" customWidth="1"/>
    <col min="9230" max="9231" width="15.109375" style="41" customWidth="1"/>
    <col min="9232" max="9246" width="10.5546875" style="41" customWidth="1"/>
    <col min="9247" max="9472" width="9.109375" style="41"/>
    <col min="9473" max="9473" width="11" style="41" customWidth="1"/>
    <col min="9474" max="9479" width="11.44140625" style="41" customWidth="1"/>
    <col min="9480" max="9485" width="9.33203125" style="41" customWidth="1"/>
    <col min="9486" max="9487" width="15.109375" style="41" customWidth="1"/>
    <col min="9488" max="9502" width="10.5546875" style="41" customWidth="1"/>
    <col min="9503" max="9728" width="9.109375" style="41"/>
    <col min="9729" max="9729" width="11" style="41" customWidth="1"/>
    <col min="9730" max="9735" width="11.44140625" style="41" customWidth="1"/>
    <col min="9736" max="9741" width="9.33203125" style="41" customWidth="1"/>
    <col min="9742" max="9743" width="15.109375" style="41" customWidth="1"/>
    <col min="9744" max="9758" width="10.5546875" style="41" customWidth="1"/>
    <col min="9759" max="9984" width="9.109375" style="41"/>
    <col min="9985" max="9985" width="11" style="41" customWidth="1"/>
    <col min="9986" max="9991" width="11.44140625" style="41" customWidth="1"/>
    <col min="9992" max="9997" width="9.33203125" style="41" customWidth="1"/>
    <col min="9998" max="9999" width="15.109375" style="41" customWidth="1"/>
    <col min="10000" max="10014" width="10.5546875" style="41" customWidth="1"/>
    <col min="10015" max="10240" width="9.109375" style="41"/>
    <col min="10241" max="10241" width="11" style="41" customWidth="1"/>
    <col min="10242" max="10247" width="11.44140625" style="41" customWidth="1"/>
    <col min="10248" max="10253" width="9.33203125" style="41" customWidth="1"/>
    <col min="10254" max="10255" width="15.109375" style="41" customWidth="1"/>
    <col min="10256" max="10270" width="10.5546875" style="41" customWidth="1"/>
    <col min="10271" max="10496" width="9.109375" style="41"/>
    <col min="10497" max="10497" width="11" style="41" customWidth="1"/>
    <col min="10498" max="10503" width="11.44140625" style="41" customWidth="1"/>
    <col min="10504" max="10509" width="9.33203125" style="41" customWidth="1"/>
    <col min="10510" max="10511" width="15.109375" style="41" customWidth="1"/>
    <col min="10512" max="10526" width="10.5546875" style="41" customWidth="1"/>
    <col min="10527" max="10752" width="9.109375" style="41"/>
    <col min="10753" max="10753" width="11" style="41" customWidth="1"/>
    <col min="10754" max="10759" width="11.44140625" style="41" customWidth="1"/>
    <col min="10760" max="10765" width="9.33203125" style="41" customWidth="1"/>
    <col min="10766" max="10767" width="15.109375" style="41" customWidth="1"/>
    <col min="10768" max="10782" width="10.5546875" style="41" customWidth="1"/>
    <col min="10783" max="11008" width="9.109375" style="41"/>
    <col min="11009" max="11009" width="11" style="41" customWidth="1"/>
    <col min="11010" max="11015" width="11.44140625" style="41" customWidth="1"/>
    <col min="11016" max="11021" width="9.33203125" style="41" customWidth="1"/>
    <col min="11022" max="11023" width="15.109375" style="41" customWidth="1"/>
    <col min="11024" max="11038" width="10.5546875" style="41" customWidth="1"/>
    <col min="11039" max="11264" width="9.109375" style="41"/>
    <col min="11265" max="11265" width="11" style="41" customWidth="1"/>
    <col min="11266" max="11271" width="11.44140625" style="41" customWidth="1"/>
    <col min="11272" max="11277" width="9.33203125" style="41" customWidth="1"/>
    <col min="11278" max="11279" width="15.109375" style="41" customWidth="1"/>
    <col min="11280" max="11294" width="10.5546875" style="41" customWidth="1"/>
    <col min="11295" max="11520" width="9.109375" style="41"/>
    <col min="11521" max="11521" width="11" style="41" customWidth="1"/>
    <col min="11522" max="11527" width="11.44140625" style="41" customWidth="1"/>
    <col min="11528" max="11533" width="9.33203125" style="41" customWidth="1"/>
    <col min="11534" max="11535" width="15.109375" style="41" customWidth="1"/>
    <col min="11536" max="11550" width="10.5546875" style="41" customWidth="1"/>
    <col min="11551" max="11776" width="9.109375" style="41"/>
    <col min="11777" max="11777" width="11" style="41" customWidth="1"/>
    <col min="11778" max="11783" width="11.44140625" style="41" customWidth="1"/>
    <col min="11784" max="11789" width="9.33203125" style="41" customWidth="1"/>
    <col min="11790" max="11791" width="15.109375" style="41" customWidth="1"/>
    <col min="11792" max="11806" width="10.5546875" style="41" customWidth="1"/>
    <col min="11807" max="12032" width="9.109375" style="41"/>
    <col min="12033" max="12033" width="11" style="41" customWidth="1"/>
    <col min="12034" max="12039" width="11.44140625" style="41" customWidth="1"/>
    <col min="12040" max="12045" width="9.33203125" style="41" customWidth="1"/>
    <col min="12046" max="12047" width="15.109375" style="41" customWidth="1"/>
    <col min="12048" max="12062" width="10.5546875" style="41" customWidth="1"/>
    <col min="12063" max="12288" width="9.109375" style="41"/>
    <col min="12289" max="12289" width="11" style="41" customWidth="1"/>
    <col min="12290" max="12295" width="11.44140625" style="41" customWidth="1"/>
    <col min="12296" max="12301" width="9.33203125" style="41" customWidth="1"/>
    <col min="12302" max="12303" width="15.109375" style="41" customWidth="1"/>
    <col min="12304" max="12318" width="10.5546875" style="41" customWidth="1"/>
    <col min="12319" max="12544" width="9.109375" style="41"/>
    <col min="12545" max="12545" width="11" style="41" customWidth="1"/>
    <col min="12546" max="12551" width="11.44140625" style="41" customWidth="1"/>
    <col min="12552" max="12557" width="9.33203125" style="41" customWidth="1"/>
    <col min="12558" max="12559" width="15.109375" style="41" customWidth="1"/>
    <col min="12560" max="12574" width="10.5546875" style="41" customWidth="1"/>
    <col min="12575" max="12800" width="9.109375" style="41"/>
    <col min="12801" max="12801" width="11" style="41" customWidth="1"/>
    <col min="12802" max="12807" width="11.44140625" style="41" customWidth="1"/>
    <col min="12808" max="12813" width="9.33203125" style="41" customWidth="1"/>
    <col min="12814" max="12815" width="15.109375" style="41" customWidth="1"/>
    <col min="12816" max="12830" width="10.5546875" style="41" customWidth="1"/>
    <col min="12831" max="13056" width="9.109375" style="41"/>
    <col min="13057" max="13057" width="11" style="41" customWidth="1"/>
    <col min="13058" max="13063" width="11.44140625" style="41" customWidth="1"/>
    <col min="13064" max="13069" width="9.33203125" style="41" customWidth="1"/>
    <col min="13070" max="13071" width="15.109375" style="41" customWidth="1"/>
    <col min="13072" max="13086" width="10.5546875" style="41" customWidth="1"/>
    <col min="13087" max="13312" width="9.109375" style="41"/>
    <col min="13313" max="13313" width="11" style="41" customWidth="1"/>
    <col min="13314" max="13319" width="11.44140625" style="41" customWidth="1"/>
    <col min="13320" max="13325" width="9.33203125" style="41" customWidth="1"/>
    <col min="13326" max="13327" width="15.109375" style="41" customWidth="1"/>
    <col min="13328" max="13342" width="10.5546875" style="41" customWidth="1"/>
    <col min="13343" max="13568" width="9.109375" style="41"/>
    <col min="13569" max="13569" width="11" style="41" customWidth="1"/>
    <col min="13570" max="13575" width="11.44140625" style="41" customWidth="1"/>
    <col min="13576" max="13581" width="9.33203125" style="41" customWidth="1"/>
    <col min="13582" max="13583" width="15.109375" style="41" customWidth="1"/>
    <col min="13584" max="13598" width="10.5546875" style="41" customWidth="1"/>
    <col min="13599" max="13824" width="9.109375" style="41"/>
    <col min="13825" max="13825" width="11" style="41" customWidth="1"/>
    <col min="13826" max="13831" width="11.44140625" style="41" customWidth="1"/>
    <col min="13832" max="13837" width="9.33203125" style="41" customWidth="1"/>
    <col min="13838" max="13839" width="15.109375" style="41" customWidth="1"/>
    <col min="13840" max="13854" width="10.5546875" style="41" customWidth="1"/>
    <col min="13855" max="14080" width="9.109375" style="41"/>
    <col min="14081" max="14081" width="11" style="41" customWidth="1"/>
    <col min="14082" max="14087" width="11.44140625" style="41" customWidth="1"/>
    <col min="14088" max="14093" width="9.33203125" style="41" customWidth="1"/>
    <col min="14094" max="14095" width="15.109375" style="41" customWidth="1"/>
    <col min="14096" max="14110" width="10.5546875" style="41" customWidth="1"/>
    <col min="14111" max="14336" width="9.109375" style="41"/>
    <col min="14337" max="14337" width="11" style="41" customWidth="1"/>
    <col min="14338" max="14343" width="11.44140625" style="41" customWidth="1"/>
    <col min="14344" max="14349" width="9.33203125" style="41" customWidth="1"/>
    <col min="14350" max="14351" width="15.109375" style="41" customWidth="1"/>
    <col min="14352" max="14366" width="10.5546875" style="41" customWidth="1"/>
    <col min="14367" max="14592" width="9.109375" style="41"/>
    <col min="14593" max="14593" width="11" style="41" customWidth="1"/>
    <col min="14594" max="14599" width="11.44140625" style="41" customWidth="1"/>
    <col min="14600" max="14605" width="9.33203125" style="41" customWidth="1"/>
    <col min="14606" max="14607" width="15.109375" style="41" customWidth="1"/>
    <col min="14608" max="14622" width="10.5546875" style="41" customWidth="1"/>
    <col min="14623" max="14848" width="9.109375" style="41"/>
    <col min="14849" max="14849" width="11" style="41" customWidth="1"/>
    <col min="14850" max="14855" width="11.44140625" style="41" customWidth="1"/>
    <col min="14856" max="14861" width="9.33203125" style="41" customWidth="1"/>
    <col min="14862" max="14863" width="15.109375" style="41" customWidth="1"/>
    <col min="14864" max="14878" width="10.5546875" style="41" customWidth="1"/>
    <col min="14879" max="15104" width="9.109375" style="41"/>
    <col min="15105" max="15105" width="11" style="41" customWidth="1"/>
    <col min="15106" max="15111" width="11.44140625" style="41" customWidth="1"/>
    <col min="15112" max="15117" width="9.33203125" style="41" customWidth="1"/>
    <col min="15118" max="15119" width="15.109375" style="41" customWidth="1"/>
    <col min="15120" max="15134" width="10.5546875" style="41" customWidth="1"/>
    <col min="15135" max="15360" width="9.109375" style="41"/>
    <col min="15361" max="15361" width="11" style="41" customWidth="1"/>
    <col min="15362" max="15367" width="11.44140625" style="41" customWidth="1"/>
    <col min="15368" max="15373" width="9.33203125" style="41" customWidth="1"/>
    <col min="15374" max="15375" width="15.109375" style="41" customWidth="1"/>
    <col min="15376" max="15390" width="10.5546875" style="41" customWidth="1"/>
    <col min="15391" max="15616" width="9.109375" style="41"/>
    <col min="15617" max="15617" width="11" style="41" customWidth="1"/>
    <col min="15618" max="15623" width="11.44140625" style="41" customWidth="1"/>
    <col min="15624" max="15629" width="9.33203125" style="41" customWidth="1"/>
    <col min="15630" max="15631" width="15.109375" style="41" customWidth="1"/>
    <col min="15632" max="15646" width="10.5546875" style="41" customWidth="1"/>
    <col min="15647" max="15872" width="9.109375" style="41"/>
    <col min="15873" max="15873" width="11" style="41" customWidth="1"/>
    <col min="15874" max="15879" width="11.44140625" style="41" customWidth="1"/>
    <col min="15880" max="15885" width="9.33203125" style="41" customWidth="1"/>
    <col min="15886" max="15887" width="15.109375" style="41" customWidth="1"/>
    <col min="15888" max="15902" width="10.5546875" style="41" customWidth="1"/>
    <col min="15903" max="16128" width="9.109375" style="41"/>
    <col min="16129" max="16129" width="11" style="41" customWidth="1"/>
    <col min="16130" max="16135" width="11.44140625" style="41" customWidth="1"/>
    <col min="16136" max="16141" width="9.33203125" style="41" customWidth="1"/>
    <col min="16142" max="16143" width="15.109375" style="41" customWidth="1"/>
    <col min="16144" max="16158" width="10.5546875" style="41" customWidth="1"/>
    <col min="16159" max="16384" width="9.109375" style="41"/>
  </cols>
  <sheetData>
    <row r="1" spans="1:15" ht="24.6" customHeight="1" thickBot="1">
      <c r="A1" s="1004" t="s">
        <v>404</v>
      </c>
      <c r="B1" s="1004"/>
      <c r="C1" s="1004"/>
      <c r="D1" s="1004"/>
      <c r="E1" s="1004"/>
      <c r="F1" s="1004"/>
      <c r="G1" s="1004"/>
      <c r="H1" s="1004"/>
      <c r="I1" s="1004"/>
      <c r="J1" s="1004"/>
      <c r="K1" s="1004"/>
      <c r="L1" s="1004"/>
      <c r="M1" s="1004"/>
      <c r="N1" s="1004"/>
      <c r="O1" s="1004"/>
    </row>
    <row r="2" spans="1:15" ht="15" customHeight="1" thickBot="1">
      <c r="A2" s="1005" t="s">
        <v>208</v>
      </c>
      <c r="B2" s="1007" t="s">
        <v>203</v>
      </c>
      <c r="C2" s="1008"/>
      <c r="D2" s="1008"/>
      <c r="E2" s="1008"/>
      <c r="F2" s="1008"/>
      <c r="G2" s="1008"/>
      <c r="H2" s="1008"/>
      <c r="I2" s="1007" t="s">
        <v>204</v>
      </c>
      <c r="J2" s="1008"/>
      <c r="K2" s="1008"/>
      <c r="L2" s="1008"/>
      <c r="M2" s="1008"/>
      <c r="N2" s="1008"/>
      <c r="O2" s="1008"/>
    </row>
    <row r="3" spans="1:15" ht="15" customHeight="1" thickBot="1">
      <c r="A3" s="1006"/>
      <c r="B3" s="618">
        <v>2011</v>
      </c>
      <c r="C3" s="28">
        <v>2012</v>
      </c>
      <c r="D3" s="28">
        <v>2013</v>
      </c>
      <c r="E3" s="28">
        <v>2014</v>
      </c>
      <c r="F3" s="619">
        <v>2015</v>
      </c>
      <c r="G3" s="619">
        <v>2016</v>
      </c>
      <c r="H3" s="619">
        <v>2017</v>
      </c>
      <c r="I3" s="28">
        <v>2011</v>
      </c>
      <c r="J3" s="28">
        <v>2012</v>
      </c>
      <c r="K3" s="28">
        <v>2013</v>
      </c>
      <c r="L3" s="28">
        <v>2014</v>
      </c>
      <c r="M3" s="620">
        <v>2015</v>
      </c>
      <c r="N3" s="620">
        <v>2016</v>
      </c>
      <c r="O3" s="620">
        <v>2017</v>
      </c>
    </row>
    <row r="4" spans="1:15" ht="15" customHeight="1">
      <c r="A4" s="679" t="s">
        <v>213</v>
      </c>
      <c r="B4" s="684">
        <v>-448.52064671475466</v>
      </c>
      <c r="C4" s="685">
        <v>-7987.1377224534444</v>
      </c>
      <c r="D4" s="685">
        <v>-362.77349086077322</v>
      </c>
      <c r="E4" s="685">
        <v>-10445.928605988727</v>
      </c>
      <c r="F4" s="686">
        <v>679.95037200999991</v>
      </c>
      <c r="G4" s="685">
        <v>-119.26593255958375</v>
      </c>
      <c r="H4" s="687">
        <v>-295.87270367723511</v>
      </c>
      <c r="I4" s="621">
        <v>31</v>
      </c>
      <c r="J4" s="622">
        <v>38</v>
      </c>
      <c r="K4" s="622">
        <v>41</v>
      </c>
      <c r="L4" s="622">
        <v>29</v>
      </c>
      <c r="M4" s="622">
        <v>24</v>
      </c>
      <c r="N4" s="622">
        <v>21</v>
      </c>
      <c r="O4" s="622">
        <v>17</v>
      </c>
    </row>
    <row r="5" spans="1:15" ht="15" customHeight="1">
      <c r="A5" s="680" t="s">
        <v>214</v>
      </c>
      <c r="B5" s="688">
        <v>-3089.9192857433291</v>
      </c>
      <c r="C5" s="689">
        <v>-7951.993560330634</v>
      </c>
      <c r="D5" s="689">
        <v>-1391.7310345883129</v>
      </c>
      <c r="E5" s="689">
        <v>-2843.7982728565671</v>
      </c>
      <c r="F5" s="689">
        <v>-1271.2926679300001</v>
      </c>
      <c r="G5" s="689">
        <v>-217.19840537862495</v>
      </c>
      <c r="H5" s="690">
        <v>-551.20216965396503</v>
      </c>
      <c r="I5" s="624">
        <v>34</v>
      </c>
      <c r="J5" s="625">
        <v>38</v>
      </c>
      <c r="K5" s="625">
        <v>41</v>
      </c>
      <c r="L5" s="625">
        <v>30</v>
      </c>
      <c r="M5" s="625">
        <v>24</v>
      </c>
      <c r="N5" s="625">
        <v>20</v>
      </c>
      <c r="O5" s="625">
        <v>18</v>
      </c>
    </row>
    <row r="6" spans="1:15" ht="15" customHeight="1">
      <c r="A6" s="680" t="s">
        <v>215</v>
      </c>
      <c r="B6" s="691">
        <v>15090.60199773951</v>
      </c>
      <c r="C6" s="692">
        <v>-10031.732048831693</v>
      </c>
      <c r="D6" s="693">
        <v>1297.1199999999997</v>
      </c>
      <c r="E6" s="692">
        <v>-803.75285924430386</v>
      </c>
      <c r="F6" s="692">
        <v>-977.96942793000017</v>
      </c>
      <c r="G6" s="692">
        <v>-589.85720480087343</v>
      </c>
      <c r="H6" s="694">
        <v>-576.73303783957124</v>
      </c>
      <c r="I6" s="624">
        <v>35</v>
      </c>
      <c r="J6" s="625">
        <v>38</v>
      </c>
      <c r="K6" s="625">
        <v>41</v>
      </c>
      <c r="L6" s="625">
        <v>30</v>
      </c>
      <c r="M6" s="625">
        <v>24</v>
      </c>
      <c r="N6" s="625">
        <v>19</v>
      </c>
      <c r="O6" s="625">
        <v>17</v>
      </c>
    </row>
    <row r="7" spans="1:15" ht="15" customHeight="1">
      <c r="A7" s="680" t="s">
        <v>216</v>
      </c>
      <c r="B7" s="691">
        <v>7171.9974044081655</v>
      </c>
      <c r="C7" s="692">
        <v>-4747.9130667311138</v>
      </c>
      <c r="D7" s="692">
        <v>-3870.1457975670373</v>
      </c>
      <c r="E7" s="692">
        <v>-10437.301959329761</v>
      </c>
      <c r="F7" s="692">
        <v>-412.81528704897562</v>
      </c>
      <c r="G7" s="692">
        <v>-562.81882641224024</v>
      </c>
      <c r="H7" s="695">
        <v>197.72165213</v>
      </c>
      <c r="I7" s="627">
        <v>35</v>
      </c>
      <c r="J7" s="628">
        <v>36</v>
      </c>
      <c r="K7" s="628">
        <v>42</v>
      </c>
      <c r="L7" s="628">
        <v>29</v>
      </c>
      <c r="M7" s="628">
        <v>23</v>
      </c>
      <c r="N7" s="628">
        <v>19</v>
      </c>
      <c r="O7" s="628">
        <v>18</v>
      </c>
    </row>
    <row r="8" spans="1:15" ht="15" customHeight="1">
      <c r="A8" s="680" t="s">
        <v>217</v>
      </c>
      <c r="B8" s="691">
        <v>8682.4264859649393</v>
      </c>
      <c r="C8" s="692">
        <v>-3322.5449189717856</v>
      </c>
      <c r="D8" s="692">
        <v>-70.310000000000059</v>
      </c>
      <c r="E8" s="693">
        <v>397.6373467815373</v>
      </c>
      <c r="F8" s="693">
        <v>839.77184049658422</v>
      </c>
      <c r="G8" s="692">
        <v>-99.109504320929531</v>
      </c>
      <c r="H8" s="695">
        <v>80.281832449999996</v>
      </c>
      <c r="I8" s="627">
        <v>35</v>
      </c>
      <c r="J8" s="628">
        <v>38</v>
      </c>
      <c r="K8" s="628">
        <v>39</v>
      </c>
      <c r="L8" s="628">
        <v>29</v>
      </c>
      <c r="M8" s="628">
        <v>23</v>
      </c>
      <c r="N8" s="628">
        <v>16</v>
      </c>
      <c r="O8" s="628">
        <v>18</v>
      </c>
    </row>
    <row r="9" spans="1:15" ht="15" customHeight="1">
      <c r="A9" s="680" t="s">
        <v>218</v>
      </c>
      <c r="B9" s="691">
        <v>2504.8585339687629</v>
      </c>
      <c r="C9" s="692">
        <v>-2579.378650379484</v>
      </c>
      <c r="D9" s="692">
        <v>-8467.4656664828144</v>
      </c>
      <c r="E9" s="692">
        <v>-2130.0567384821165</v>
      </c>
      <c r="F9" s="692">
        <v>-1626.2528777699331</v>
      </c>
      <c r="G9" s="692">
        <v>-118.43</v>
      </c>
      <c r="H9" s="695">
        <v>625.56772004000004</v>
      </c>
      <c r="I9" s="627">
        <v>33</v>
      </c>
      <c r="J9" s="628">
        <v>40</v>
      </c>
      <c r="K9" s="628">
        <v>39</v>
      </c>
      <c r="L9" s="628">
        <v>31</v>
      </c>
      <c r="M9" s="628">
        <v>24</v>
      </c>
      <c r="N9" s="628">
        <v>16</v>
      </c>
      <c r="O9" s="628">
        <v>18</v>
      </c>
    </row>
    <row r="10" spans="1:15" ht="15" customHeight="1">
      <c r="A10" s="680" t="s">
        <v>219</v>
      </c>
      <c r="B10" s="696">
        <v>-43.503466467205271</v>
      </c>
      <c r="C10" s="692">
        <v>-2690.0683767446139</v>
      </c>
      <c r="D10" s="692">
        <v>-5268.4729018600501</v>
      </c>
      <c r="E10" s="692">
        <v>-8860.970486433358</v>
      </c>
      <c r="F10" s="692">
        <v>-766.7569197447126</v>
      </c>
      <c r="G10" s="693">
        <v>518.72252880659721</v>
      </c>
      <c r="H10" s="695">
        <v>1545.9942526</v>
      </c>
      <c r="I10" s="627">
        <v>36</v>
      </c>
      <c r="J10" s="628">
        <v>40</v>
      </c>
      <c r="K10" s="628">
        <v>38</v>
      </c>
      <c r="L10" s="628">
        <v>27</v>
      </c>
      <c r="M10" s="628">
        <v>23</v>
      </c>
      <c r="N10" s="628">
        <v>18</v>
      </c>
      <c r="O10" s="628">
        <v>18</v>
      </c>
    </row>
    <row r="11" spans="1:15" ht="15" customHeight="1">
      <c r="A11" s="680" t="s">
        <v>220</v>
      </c>
      <c r="B11" s="696">
        <v>-11040.638014020218</v>
      </c>
      <c r="C11" s="692">
        <v>-3024.8045535894216</v>
      </c>
      <c r="D11" s="692">
        <v>-15623.22</v>
      </c>
      <c r="E11" s="692">
        <v>-164.68687971921275</v>
      </c>
      <c r="F11" s="692">
        <v>-175.91443964985166</v>
      </c>
      <c r="G11" s="693">
        <v>634.20826215995828</v>
      </c>
      <c r="H11" s="694">
        <v>-564.22174462999999</v>
      </c>
      <c r="I11" s="627">
        <v>38</v>
      </c>
      <c r="J11" s="628">
        <v>40</v>
      </c>
      <c r="K11" s="628">
        <v>36</v>
      </c>
      <c r="L11" s="628">
        <v>27</v>
      </c>
      <c r="M11" s="628">
        <v>20</v>
      </c>
      <c r="N11" s="628">
        <v>18</v>
      </c>
      <c r="O11" s="628">
        <v>18</v>
      </c>
    </row>
    <row r="12" spans="1:15" ht="15" customHeight="1">
      <c r="A12" s="680" t="s">
        <v>221</v>
      </c>
      <c r="B12" s="696">
        <v>-6343.147043788078</v>
      </c>
      <c r="C12" s="692">
        <v>-1872.896071919401</v>
      </c>
      <c r="D12" s="692">
        <v>-2359.8037581410781</v>
      </c>
      <c r="E12" s="692">
        <v>-144.18676607442069</v>
      </c>
      <c r="F12" s="692">
        <v>-519.79690696801424</v>
      </c>
      <c r="G12" s="692">
        <v>-177.36410713108774</v>
      </c>
      <c r="H12" s="695">
        <v>1554.7161294099999</v>
      </c>
      <c r="I12" s="627">
        <v>39</v>
      </c>
      <c r="J12" s="628">
        <v>40</v>
      </c>
      <c r="K12" s="628">
        <v>35</v>
      </c>
      <c r="L12" s="628">
        <v>28</v>
      </c>
      <c r="M12" s="628">
        <v>21</v>
      </c>
      <c r="N12" s="628">
        <v>18</v>
      </c>
      <c r="O12" s="628">
        <v>18</v>
      </c>
    </row>
    <row r="13" spans="1:15" ht="15" customHeight="1">
      <c r="A13" s="681" t="s">
        <v>222</v>
      </c>
      <c r="B13" s="696">
        <v>-7217.0290366096333</v>
      </c>
      <c r="C13" s="692">
        <v>-3333.3451588214361</v>
      </c>
      <c r="D13" s="692">
        <v>-8137.0471992000139</v>
      </c>
      <c r="E13" s="692">
        <v>-1752.6022070807746</v>
      </c>
      <c r="F13" s="692">
        <v>-284.59767997462956</v>
      </c>
      <c r="G13" s="693">
        <v>167.03316855708582</v>
      </c>
      <c r="H13" s="695">
        <v>1098.91831318</v>
      </c>
      <c r="I13" s="627">
        <v>40</v>
      </c>
      <c r="J13" s="628">
        <v>40</v>
      </c>
      <c r="K13" s="628">
        <v>33</v>
      </c>
      <c r="L13" s="628">
        <v>27</v>
      </c>
      <c r="M13" s="628">
        <v>24</v>
      </c>
      <c r="N13" s="628">
        <v>19</v>
      </c>
      <c r="O13" s="628">
        <v>17</v>
      </c>
    </row>
    <row r="14" spans="1:15" ht="15" customHeight="1">
      <c r="A14" s="682" t="s">
        <v>223</v>
      </c>
      <c r="B14" s="696">
        <v>-23654.553215268974</v>
      </c>
      <c r="C14" s="692">
        <v>-3962.737866660349</v>
      </c>
      <c r="D14" s="692">
        <v>-2444.7152507381652</v>
      </c>
      <c r="E14" s="692">
        <v>-322.03533901537236</v>
      </c>
      <c r="F14" s="693">
        <v>24.137752253103656</v>
      </c>
      <c r="G14" s="692">
        <v>-514.84731989521515</v>
      </c>
      <c r="H14" s="694">
        <v>-1250.6450334000001</v>
      </c>
      <c r="I14" s="627">
        <v>40</v>
      </c>
      <c r="J14" s="628">
        <v>40</v>
      </c>
      <c r="K14" s="628">
        <v>31</v>
      </c>
      <c r="L14" s="628">
        <v>25</v>
      </c>
      <c r="M14" s="628">
        <v>23</v>
      </c>
      <c r="N14" s="628">
        <v>18</v>
      </c>
      <c r="O14" s="628">
        <v>17</v>
      </c>
    </row>
    <row r="15" spans="1:15" ht="15" customHeight="1">
      <c r="A15" s="683" t="s">
        <v>224</v>
      </c>
      <c r="B15" s="697">
        <v>-6137.9722587542074</v>
      </c>
      <c r="C15" s="698">
        <v>-2531.9299999999998</v>
      </c>
      <c r="D15" s="698">
        <v>-1508.1569036613905</v>
      </c>
      <c r="E15" s="699">
        <v>328.86953288038541</v>
      </c>
      <c r="F15" s="699">
        <v>175.05763793162339</v>
      </c>
      <c r="G15" s="698">
        <v>-617.65089120987057</v>
      </c>
      <c r="H15" s="700">
        <v>314.24897535000002</v>
      </c>
      <c r="I15" s="629">
        <v>38</v>
      </c>
      <c r="J15" s="630">
        <v>40</v>
      </c>
      <c r="K15" s="630">
        <v>31</v>
      </c>
      <c r="L15" s="630">
        <v>25</v>
      </c>
      <c r="M15" s="630">
        <v>21</v>
      </c>
      <c r="N15" s="630">
        <v>17</v>
      </c>
      <c r="O15" s="630">
        <v>17</v>
      </c>
    </row>
    <row r="16" spans="1:15" ht="15" customHeight="1" thickBot="1">
      <c r="A16" s="631" t="s">
        <v>225</v>
      </c>
      <c r="B16" s="632">
        <f t="shared" ref="B16:G16" si="0">SUM(B4:B15)</f>
        <v>-24525.398545285017</v>
      </c>
      <c r="C16" s="633">
        <f t="shared" si="0"/>
        <v>-54036.48199543338</v>
      </c>
      <c r="D16" s="633">
        <f t="shared" si="0"/>
        <v>-48206.722003099632</v>
      </c>
      <c r="E16" s="633">
        <f t="shared" si="0"/>
        <v>-37178.813234562687</v>
      </c>
      <c r="F16" s="634">
        <f t="shared" si="0"/>
        <v>-4316.4786043248059</v>
      </c>
      <c r="G16" s="634">
        <f t="shared" si="0"/>
        <v>-1696.5782321847842</v>
      </c>
      <c r="H16" s="675">
        <f>SUM(H4:H15)</f>
        <v>2178.7741859592284</v>
      </c>
      <c r="I16" s="635">
        <f t="shared" ref="I16:N16" si="1">AVERAGE(I4:I15)</f>
        <v>36.166666666666664</v>
      </c>
      <c r="J16" s="636">
        <f t="shared" si="1"/>
        <v>39</v>
      </c>
      <c r="K16" s="636">
        <f t="shared" si="1"/>
        <v>37.25</v>
      </c>
      <c r="L16" s="636">
        <f t="shared" si="1"/>
        <v>28.083333333333332</v>
      </c>
      <c r="M16" s="636">
        <f t="shared" si="1"/>
        <v>22.833333333333332</v>
      </c>
      <c r="N16" s="636">
        <f t="shared" si="1"/>
        <v>18.25</v>
      </c>
      <c r="O16" s="636">
        <f>AVERAGE(O4:O15)</f>
        <v>17.583333333333332</v>
      </c>
    </row>
    <row r="17" spans="1:21">
      <c r="A17" s="123" t="s">
        <v>226</v>
      </c>
      <c r="C17" s="637">
        <f>C16/B16-1</f>
        <v>1.2032866008541108</v>
      </c>
      <c r="D17" s="638">
        <f>D16/C16-1</f>
        <v>-0.10788563165208309</v>
      </c>
      <c r="E17" s="638">
        <f>E16/D16-1</f>
        <v>-0.22876288430953395</v>
      </c>
      <c r="F17" s="638">
        <f>F16/E16-1</f>
        <v>-0.88389950542283424</v>
      </c>
      <c r="G17" s="638">
        <f>G16/F16-1</f>
        <v>-0.60695317000183135</v>
      </c>
      <c r="H17" s="638"/>
      <c r="I17" s="41"/>
      <c r="J17" s="638">
        <f t="shared" ref="J17:O17" si="2">J16/I16-1</f>
        <v>7.8341013824884786E-2</v>
      </c>
      <c r="K17" s="637">
        <f t="shared" si="2"/>
        <v>-4.4871794871794823E-2</v>
      </c>
      <c r="L17" s="637">
        <f t="shared" si="2"/>
        <v>-0.24608501118568238</v>
      </c>
      <c r="M17" s="637">
        <f t="shared" si="2"/>
        <v>-0.18694362017804156</v>
      </c>
      <c r="N17" s="637">
        <f t="shared" si="2"/>
        <v>-0.20072992700729919</v>
      </c>
      <c r="O17" s="637">
        <f t="shared" si="2"/>
        <v>-3.6529680365296913E-2</v>
      </c>
    </row>
    <row r="18" spans="1:21" ht="6" customHeight="1">
      <c r="A18" s="49"/>
      <c r="B18" s="69"/>
      <c r="C18" s="69"/>
      <c r="D18" s="69"/>
      <c r="E18" s="69"/>
      <c r="F18" s="69"/>
      <c r="G18" s="69"/>
      <c r="H18" s="69"/>
      <c r="I18" s="69"/>
      <c r="J18" s="70"/>
      <c r="K18" s="70"/>
      <c r="L18" s="49"/>
      <c r="M18" s="49"/>
      <c r="N18" s="49"/>
      <c r="O18" s="50"/>
      <c r="Q18" s="69"/>
      <c r="R18" s="70"/>
      <c r="S18" s="50"/>
    </row>
    <row r="19" spans="1:21" ht="21" customHeight="1" thickBot="1">
      <c r="A19" s="1011" t="s">
        <v>205</v>
      </c>
      <c r="B19" s="1011"/>
      <c r="C19" s="1011"/>
      <c r="D19" s="1011"/>
      <c r="E19" s="1011"/>
      <c r="F19" s="1011"/>
      <c r="G19" s="1011"/>
      <c r="H19" s="1011"/>
      <c r="I19" s="1011"/>
      <c r="J19" s="1011"/>
      <c r="K19" s="1011"/>
      <c r="L19" s="1011"/>
      <c r="M19" s="1011"/>
      <c r="N19" s="1011"/>
      <c r="O19" s="1011"/>
    </row>
    <row r="20" spans="1:21" ht="30" customHeight="1" thickBot="1">
      <c r="A20" s="1012" t="s">
        <v>208</v>
      </c>
      <c r="B20" s="1007" t="s">
        <v>206</v>
      </c>
      <c r="C20" s="1008"/>
      <c r="D20" s="1008"/>
      <c r="E20" s="1008"/>
      <c r="F20" s="1008"/>
      <c r="G20" s="1008"/>
      <c r="H20" s="1008"/>
      <c r="I20" s="1007" t="s">
        <v>207</v>
      </c>
      <c r="J20" s="1008"/>
      <c r="K20" s="1008"/>
      <c r="L20" s="1008"/>
      <c r="M20" s="1008"/>
      <c r="N20" s="1008"/>
      <c r="O20" s="1008"/>
    </row>
    <row r="21" spans="1:21" ht="15" customHeight="1" thickBot="1">
      <c r="A21" s="1006"/>
      <c r="B21" s="618">
        <v>2011</v>
      </c>
      <c r="C21" s="28">
        <v>2012</v>
      </c>
      <c r="D21" s="28">
        <v>2013</v>
      </c>
      <c r="E21" s="28">
        <v>2014</v>
      </c>
      <c r="F21" s="619">
        <v>2015</v>
      </c>
      <c r="G21" s="619">
        <v>2016</v>
      </c>
      <c r="H21" s="619">
        <v>2017</v>
      </c>
      <c r="I21" s="28">
        <v>2011</v>
      </c>
      <c r="J21" s="28">
        <v>2012</v>
      </c>
      <c r="K21" s="28">
        <v>2013</v>
      </c>
      <c r="L21" s="620">
        <v>2014</v>
      </c>
      <c r="M21" s="620">
        <v>2015</v>
      </c>
      <c r="N21" s="620">
        <v>2016</v>
      </c>
      <c r="O21" s="620">
        <v>2017</v>
      </c>
    </row>
    <row r="22" spans="1:21" ht="15" customHeight="1">
      <c r="A22" s="639" t="s">
        <v>209</v>
      </c>
      <c r="B22" s="674">
        <f t="shared" ref="B22:G22" si="3">SUM(B4:B6)</f>
        <v>11552.162065281427</v>
      </c>
      <c r="C22" s="640">
        <f t="shared" si="3"/>
        <v>-25970.863331615772</v>
      </c>
      <c r="D22" s="640">
        <f t="shared" si="3"/>
        <v>-457.38452544908637</v>
      </c>
      <c r="E22" s="640">
        <f t="shared" si="3"/>
        <v>-14093.479738089598</v>
      </c>
      <c r="F22" s="640">
        <f t="shared" si="3"/>
        <v>-1569.3117238500004</v>
      </c>
      <c r="G22" s="640">
        <f t="shared" si="3"/>
        <v>-926.32154273908213</v>
      </c>
      <c r="H22" s="640">
        <f>SUM(H4:H6)</f>
        <v>-1423.8079111707714</v>
      </c>
      <c r="I22" s="641">
        <f t="shared" ref="I22:O22" si="4">B22</f>
        <v>11552.162065281427</v>
      </c>
      <c r="J22" s="642">
        <f t="shared" si="4"/>
        <v>-25970.863331615772</v>
      </c>
      <c r="K22" s="642">
        <f t="shared" si="4"/>
        <v>-457.38452544908637</v>
      </c>
      <c r="L22" s="642">
        <f t="shared" si="4"/>
        <v>-14093.479738089598</v>
      </c>
      <c r="M22" s="643">
        <f t="shared" si="4"/>
        <v>-1569.3117238500004</v>
      </c>
      <c r="N22" s="643">
        <f t="shared" si="4"/>
        <v>-926.32154273908213</v>
      </c>
      <c r="O22" s="643">
        <f t="shared" si="4"/>
        <v>-1423.8079111707714</v>
      </c>
    </row>
    <row r="23" spans="1:21" ht="15" customHeight="1">
      <c r="A23" s="644" t="s">
        <v>210</v>
      </c>
      <c r="B23" s="674">
        <f t="shared" ref="B23:G23" si="5">SUM(B7:B9)</f>
        <v>18359.282424341869</v>
      </c>
      <c r="C23" s="623">
        <f t="shared" si="5"/>
        <v>-10649.836636082384</v>
      </c>
      <c r="D23" s="623">
        <f t="shared" si="5"/>
        <v>-12407.921464049852</v>
      </c>
      <c r="E23" s="623">
        <f t="shared" si="5"/>
        <v>-12169.721351030341</v>
      </c>
      <c r="F23" s="623">
        <f t="shared" si="5"/>
        <v>-1199.2963243223244</v>
      </c>
      <c r="G23" s="623">
        <f t="shared" si="5"/>
        <v>-780.35833073316985</v>
      </c>
      <c r="H23" s="674">
        <f>SUM(H7:H9)</f>
        <v>903.57120462</v>
      </c>
      <c r="I23" s="676">
        <f t="shared" ref="I23:O23" si="6">SUM(B22:B23)</f>
        <v>29911.444489623296</v>
      </c>
      <c r="J23" s="645">
        <f t="shared" si="6"/>
        <v>-36620.699967698158</v>
      </c>
      <c r="K23" s="646">
        <f t="shared" si="6"/>
        <v>-12865.305989498938</v>
      </c>
      <c r="L23" s="646">
        <f t="shared" si="6"/>
        <v>-26263.201089119939</v>
      </c>
      <c r="M23" s="647">
        <f t="shared" si="6"/>
        <v>-2768.6080481723247</v>
      </c>
      <c r="N23" s="647">
        <f t="shared" si="6"/>
        <v>-1706.679873472252</v>
      </c>
      <c r="O23" s="647">
        <f t="shared" si="6"/>
        <v>-520.23670655077137</v>
      </c>
    </row>
    <row r="24" spans="1:21" ht="15" customHeight="1">
      <c r="A24" s="644" t="s">
        <v>211</v>
      </c>
      <c r="B24" s="626">
        <f t="shared" ref="B24:G24" si="7">SUM(B10:B12)</f>
        <v>-17427.2885242755</v>
      </c>
      <c r="C24" s="626">
        <f t="shared" si="7"/>
        <v>-7587.7690022534362</v>
      </c>
      <c r="D24" s="626">
        <f t="shared" si="7"/>
        <v>-23251.496660001128</v>
      </c>
      <c r="E24" s="626">
        <f t="shared" si="7"/>
        <v>-9169.8441322269919</v>
      </c>
      <c r="F24" s="626">
        <f t="shared" si="7"/>
        <v>-1462.4682663625786</v>
      </c>
      <c r="G24" s="674">
        <f t="shared" si="7"/>
        <v>975.56668383546764</v>
      </c>
      <c r="H24" s="674">
        <f>SUM(H10:H12)</f>
        <v>2536.48863738</v>
      </c>
      <c r="I24" s="676">
        <f t="shared" ref="I24:O24" si="8">SUM(B22:B24)</f>
        <v>12484.155965347796</v>
      </c>
      <c r="J24" s="648">
        <f t="shared" si="8"/>
        <v>-44208.468969951595</v>
      </c>
      <c r="K24" s="649">
        <f t="shared" si="8"/>
        <v>-36116.802649500067</v>
      </c>
      <c r="L24" s="649">
        <f t="shared" si="8"/>
        <v>-35433.045221346933</v>
      </c>
      <c r="M24" s="650">
        <f t="shared" si="8"/>
        <v>-4231.0763145349028</v>
      </c>
      <c r="N24" s="650">
        <f t="shared" si="8"/>
        <v>-731.11318963678434</v>
      </c>
      <c r="O24" s="677">
        <f t="shared" si="8"/>
        <v>2016.2519308292285</v>
      </c>
    </row>
    <row r="25" spans="1:21" ht="15" customHeight="1" thickBot="1">
      <c r="A25" s="651" t="s">
        <v>212</v>
      </c>
      <c r="B25" s="652">
        <f t="shared" ref="B25:G25" si="9">SUM(B13:B15)</f>
        <v>-37009.554510632814</v>
      </c>
      <c r="C25" s="652">
        <f t="shared" si="9"/>
        <v>-9828.013025481785</v>
      </c>
      <c r="D25" s="652">
        <f t="shared" si="9"/>
        <v>-12089.919353599569</v>
      </c>
      <c r="E25" s="652">
        <f t="shared" si="9"/>
        <v>-1745.7680132157618</v>
      </c>
      <c r="F25" s="652">
        <f t="shared" si="9"/>
        <v>-85.402289789902511</v>
      </c>
      <c r="G25" s="652">
        <f t="shared" si="9"/>
        <v>-965.46504254799993</v>
      </c>
      <c r="H25" s="673">
        <f>SUM(H13:H15)</f>
        <v>162.52225512999996</v>
      </c>
      <c r="I25" s="653">
        <f t="shared" ref="I25:O25" si="10">SUM(B22:B25)</f>
        <v>-24525.398545285017</v>
      </c>
      <c r="J25" s="654">
        <f t="shared" si="10"/>
        <v>-54036.48199543338</v>
      </c>
      <c r="K25" s="654">
        <f t="shared" si="10"/>
        <v>-48206.72200309964</v>
      </c>
      <c r="L25" s="654">
        <f t="shared" si="10"/>
        <v>-37178.813234562695</v>
      </c>
      <c r="M25" s="655">
        <f t="shared" si="10"/>
        <v>-4316.478604324805</v>
      </c>
      <c r="N25" s="655">
        <f t="shared" si="10"/>
        <v>-1696.5782321847842</v>
      </c>
      <c r="O25" s="678">
        <f t="shared" si="10"/>
        <v>2178.7741859592284</v>
      </c>
    </row>
    <row r="26" spans="1:21" ht="13.8" thickBot="1">
      <c r="A26" s="656"/>
      <c r="B26" s="656"/>
      <c r="C26" s="656"/>
      <c r="D26" s="656"/>
      <c r="E26" s="656"/>
      <c r="F26" s="656"/>
      <c r="G26" s="656"/>
      <c r="H26" s="656"/>
      <c r="J26" s="637">
        <f>J25/I25-1</f>
        <v>1.2032866008541108</v>
      </c>
      <c r="K26" s="638">
        <f>K25/J25-1</f>
        <v>-0.10788563165208298</v>
      </c>
      <c r="L26" s="638">
        <f>L25/K25-1</f>
        <v>-0.22876288430953384</v>
      </c>
      <c r="M26" s="638">
        <f>M25/L25-1</f>
        <v>-0.88389950542283424</v>
      </c>
      <c r="N26" s="638">
        <f>N25/M25-1</f>
        <v>-0.60695317000183135</v>
      </c>
      <c r="O26" s="638"/>
    </row>
    <row r="27" spans="1:21" ht="15" customHeight="1" thickBot="1">
      <c r="A27" s="1005" t="s">
        <v>16</v>
      </c>
      <c r="B27" s="1009" t="s">
        <v>65</v>
      </c>
      <c r="C27" s="1010"/>
      <c r="D27" s="1010"/>
      <c r="E27" s="1010"/>
      <c r="F27" s="1010"/>
      <c r="G27" s="1010"/>
      <c r="H27" s="1010"/>
    </row>
    <row r="28" spans="1:21" ht="15" customHeight="1" thickBot="1">
      <c r="A28" s="1006"/>
      <c r="B28" s="657">
        <v>2011</v>
      </c>
      <c r="C28" s="658">
        <v>2012</v>
      </c>
      <c r="D28" s="658">
        <v>2013</v>
      </c>
      <c r="E28" s="658">
        <v>2014</v>
      </c>
      <c r="F28" s="64">
        <v>2015</v>
      </c>
      <c r="G28" s="619">
        <v>2016</v>
      </c>
      <c r="H28" s="619">
        <v>2017</v>
      </c>
    </row>
    <row r="29" spans="1:21" ht="15" customHeight="1">
      <c r="A29" s="639" t="s">
        <v>61</v>
      </c>
      <c r="B29" s="659">
        <f>B22/1000</f>
        <v>11.552162065281427</v>
      </c>
      <c r="C29" s="660">
        <f t="shared" ref="C29:G32" si="11">C22/1000</f>
        <v>-25.970863331615771</v>
      </c>
      <c r="D29" s="660">
        <f t="shared" si="11"/>
        <v>-0.45738452544908637</v>
      </c>
      <c r="E29" s="660">
        <f t="shared" si="11"/>
        <v>-14.093479738089599</v>
      </c>
      <c r="F29" s="661">
        <f t="shared" si="11"/>
        <v>-1.5693117238500003</v>
      </c>
      <c r="G29" s="661">
        <f>G22/1000</f>
        <v>-0.92632154273908218</v>
      </c>
      <c r="H29" s="661">
        <f>H22/1000</f>
        <v>-1.4238079111707713</v>
      </c>
    </row>
    <row r="30" spans="1:21" ht="15" customHeight="1">
      <c r="A30" s="644" t="s">
        <v>62</v>
      </c>
      <c r="B30" s="662">
        <f>B23/1000</f>
        <v>18.35928242434187</v>
      </c>
      <c r="C30" s="663">
        <f t="shared" si="11"/>
        <v>-10.649836636082384</v>
      </c>
      <c r="D30" s="663">
        <f t="shared" si="11"/>
        <v>-12.407921464049853</v>
      </c>
      <c r="E30" s="663">
        <f t="shared" si="11"/>
        <v>-12.169721351030342</v>
      </c>
      <c r="F30" s="664">
        <f t="shared" si="11"/>
        <v>-1.1992963243223245</v>
      </c>
      <c r="G30" s="664">
        <f t="shared" si="11"/>
        <v>-0.78035833073316985</v>
      </c>
      <c r="H30" s="664">
        <f>H23/1000</f>
        <v>0.90357120461999996</v>
      </c>
    </row>
    <row r="31" spans="1:21" ht="15" customHeight="1" thickBot="1">
      <c r="A31" s="644" t="s">
        <v>63</v>
      </c>
      <c r="B31" s="662">
        <f>B24/1000</f>
        <v>-17.4272885242755</v>
      </c>
      <c r="C31" s="663">
        <f t="shared" si="11"/>
        <v>-7.5877690022534363</v>
      </c>
      <c r="D31" s="663">
        <f t="shared" si="11"/>
        <v>-23.251496660001127</v>
      </c>
      <c r="E31" s="663">
        <f t="shared" si="11"/>
        <v>-9.1698441322269915</v>
      </c>
      <c r="F31" s="664">
        <f t="shared" si="11"/>
        <v>-1.4624682663625785</v>
      </c>
      <c r="G31" s="664">
        <f t="shared" si="11"/>
        <v>0.97556668383546763</v>
      </c>
      <c r="H31" s="664">
        <f>H24/1000</f>
        <v>2.5364886373800002</v>
      </c>
    </row>
    <row r="32" spans="1:21" ht="15" customHeight="1" thickBot="1">
      <c r="A32" s="651" t="s">
        <v>64</v>
      </c>
      <c r="B32" s="665">
        <f>B25/1000</f>
        <v>-37.00955451063281</v>
      </c>
      <c r="C32" s="666">
        <f t="shared" si="11"/>
        <v>-9.8280130254817841</v>
      </c>
      <c r="D32" s="666">
        <f t="shared" si="11"/>
        <v>-12.089919353599569</v>
      </c>
      <c r="E32" s="666">
        <f t="shared" si="11"/>
        <v>-1.7457680132157618</v>
      </c>
      <c r="F32" s="667">
        <f t="shared" si="11"/>
        <v>-8.5402289789902511E-2</v>
      </c>
      <c r="G32" s="667">
        <f t="shared" si="11"/>
        <v>-0.96546504254799992</v>
      </c>
      <c r="H32" s="667">
        <f>H25/1000</f>
        <v>0.16252225512999996</v>
      </c>
      <c r="O32" s="28">
        <v>2011</v>
      </c>
      <c r="P32" s="28">
        <v>2012</v>
      </c>
      <c r="Q32" s="28">
        <v>2013</v>
      </c>
      <c r="R32" s="620">
        <v>2014</v>
      </c>
      <c r="S32" s="620">
        <v>2015</v>
      </c>
      <c r="T32" s="620">
        <v>2016</v>
      </c>
      <c r="U32" s="620">
        <v>2017</v>
      </c>
    </row>
    <row r="33" spans="2:21">
      <c r="N33" s="668" t="s">
        <v>61</v>
      </c>
      <c r="O33" s="669">
        <f>I22/1000</f>
        <v>11.552162065281427</v>
      </c>
      <c r="P33" s="669">
        <f t="shared" ref="P33:U36" si="12">J22/1000</f>
        <v>-25.970863331615771</v>
      </c>
      <c r="Q33" s="669">
        <f t="shared" si="12"/>
        <v>-0.45738452544908637</v>
      </c>
      <c r="R33" s="669">
        <f t="shared" si="12"/>
        <v>-14.093479738089599</v>
      </c>
      <c r="S33" s="669">
        <f t="shared" si="12"/>
        <v>-1.5693117238500003</v>
      </c>
      <c r="T33" s="669">
        <f>N22/1000</f>
        <v>-0.92632154273908218</v>
      </c>
      <c r="U33" s="669">
        <f>O22/1000</f>
        <v>-1.4238079111707713</v>
      </c>
    </row>
    <row r="34" spans="2:21">
      <c r="N34" s="670" t="s">
        <v>62</v>
      </c>
      <c r="O34" s="669">
        <f>I23/1000</f>
        <v>29.911444489623296</v>
      </c>
      <c r="P34" s="669">
        <f t="shared" si="12"/>
        <v>-36.620699967698158</v>
      </c>
      <c r="Q34" s="669">
        <f t="shared" si="12"/>
        <v>-12.865305989498939</v>
      </c>
      <c r="R34" s="669">
        <f t="shared" si="12"/>
        <v>-26.263201089119939</v>
      </c>
      <c r="S34" s="669">
        <f t="shared" si="12"/>
        <v>-2.7686080481723248</v>
      </c>
      <c r="T34" s="669">
        <f t="shared" si="12"/>
        <v>-1.7066798734722519</v>
      </c>
      <c r="U34" s="669">
        <f t="shared" si="12"/>
        <v>-0.52023670655077137</v>
      </c>
    </row>
    <row r="35" spans="2:21">
      <c r="N35" s="670" t="s">
        <v>63</v>
      </c>
      <c r="O35" s="669">
        <f>I24/1000</f>
        <v>12.484155965347796</v>
      </c>
      <c r="P35" s="669">
        <f t="shared" si="12"/>
        <v>-44.208468969951596</v>
      </c>
      <c r="Q35" s="669">
        <f t="shared" si="12"/>
        <v>-36.116802649500066</v>
      </c>
      <c r="R35" s="669">
        <f t="shared" si="12"/>
        <v>-35.43304522134693</v>
      </c>
      <c r="S35" s="669">
        <f t="shared" si="12"/>
        <v>-4.2310763145349028</v>
      </c>
      <c r="T35" s="669">
        <f t="shared" si="12"/>
        <v>-0.73111318963678429</v>
      </c>
      <c r="U35" s="669">
        <f t="shared" si="12"/>
        <v>2.0162519308292284</v>
      </c>
    </row>
    <row r="36" spans="2:21" ht="13.8" thickBot="1">
      <c r="B36" s="671"/>
      <c r="C36" s="671"/>
      <c r="D36" s="671"/>
      <c r="N36" s="672" t="s">
        <v>64</v>
      </c>
      <c r="O36" s="669">
        <f>I25/1000</f>
        <v>-24.525398545285018</v>
      </c>
      <c r="P36" s="669">
        <f t="shared" si="12"/>
        <v>-54.036481995433377</v>
      </c>
      <c r="Q36" s="669">
        <f t="shared" si="12"/>
        <v>-48.206722003099642</v>
      </c>
      <c r="R36" s="669">
        <f t="shared" si="12"/>
        <v>-37.178813234562696</v>
      </c>
      <c r="S36" s="669">
        <f t="shared" si="12"/>
        <v>-4.3164786043248053</v>
      </c>
      <c r="T36" s="669">
        <f t="shared" si="12"/>
        <v>-1.6965782321847842</v>
      </c>
      <c r="U36" s="669">
        <f t="shared" si="12"/>
        <v>2.1787741859592282</v>
      </c>
    </row>
    <row r="37" spans="2:21">
      <c r="B37" s="671"/>
      <c r="C37" s="671"/>
      <c r="D37" s="671"/>
      <c r="N37" s="41"/>
    </row>
    <row r="38" spans="2:21">
      <c r="N38" s="41"/>
    </row>
    <row r="39" spans="2:21">
      <c r="N39" s="41"/>
    </row>
    <row r="40" spans="2:21">
      <c r="N40" s="41"/>
    </row>
    <row r="41" spans="2:21">
      <c r="N41" s="41"/>
    </row>
    <row r="42" spans="2:21">
      <c r="N42" s="41"/>
    </row>
    <row r="43" spans="2:21">
      <c r="N43" s="41"/>
    </row>
  </sheetData>
  <mergeCells count="10">
    <mergeCell ref="A1:O1"/>
    <mergeCell ref="A27:A28"/>
    <mergeCell ref="B2:H2"/>
    <mergeCell ref="I2:O2"/>
    <mergeCell ref="B20:H20"/>
    <mergeCell ref="I20:O20"/>
    <mergeCell ref="B27:H27"/>
    <mergeCell ref="A19:O19"/>
    <mergeCell ref="A2:A3"/>
    <mergeCell ref="A20:A21"/>
  </mergeCells>
  <pageMargins left="0.7" right="0.7" top="0.75" bottom="0.75" header="0.3" footer="0.3"/>
  <pageSetup paperSize="9"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102"/>
  <sheetViews>
    <sheetView zoomScale="70" zoomScaleNormal="70" workbookViewId="0">
      <pane ySplit="1" topLeftCell="A2" activePane="bottomLeft" state="frozen"/>
      <selection pane="bottomLeft" sqref="A1:XFD1"/>
    </sheetView>
  </sheetViews>
  <sheetFormatPr defaultColWidth="9.109375" defaultRowHeight="13.2" outlineLevelRow="2"/>
  <cols>
    <col min="1" max="1" width="32.6640625" style="1" customWidth="1"/>
    <col min="2" max="10" width="15.109375" style="1" customWidth="1"/>
    <col min="11" max="11" width="12.88671875" style="1" customWidth="1"/>
    <col min="12" max="13" width="10.109375" style="1" bestFit="1" customWidth="1"/>
    <col min="14" max="14" width="13.6640625" style="1" bestFit="1" customWidth="1"/>
    <col min="15" max="15" width="10" style="1" customWidth="1"/>
    <col min="16" max="16" width="10.109375" style="1" bestFit="1" customWidth="1"/>
    <col min="17" max="17" width="12.88671875" style="1" bestFit="1" customWidth="1"/>
    <col min="18" max="18" width="14.5546875" style="1" customWidth="1"/>
    <col min="19" max="16384" width="9.109375" style="1"/>
  </cols>
  <sheetData>
    <row r="1" spans="1:16384" s="1019" customFormat="1" ht="25.2" customHeight="1" thickBot="1">
      <c r="A1" s="1018" t="s">
        <v>399</v>
      </c>
      <c r="B1" s="1018"/>
      <c r="C1" s="1018"/>
      <c r="D1" s="1018"/>
      <c r="E1" s="1018"/>
      <c r="F1" s="1018"/>
      <c r="G1" s="1018"/>
      <c r="H1" s="1018"/>
      <c r="I1" s="1018"/>
      <c r="J1" s="1018"/>
      <c r="K1" s="1018"/>
      <c r="L1" s="1018"/>
      <c r="M1" s="1018"/>
      <c r="N1" s="1018"/>
      <c r="O1" s="1018"/>
      <c r="P1" s="1018"/>
      <c r="Q1" s="1018"/>
      <c r="R1" s="1018"/>
      <c r="S1" s="1018"/>
      <c r="T1" s="1018"/>
      <c r="U1" s="1018"/>
      <c r="V1" s="1018"/>
      <c r="W1" s="1018"/>
      <c r="X1" s="1018"/>
      <c r="Y1" s="1018"/>
      <c r="Z1" s="1018"/>
      <c r="AA1" s="1018"/>
      <c r="AB1" s="1018"/>
      <c r="AC1" s="1018"/>
      <c r="AD1" s="1018"/>
      <c r="AE1" s="1018"/>
      <c r="AF1" s="1018"/>
      <c r="AG1" s="1018"/>
      <c r="AH1" s="1018"/>
      <c r="AI1" s="1018"/>
      <c r="AJ1" s="1018"/>
      <c r="AK1" s="1018"/>
      <c r="AL1" s="1018"/>
      <c r="AM1" s="1018"/>
      <c r="AN1" s="1018"/>
      <c r="AO1" s="1018"/>
      <c r="AP1" s="1018"/>
      <c r="AQ1" s="1018"/>
      <c r="AR1" s="1018"/>
      <c r="AS1" s="1018"/>
      <c r="AT1" s="1018"/>
      <c r="AU1" s="1018"/>
      <c r="AV1" s="1018"/>
      <c r="AW1" s="1018"/>
      <c r="AX1" s="1018"/>
      <c r="AY1" s="1018"/>
      <c r="AZ1" s="1018"/>
      <c r="BA1" s="1018"/>
      <c r="BB1" s="1018"/>
      <c r="BC1" s="1018"/>
      <c r="BD1" s="1018"/>
      <c r="BE1" s="1018"/>
      <c r="BF1" s="1018"/>
      <c r="BG1" s="1018"/>
      <c r="BH1" s="1018"/>
      <c r="BI1" s="1018"/>
      <c r="BJ1" s="1018"/>
      <c r="BK1" s="1018"/>
      <c r="BL1" s="1018"/>
      <c r="BM1" s="1018"/>
      <c r="BN1" s="1018"/>
      <c r="BO1" s="1018"/>
      <c r="BP1" s="1018"/>
      <c r="BQ1" s="1018"/>
      <c r="BR1" s="1018"/>
      <c r="BS1" s="1018"/>
      <c r="BT1" s="1018"/>
      <c r="BU1" s="1018"/>
      <c r="BV1" s="1018"/>
      <c r="BW1" s="1018"/>
      <c r="BX1" s="1018"/>
      <c r="BY1" s="1018"/>
      <c r="BZ1" s="1018"/>
      <c r="CA1" s="1018"/>
      <c r="CB1" s="1018"/>
      <c r="CC1" s="1018"/>
      <c r="CD1" s="1018"/>
      <c r="CE1" s="1018"/>
      <c r="CF1" s="1018"/>
      <c r="CG1" s="1018"/>
      <c r="CH1" s="1018"/>
      <c r="CI1" s="1018"/>
      <c r="CJ1" s="1018"/>
      <c r="CK1" s="1018"/>
      <c r="CL1" s="1018"/>
      <c r="CM1" s="1018"/>
      <c r="CN1" s="1018"/>
      <c r="CO1" s="1018"/>
      <c r="CP1" s="1018"/>
      <c r="CQ1" s="1018"/>
      <c r="CR1" s="1018"/>
      <c r="CS1" s="1018"/>
      <c r="CT1" s="1018"/>
      <c r="CU1" s="1018"/>
      <c r="CV1" s="1018"/>
      <c r="CW1" s="1018"/>
      <c r="CX1" s="1018"/>
      <c r="CY1" s="1018"/>
      <c r="CZ1" s="1018"/>
      <c r="DA1" s="1018"/>
      <c r="DB1" s="1018"/>
      <c r="DC1" s="1018"/>
      <c r="DD1" s="1018"/>
      <c r="DE1" s="1018"/>
      <c r="DF1" s="1018"/>
      <c r="DG1" s="1018"/>
      <c r="DH1" s="1018"/>
      <c r="DI1" s="1018"/>
      <c r="DJ1" s="1018"/>
      <c r="DK1" s="1018"/>
      <c r="DL1" s="1018"/>
      <c r="DM1" s="1018"/>
      <c r="DN1" s="1018"/>
      <c r="DO1" s="1018"/>
      <c r="DP1" s="1018"/>
      <c r="DQ1" s="1018"/>
      <c r="DR1" s="1018"/>
      <c r="DS1" s="1018"/>
      <c r="DT1" s="1018"/>
      <c r="DU1" s="1018"/>
      <c r="DV1" s="1018"/>
      <c r="DW1" s="1018"/>
      <c r="DX1" s="1018"/>
      <c r="DY1" s="1018"/>
      <c r="DZ1" s="1018"/>
      <c r="EA1" s="1018"/>
      <c r="EB1" s="1018"/>
      <c r="EC1" s="1018"/>
      <c r="ED1" s="1018"/>
      <c r="EE1" s="1018"/>
      <c r="EF1" s="1018"/>
      <c r="EG1" s="1018"/>
      <c r="EH1" s="1018"/>
      <c r="EI1" s="1018"/>
      <c r="EJ1" s="1018"/>
      <c r="EK1" s="1018"/>
      <c r="EL1" s="1018"/>
      <c r="EM1" s="1018"/>
      <c r="EN1" s="1018"/>
      <c r="EO1" s="1018"/>
      <c r="EP1" s="1018"/>
      <c r="EQ1" s="1018"/>
      <c r="ER1" s="1018"/>
      <c r="ES1" s="1018"/>
      <c r="ET1" s="1018"/>
      <c r="EU1" s="1018"/>
      <c r="EV1" s="1018"/>
      <c r="EW1" s="1018"/>
      <c r="EX1" s="1018"/>
      <c r="EY1" s="1018"/>
      <c r="EZ1" s="1018"/>
      <c r="FA1" s="1018"/>
      <c r="FB1" s="1018"/>
      <c r="FC1" s="1018"/>
      <c r="FD1" s="1018"/>
      <c r="FE1" s="1018"/>
      <c r="FF1" s="1018"/>
      <c r="FG1" s="1018"/>
      <c r="FH1" s="1018"/>
      <c r="FI1" s="1018"/>
      <c r="FJ1" s="1018"/>
      <c r="FK1" s="1018"/>
      <c r="FL1" s="1018"/>
      <c r="FM1" s="1018"/>
      <c r="FN1" s="1018"/>
      <c r="FO1" s="1018"/>
      <c r="FP1" s="1018"/>
      <c r="FQ1" s="1018"/>
      <c r="FR1" s="1018"/>
      <c r="FS1" s="1018"/>
      <c r="FT1" s="1018"/>
      <c r="FU1" s="1018"/>
      <c r="FV1" s="1018"/>
      <c r="FW1" s="1018"/>
      <c r="FX1" s="1018"/>
      <c r="FY1" s="1018"/>
      <c r="FZ1" s="1018"/>
      <c r="GA1" s="1018"/>
      <c r="GB1" s="1018"/>
      <c r="GC1" s="1018"/>
      <c r="GD1" s="1018"/>
      <c r="GE1" s="1018"/>
      <c r="GF1" s="1018"/>
      <c r="GG1" s="1018"/>
      <c r="GH1" s="1018"/>
      <c r="GI1" s="1018"/>
      <c r="GJ1" s="1018"/>
      <c r="GK1" s="1018"/>
      <c r="GL1" s="1018"/>
      <c r="GM1" s="1018"/>
      <c r="GN1" s="1018"/>
      <c r="GO1" s="1018"/>
      <c r="GP1" s="1018"/>
      <c r="GQ1" s="1018"/>
      <c r="GR1" s="1018"/>
      <c r="GS1" s="1018"/>
      <c r="GT1" s="1018"/>
      <c r="GU1" s="1018"/>
      <c r="GV1" s="1018"/>
      <c r="GW1" s="1018"/>
      <c r="GX1" s="1018"/>
      <c r="GY1" s="1018"/>
      <c r="GZ1" s="1018"/>
      <c r="HA1" s="1018"/>
      <c r="HB1" s="1018"/>
      <c r="HC1" s="1018"/>
      <c r="HD1" s="1018"/>
      <c r="HE1" s="1018"/>
      <c r="HF1" s="1018"/>
      <c r="HG1" s="1018"/>
      <c r="HH1" s="1018"/>
      <c r="HI1" s="1018"/>
      <c r="HJ1" s="1018"/>
      <c r="HK1" s="1018"/>
      <c r="HL1" s="1018"/>
      <c r="HM1" s="1018"/>
      <c r="HN1" s="1018"/>
      <c r="HO1" s="1018"/>
      <c r="HP1" s="1018"/>
      <c r="HQ1" s="1018"/>
      <c r="HR1" s="1018"/>
      <c r="HS1" s="1018"/>
      <c r="HT1" s="1018"/>
      <c r="HU1" s="1018"/>
      <c r="HV1" s="1018"/>
      <c r="HW1" s="1018"/>
      <c r="HX1" s="1018"/>
      <c r="HY1" s="1018"/>
      <c r="HZ1" s="1018"/>
      <c r="IA1" s="1018"/>
      <c r="IB1" s="1018"/>
      <c r="IC1" s="1018"/>
      <c r="ID1" s="1018"/>
      <c r="IE1" s="1018"/>
      <c r="IF1" s="1018"/>
      <c r="IG1" s="1018"/>
      <c r="IH1" s="1018"/>
      <c r="II1" s="1018"/>
      <c r="IJ1" s="1018"/>
      <c r="IK1" s="1018"/>
      <c r="IL1" s="1018"/>
      <c r="IM1" s="1018"/>
      <c r="IN1" s="1018"/>
      <c r="IO1" s="1018"/>
      <c r="IP1" s="1018"/>
      <c r="IQ1" s="1018"/>
      <c r="IR1" s="1018"/>
      <c r="IS1" s="1018"/>
      <c r="IT1" s="1018"/>
      <c r="IU1" s="1018"/>
      <c r="IV1" s="1018"/>
      <c r="IW1" s="1018"/>
      <c r="IX1" s="1018"/>
      <c r="IY1" s="1018"/>
      <c r="IZ1" s="1018"/>
      <c r="JA1" s="1018"/>
      <c r="JB1" s="1018"/>
      <c r="JC1" s="1018"/>
      <c r="JD1" s="1018"/>
      <c r="JE1" s="1018"/>
      <c r="JF1" s="1018"/>
      <c r="JG1" s="1018"/>
      <c r="JH1" s="1018"/>
      <c r="JI1" s="1018"/>
      <c r="JJ1" s="1018"/>
      <c r="JK1" s="1018"/>
      <c r="JL1" s="1018"/>
      <c r="JM1" s="1018"/>
      <c r="JN1" s="1018"/>
      <c r="JO1" s="1018"/>
      <c r="JP1" s="1018"/>
      <c r="JQ1" s="1018"/>
      <c r="JR1" s="1018"/>
      <c r="JS1" s="1018"/>
      <c r="JT1" s="1018"/>
      <c r="JU1" s="1018"/>
      <c r="JV1" s="1018"/>
      <c r="JW1" s="1018"/>
      <c r="JX1" s="1018"/>
      <c r="JY1" s="1018"/>
      <c r="JZ1" s="1018"/>
      <c r="KA1" s="1018"/>
      <c r="KB1" s="1018"/>
      <c r="KC1" s="1018"/>
      <c r="KD1" s="1018"/>
      <c r="KE1" s="1018"/>
      <c r="KF1" s="1018"/>
      <c r="KG1" s="1018"/>
      <c r="KH1" s="1018"/>
      <c r="KI1" s="1018"/>
      <c r="KJ1" s="1018"/>
      <c r="KK1" s="1018"/>
      <c r="KL1" s="1018"/>
      <c r="KM1" s="1018"/>
      <c r="KN1" s="1018"/>
      <c r="KO1" s="1018"/>
      <c r="KP1" s="1018"/>
      <c r="KQ1" s="1018"/>
      <c r="KR1" s="1018"/>
      <c r="KS1" s="1018"/>
      <c r="KT1" s="1018"/>
      <c r="KU1" s="1018"/>
      <c r="KV1" s="1018"/>
      <c r="KW1" s="1018"/>
      <c r="KX1" s="1018"/>
      <c r="KY1" s="1018"/>
      <c r="KZ1" s="1018"/>
      <c r="LA1" s="1018"/>
      <c r="LB1" s="1018"/>
      <c r="LC1" s="1018"/>
      <c r="LD1" s="1018"/>
      <c r="LE1" s="1018"/>
      <c r="LF1" s="1018"/>
      <c r="LG1" s="1018"/>
      <c r="LH1" s="1018"/>
      <c r="LI1" s="1018"/>
      <c r="LJ1" s="1018"/>
      <c r="LK1" s="1018"/>
      <c r="LL1" s="1018"/>
      <c r="LM1" s="1018"/>
      <c r="LN1" s="1018"/>
      <c r="LO1" s="1018"/>
      <c r="LP1" s="1018"/>
      <c r="LQ1" s="1018"/>
      <c r="LR1" s="1018"/>
      <c r="LS1" s="1018"/>
      <c r="LT1" s="1018"/>
      <c r="LU1" s="1018"/>
      <c r="LV1" s="1018"/>
      <c r="LW1" s="1018"/>
      <c r="LX1" s="1018"/>
      <c r="LY1" s="1018"/>
      <c r="LZ1" s="1018"/>
      <c r="MA1" s="1018"/>
      <c r="MB1" s="1018"/>
      <c r="MC1" s="1018"/>
      <c r="MD1" s="1018"/>
      <c r="ME1" s="1018"/>
      <c r="MF1" s="1018"/>
      <c r="MG1" s="1018"/>
      <c r="MH1" s="1018"/>
      <c r="MI1" s="1018"/>
      <c r="MJ1" s="1018"/>
      <c r="MK1" s="1018"/>
      <c r="ML1" s="1018"/>
      <c r="MM1" s="1018"/>
      <c r="MN1" s="1018"/>
      <c r="MO1" s="1018"/>
      <c r="MP1" s="1018"/>
      <c r="MQ1" s="1018"/>
      <c r="MR1" s="1018"/>
      <c r="MS1" s="1018"/>
      <c r="MT1" s="1018"/>
      <c r="MU1" s="1018"/>
      <c r="MV1" s="1018"/>
      <c r="MW1" s="1018"/>
      <c r="MX1" s="1018"/>
      <c r="MY1" s="1018"/>
      <c r="MZ1" s="1018"/>
      <c r="NA1" s="1018"/>
      <c r="NB1" s="1018"/>
      <c r="NC1" s="1018"/>
      <c r="ND1" s="1018"/>
      <c r="NE1" s="1018"/>
      <c r="NF1" s="1018"/>
      <c r="NG1" s="1018"/>
      <c r="NH1" s="1018"/>
      <c r="NI1" s="1018"/>
      <c r="NJ1" s="1018"/>
      <c r="NK1" s="1018"/>
      <c r="NL1" s="1018"/>
      <c r="NM1" s="1018"/>
      <c r="NN1" s="1018"/>
      <c r="NO1" s="1018"/>
      <c r="NP1" s="1018"/>
      <c r="NQ1" s="1018"/>
      <c r="NR1" s="1018"/>
      <c r="NS1" s="1018"/>
      <c r="NT1" s="1018"/>
      <c r="NU1" s="1018"/>
      <c r="NV1" s="1018"/>
      <c r="NW1" s="1018"/>
      <c r="NX1" s="1018"/>
      <c r="NY1" s="1018"/>
      <c r="NZ1" s="1018"/>
      <c r="OA1" s="1018"/>
      <c r="OB1" s="1018"/>
      <c r="OC1" s="1018"/>
      <c r="OD1" s="1018"/>
      <c r="OE1" s="1018"/>
      <c r="OF1" s="1018"/>
      <c r="OG1" s="1018"/>
      <c r="OH1" s="1018"/>
      <c r="OI1" s="1018"/>
      <c r="OJ1" s="1018"/>
      <c r="OK1" s="1018"/>
      <c r="OL1" s="1018"/>
      <c r="OM1" s="1018"/>
      <c r="ON1" s="1018"/>
      <c r="OO1" s="1018"/>
      <c r="OP1" s="1018"/>
      <c r="OQ1" s="1018"/>
      <c r="OR1" s="1018"/>
      <c r="OS1" s="1018"/>
      <c r="OT1" s="1018"/>
      <c r="OU1" s="1018"/>
      <c r="OV1" s="1018"/>
      <c r="OW1" s="1018"/>
      <c r="OX1" s="1018"/>
      <c r="OY1" s="1018"/>
      <c r="OZ1" s="1018"/>
      <c r="PA1" s="1018"/>
      <c r="PB1" s="1018"/>
      <c r="PC1" s="1018"/>
      <c r="PD1" s="1018"/>
      <c r="PE1" s="1018"/>
      <c r="PF1" s="1018"/>
      <c r="PG1" s="1018"/>
      <c r="PH1" s="1018"/>
      <c r="PI1" s="1018"/>
      <c r="PJ1" s="1018"/>
      <c r="PK1" s="1018"/>
      <c r="PL1" s="1018"/>
      <c r="PM1" s="1018"/>
      <c r="PN1" s="1018"/>
      <c r="PO1" s="1018"/>
      <c r="PP1" s="1018"/>
      <c r="PQ1" s="1018"/>
      <c r="PR1" s="1018"/>
      <c r="PS1" s="1018"/>
      <c r="PT1" s="1018"/>
      <c r="PU1" s="1018"/>
      <c r="PV1" s="1018"/>
      <c r="PW1" s="1018"/>
      <c r="PX1" s="1018"/>
      <c r="PY1" s="1018"/>
      <c r="PZ1" s="1018"/>
      <c r="QA1" s="1018"/>
      <c r="QB1" s="1018"/>
      <c r="QC1" s="1018"/>
      <c r="QD1" s="1018"/>
      <c r="QE1" s="1018"/>
      <c r="QF1" s="1018"/>
      <c r="QG1" s="1018"/>
      <c r="QH1" s="1018"/>
      <c r="QI1" s="1018"/>
      <c r="QJ1" s="1018"/>
      <c r="QK1" s="1018"/>
      <c r="QL1" s="1018"/>
      <c r="QM1" s="1018"/>
      <c r="QN1" s="1018"/>
      <c r="QO1" s="1018"/>
      <c r="QP1" s="1018"/>
      <c r="QQ1" s="1018"/>
      <c r="QR1" s="1018"/>
      <c r="QS1" s="1018"/>
      <c r="QT1" s="1018"/>
      <c r="QU1" s="1018"/>
      <c r="QV1" s="1018"/>
      <c r="QW1" s="1018"/>
      <c r="QX1" s="1018"/>
      <c r="QY1" s="1018"/>
      <c r="QZ1" s="1018"/>
      <c r="RA1" s="1018"/>
      <c r="RB1" s="1018"/>
      <c r="RC1" s="1018"/>
      <c r="RD1" s="1018"/>
      <c r="RE1" s="1018"/>
      <c r="RF1" s="1018"/>
      <c r="RG1" s="1018"/>
      <c r="RH1" s="1018"/>
      <c r="RI1" s="1018"/>
      <c r="RJ1" s="1018"/>
      <c r="RK1" s="1018"/>
      <c r="RL1" s="1018"/>
      <c r="RM1" s="1018"/>
      <c r="RN1" s="1018"/>
      <c r="RO1" s="1018"/>
      <c r="RP1" s="1018"/>
      <c r="RQ1" s="1018"/>
      <c r="RR1" s="1018"/>
      <c r="RS1" s="1018"/>
      <c r="RT1" s="1018"/>
      <c r="RU1" s="1018"/>
      <c r="RV1" s="1018"/>
      <c r="RW1" s="1018"/>
      <c r="RX1" s="1018"/>
      <c r="RY1" s="1018"/>
      <c r="RZ1" s="1018"/>
      <c r="SA1" s="1018"/>
      <c r="SB1" s="1018"/>
      <c r="SC1" s="1018"/>
      <c r="SD1" s="1018"/>
      <c r="SE1" s="1018"/>
      <c r="SF1" s="1018"/>
      <c r="SG1" s="1018"/>
      <c r="SH1" s="1018"/>
      <c r="SI1" s="1018"/>
      <c r="SJ1" s="1018"/>
      <c r="SK1" s="1018"/>
      <c r="SL1" s="1018"/>
      <c r="SM1" s="1018"/>
      <c r="SN1" s="1018"/>
      <c r="SO1" s="1018"/>
      <c r="SP1" s="1018"/>
      <c r="SQ1" s="1018"/>
      <c r="SR1" s="1018"/>
      <c r="SS1" s="1018"/>
      <c r="ST1" s="1018"/>
      <c r="SU1" s="1018"/>
      <c r="SV1" s="1018"/>
      <c r="SW1" s="1018"/>
      <c r="SX1" s="1018"/>
      <c r="SY1" s="1018"/>
      <c r="SZ1" s="1018"/>
      <c r="TA1" s="1018"/>
      <c r="TB1" s="1018"/>
      <c r="TC1" s="1018"/>
      <c r="TD1" s="1018"/>
      <c r="TE1" s="1018"/>
      <c r="TF1" s="1018"/>
      <c r="TG1" s="1018"/>
      <c r="TH1" s="1018"/>
      <c r="TI1" s="1018"/>
      <c r="TJ1" s="1018"/>
      <c r="TK1" s="1018"/>
      <c r="TL1" s="1018"/>
      <c r="TM1" s="1018"/>
      <c r="TN1" s="1018"/>
      <c r="TO1" s="1018"/>
      <c r="TP1" s="1018"/>
      <c r="TQ1" s="1018"/>
      <c r="TR1" s="1018"/>
      <c r="TS1" s="1018"/>
      <c r="TT1" s="1018"/>
      <c r="TU1" s="1018"/>
      <c r="TV1" s="1018"/>
      <c r="TW1" s="1018"/>
      <c r="TX1" s="1018"/>
      <c r="TY1" s="1018"/>
      <c r="TZ1" s="1018"/>
      <c r="UA1" s="1018"/>
      <c r="UB1" s="1018"/>
      <c r="UC1" s="1018"/>
      <c r="UD1" s="1018"/>
      <c r="UE1" s="1018"/>
      <c r="UF1" s="1018"/>
      <c r="UG1" s="1018"/>
      <c r="UH1" s="1018"/>
      <c r="UI1" s="1018"/>
      <c r="UJ1" s="1018"/>
      <c r="UK1" s="1018"/>
      <c r="UL1" s="1018"/>
      <c r="UM1" s="1018"/>
      <c r="UN1" s="1018"/>
      <c r="UO1" s="1018"/>
      <c r="UP1" s="1018"/>
      <c r="UQ1" s="1018"/>
      <c r="UR1" s="1018"/>
      <c r="US1" s="1018"/>
      <c r="UT1" s="1018"/>
      <c r="UU1" s="1018"/>
      <c r="UV1" s="1018"/>
      <c r="UW1" s="1018"/>
      <c r="UX1" s="1018"/>
      <c r="UY1" s="1018"/>
      <c r="UZ1" s="1018"/>
      <c r="VA1" s="1018"/>
      <c r="VB1" s="1018"/>
      <c r="VC1" s="1018"/>
      <c r="VD1" s="1018"/>
      <c r="VE1" s="1018"/>
      <c r="VF1" s="1018"/>
      <c r="VG1" s="1018"/>
      <c r="VH1" s="1018"/>
      <c r="VI1" s="1018"/>
      <c r="VJ1" s="1018"/>
      <c r="VK1" s="1018"/>
      <c r="VL1" s="1018"/>
      <c r="VM1" s="1018"/>
      <c r="VN1" s="1018"/>
      <c r="VO1" s="1018"/>
      <c r="VP1" s="1018"/>
      <c r="VQ1" s="1018"/>
      <c r="VR1" s="1018"/>
      <c r="VS1" s="1018"/>
      <c r="VT1" s="1018"/>
      <c r="VU1" s="1018"/>
      <c r="VV1" s="1018"/>
      <c r="VW1" s="1018"/>
      <c r="VX1" s="1018"/>
      <c r="VY1" s="1018"/>
      <c r="VZ1" s="1018"/>
      <c r="WA1" s="1018"/>
      <c r="WB1" s="1018"/>
      <c r="WC1" s="1018"/>
      <c r="WD1" s="1018"/>
      <c r="WE1" s="1018"/>
      <c r="WF1" s="1018"/>
      <c r="WG1" s="1018"/>
      <c r="WH1" s="1018"/>
      <c r="WI1" s="1018"/>
      <c r="WJ1" s="1018"/>
      <c r="WK1" s="1018"/>
      <c r="WL1" s="1018"/>
      <c r="WM1" s="1018"/>
      <c r="WN1" s="1018"/>
      <c r="WO1" s="1018"/>
      <c r="WP1" s="1018"/>
      <c r="WQ1" s="1018"/>
      <c r="WR1" s="1018"/>
      <c r="WS1" s="1018"/>
      <c r="WT1" s="1018"/>
      <c r="WU1" s="1018"/>
      <c r="WV1" s="1018"/>
      <c r="WW1" s="1018"/>
      <c r="WX1" s="1018"/>
      <c r="WY1" s="1018"/>
      <c r="WZ1" s="1018"/>
      <c r="XA1" s="1018"/>
      <c r="XB1" s="1018"/>
      <c r="XC1" s="1018"/>
      <c r="XD1" s="1018"/>
      <c r="XE1" s="1018"/>
      <c r="XF1" s="1018"/>
      <c r="XG1" s="1018"/>
      <c r="XH1" s="1018"/>
      <c r="XI1" s="1018"/>
      <c r="XJ1" s="1018"/>
      <c r="XK1" s="1018"/>
      <c r="XL1" s="1018"/>
      <c r="XM1" s="1018"/>
      <c r="XN1" s="1018"/>
      <c r="XO1" s="1018"/>
      <c r="XP1" s="1018"/>
      <c r="XQ1" s="1018"/>
      <c r="XR1" s="1018"/>
      <c r="XS1" s="1018"/>
      <c r="XT1" s="1018"/>
      <c r="XU1" s="1018"/>
      <c r="XV1" s="1018"/>
      <c r="XW1" s="1018"/>
      <c r="XX1" s="1018"/>
      <c r="XY1" s="1018"/>
      <c r="XZ1" s="1018"/>
      <c r="YA1" s="1018"/>
      <c r="YB1" s="1018"/>
      <c r="YC1" s="1018"/>
      <c r="YD1" s="1018"/>
      <c r="YE1" s="1018"/>
      <c r="YF1" s="1018"/>
      <c r="YG1" s="1018"/>
      <c r="YH1" s="1018"/>
      <c r="YI1" s="1018"/>
      <c r="YJ1" s="1018"/>
      <c r="YK1" s="1018"/>
      <c r="YL1" s="1018"/>
      <c r="YM1" s="1018"/>
      <c r="YN1" s="1018"/>
      <c r="YO1" s="1018"/>
      <c r="YP1" s="1018"/>
      <c r="YQ1" s="1018"/>
      <c r="YR1" s="1018"/>
      <c r="YS1" s="1018"/>
      <c r="YT1" s="1018"/>
      <c r="YU1" s="1018"/>
      <c r="YV1" s="1018"/>
      <c r="YW1" s="1018"/>
      <c r="YX1" s="1018"/>
      <c r="YY1" s="1018"/>
      <c r="YZ1" s="1018"/>
      <c r="ZA1" s="1018"/>
      <c r="ZB1" s="1018"/>
      <c r="ZC1" s="1018"/>
      <c r="ZD1" s="1018"/>
      <c r="ZE1" s="1018"/>
      <c r="ZF1" s="1018"/>
      <c r="ZG1" s="1018"/>
      <c r="ZH1" s="1018"/>
      <c r="ZI1" s="1018"/>
      <c r="ZJ1" s="1018"/>
      <c r="ZK1" s="1018"/>
      <c r="ZL1" s="1018"/>
      <c r="ZM1" s="1018"/>
      <c r="ZN1" s="1018"/>
      <c r="ZO1" s="1018"/>
      <c r="ZP1" s="1018"/>
      <c r="ZQ1" s="1018"/>
      <c r="ZR1" s="1018"/>
      <c r="ZS1" s="1018"/>
      <c r="ZT1" s="1018"/>
      <c r="ZU1" s="1018"/>
      <c r="ZV1" s="1018"/>
      <c r="ZW1" s="1018"/>
      <c r="ZX1" s="1018"/>
      <c r="ZY1" s="1018"/>
      <c r="ZZ1" s="1018"/>
      <c r="AAA1" s="1018"/>
      <c r="AAB1" s="1018"/>
      <c r="AAC1" s="1018"/>
      <c r="AAD1" s="1018"/>
      <c r="AAE1" s="1018"/>
      <c r="AAF1" s="1018"/>
      <c r="AAG1" s="1018"/>
      <c r="AAH1" s="1018"/>
      <c r="AAI1" s="1018"/>
      <c r="AAJ1" s="1018"/>
      <c r="AAK1" s="1018"/>
      <c r="AAL1" s="1018"/>
      <c r="AAM1" s="1018"/>
      <c r="AAN1" s="1018"/>
      <c r="AAO1" s="1018"/>
      <c r="AAP1" s="1018"/>
      <c r="AAQ1" s="1018"/>
      <c r="AAR1" s="1018"/>
      <c r="AAS1" s="1018"/>
      <c r="AAT1" s="1018"/>
      <c r="AAU1" s="1018"/>
      <c r="AAV1" s="1018"/>
      <c r="AAW1" s="1018"/>
      <c r="AAX1" s="1018"/>
      <c r="AAY1" s="1018"/>
      <c r="AAZ1" s="1018"/>
      <c r="ABA1" s="1018"/>
      <c r="ABB1" s="1018"/>
      <c r="ABC1" s="1018"/>
      <c r="ABD1" s="1018"/>
      <c r="ABE1" s="1018"/>
      <c r="ABF1" s="1018"/>
      <c r="ABG1" s="1018"/>
      <c r="ABH1" s="1018"/>
      <c r="ABI1" s="1018"/>
      <c r="ABJ1" s="1018"/>
      <c r="ABK1" s="1018"/>
      <c r="ABL1" s="1018"/>
      <c r="ABM1" s="1018"/>
      <c r="ABN1" s="1018"/>
      <c r="ABO1" s="1018"/>
      <c r="ABP1" s="1018"/>
      <c r="ABQ1" s="1018"/>
      <c r="ABR1" s="1018"/>
      <c r="ABS1" s="1018"/>
      <c r="ABT1" s="1018"/>
      <c r="ABU1" s="1018"/>
      <c r="ABV1" s="1018"/>
      <c r="ABW1" s="1018"/>
      <c r="ABX1" s="1018"/>
      <c r="ABY1" s="1018"/>
      <c r="ABZ1" s="1018"/>
      <c r="ACA1" s="1018"/>
      <c r="ACB1" s="1018"/>
      <c r="ACC1" s="1018"/>
      <c r="ACD1" s="1018"/>
      <c r="ACE1" s="1018"/>
      <c r="ACF1" s="1018"/>
      <c r="ACG1" s="1018"/>
      <c r="ACH1" s="1018"/>
      <c r="ACI1" s="1018"/>
      <c r="ACJ1" s="1018"/>
      <c r="ACK1" s="1018"/>
      <c r="ACL1" s="1018"/>
      <c r="ACM1" s="1018"/>
      <c r="ACN1" s="1018"/>
      <c r="ACO1" s="1018"/>
      <c r="ACP1" s="1018"/>
      <c r="ACQ1" s="1018"/>
      <c r="ACR1" s="1018"/>
      <c r="ACS1" s="1018"/>
      <c r="ACT1" s="1018"/>
      <c r="ACU1" s="1018"/>
      <c r="ACV1" s="1018"/>
      <c r="ACW1" s="1018"/>
      <c r="ACX1" s="1018"/>
      <c r="ACY1" s="1018"/>
      <c r="ACZ1" s="1018"/>
      <c r="ADA1" s="1018"/>
      <c r="ADB1" s="1018"/>
      <c r="ADC1" s="1018"/>
      <c r="ADD1" s="1018"/>
      <c r="ADE1" s="1018"/>
      <c r="ADF1" s="1018"/>
      <c r="ADG1" s="1018"/>
      <c r="ADH1" s="1018"/>
      <c r="ADI1" s="1018"/>
      <c r="ADJ1" s="1018"/>
      <c r="ADK1" s="1018"/>
      <c r="ADL1" s="1018"/>
      <c r="ADM1" s="1018"/>
      <c r="ADN1" s="1018"/>
      <c r="ADO1" s="1018"/>
      <c r="ADP1" s="1018"/>
      <c r="ADQ1" s="1018"/>
      <c r="ADR1" s="1018"/>
      <c r="ADS1" s="1018"/>
      <c r="ADT1" s="1018"/>
      <c r="ADU1" s="1018"/>
      <c r="ADV1" s="1018"/>
      <c r="ADW1" s="1018"/>
      <c r="ADX1" s="1018"/>
      <c r="ADY1" s="1018"/>
      <c r="ADZ1" s="1018"/>
      <c r="AEA1" s="1018"/>
      <c r="AEB1" s="1018"/>
      <c r="AEC1" s="1018"/>
      <c r="AED1" s="1018"/>
      <c r="AEE1" s="1018"/>
      <c r="AEF1" s="1018"/>
      <c r="AEG1" s="1018"/>
      <c r="AEH1" s="1018"/>
      <c r="AEI1" s="1018"/>
      <c r="AEJ1" s="1018"/>
      <c r="AEK1" s="1018"/>
      <c r="AEL1" s="1018"/>
      <c r="AEM1" s="1018"/>
      <c r="AEN1" s="1018"/>
      <c r="AEO1" s="1018"/>
      <c r="AEP1" s="1018"/>
      <c r="AEQ1" s="1018"/>
      <c r="AER1" s="1018"/>
      <c r="AES1" s="1018"/>
      <c r="AET1" s="1018"/>
      <c r="AEU1" s="1018"/>
      <c r="AEV1" s="1018"/>
      <c r="AEW1" s="1018"/>
      <c r="AEX1" s="1018"/>
      <c r="AEY1" s="1018"/>
      <c r="AEZ1" s="1018"/>
      <c r="AFA1" s="1018"/>
      <c r="AFB1" s="1018"/>
      <c r="AFC1" s="1018"/>
      <c r="AFD1" s="1018"/>
      <c r="AFE1" s="1018"/>
      <c r="AFF1" s="1018"/>
      <c r="AFG1" s="1018"/>
      <c r="AFH1" s="1018"/>
      <c r="AFI1" s="1018"/>
      <c r="AFJ1" s="1018"/>
      <c r="AFK1" s="1018"/>
      <c r="AFL1" s="1018"/>
      <c r="AFM1" s="1018"/>
      <c r="AFN1" s="1018"/>
      <c r="AFO1" s="1018"/>
      <c r="AFP1" s="1018"/>
      <c r="AFQ1" s="1018"/>
      <c r="AFR1" s="1018"/>
      <c r="AFS1" s="1018"/>
      <c r="AFT1" s="1018"/>
      <c r="AFU1" s="1018"/>
      <c r="AFV1" s="1018"/>
      <c r="AFW1" s="1018"/>
      <c r="AFX1" s="1018"/>
      <c r="AFY1" s="1018"/>
      <c r="AFZ1" s="1018"/>
      <c r="AGA1" s="1018"/>
      <c r="AGB1" s="1018"/>
      <c r="AGC1" s="1018"/>
      <c r="AGD1" s="1018"/>
      <c r="AGE1" s="1018"/>
      <c r="AGF1" s="1018"/>
      <c r="AGG1" s="1018"/>
      <c r="AGH1" s="1018"/>
      <c r="AGI1" s="1018"/>
      <c r="AGJ1" s="1018"/>
      <c r="AGK1" s="1018"/>
      <c r="AGL1" s="1018"/>
      <c r="AGM1" s="1018"/>
      <c r="AGN1" s="1018"/>
      <c r="AGO1" s="1018"/>
      <c r="AGP1" s="1018"/>
      <c r="AGQ1" s="1018"/>
      <c r="AGR1" s="1018"/>
      <c r="AGS1" s="1018"/>
      <c r="AGT1" s="1018"/>
      <c r="AGU1" s="1018"/>
      <c r="AGV1" s="1018"/>
      <c r="AGW1" s="1018"/>
      <c r="AGX1" s="1018"/>
      <c r="AGY1" s="1018"/>
      <c r="AGZ1" s="1018"/>
      <c r="AHA1" s="1018"/>
      <c r="AHB1" s="1018"/>
      <c r="AHC1" s="1018"/>
      <c r="AHD1" s="1018"/>
      <c r="AHE1" s="1018"/>
      <c r="AHF1" s="1018"/>
      <c r="AHG1" s="1018"/>
      <c r="AHH1" s="1018"/>
      <c r="AHI1" s="1018"/>
      <c r="AHJ1" s="1018"/>
      <c r="AHK1" s="1018"/>
      <c r="AHL1" s="1018"/>
      <c r="AHM1" s="1018"/>
      <c r="AHN1" s="1018"/>
      <c r="AHO1" s="1018"/>
      <c r="AHP1" s="1018"/>
      <c r="AHQ1" s="1018"/>
      <c r="AHR1" s="1018"/>
      <c r="AHS1" s="1018"/>
      <c r="AHT1" s="1018"/>
      <c r="AHU1" s="1018"/>
      <c r="AHV1" s="1018"/>
      <c r="AHW1" s="1018"/>
      <c r="AHX1" s="1018"/>
      <c r="AHY1" s="1018"/>
      <c r="AHZ1" s="1018"/>
      <c r="AIA1" s="1018"/>
      <c r="AIB1" s="1018"/>
      <c r="AIC1" s="1018"/>
      <c r="AID1" s="1018"/>
      <c r="AIE1" s="1018"/>
      <c r="AIF1" s="1018"/>
      <c r="AIG1" s="1018"/>
      <c r="AIH1" s="1018"/>
      <c r="AII1" s="1018"/>
      <c r="AIJ1" s="1018"/>
      <c r="AIK1" s="1018"/>
      <c r="AIL1" s="1018"/>
      <c r="AIM1" s="1018"/>
      <c r="AIN1" s="1018"/>
      <c r="AIO1" s="1018"/>
      <c r="AIP1" s="1018"/>
      <c r="AIQ1" s="1018"/>
      <c r="AIR1" s="1018"/>
      <c r="AIS1" s="1018"/>
      <c r="AIT1" s="1018"/>
      <c r="AIU1" s="1018"/>
      <c r="AIV1" s="1018"/>
      <c r="AIW1" s="1018"/>
      <c r="AIX1" s="1018"/>
      <c r="AIY1" s="1018"/>
      <c r="AIZ1" s="1018"/>
      <c r="AJA1" s="1018"/>
      <c r="AJB1" s="1018"/>
      <c r="AJC1" s="1018"/>
      <c r="AJD1" s="1018"/>
      <c r="AJE1" s="1018"/>
      <c r="AJF1" s="1018"/>
      <c r="AJG1" s="1018"/>
      <c r="AJH1" s="1018"/>
      <c r="AJI1" s="1018"/>
      <c r="AJJ1" s="1018"/>
      <c r="AJK1" s="1018"/>
      <c r="AJL1" s="1018"/>
      <c r="AJM1" s="1018"/>
      <c r="AJN1" s="1018"/>
      <c r="AJO1" s="1018"/>
      <c r="AJP1" s="1018"/>
      <c r="AJQ1" s="1018"/>
      <c r="AJR1" s="1018"/>
      <c r="AJS1" s="1018"/>
      <c r="AJT1" s="1018"/>
      <c r="AJU1" s="1018"/>
      <c r="AJV1" s="1018"/>
      <c r="AJW1" s="1018"/>
      <c r="AJX1" s="1018"/>
      <c r="AJY1" s="1018"/>
      <c r="AJZ1" s="1018"/>
      <c r="AKA1" s="1018"/>
      <c r="AKB1" s="1018"/>
      <c r="AKC1" s="1018"/>
      <c r="AKD1" s="1018"/>
      <c r="AKE1" s="1018"/>
      <c r="AKF1" s="1018"/>
      <c r="AKG1" s="1018"/>
      <c r="AKH1" s="1018"/>
      <c r="AKI1" s="1018"/>
      <c r="AKJ1" s="1018"/>
      <c r="AKK1" s="1018"/>
      <c r="AKL1" s="1018"/>
      <c r="AKM1" s="1018"/>
      <c r="AKN1" s="1018"/>
      <c r="AKO1" s="1018"/>
      <c r="AKP1" s="1018"/>
      <c r="AKQ1" s="1018"/>
      <c r="AKR1" s="1018"/>
      <c r="AKS1" s="1018"/>
      <c r="AKT1" s="1018"/>
      <c r="AKU1" s="1018"/>
      <c r="AKV1" s="1018"/>
      <c r="AKW1" s="1018"/>
      <c r="AKX1" s="1018"/>
      <c r="AKY1" s="1018"/>
      <c r="AKZ1" s="1018"/>
      <c r="ALA1" s="1018"/>
      <c r="ALB1" s="1018"/>
      <c r="ALC1" s="1018"/>
      <c r="ALD1" s="1018"/>
      <c r="ALE1" s="1018"/>
      <c r="ALF1" s="1018"/>
      <c r="ALG1" s="1018"/>
      <c r="ALH1" s="1018"/>
      <c r="ALI1" s="1018"/>
      <c r="ALJ1" s="1018"/>
      <c r="ALK1" s="1018"/>
      <c r="ALL1" s="1018"/>
      <c r="ALM1" s="1018"/>
      <c r="ALN1" s="1018"/>
      <c r="ALO1" s="1018"/>
      <c r="ALP1" s="1018"/>
      <c r="ALQ1" s="1018"/>
      <c r="ALR1" s="1018"/>
      <c r="ALS1" s="1018"/>
      <c r="ALT1" s="1018"/>
      <c r="ALU1" s="1018"/>
      <c r="ALV1" s="1018"/>
      <c r="ALW1" s="1018"/>
      <c r="ALX1" s="1018"/>
      <c r="ALY1" s="1018"/>
      <c r="ALZ1" s="1018"/>
      <c r="AMA1" s="1018"/>
      <c r="AMB1" s="1018"/>
      <c r="AMC1" s="1018"/>
      <c r="AMD1" s="1018"/>
      <c r="AME1" s="1018"/>
      <c r="AMF1" s="1018"/>
      <c r="AMG1" s="1018"/>
      <c r="AMH1" s="1018"/>
      <c r="AMI1" s="1018"/>
      <c r="AMJ1" s="1018"/>
      <c r="AMK1" s="1018"/>
      <c r="AML1" s="1018"/>
      <c r="AMM1" s="1018"/>
      <c r="AMN1" s="1018"/>
      <c r="AMO1" s="1018"/>
      <c r="AMP1" s="1018"/>
      <c r="AMQ1" s="1018"/>
      <c r="AMR1" s="1018"/>
      <c r="AMS1" s="1018"/>
      <c r="AMT1" s="1018"/>
      <c r="AMU1" s="1018"/>
      <c r="AMV1" s="1018"/>
      <c r="AMW1" s="1018"/>
      <c r="AMX1" s="1018"/>
      <c r="AMY1" s="1018"/>
      <c r="AMZ1" s="1018"/>
      <c r="ANA1" s="1018"/>
      <c r="ANB1" s="1018"/>
      <c r="ANC1" s="1018"/>
      <c r="AND1" s="1018"/>
      <c r="ANE1" s="1018"/>
      <c r="ANF1" s="1018"/>
      <c r="ANG1" s="1018"/>
      <c r="ANH1" s="1018"/>
      <c r="ANI1" s="1018"/>
      <c r="ANJ1" s="1018"/>
      <c r="ANK1" s="1018"/>
      <c r="ANL1" s="1018"/>
      <c r="ANM1" s="1018"/>
      <c r="ANN1" s="1018"/>
      <c r="ANO1" s="1018"/>
      <c r="ANP1" s="1018"/>
      <c r="ANQ1" s="1018"/>
      <c r="ANR1" s="1018"/>
      <c r="ANS1" s="1018"/>
      <c r="ANT1" s="1018"/>
      <c r="ANU1" s="1018"/>
      <c r="ANV1" s="1018"/>
      <c r="ANW1" s="1018"/>
      <c r="ANX1" s="1018"/>
      <c r="ANY1" s="1018"/>
      <c r="ANZ1" s="1018"/>
      <c r="AOA1" s="1018"/>
      <c r="AOB1" s="1018"/>
      <c r="AOC1" s="1018"/>
      <c r="AOD1" s="1018"/>
      <c r="AOE1" s="1018"/>
      <c r="AOF1" s="1018"/>
      <c r="AOG1" s="1018"/>
      <c r="AOH1" s="1018"/>
      <c r="AOI1" s="1018"/>
      <c r="AOJ1" s="1018"/>
      <c r="AOK1" s="1018"/>
      <c r="AOL1" s="1018"/>
      <c r="AOM1" s="1018"/>
      <c r="AON1" s="1018"/>
      <c r="AOO1" s="1018"/>
      <c r="AOP1" s="1018"/>
      <c r="AOQ1" s="1018"/>
      <c r="AOR1" s="1018"/>
      <c r="AOS1" s="1018"/>
      <c r="AOT1" s="1018"/>
      <c r="AOU1" s="1018"/>
      <c r="AOV1" s="1018"/>
      <c r="AOW1" s="1018"/>
      <c r="AOX1" s="1018"/>
      <c r="AOY1" s="1018"/>
      <c r="AOZ1" s="1018"/>
      <c r="APA1" s="1018"/>
      <c r="APB1" s="1018"/>
      <c r="APC1" s="1018"/>
      <c r="APD1" s="1018"/>
      <c r="APE1" s="1018"/>
      <c r="APF1" s="1018"/>
      <c r="APG1" s="1018"/>
      <c r="APH1" s="1018"/>
      <c r="API1" s="1018"/>
      <c r="APJ1" s="1018"/>
      <c r="APK1" s="1018"/>
      <c r="APL1" s="1018"/>
      <c r="APM1" s="1018"/>
      <c r="APN1" s="1018"/>
      <c r="APO1" s="1018"/>
      <c r="APP1" s="1018"/>
      <c r="APQ1" s="1018"/>
      <c r="APR1" s="1018"/>
      <c r="APS1" s="1018"/>
      <c r="APT1" s="1018"/>
      <c r="APU1" s="1018"/>
      <c r="APV1" s="1018"/>
      <c r="APW1" s="1018"/>
      <c r="APX1" s="1018"/>
      <c r="APY1" s="1018"/>
      <c r="APZ1" s="1018"/>
      <c r="AQA1" s="1018"/>
      <c r="AQB1" s="1018"/>
      <c r="AQC1" s="1018"/>
      <c r="AQD1" s="1018"/>
      <c r="AQE1" s="1018"/>
      <c r="AQF1" s="1018"/>
      <c r="AQG1" s="1018"/>
      <c r="AQH1" s="1018"/>
      <c r="AQI1" s="1018"/>
      <c r="AQJ1" s="1018"/>
      <c r="AQK1" s="1018"/>
      <c r="AQL1" s="1018"/>
      <c r="AQM1" s="1018"/>
      <c r="AQN1" s="1018"/>
      <c r="AQO1" s="1018"/>
      <c r="AQP1" s="1018"/>
      <c r="AQQ1" s="1018"/>
      <c r="AQR1" s="1018"/>
      <c r="AQS1" s="1018"/>
      <c r="AQT1" s="1018"/>
      <c r="AQU1" s="1018"/>
      <c r="AQV1" s="1018"/>
      <c r="AQW1" s="1018"/>
      <c r="AQX1" s="1018"/>
      <c r="AQY1" s="1018"/>
      <c r="AQZ1" s="1018"/>
      <c r="ARA1" s="1018"/>
      <c r="ARB1" s="1018"/>
      <c r="ARC1" s="1018"/>
      <c r="ARD1" s="1018"/>
      <c r="ARE1" s="1018"/>
      <c r="ARF1" s="1018"/>
      <c r="ARG1" s="1018"/>
      <c r="ARH1" s="1018"/>
      <c r="ARI1" s="1018"/>
      <c r="ARJ1" s="1018"/>
      <c r="ARK1" s="1018"/>
      <c r="ARL1" s="1018"/>
      <c r="ARM1" s="1018"/>
      <c r="ARN1" s="1018"/>
      <c r="ARO1" s="1018"/>
      <c r="ARP1" s="1018"/>
      <c r="ARQ1" s="1018"/>
      <c r="ARR1" s="1018"/>
      <c r="ARS1" s="1018"/>
      <c r="ART1" s="1018"/>
      <c r="ARU1" s="1018"/>
      <c r="ARV1" s="1018"/>
      <c r="ARW1" s="1018"/>
      <c r="ARX1" s="1018"/>
      <c r="ARY1" s="1018"/>
      <c r="ARZ1" s="1018"/>
      <c r="ASA1" s="1018"/>
      <c r="ASB1" s="1018"/>
      <c r="ASC1" s="1018"/>
      <c r="ASD1" s="1018"/>
      <c r="ASE1" s="1018"/>
      <c r="ASF1" s="1018"/>
      <c r="ASG1" s="1018"/>
      <c r="ASH1" s="1018"/>
      <c r="ASI1" s="1018"/>
      <c r="ASJ1" s="1018"/>
      <c r="ASK1" s="1018"/>
      <c r="ASL1" s="1018"/>
      <c r="ASM1" s="1018"/>
      <c r="ASN1" s="1018"/>
      <c r="ASO1" s="1018"/>
      <c r="ASP1" s="1018"/>
      <c r="ASQ1" s="1018"/>
      <c r="ASR1" s="1018"/>
      <c r="ASS1" s="1018"/>
      <c r="AST1" s="1018"/>
      <c r="ASU1" s="1018"/>
      <c r="ASV1" s="1018"/>
      <c r="ASW1" s="1018"/>
      <c r="ASX1" s="1018"/>
      <c r="ASY1" s="1018"/>
      <c r="ASZ1" s="1018"/>
      <c r="ATA1" s="1018"/>
      <c r="ATB1" s="1018"/>
      <c r="ATC1" s="1018"/>
      <c r="ATD1" s="1018"/>
      <c r="ATE1" s="1018"/>
      <c r="ATF1" s="1018"/>
      <c r="ATG1" s="1018"/>
      <c r="ATH1" s="1018"/>
      <c r="ATI1" s="1018"/>
      <c r="ATJ1" s="1018"/>
      <c r="ATK1" s="1018"/>
      <c r="ATL1" s="1018"/>
      <c r="ATM1" s="1018"/>
      <c r="ATN1" s="1018"/>
      <c r="ATO1" s="1018"/>
      <c r="ATP1" s="1018"/>
      <c r="ATQ1" s="1018"/>
      <c r="ATR1" s="1018"/>
      <c r="ATS1" s="1018"/>
      <c r="ATT1" s="1018"/>
      <c r="ATU1" s="1018"/>
      <c r="ATV1" s="1018"/>
      <c r="ATW1" s="1018"/>
      <c r="ATX1" s="1018"/>
      <c r="ATY1" s="1018"/>
      <c r="ATZ1" s="1018"/>
      <c r="AUA1" s="1018"/>
      <c r="AUB1" s="1018"/>
      <c r="AUC1" s="1018"/>
      <c r="AUD1" s="1018"/>
      <c r="AUE1" s="1018"/>
      <c r="AUF1" s="1018"/>
      <c r="AUG1" s="1018"/>
      <c r="AUH1" s="1018"/>
      <c r="AUI1" s="1018"/>
      <c r="AUJ1" s="1018"/>
      <c r="AUK1" s="1018"/>
      <c r="AUL1" s="1018"/>
      <c r="AUM1" s="1018"/>
      <c r="AUN1" s="1018"/>
      <c r="AUO1" s="1018"/>
      <c r="AUP1" s="1018"/>
      <c r="AUQ1" s="1018"/>
      <c r="AUR1" s="1018"/>
      <c r="AUS1" s="1018"/>
      <c r="AUT1" s="1018"/>
      <c r="AUU1" s="1018"/>
      <c r="AUV1" s="1018"/>
      <c r="AUW1" s="1018"/>
      <c r="AUX1" s="1018"/>
      <c r="AUY1" s="1018"/>
      <c r="AUZ1" s="1018"/>
      <c r="AVA1" s="1018"/>
      <c r="AVB1" s="1018"/>
      <c r="AVC1" s="1018"/>
      <c r="AVD1" s="1018"/>
      <c r="AVE1" s="1018"/>
      <c r="AVF1" s="1018"/>
      <c r="AVG1" s="1018"/>
      <c r="AVH1" s="1018"/>
      <c r="AVI1" s="1018"/>
      <c r="AVJ1" s="1018"/>
      <c r="AVK1" s="1018"/>
      <c r="AVL1" s="1018"/>
      <c r="AVM1" s="1018"/>
      <c r="AVN1" s="1018"/>
      <c r="AVO1" s="1018"/>
      <c r="AVP1" s="1018"/>
      <c r="AVQ1" s="1018"/>
      <c r="AVR1" s="1018"/>
      <c r="AVS1" s="1018"/>
      <c r="AVT1" s="1018"/>
      <c r="AVU1" s="1018"/>
      <c r="AVV1" s="1018"/>
      <c r="AVW1" s="1018"/>
      <c r="AVX1" s="1018"/>
      <c r="AVY1" s="1018"/>
      <c r="AVZ1" s="1018"/>
      <c r="AWA1" s="1018"/>
      <c r="AWB1" s="1018"/>
      <c r="AWC1" s="1018"/>
      <c r="AWD1" s="1018"/>
      <c r="AWE1" s="1018"/>
      <c r="AWF1" s="1018"/>
      <c r="AWG1" s="1018"/>
      <c r="AWH1" s="1018"/>
      <c r="AWI1" s="1018"/>
      <c r="AWJ1" s="1018"/>
      <c r="AWK1" s="1018"/>
      <c r="AWL1" s="1018"/>
      <c r="AWM1" s="1018"/>
      <c r="AWN1" s="1018"/>
      <c r="AWO1" s="1018"/>
      <c r="AWP1" s="1018"/>
      <c r="AWQ1" s="1018"/>
      <c r="AWR1" s="1018"/>
      <c r="AWS1" s="1018"/>
      <c r="AWT1" s="1018"/>
      <c r="AWU1" s="1018"/>
      <c r="AWV1" s="1018"/>
      <c r="AWW1" s="1018"/>
      <c r="AWX1" s="1018"/>
      <c r="AWY1" s="1018"/>
      <c r="AWZ1" s="1018"/>
      <c r="AXA1" s="1018"/>
      <c r="AXB1" s="1018"/>
      <c r="AXC1" s="1018"/>
      <c r="AXD1" s="1018"/>
      <c r="AXE1" s="1018"/>
      <c r="AXF1" s="1018"/>
      <c r="AXG1" s="1018"/>
      <c r="AXH1" s="1018"/>
      <c r="AXI1" s="1018"/>
      <c r="AXJ1" s="1018"/>
      <c r="AXK1" s="1018"/>
      <c r="AXL1" s="1018"/>
      <c r="AXM1" s="1018"/>
      <c r="AXN1" s="1018"/>
      <c r="AXO1" s="1018"/>
      <c r="AXP1" s="1018"/>
      <c r="AXQ1" s="1018"/>
      <c r="AXR1" s="1018"/>
      <c r="AXS1" s="1018"/>
      <c r="AXT1" s="1018"/>
      <c r="AXU1" s="1018"/>
      <c r="AXV1" s="1018"/>
      <c r="AXW1" s="1018"/>
      <c r="AXX1" s="1018"/>
      <c r="AXY1" s="1018"/>
      <c r="AXZ1" s="1018"/>
      <c r="AYA1" s="1018"/>
      <c r="AYB1" s="1018"/>
      <c r="AYC1" s="1018"/>
      <c r="AYD1" s="1018"/>
      <c r="AYE1" s="1018"/>
      <c r="AYF1" s="1018"/>
      <c r="AYG1" s="1018"/>
      <c r="AYH1" s="1018"/>
      <c r="AYI1" s="1018"/>
      <c r="AYJ1" s="1018"/>
      <c r="AYK1" s="1018"/>
      <c r="AYL1" s="1018"/>
      <c r="AYM1" s="1018"/>
      <c r="AYN1" s="1018"/>
      <c r="AYO1" s="1018"/>
      <c r="AYP1" s="1018"/>
      <c r="AYQ1" s="1018"/>
      <c r="AYR1" s="1018"/>
      <c r="AYS1" s="1018"/>
      <c r="AYT1" s="1018"/>
      <c r="AYU1" s="1018"/>
      <c r="AYV1" s="1018"/>
      <c r="AYW1" s="1018"/>
      <c r="AYX1" s="1018"/>
      <c r="AYY1" s="1018"/>
      <c r="AYZ1" s="1018"/>
      <c r="AZA1" s="1018"/>
      <c r="AZB1" s="1018"/>
      <c r="AZC1" s="1018"/>
      <c r="AZD1" s="1018"/>
      <c r="AZE1" s="1018"/>
      <c r="AZF1" s="1018"/>
      <c r="AZG1" s="1018"/>
      <c r="AZH1" s="1018"/>
      <c r="AZI1" s="1018"/>
      <c r="AZJ1" s="1018"/>
      <c r="AZK1" s="1018"/>
      <c r="AZL1" s="1018"/>
      <c r="AZM1" s="1018"/>
      <c r="AZN1" s="1018"/>
      <c r="AZO1" s="1018"/>
      <c r="AZP1" s="1018"/>
      <c r="AZQ1" s="1018"/>
      <c r="AZR1" s="1018"/>
      <c r="AZS1" s="1018"/>
      <c r="AZT1" s="1018"/>
      <c r="AZU1" s="1018"/>
      <c r="AZV1" s="1018"/>
      <c r="AZW1" s="1018"/>
      <c r="AZX1" s="1018"/>
      <c r="AZY1" s="1018"/>
      <c r="AZZ1" s="1018"/>
      <c r="BAA1" s="1018"/>
      <c r="BAB1" s="1018"/>
      <c r="BAC1" s="1018"/>
      <c r="BAD1" s="1018"/>
      <c r="BAE1" s="1018"/>
      <c r="BAF1" s="1018"/>
      <c r="BAG1" s="1018"/>
      <c r="BAH1" s="1018"/>
      <c r="BAI1" s="1018"/>
      <c r="BAJ1" s="1018"/>
      <c r="BAK1" s="1018"/>
      <c r="BAL1" s="1018"/>
      <c r="BAM1" s="1018"/>
      <c r="BAN1" s="1018"/>
      <c r="BAO1" s="1018"/>
      <c r="BAP1" s="1018"/>
      <c r="BAQ1" s="1018"/>
      <c r="BAR1" s="1018"/>
      <c r="BAS1" s="1018"/>
      <c r="BAT1" s="1018"/>
      <c r="BAU1" s="1018"/>
      <c r="BAV1" s="1018"/>
      <c r="BAW1" s="1018"/>
      <c r="BAX1" s="1018"/>
      <c r="BAY1" s="1018"/>
      <c r="BAZ1" s="1018"/>
      <c r="BBA1" s="1018"/>
      <c r="BBB1" s="1018"/>
      <c r="BBC1" s="1018"/>
      <c r="BBD1" s="1018"/>
      <c r="BBE1" s="1018"/>
      <c r="BBF1" s="1018"/>
      <c r="BBG1" s="1018"/>
      <c r="BBH1" s="1018"/>
      <c r="BBI1" s="1018"/>
      <c r="BBJ1" s="1018"/>
      <c r="BBK1" s="1018"/>
      <c r="BBL1" s="1018"/>
      <c r="BBM1" s="1018"/>
      <c r="BBN1" s="1018"/>
      <c r="BBO1" s="1018"/>
      <c r="BBP1" s="1018"/>
      <c r="BBQ1" s="1018"/>
      <c r="BBR1" s="1018"/>
      <c r="BBS1" s="1018"/>
      <c r="BBT1" s="1018"/>
      <c r="BBU1" s="1018"/>
      <c r="BBV1" s="1018"/>
      <c r="BBW1" s="1018"/>
      <c r="BBX1" s="1018"/>
      <c r="BBY1" s="1018"/>
      <c r="BBZ1" s="1018"/>
      <c r="BCA1" s="1018"/>
      <c r="BCB1" s="1018"/>
      <c r="BCC1" s="1018"/>
      <c r="BCD1" s="1018"/>
      <c r="BCE1" s="1018"/>
      <c r="BCF1" s="1018"/>
      <c r="BCG1" s="1018"/>
      <c r="BCH1" s="1018"/>
      <c r="BCI1" s="1018"/>
      <c r="BCJ1" s="1018"/>
      <c r="BCK1" s="1018"/>
      <c r="BCL1" s="1018"/>
      <c r="BCM1" s="1018"/>
      <c r="BCN1" s="1018"/>
      <c r="BCO1" s="1018"/>
      <c r="BCP1" s="1018"/>
      <c r="BCQ1" s="1018"/>
      <c r="BCR1" s="1018"/>
      <c r="BCS1" s="1018"/>
      <c r="BCT1" s="1018"/>
      <c r="BCU1" s="1018"/>
      <c r="BCV1" s="1018"/>
      <c r="BCW1" s="1018"/>
      <c r="BCX1" s="1018"/>
      <c r="BCY1" s="1018"/>
      <c r="BCZ1" s="1018"/>
      <c r="BDA1" s="1018"/>
      <c r="BDB1" s="1018"/>
      <c r="BDC1" s="1018"/>
      <c r="BDD1" s="1018"/>
      <c r="BDE1" s="1018"/>
      <c r="BDF1" s="1018"/>
      <c r="BDG1" s="1018"/>
      <c r="BDH1" s="1018"/>
      <c r="BDI1" s="1018"/>
      <c r="BDJ1" s="1018"/>
      <c r="BDK1" s="1018"/>
      <c r="BDL1" s="1018"/>
      <c r="BDM1" s="1018"/>
      <c r="BDN1" s="1018"/>
      <c r="BDO1" s="1018"/>
      <c r="BDP1" s="1018"/>
      <c r="BDQ1" s="1018"/>
      <c r="BDR1" s="1018"/>
      <c r="BDS1" s="1018"/>
      <c r="BDT1" s="1018"/>
      <c r="BDU1" s="1018"/>
      <c r="BDV1" s="1018"/>
      <c r="BDW1" s="1018"/>
      <c r="BDX1" s="1018"/>
      <c r="BDY1" s="1018"/>
      <c r="BDZ1" s="1018"/>
      <c r="BEA1" s="1018"/>
      <c r="BEB1" s="1018"/>
      <c r="BEC1" s="1018"/>
      <c r="BED1" s="1018"/>
      <c r="BEE1" s="1018"/>
      <c r="BEF1" s="1018"/>
      <c r="BEG1" s="1018"/>
      <c r="BEH1" s="1018"/>
      <c r="BEI1" s="1018"/>
      <c r="BEJ1" s="1018"/>
      <c r="BEK1" s="1018"/>
      <c r="BEL1" s="1018"/>
      <c r="BEM1" s="1018"/>
      <c r="BEN1" s="1018"/>
      <c r="BEO1" s="1018"/>
      <c r="BEP1" s="1018"/>
      <c r="BEQ1" s="1018"/>
      <c r="BER1" s="1018"/>
      <c r="BES1" s="1018"/>
      <c r="BET1" s="1018"/>
      <c r="BEU1" s="1018"/>
      <c r="BEV1" s="1018"/>
      <c r="BEW1" s="1018"/>
      <c r="BEX1" s="1018"/>
      <c r="BEY1" s="1018"/>
      <c r="BEZ1" s="1018"/>
      <c r="BFA1" s="1018"/>
      <c r="BFB1" s="1018"/>
      <c r="BFC1" s="1018"/>
      <c r="BFD1" s="1018"/>
      <c r="BFE1" s="1018"/>
      <c r="BFF1" s="1018"/>
      <c r="BFG1" s="1018"/>
      <c r="BFH1" s="1018"/>
      <c r="BFI1" s="1018"/>
      <c r="BFJ1" s="1018"/>
      <c r="BFK1" s="1018"/>
      <c r="BFL1" s="1018"/>
      <c r="BFM1" s="1018"/>
      <c r="BFN1" s="1018"/>
      <c r="BFO1" s="1018"/>
      <c r="BFP1" s="1018"/>
      <c r="BFQ1" s="1018"/>
      <c r="BFR1" s="1018"/>
      <c r="BFS1" s="1018"/>
      <c r="BFT1" s="1018"/>
      <c r="BFU1" s="1018"/>
      <c r="BFV1" s="1018"/>
      <c r="BFW1" s="1018"/>
      <c r="BFX1" s="1018"/>
      <c r="BFY1" s="1018"/>
      <c r="BFZ1" s="1018"/>
      <c r="BGA1" s="1018"/>
      <c r="BGB1" s="1018"/>
      <c r="BGC1" s="1018"/>
      <c r="BGD1" s="1018"/>
      <c r="BGE1" s="1018"/>
      <c r="BGF1" s="1018"/>
      <c r="BGG1" s="1018"/>
      <c r="BGH1" s="1018"/>
      <c r="BGI1" s="1018"/>
      <c r="BGJ1" s="1018"/>
      <c r="BGK1" s="1018"/>
      <c r="BGL1" s="1018"/>
      <c r="BGM1" s="1018"/>
      <c r="BGN1" s="1018"/>
      <c r="BGO1" s="1018"/>
      <c r="BGP1" s="1018"/>
      <c r="BGQ1" s="1018"/>
      <c r="BGR1" s="1018"/>
      <c r="BGS1" s="1018"/>
      <c r="BGT1" s="1018"/>
      <c r="BGU1" s="1018"/>
      <c r="BGV1" s="1018"/>
      <c r="BGW1" s="1018"/>
      <c r="BGX1" s="1018"/>
      <c r="BGY1" s="1018"/>
      <c r="BGZ1" s="1018"/>
      <c r="BHA1" s="1018"/>
      <c r="BHB1" s="1018"/>
      <c r="BHC1" s="1018"/>
      <c r="BHD1" s="1018"/>
      <c r="BHE1" s="1018"/>
      <c r="BHF1" s="1018"/>
      <c r="BHG1" s="1018"/>
      <c r="BHH1" s="1018"/>
      <c r="BHI1" s="1018"/>
      <c r="BHJ1" s="1018"/>
      <c r="BHK1" s="1018"/>
      <c r="BHL1" s="1018"/>
      <c r="BHM1" s="1018"/>
      <c r="BHN1" s="1018"/>
      <c r="BHO1" s="1018"/>
      <c r="BHP1" s="1018"/>
      <c r="BHQ1" s="1018"/>
      <c r="BHR1" s="1018"/>
      <c r="BHS1" s="1018"/>
      <c r="BHT1" s="1018"/>
      <c r="BHU1" s="1018"/>
      <c r="BHV1" s="1018"/>
      <c r="BHW1" s="1018"/>
      <c r="BHX1" s="1018"/>
      <c r="BHY1" s="1018"/>
      <c r="BHZ1" s="1018"/>
      <c r="BIA1" s="1018"/>
      <c r="BIB1" s="1018"/>
      <c r="BIC1" s="1018"/>
      <c r="BID1" s="1018"/>
      <c r="BIE1" s="1018"/>
      <c r="BIF1" s="1018"/>
      <c r="BIG1" s="1018"/>
      <c r="BIH1" s="1018"/>
      <c r="BII1" s="1018"/>
      <c r="BIJ1" s="1018"/>
      <c r="BIK1" s="1018"/>
      <c r="BIL1" s="1018"/>
      <c r="BIM1" s="1018"/>
      <c r="BIN1" s="1018"/>
      <c r="BIO1" s="1018"/>
      <c r="BIP1" s="1018"/>
      <c r="BIQ1" s="1018"/>
      <c r="BIR1" s="1018"/>
      <c r="BIS1" s="1018"/>
      <c r="BIT1" s="1018"/>
      <c r="BIU1" s="1018"/>
      <c r="BIV1" s="1018"/>
      <c r="BIW1" s="1018"/>
      <c r="BIX1" s="1018"/>
      <c r="BIY1" s="1018"/>
      <c r="BIZ1" s="1018"/>
      <c r="BJA1" s="1018"/>
      <c r="BJB1" s="1018"/>
      <c r="BJC1" s="1018"/>
      <c r="BJD1" s="1018"/>
      <c r="BJE1" s="1018"/>
      <c r="BJF1" s="1018"/>
      <c r="BJG1" s="1018"/>
      <c r="BJH1" s="1018"/>
      <c r="BJI1" s="1018"/>
      <c r="BJJ1" s="1018"/>
      <c r="BJK1" s="1018"/>
      <c r="BJL1" s="1018"/>
      <c r="BJM1" s="1018"/>
      <c r="BJN1" s="1018"/>
      <c r="BJO1" s="1018"/>
      <c r="BJP1" s="1018"/>
      <c r="BJQ1" s="1018"/>
      <c r="BJR1" s="1018"/>
      <c r="BJS1" s="1018"/>
      <c r="BJT1" s="1018"/>
      <c r="BJU1" s="1018"/>
      <c r="BJV1" s="1018"/>
      <c r="BJW1" s="1018"/>
      <c r="BJX1" s="1018"/>
      <c r="BJY1" s="1018"/>
      <c r="BJZ1" s="1018"/>
      <c r="BKA1" s="1018"/>
      <c r="BKB1" s="1018"/>
      <c r="BKC1" s="1018"/>
      <c r="BKD1" s="1018"/>
      <c r="BKE1" s="1018"/>
      <c r="BKF1" s="1018"/>
      <c r="BKG1" s="1018"/>
      <c r="BKH1" s="1018"/>
      <c r="BKI1" s="1018"/>
      <c r="BKJ1" s="1018"/>
      <c r="BKK1" s="1018"/>
      <c r="BKL1" s="1018"/>
      <c r="BKM1" s="1018"/>
      <c r="BKN1" s="1018"/>
      <c r="BKO1" s="1018"/>
      <c r="BKP1" s="1018"/>
      <c r="BKQ1" s="1018"/>
      <c r="BKR1" s="1018"/>
      <c r="BKS1" s="1018"/>
      <c r="BKT1" s="1018"/>
      <c r="BKU1" s="1018"/>
      <c r="BKV1" s="1018"/>
      <c r="BKW1" s="1018"/>
      <c r="BKX1" s="1018"/>
      <c r="BKY1" s="1018"/>
      <c r="BKZ1" s="1018"/>
      <c r="BLA1" s="1018"/>
      <c r="BLB1" s="1018"/>
      <c r="BLC1" s="1018"/>
      <c r="BLD1" s="1018"/>
      <c r="BLE1" s="1018"/>
      <c r="BLF1" s="1018"/>
      <c r="BLG1" s="1018"/>
      <c r="BLH1" s="1018"/>
      <c r="BLI1" s="1018"/>
      <c r="BLJ1" s="1018"/>
      <c r="BLK1" s="1018"/>
      <c r="BLL1" s="1018"/>
      <c r="BLM1" s="1018"/>
      <c r="BLN1" s="1018"/>
      <c r="BLO1" s="1018"/>
      <c r="BLP1" s="1018"/>
      <c r="BLQ1" s="1018"/>
      <c r="BLR1" s="1018"/>
      <c r="BLS1" s="1018"/>
      <c r="BLT1" s="1018"/>
      <c r="BLU1" s="1018"/>
      <c r="BLV1" s="1018"/>
      <c r="BLW1" s="1018"/>
      <c r="BLX1" s="1018"/>
      <c r="BLY1" s="1018"/>
      <c r="BLZ1" s="1018"/>
      <c r="BMA1" s="1018"/>
      <c r="BMB1" s="1018"/>
      <c r="BMC1" s="1018"/>
      <c r="BMD1" s="1018"/>
      <c r="BME1" s="1018"/>
      <c r="BMF1" s="1018"/>
      <c r="BMG1" s="1018"/>
      <c r="BMH1" s="1018"/>
      <c r="BMI1" s="1018"/>
      <c r="BMJ1" s="1018"/>
      <c r="BMK1" s="1018"/>
      <c r="BML1" s="1018"/>
      <c r="BMM1" s="1018"/>
      <c r="BMN1" s="1018"/>
      <c r="BMO1" s="1018"/>
      <c r="BMP1" s="1018"/>
      <c r="BMQ1" s="1018"/>
      <c r="BMR1" s="1018"/>
      <c r="BMS1" s="1018"/>
      <c r="BMT1" s="1018"/>
      <c r="BMU1" s="1018"/>
      <c r="BMV1" s="1018"/>
      <c r="BMW1" s="1018"/>
      <c r="BMX1" s="1018"/>
      <c r="BMY1" s="1018"/>
      <c r="BMZ1" s="1018"/>
      <c r="BNA1" s="1018"/>
      <c r="BNB1" s="1018"/>
      <c r="BNC1" s="1018"/>
      <c r="BND1" s="1018"/>
      <c r="BNE1" s="1018"/>
      <c r="BNF1" s="1018"/>
      <c r="BNG1" s="1018"/>
      <c r="BNH1" s="1018"/>
      <c r="BNI1" s="1018"/>
      <c r="BNJ1" s="1018"/>
      <c r="BNK1" s="1018"/>
      <c r="BNL1" s="1018"/>
      <c r="BNM1" s="1018"/>
      <c r="BNN1" s="1018"/>
      <c r="BNO1" s="1018"/>
      <c r="BNP1" s="1018"/>
      <c r="BNQ1" s="1018"/>
      <c r="BNR1" s="1018"/>
      <c r="BNS1" s="1018"/>
      <c r="BNT1" s="1018"/>
      <c r="BNU1" s="1018"/>
      <c r="BNV1" s="1018"/>
      <c r="BNW1" s="1018"/>
      <c r="BNX1" s="1018"/>
      <c r="BNY1" s="1018"/>
      <c r="BNZ1" s="1018"/>
      <c r="BOA1" s="1018"/>
      <c r="BOB1" s="1018"/>
      <c r="BOC1" s="1018"/>
      <c r="BOD1" s="1018"/>
      <c r="BOE1" s="1018"/>
      <c r="BOF1" s="1018"/>
      <c r="BOG1" s="1018"/>
      <c r="BOH1" s="1018"/>
      <c r="BOI1" s="1018"/>
      <c r="BOJ1" s="1018"/>
      <c r="BOK1" s="1018"/>
      <c r="BOL1" s="1018"/>
      <c r="BOM1" s="1018"/>
      <c r="BON1" s="1018"/>
      <c r="BOO1" s="1018"/>
      <c r="BOP1" s="1018"/>
      <c r="BOQ1" s="1018"/>
      <c r="BOR1" s="1018"/>
      <c r="BOS1" s="1018"/>
      <c r="BOT1" s="1018"/>
      <c r="BOU1" s="1018"/>
      <c r="BOV1" s="1018"/>
      <c r="BOW1" s="1018"/>
      <c r="BOX1" s="1018"/>
      <c r="BOY1" s="1018"/>
      <c r="BOZ1" s="1018"/>
      <c r="BPA1" s="1018"/>
      <c r="BPB1" s="1018"/>
      <c r="BPC1" s="1018"/>
      <c r="BPD1" s="1018"/>
      <c r="BPE1" s="1018"/>
      <c r="BPF1" s="1018"/>
      <c r="BPG1" s="1018"/>
      <c r="BPH1" s="1018"/>
      <c r="BPI1" s="1018"/>
      <c r="BPJ1" s="1018"/>
      <c r="BPK1" s="1018"/>
      <c r="BPL1" s="1018"/>
      <c r="BPM1" s="1018"/>
      <c r="BPN1" s="1018"/>
      <c r="BPO1" s="1018"/>
      <c r="BPP1" s="1018"/>
      <c r="BPQ1" s="1018"/>
      <c r="BPR1" s="1018"/>
      <c r="BPS1" s="1018"/>
      <c r="BPT1" s="1018"/>
      <c r="BPU1" s="1018"/>
      <c r="BPV1" s="1018"/>
      <c r="BPW1" s="1018"/>
      <c r="BPX1" s="1018"/>
      <c r="BPY1" s="1018"/>
      <c r="BPZ1" s="1018"/>
      <c r="BQA1" s="1018"/>
      <c r="BQB1" s="1018"/>
      <c r="BQC1" s="1018"/>
      <c r="BQD1" s="1018"/>
      <c r="BQE1" s="1018"/>
      <c r="BQF1" s="1018"/>
      <c r="BQG1" s="1018"/>
      <c r="BQH1" s="1018"/>
      <c r="BQI1" s="1018"/>
      <c r="BQJ1" s="1018"/>
      <c r="BQK1" s="1018"/>
      <c r="BQL1" s="1018"/>
      <c r="BQM1" s="1018"/>
      <c r="BQN1" s="1018"/>
      <c r="BQO1" s="1018"/>
      <c r="BQP1" s="1018"/>
      <c r="BQQ1" s="1018"/>
      <c r="BQR1" s="1018"/>
      <c r="BQS1" s="1018"/>
      <c r="BQT1" s="1018"/>
      <c r="BQU1" s="1018"/>
      <c r="BQV1" s="1018"/>
      <c r="BQW1" s="1018"/>
      <c r="BQX1" s="1018"/>
      <c r="BQY1" s="1018"/>
      <c r="BQZ1" s="1018"/>
      <c r="BRA1" s="1018"/>
      <c r="BRB1" s="1018"/>
      <c r="BRC1" s="1018"/>
      <c r="BRD1" s="1018"/>
      <c r="BRE1" s="1018"/>
      <c r="BRF1" s="1018"/>
      <c r="BRG1" s="1018"/>
      <c r="BRH1" s="1018"/>
      <c r="BRI1" s="1018"/>
      <c r="BRJ1" s="1018"/>
      <c r="BRK1" s="1018"/>
      <c r="BRL1" s="1018"/>
      <c r="BRM1" s="1018"/>
      <c r="BRN1" s="1018"/>
      <c r="BRO1" s="1018"/>
      <c r="BRP1" s="1018"/>
      <c r="BRQ1" s="1018"/>
      <c r="BRR1" s="1018"/>
      <c r="BRS1" s="1018"/>
      <c r="BRT1" s="1018"/>
      <c r="BRU1" s="1018"/>
      <c r="BRV1" s="1018"/>
      <c r="BRW1" s="1018"/>
      <c r="BRX1" s="1018"/>
      <c r="BRY1" s="1018"/>
      <c r="BRZ1" s="1018"/>
      <c r="BSA1" s="1018"/>
      <c r="BSB1" s="1018"/>
      <c r="BSC1" s="1018"/>
      <c r="BSD1" s="1018"/>
      <c r="BSE1" s="1018"/>
      <c r="BSF1" s="1018"/>
      <c r="BSG1" s="1018"/>
      <c r="BSH1" s="1018"/>
      <c r="BSI1" s="1018"/>
      <c r="BSJ1" s="1018"/>
      <c r="BSK1" s="1018"/>
      <c r="BSL1" s="1018"/>
      <c r="BSM1" s="1018"/>
      <c r="BSN1" s="1018"/>
      <c r="BSO1" s="1018"/>
      <c r="BSP1" s="1018"/>
      <c r="BSQ1" s="1018"/>
      <c r="BSR1" s="1018"/>
      <c r="BSS1" s="1018"/>
      <c r="BST1" s="1018"/>
      <c r="BSU1" s="1018"/>
      <c r="BSV1" s="1018"/>
      <c r="BSW1" s="1018"/>
      <c r="BSX1" s="1018"/>
      <c r="BSY1" s="1018"/>
      <c r="BSZ1" s="1018"/>
      <c r="BTA1" s="1018"/>
      <c r="BTB1" s="1018"/>
      <c r="BTC1" s="1018"/>
      <c r="BTD1" s="1018"/>
      <c r="BTE1" s="1018"/>
      <c r="BTF1" s="1018"/>
      <c r="BTG1" s="1018"/>
      <c r="BTH1" s="1018"/>
      <c r="BTI1" s="1018"/>
      <c r="BTJ1" s="1018"/>
      <c r="BTK1" s="1018"/>
      <c r="BTL1" s="1018"/>
      <c r="BTM1" s="1018"/>
      <c r="BTN1" s="1018"/>
      <c r="BTO1" s="1018"/>
      <c r="BTP1" s="1018"/>
      <c r="BTQ1" s="1018"/>
      <c r="BTR1" s="1018"/>
      <c r="BTS1" s="1018"/>
      <c r="BTT1" s="1018"/>
      <c r="BTU1" s="1018"/>
      <c r="BTV1" s="1018"/>
      <c r="BTW1" s="1018"/>
      <c r="BTX1" s="1018"/>
      <c r="BTY1" s="1018"/>
      <c r="BTZ1" s="1018"/>
      <c r="BUA1" s="1018"/>
      <c r="BUB1" s="1018"/>
      <c r="BUC1" s="1018"/>
      <c r="BUD1" s="1018"/>
      <c r="BUE1" s="1018"/>
      <c r="BUF1" s="1018"/>
      <c r="BUG1" s="1018"/>
      <c r="BUH1" s="1018"/>
      <c r="BUI1" s="1018"/>
      <c r="BUJ1" s="1018"/>
      <c r="BUK1" s="1018"/>
      <c r="BUL1" s="1018"/>
      <c r="BUM1" s="1018"/>
      <c r="BUN1" s="1018"/>
      <c r="BUO1" s="1018"/>
      <c r="BUP1" s="1018"/>
      <c r="BUQ1" s="1018"/>
      <c r="BUR1" s="1018"/>
      <c r="BUS1" s="1018"/>
      <c r="BUT1" s="1018"/>
      <c r="BUU1" s="1018"/>
      <c r="BUV1" s="1018"/>
      <c r="BUW1" s="1018"/>
      <c r="BUX1" s="1018"/>
      <c r="BUY1" s="1018"/>
      <c r="BUZ1" s="1018"/>
      <c r="BVA1" s="1018"/>
      <c r="BVB1" s="1018"/>
      <c r="BVC1" s="1018"/>
      <c r="BVD1" s="1018"/>
      <c r="BVE1" s="1018"/>
      <c r="BVF1" s="1018"/>
      <c r="BVG1" s="1018"/>
      <c r="BVH1" s="1018"/>
      <c r="BVI1" s="1018"/>
      <c r="BVJ1" s="1018"/>
      <c r="BVK1" s="1018"/>
      <c r="BVL1" s="1018"/>
      <c r="BVM1" s="1018"/>
      <c r="BVN1" s="1018"/>
      <c r="BVO1" s="1018"/>
      <c r="BVP1" s="1018"/>
      <c r="BVQ1" s="1018"/>
      <c r="BVR1" s="1018"/>
      <c r="BVS1" s="1018"/>
      <c r="BVT1" s="1018"/>
      <c r="BVU1" s="1018"/>
      <c r="BVV1" s="1018"/>
      <c r="BVW1" s="1018"/>
      <c r="BVX1" s="1018"/>
      <c r="BVY1" s="1018"/>
      <c r="BVZ1" s="1018"/>
      <c r="BWA1" s="1018"/>
      <c r="BWB1" s="1018"/>
      <c r="BWC1" s="1018"/>
      <c r="BWD1" s="1018"/>
      <c r="BWE1" s="1018"/>
      <c r="BWF1" s="1018"/>
      <c r="BWG1" s="1018"/>
      <c r="BWH1" s="1018"/>
      <c r="BWI1" s="1018"/>
      <c r="BWJ1" s="1018"/>
      <c r="BWK1" s="1018"/>
      <c r="BWL1" s="1018"/>
      <c r="BWM1" s="1018"/>
      <c r="BWN1" s="1018"/>
      <c r="BWO1" s="1018"/>
      <c r="BWP1" s="1018"/>
      <c r="BWQ1" s="1018"/>
      <c r="BWR1" s="1018"/>
      <c r="BWS1" s="1018"/>
      <c r="BWT1" s="1018"/>
      <c r="BWU1" s="1018"/>
      <c r="BWV1" s="1018"/>
      <c r="BWW1" s="1018"/>
      <c r="BWX1" s="1018"/>
      <c r="BWY1" s="1018"/>
      <c r="BWZ1" s="1018"/>
      <c r="BXA1" s="1018"/>
      <c r="BXB1" s="1018"/>
      <c r="BXC1" s="1018"/>
      <c r="BXD1" s="1018"/>
      <c r="BXE1" s="1018"/>
      <c r="BXF1" s="1018"/>
      <c r="BXG1" s="1018"/>
      <c r="BXH1" s="1018"/>
      <c r="BXI1" s="1018"/>
      <c r="BXJ1" s="1018"/>
      <c r="BXK1" s="1018"/>
      <c r="BXL1" s="1018"/>
      <c r="BXM1" s="1018"/>
      <c r="BXN1" s="1018"/>
      <c r="BXO1" s="1018"/>
      <c r="BXP1" s="1018"/>
      <c r="BXQ1" s="1018"/>
      <c r="BXR1" s="1018"/>
      <c r="BXS1" s="1018"/>
      <c r="BXT1" s="1018"/>
      <c r="BXU1" s="1018"/>
      <c r="BXV1" s="1018"/>
      <c r="BXW1" s="1018"/>
      <c r="BXX1" s="1018"/>
      <c r="BXY1" s="1018"/>
      <c r="BXZ1" s="1018"/>
      <c r="BYA1" s="1018"/>
      <c r="BYB1" s="1018"/>
      <c r="BYC1" s="1018"/>
      <c r="BYD1" s="1018"/>
      <c r="BYE1" s="1018"/>
      <c r="BYF1" s="1018"/>
      <c r="BYG1" s="1018"/>
      <c r="BYH1" s="1018"/>
      <c r="BYI1" s="1018"/>
      <c r="BYJ1" s="1018"/>
      <c r="BYK1" s="1018"/>
      <c r="BYL1" s="1018"/>
      <c r="BYM1" s="1018"/>
      <c r="BYN1" s="1018"/>
      <c r="BYO1" s="1018"/>
      <c r="BYP1" s="1018"/>
      <c r="BYQ1" s="1018"/>
      <c r="BYR1" s="1018"/>
      <c r="BYS1" s="1018"/>
      <c r="BYT1" s="1018"/>
      <c r="BYU1" s="1018"/>
      <c r="BYV1" s="1018"/>
      <c r="BYW1" s="1018"/>
      <c r="BYX1" s="1018"/>
      <c r="BYY1" s="1018"/>
      <c r="BYZ1" s="1018"/>
      <c r="BZA1" s="1018"/>
      <c r="BZB1" s="1018"/>
      <c r="BZC1" s="1018"/>
      <c r="BZD1" s="1018"/>
      <c r="BZE1" s="1018"/>
      <c r="BZF1" s="1018"/>
      <c r="BZG1" s="1018"/>
      <c r="BZH1" s="1018"/>
      <c r="BZI1" s="1018"/>
      <c r="BZJ1" s="1018"/>
      <c r="BZK1" s="1018"/>
      <c r="BZL1" s="1018"/>
      <c r="BZM1" s="1018"/>
      <c r="BZN1" s="1018"/>
      <c r="BZO1" s="1018"/>
      <c r="BZP1" s="1018"/>
      <c r="BZQ1" s="1018"/>
      <c r="BZR1" s="1018"/>
      <c r="BZS1" s="1018"/>
      <c r="BZT1" s="1018"/>
      <c r="BZU1" s="1018"/>
      <c r="BZV1" s="1018"/>
      <c r="BZW1" s="1018"/>
      <c r="BZX1" s="1018"/>
      <c r="BZY1" s="1018"/>
      <c r="BZZ1" s="1018"/>
      <c r="CAA1" s="1018"/>
      <c r="CAB1" s="1018"/>
      <c r="CAC1" s="1018"/>
      <c r="CAD1" s="1018"/>
      <c r="CAE1" s="1018"/>
      <c r="CAF1" s="1018"/>
      <c r="CAG1" s="1018"/>
      <c r="CAH1" s="1018"/>
      <c r="CAI1" s="1018"/>
      <c r="CAJ1" s="1018"/>
      <c r="CAK1" s="1018"/>
      <c r="CAL1" s="1018"/>
      <c r="CAM1" s="1018"/>
      <c r="CAN1" s="1018"/>
      <c r="CAO1" s="1018"/>
      <c r="CAP1" s="1018"/>
      <c r="CAQ1" s="1018"/>
      <c r="CAR1" s="1018"/>
      <c r="CAS1" s="1018"/>
      <c r="CAT1" s="1018"/>
      <c r="CAU1" s="1018"/>
      <c r="CAV1" s="1018"/>
      <c r="CAW1" s="1018"/>
      <c r="CAX1" s="1018"/>
      <c r="CAY1" s="1018"/>
      <c r="CAZ1" s="1018"/>
      <c r="CBA1" s="1018"/>
      <c r="CBB1" s="1018"/>
      <c r="CBC1" s="1018"/>
      <c r="CBD1" s="1018"/>
      <c r="CBE1" s="1018"/>
      <c r="CBF1" s="1018"/>
      <c r="CBG1" s="1018"/>
      <c r="CBH1" s="1018"/>
      <c r="CBI1" s="1018"/>
      <c r="CBJ1" s="1018"/>
      <c r="CBK1" s="1018"/>
      <c r="CBL1" s="1018"/>
      <c r="CBM1" s="1018"/>
      <c r="CBN1" s="1018"/>
      <c r="CBO1" s="1018"/>
      <c r="CBP1" s="1018"/>
      <c r="CBQ1" s="1018"/>
      <c r="CBR1" s="1018"/>
      <c r="CBS1" s="1018"/>
      <c r="CBT1" s="1018"/>
      <c r="CBU1" s="1018"/>
      <c r="CBV1" s="1018"/>
      <c r="CBW1" s="1018"/>
      <c r="CBX1" s="1018"/>
      <c r="CBY1" s="1018"/>
      <c r="CBZ1" s="1018"/>
      <c r="CCA1" s="1018"/>
      <c r="CCB1" s="1018"/>
      <c r="CCC1" s="1018"/>
      <c r="CCD1" s="1018"/>
      <c r="CCE1" s="1018"/>
      <c r="CCF1" s="1018"/>
      <c r="CCG1" s="1018"/>
      <c r="CCH1" s="1018"/>
      <c r="CCI1" s="1018"/>
      <c r="CCJ1" s="1018"/>
      <c r="CCK1" s="1018"/>
      <c r="CCL1" s="1018"/>
      <c r="CCM1" s="1018"/>
      <c r="CCN1" s="1018"/>
      <c r="CCO1" s="1018"/>
      <c r="CCP1" s="1018"/>
      <c r="CCQ1" s="1018"/>
      <c r="CCR1" s="1018"/>
      <c r="CCS1" s="1018"/>
      <c r="CCT1" s="1018"/>
      <c r="CCU1" s="1018"/>
      <c r="CCV1" s="1018"/>
      <c r="CCW1" s="1018"/>
      <c r="CCX1" s="1018"/>
      <c r="CCY1" s="1018"/>
      <c r="CCZ1" s="1018"/>
      <c r="CDA1" s="1018"/>
      <c r="CDB1" s="1018"/>
      <c r="CDC1" s="1018"/>
      <c r="CDD1" s="1018"/>
      <c r="CDE1" s="1018"/>
      <c r="CDF1" s="1018"/>
      <c r="CDG1" s="1018"/>
      <c r="CDH1" s="1018"/>
      <c r="CDI1" s="1018"/>
      <c r="CDJ1" s="1018"/>
      <c r="CDK1" s="1018"/>
      <c r="CDL1" s="1018"/>
      <c r="CDM1" s="1018"/>
      <c r="CDN1" s="1018"/>
      <c r="CDO1" s="1018"/>
      <c r="CDP1" s="1018"/>
      <c r="CDQ1" s="1018"/>
      <c r="CDR1" s="1018"/>
      <c r="CDS1" s="1018"/>
      <c r="CDT1" s="1018"/>
      <c r="CDU1" s="1018"/>
      <c r="CDV1" s="1018"/>
      <c r="CDW1" s="1018"/>
      <c r="CDX1" s="1018"/>
      <c r="CDY1" s="1018"/>
      <c r="CDZ1" s="1018"/>
      <c r="CEA1" s="1018"/>
      <c r="CEB1" s="1018"/>
      <c r="CEC1" s="1018"/>
      <c r="CED1" s="1018"/>
      <c r="CEE1" s="1018"/>
      <c r="CEF1" s="1018"/>
      <c r="CEG1" s="1018"/>
      <c r="CEH1" s="1018"/>
      <c r="CEI1" s="1018"/>
      <c r="CEJ1" s="1018"/>
      <c r="CEK1" s="1018"/>
      <c r="CEL1" s="1018"/>
      <c r="CEM1" s="1018"/>
      <c r="CEN1" s="1018"/>
      <c r="CEO1" s="1018"/>
      <c r="CEP1" s="1018"/>
      <c r="CEQ1" s="1018"/>
      <c r="CER1" s="1018"/>
      <c r="CES1" s="1018"/>
      <c r="CET1" s="1018"/>
      <c r="CEU1" s="1018"/>
      <c r="CEV1" s="1018"/>
      <c r="CEW1" s="1018"/>
      <c r="CEX1" s="1018"/>
      <c r="CEY1" s="1018"/>
      <c r="CEZ1" s="1018"/>
      <c r="CFA1" s="1018"/>
      <c r="CFB1" s="1018"/>
      <c r="CFC1" s="1018"/>
      <c r="CFD1" s="1018"/>
      <c r="CFE1" s="1018"/>
      <c r="CFF1" s="1018"/>
      <c r="CFG1" s="1018"/>
      <c r="CFH1" s="1018"/>
      <c r="CFI1" s="1018"/>
      <c r="CFJ1" s="1018"/>
      <c r="CFK1" s="1018"/>
      <c r="CFL1" s="1018"/>
      <c r="CFM1" s="1018"/>
      <c r="CFN1" s="1018"/>
      <c r="CFO1" s="1018"/>
      <c r="CFP1" s="1018"/>
      <c r="CFQ1" s="1018"/>
      <c r="CFR1" s="1018"/>
      <c r="CFS1" s="1018"/>
      <c r="CFT1" s="1018"/>
      <c r="CFU1" s="1018"/>
      <c r="CFV1" s="1018"/>
      <c r="CFW1" s="1018"/>
      <c r="CFX1" s="1018"/>
      <c r="CFY1" s="1018"/>
      <c r="CFZ1" s="1018"/>
      <c r="CGA1" s="1018"/>
      <c r="CGB1" s="1018"/>
      <c r="CGC1" s="1018"/>
      <c r="CGD1" s="1018"/>
      <c r="CGE1" s="1018"/>
      <c r="CGF1" s="1018"/>
      <c r="CGG1" s="1018"/>
      <c r="CGH1" s="1018"/>
      <c r="CGI1" s="1018"/>
      <c r="CGJ1" s="1018"/>
      <c r="CGK1" s="1018"/>
      <c r="CGL1" s="1018"/>
      <c r="CGM1" s="1018"/>
      <c r="CGN1" s="1018"/>
      <c r="CGO1" s="1018"/>
      <c r="CGP1" s="1018"/>
      <c r="CGQ1" s="1018"/>
      <c r="CGR1" s="1018"/>
      <c r="CGS1" s="1018"/>
      <c r="CGT1" s="1018"/>
      <c r="CGU1" s="1018"/>
      <c r="CGV1" s="1018"/>
      <c r="CGW1" s="1018"/>
      <c r="CGX1" s="1018"/>
      <c r="CGY1" s="1018"/>
      <c r="CGZ1" s="1018"/>
      <c r="CHA1" s="1018"/>
      <c r="CHB1" s="1018"/>
      <c r="CHC1" s="1018"/>
      <c r="CHD1" s="1018"/>
      <c r="CHE1" s="1018"/>
      <c r="CHF1" s="1018"/>
      <c r="CHG1" s="1018"/>
      <c r="CHH1" s="1018"/>
      <c r="CHI1" s="1018"/>
      <c r="CHJ1" s="1018"/>
      <c r="CHK1" s="1018"/>
      <c r="CHL1" s="1018"/>
      <c r="CHM1" s="1018"/>
      <c r="CHN1" s="1018"/>
      <c r="CHO1" s="1018"/>
      <c r="CHP1" s="1018"/>
      <c r="CHQ1" s="1018"/>
      <c r="CHR1" s="1018"/>
      <c r="CHS1" s="1018"/>
      <c r="CHT1" s="1018"/>
      <c r="CHU1" s="1018"/>
      <c r="CHV1" s="1018"/>
      <c r="CHW1" s="1018"/>
      <c r="CHX1" s="1018"/>
      <c r="CHY1" s="1018"/>
      <c r="CHZ1" s="1018"/>
      <c r="CIA1" s="1018"/>
      <c r="CIB1" s="1018"/>
      <c r="CIC1" s="1018"/>
      <c r="CID1" s="1018"/>
      <c r="CIE1" s="1018"/>
      <c r="CIF1" s="1018"/>
      <c r="CIG1" s="1018"/>
      <c r="CIH1" s="1018"/>
      <c r="CII1" s="1018"/>
      <c r="CIJ1" s="1018"/>
      <c r="CIK1" s="1018"/>
      <c r="CIL1" s="1018"/>
      <c r="CIM1" s="1018"/>
      <c r="CIN1" s="1018"/>
      <c r="CIO1" s="1018"/>
      <c r="CIP1" s="1018"/>
      <c r="CIQ1" s="1018"/>
      <c r="CIR1" s="1018"/>
      <c r="CIS1" s="1018"/>
      <c r="CIT1" s="1018"/>
      <c r="CIU1" s="1018"/>
      <c r="CIV1" s="1018"/>
      <c r="CIW1" s="1018"/>
      <c r="CIX1" s="1018"/>
      <c r="CIY1" s="1018"/>
      <c r="CIZ1" s="1018"/>
      <c r="CJA1" s="1018"/>
      <c r="CJB1" s="1018"/>
      <c r="CJC1" s="1018"/>
      <c r="CJD1" s="1018"/>
      <c r="CJE1" s="1018"/>
      <c r="CJF1" s="1018"/>
      <c r="CJG1" s="1018"/>
      <c r="CJH1" s="1018"/>
      <c r="CJI1" s="1018"/>
      <c r="CJJ1" s="1018"/>
      <c r="CJK1" s="1018"/>
      <c r="CJL1" s="1018"/>
      <c r="CJM1" s="1018"/>
      <c r="CJN1" s="1018"/>
      <c r="CJO1" s="1018"/>
      <c r="CJP1" s="1018"/>
      <c r="CJQ1" s="1018"/>
      <c r="CJR1" s="1018"/>
      <c r="CJS1" s="1018"/>
      <c r="CJT1" s="1018"/>
      <c r="CJU1" s="1018"/>
      <c r="CJV1" s="1018"/>
      <c r="CJW1" s="1018"/>
      <c r="CJX1" s="1018"/>
      <c r="CJY1" s="1018"/>
      <c r="CJZ1" s="1018"/>
      <c r="CKA1" s="1018"/>
      <c r="CKB1" s="1018"/>
      <c r="CKC1" s="1018"/>
      <c r="CKD1" s="1018"/>
      <c r="CKE1" s="1018"/>
      <c r="CKF1" s="1018"/>
      <c r="CKG1" s="1018"/>
      <c r="CKH1" s="1018"/>
      <c r="CKI1" s="1018"/>
      <c r="CKJ1" s="1018"/>
      <c r="CKK1" s="1018"/>
      <c r="CKL1" s="1018"/>
      <c r="CKM1" s="1018"/>
      <c r="CKN1" s="1018"/>
      <c r="CKO1" s="1018"/>
      <c r="CKP1" s="1018"/>
      <c r="CKQ1" s="1018"/>
      <c r="CKR1" s="1018"/>
      <c r="CKS1" s="1018"/>
      <c r="CKT1" s="1018"/>
      <c r="CKU1" s="1018"/>
      <c r="CKV1" s="1018"/>
      <c r="CKW1" s="1018"/>
      <c r="CKX1" s="1018"/>
      <c r="CKY1" s="1018"/>
      <c r="CKZ1" s="1018"/>
      <c r="CLA1" s="1018"/>
      <c r="CLB1" s="1018"/>
      <c r="CLC1" s="1018"/>
      <c r="CLD1" s="1018"/>
      <c r="CLE1" s="1018"/>
      <c r="CLF1" s="1018"/>
      <c r="CLG1" s="1018"/>
      <c r="CLH1" s="1018"/>
      <c r="CLI1" s="1018"/>
      <c r="CLJ1" s="1018"/>
      <c r="CLK1" s="1018"/>
      <c r="CLL1" s="1018"/>
      <c r="CLM1" s="1018"/>
      <c r="CLN1" s="1018"/>
      <c r="CLO1" s="1018"/>
      <c r="CLP1" s="1018"/>
      <c r="CLQ1" s="1018"/>
      <c r="CLR1" s="1018"/>
      <c r="CLS1" s="1018"/>
      <c r="CLT1" s="1018"/>
      <c r="CLU1" s="1018"/>
      <c r="CLV1" s="1018"/>
      <c r="CLW1" s="1018"/>
      <c r="CLX1" s="1018"/>
      <c r="CLY1" s="1018"/>
      <c r="CLZ1" s="1018"/>
      <c r="CMA1" s="1018"/>
      <c r="CMB1" s="1018"/>
      <c r="CMC1" s="1018"/>
      <c r="CMD1" s="1018"/>
      <c r="CME1" s="1018"/>
      <c r="CMF1" s="1018"/>
      <c r="CMG1" s="1018"/>
      <c r="CMH1" s="1018"/>
      <c r="CMI1" s="1018"/>
      <c r="CMJ1" s="1018"/>
      <c r="CMK1" s="1018"/>
      <c r="CML1" s="1018"/>
      <c r="CMM1" s="1018"/>
      <c r="CMN1" s="1018"/>
      <c r="CMO1" s="1018"/>
      <c r="CMP1" s="1018"/>
      <c r="CMQ1" s="1018"/>
      <c r="CMR1" s="1018"/>
      <c r="CMS1" s="1018"/>
      <c r="CMT1" s="1018"/>
      <c r="CMU1" s="1018"/>
      <c r="CMV1" s="1018"/>
      <c r="CMW1" s="1018"/>
      <c r="CMX1" s="1018"/>
      <c r="CMY1" s="1018"/>
      <c r="CMZ1" s="1018"/>
      <c r="CNA1" s="1018"/>
      <c r="CNB1" s="1018"/>
      <c r="CNC1" s="1018"/>
      <c r="CND1" s="1018"/>
      <c r="CNE1" s="1018"/>
      <c r="CNF1" s="1018"/>
      <c r="CNG1" s="1018"/>
      <c r="CNH1" s="1018"/>
      <c r="CNI1" s="1018"/>
      <c r="CNJ1" s="1018"/>
      <c r="CNK1" s="1018"/>
      <c r="CNL1" s="1018"/>
      <c r="CNM1" s="1018"/>
      <c r="CNN1" s="1018"/>
      <c r="CNO1" s="1018"/>
      <c r="CNP1" s="1018"/>
      <c r="CNQ1" s="1018"/>
      <c r="CNR1" s="1018"/>
      <c r="CNS1" s="1018"/>
      <c r="CNT1" s="1018"/>
      <c r="CNU1" s="1018"/>
      <c r="CNV1" s="1018"/>
      <c r="CNW1" s="1018"/>
      <c r="CNX1" s="1018"/>
      <c r="CNY1" s="1018"/>
      <c r="CNZ1" s="1018"/>
      <c r="COA1" s="1018"/>
      <c r="COB1" s="1018"/>
      <c r="COC1" s="1018"/>
      <c r="COD1" s="1018"/>
      <c r="COE1" s="1018"/>
      <c r="COF1" s="1018"/>
      <c r="COG1" s="1018"/>
      <c r="COH1" s="1018"/>
      <c r="COI1" s="1018"/>
      <c r="COJ1" s="1018"/>
      <c r="COK1" s="1018"/>
      <c r="COL1" s="1018"/>
      <c r="COM1" s="1018"/>
      <c r="CON1" s="1018"/>
      <c r="COO1" s="1018"/>
      <c r="COP1" s="1018"/>
      <c r="COQ1" s="1018"/>
      <c r="COR1" s="1018"/>
      <c r="COS1" s="1018"/>
      <c r="COT1" s="1018"/>
      <c r="COU1" s="1018"/>
      <c r="COV1" s="1018"/>
      <c r="COW1" s="1018"/>
      <c r="COX1" s="1018"/>
      <c r="COY1" s="1018"/>
      <c r="COZ1" s="1018"/>
      <c r="CPA1" s="1018"/>
      <c r="CPB1" s="1018"/>
      <c r="CPC1" s="1018"/>
      <c r="CPD1" s="1018"/>
      <c r="CPE1" s="1018"/>
      <c r="CPF1" s="1018"/>
      <c r="CPG1" s="1018"/>
      <c r="CPH1" s="1018"/>
      <c r="CPI1" s="1018"/>
      <c r="CPJ1" s="1018"/>
      <c r="CPK1" s="1018"/>
      <c r="CPL1" s="1018"/>
      <c r="CPM1" s="1018"/>
      <c r="CPN1" s="1018"/>
      <c r="CPO1" s="1018"/>
      <c r="CPP1" s="1018"/>
      <c r="CPQ1" s="1018"/>
      <c r="CPR1" s="1018"/>
      <c r="CPS1" s="1018"/>
      <c r="CPT1" s="1018"/>
      <c r="CPU1" s="1018"/>
      <c r="CPV1" s="1018"/>
      <c r="CPW1" s="1018"/>
      <c r="CPX1" s="1018"/>
      <c r="CPY1" s="1018"/>
      <c r="CPZ1" s="1018"/>
      <c r="CQA1" s="1018"/>
      <c r="CQB1" s="1018"/>
      <c r="CQC1" s="1018"/>
      <c r="CQD1" s="1018"/>
      <c r="CQE1" s="1018"/>
      <c r="CQF1" s="1018"/>
      <c r="CQG1" s="1018"/>
      <c r="CQH1" s="1018"/>
      <c r="CQI1" s="1018"/>
      <c r="CQJ1" s="1018"/>
      <c r="CQK1" s="1018"/>
      <c r="CQL1" s="1018"/>
      <c r="CQM1" s="1018"/>
      <c r="CQN1" s="1018"/>
      <c r="CQO1" s="1018"/>
      <c r="CQP1" s="1018"/>
      <c r="CQQ1" s="1018"/>
      <c r="CQR1" s="1018"/>
      <c r="CQS1" s="1018"/>
      <c r="CQT1" s="1018"/>
      <c r="CQU1" s="1018"/>
      <c r="CQV1" s="1018"/>
      <c r="CQW1" s="1018"/>
      <c r="CQX1" s="1018"/>
      <c r="CQY1" s="1018"/>
      <c r="CQZ1" s="1018"/>
      <c r="CRA1" s="1018"/>
      <c r="CRB1" s="1018"/>
      <c r="CRC1" s="1018"/>
      <c r="CRD1" s="1018"/>
      <c r="CRE1" s="1018"/>
      <c r="CRF1" s="1018"/>
      <c r="CRG1" s="1018"/>
      <c r="CRH1" s="1018"/>
      <c r="CRI1" s="1018"/>
      <c r="CRJ1" s="1018"/>
      <c r="CRK1" s="1018"/>
      <c r="CRL1" s="1018"/>
      <c r="CRM1" s="1018"/>
      <c r="CRN1" s="1018"/>
      <c r="CRO1" s="1018"/>
      <c r="CRP1" s="1018"/>
      <c r="CRQ1" s="1018"/>
      <c r="CRR1" s="1018"/>
      <c r="CRS1" s="1018"/>
      <c r="CRT1" s="1018"/>
      <c r="CRU1" s="1018"/>
      <c r="CRV1" s="1018"/>
      <c r="CRW1" s="1018"/>
      <c r="CRX1" s="1018"/>
      <c r="CRY1" s="1018"/>
      <c r="CRZ1" s="1018"/>
      <c r="CSA1" s="1018"/>
      <c r="CSB1" s="1018"/>
      <c r="CSC1" s="1018"/>
      <c r="CSD1" s="1018"/>
      <c r="CSE1" s="1018"/>
      <c r="CSF1" s="1018"/>
      <c r="CSG1" s="1018"/>
      <c r="CSH1" s="1018"/>
      <c r="CSI1" s="1018"/>
      <c r="CSJ1" s="1018"/>
      <c r="CSK1" s="1018"/>
      <c r="CSL1" s="1018"/>
      <c r="CSM1" s="1018"/>
      <c r="CSN1" s="1018"/>
      <c r="CSO1" s="1018"/>
      <c r="CSP1" s="1018"/>
      <c r="CSQ1" s="1018"/>
      <c r="CSR1" s="1018"/>
      <c r="CSS1" s="1018"/>
      <c r="CST1" s="1018"/>
      <c r="CSU1" s="1018"/>
      <c r="CSV1" s="1018"/>
      <c r="CSW1" s="1018"/>
      <c r="CSX1" s="1018"/>
      <c r="CSY1" s="1018"/>
      <c r="CSZ1" s="1018"/>
      <c r="CTA1" s="1018"/>
      <c r="CTB1" s="1018"/>
      <c r="CTC1" s="1018"/>
      <c r="CTD1" s="1018"/>
      <c r="CTE1" s="1018"/>
      <c r="CTF1" s="1018"/>
      <c r="CTG1" s="1018"/>
      <c r="CTH1" s="1018"/>
      <c r="CTI1" s="1018"/>
      <c r="CTJ1" s="1018"/>
      <c r="CTK1" s="1018"/>
      <c r="CTL1" s="1018"/>
      <c r="CTM1" s="1018"/>
      <c r="CTN1" s="1018"/>
      <c r="CTO1" s="1018"/>
      <c r="CTP1" s="1018"/>
      <c r="CTQ1" s="1018"/>
      <c r="CTR1" s="1018"/>
      <c r="CTS1" s="1018"/>
      <c r="CTT1" s="1018"/>
      <c r="CTU1" s="1018"/>
      <c r="CTV1" s="1018"/>
      <c r="CTW1" s="1018"/>
      <c r="CTX1" s="1018"/>
      <c r="CTY1" s="1018"/>
      <c r="CTZ1" s="1018"/>
      <c r="CUA1" s="1018"/>
      <c r="CUB1" s="1018"/>
      <c r="CUC1" s="1018"/>
      <c r="CUD1" s="1018"/>
      <c r="CUE1" s="1018"/>
      <c r="CUF1" s="1018"/>
      <c r="CUG1" s="1018"/>
      <c r="CUH1" s="1018"/>
      <c r="CUI1" s="1018"/>
      <c r="CUJ1" s="1018"/>
      <c r="CUK1" s="1018"/>
      <c r="CUL1" s="1018"/>
      <c r="CUM1" s="1018"/>
      <c r="CUN1" s="1018"/>
      <c r="CUO1" s="1018"/>
      <c r="CUP1" s="1018"/>
      <c r="CUQ1" s="1018"/>
      <c r="CUR1" s="1018"/>
      <c r="CUS1" s="1018"/>
      <c r="CUT1" s="1018"/>
      <c r="CUU1" s="1018"/>
      <c r="CUV1" s="1018"/>
      <c r="CUW1" s="1018"/>
      <c r="CUX1" s="1018"/>
      <c r="CUY1" s="1018"/>
      <c r="CUZ1" s="1018"/>
      <c r="CVA1" s="1018"/>
      <c r="CVB1" s="1018"/>
      <c r="CVC1" s="1018"/>
      <c r="CVD1" s="1018"/>
      <c r="CVE1" s="1018"/>
      <c r="CVF1" s="1018"/>
      <c r="CVG1" s="1018"/>
      <c r="CVH1" s="1018"/>
      <c r="CVI1" s="1018"/>
      <c r="CVJ1" s="1018"/>
      <c r="CVK1" s="1018"/>
      <c r="CVL1" s="1018"/>
      <c r="CVM1" s="1018"/>
      <c r="CVN1" s="1018"/>
      <c r="CVO1" s="1018"/>
      <c r="CVP1" s="1018"/>
      <c r="CVQ1" s="1018"/>
      <c r="CVR1" s="1018"/>
      <c r="CVS1" s="1018"/>
      <c r="CVT1" s="1018"/>
      <c r="CVU1" s="1018"/>
      <c r="CVV1" s="1018"/>
      <c r="CVW1" s="1018"/>
      <c r="CVX1" s="1018"/>
      <c r="CVY1" s="1018"/>
      <c r="CVZ1" s="1018"/>
      <c r="CWA1" s="1018"/>
      <c r="CWB1" s="1018"/>
      <c r="CWC1" s="1018"/>
      <c r="CWD1" s="1018"/>
      <c r="CWE1" s="1018"/>
      <c r="CWF1" s="1018"/>
      <c r="CWG1" s="1018"/>
      <c r="CWH1" s="1018"/>
      <c r="CWI1" s="1018"/>
      <c r="CWJ1" s="1018"/>
      <c r="CWK1" s="1018"/>
      <c r="CWL1" s="1018"/>
      <c r="CWM1" s="1018"/>
      <c r="CWN1" s="1018"/>
      <c r="CWO1" s="1018"/>
      <c r="CWP1" s="1018"/>
      <c r="CWQ1" s="1018"/>
      <c r="CWR1" s="1018"/>
      <c r="CWS1" s="1018"/>
      <c r="CWT1" s="1018"/>
      <c r="CWU1" s="1018"/>
      <c r="CWV1" s="1018"/>
      <c r="CWW1" s="1018"/>
      <c r="CWX1" s="1018"/>
      <c r="CWY1" s="1018"/>
      <c r="CWZ1" s="1018"/>
      <c r="CXA1" s="1018"/>
      <c r="CXB1" s="1018"/>
      <c r="CXC1" s="1018"/>
      <c r="CXD1" s="1018"/>
      <c r="CXE1" s="1018"/>
      <c r="CXF1" s="1018"/>
      <c r="CXG1" s="1018"/>
      <c r="CXH1" s="1018"/>
      <c r="CXI1" s="1018"/>
      <c r="CXJ1" s="1018"/>
      <c r="CXK1" s="1018"/>
      <c r="CXL1" s="1018"/>
      <c r="CXM1" s="1018"/>
      <c r="CXN1" s="1018"/>
      <c r="CXO1" s="1018"/>
      <c r="CXP1" s="1018"/>
      <c r="CXQ1" s="1018"/>
      <c r="CXR1" s="1018"/>
      <c r="CXS1" s="1018"/>
      <c r="CXT1" s="1018"/>
      <c r="CXU1" s="1018"/>
      <c r="CXV1" s="1018"/>
      <c r="CXW1" s="1018"/>
      <c r="CXX1" s="1018"/>
      <c r="CXY1" s="1018"/>
      <c r="CXZ1" s="1018"/>
      <c r="CYA1" s="1018"/>
      <c r="CYB1" s="1018"/>
      <c r="CYC1" s="1018"/>
      <c r="CYD1" s="1018"/>
      <c r="CYE1" s="1018"/>
      <c r="CYF1" s="1018"/>
      <c r="CYG1" s="1018"/>
      <c r="CYH1" s="1018"/>
      <c r="CYI1" s="1018"/>
      <c r="CYJ1" s="1018"/>
      <c r="CYK1" s="1018"/>
      <c r="CYL1" s="1018"/>
      <c r="CYM1" s="1018"/>
      <c r="CYN1" s="1018"/>
      <c r="CYO1" s="1018"/>
      <c r="CYP1" s="1018"/>
      <c r="CYQ1" s="1018"/>
      <c r="CYR1" s="1018"/>
      <c r="CYS1" s="1018"/>
      <c r="CYT1" s="1018"/>
      <c r="CYU1" s="1018"/>
      <c r="CYV1" s="1018"/>
      <c r="CYW1" s="1018"/>
      <c r="CYX1" s="1018"/>
      <c r="CYY1" s="1018"/>
      <c r="CYZ1" s="1018"/>
      <c r="CZA1" s="1018"/>
      <c r="CZB1" s="1018"/>
      <c r="CZC1" s="1018"/>
      <c r="CZD1" s="1018"/>
      <c r="CZE1" s="1018"/>
      <c r="CZF1" s="1018"/>
      <c r="CZG1" s="1018"/>
      <c r="CZH1" s="1018"/>
      <c r="CZI1" s="1018"/>
      <c r="CZJ1" s="1018"/>
      <c r="CZK1" s="1018"/>
      <c r="CZL1" s="1018"/>
      <c r="CZM1" s="1018"/>
      <c r="CZN1" s="1018"/>
      <c r="CZO1" s="1018"/>
      <c r="CZP1" s="1018"/>
      <c r="CZQ1" s="1018"/>
      <c r="CZR1" s="1018"/>
      <c r="CZS1" s="1018"/>
      <c r="CZT1" s="1018"/>
      <c r="CZU1" s="1018"/>
      <c r="CZV1" s="1018"/>
      <c r="CZW1" s="1018"/>
      <c r="CZX1" s="1018"/>
      <c r="CZY1" s="1018"/>
      <c r="CZZ1" s="1018"/>
      <c r="DAA1" s="1018"/>
      <c r="DAB1" s="1018"/>
      <c r="DAC1" s="1018"/>
      <c r="DAD1" s="1018"/>
      <c r="DAE1" s="1018"/>
      <c r="DAF1" s="1018"/>
      <c r="DAG1" s="1018"/>
      <c r="DAH1" s="1018"/>
      <c r="DAI1" s="1018"/>
      <c r="DAJ1" s="1018"/>
      <c r="DAK1" s="1018"/>
      <c r="DAL1" s="1018"/>
      <c r="DAM1" s="1018"/>
      <c r="DAN1" s="1018"/>
      <c r="DAO1" s="1018"/>
      <c r="DAP1" s="1018"/>
      <c r="DAQ1" s="1018"/>
      <c r="DAR1" s="1018"/>
      <c r="DAS1" s="1018"/>
      <c r="DAT1" s="1018"/>
      <c r="DAU1" s="1018"/>
      <c r="DAV1" s="1018"/>
      <c r="DAW1" s="1018"/>
      <c r="DAX1" s="1018"/>
      <c r="DAY1" s="1018"/>
      <c r="DAZ1" s="1018"/>
      <c r="DBA1" s="1018"/>
      <c r="DBB1" s="1018"/>
      <c r="DBC1" s="1018"/>
      <c r="DBD1" s="1018"/>
      <c r="DBE1" s="1018"/>
      <c r="DBF1" s="1018"/>
      <c r="DBG1" s="1018"/>
      <c r="DBH1" s="1018"/>
      <c r="DBI1" s="1018"/>
      <c r="DBJ1" s="1018"/>
      <c r="DBK1" s="1018"/>
      <c r="DBL1" s="1018"/>
      <c r="DBM1" s="1018"/>
      <c r="DBN1" s="1018"/>
      <c r="DBO1" s="1018"/>
      <c r="DBP1" s="1018"/>
      <c r="DBQ1" s="1018"/>
      <c r="DBR1" s="1018"/>
      <c r="DBS1" s="1018"/>
      <c r="DBT1" s="1018"/>
      <c r="DBU1" s="1018"/>
      <c r="DBV1" s="1018"/>
      <c r="DBW1" s="1018"/>
      <c r="DBX1" s="1018"/>
      <c r="DBY1" s="1018"/>
      <c r="DBZ1" s="1018"/>
      <c r="DCA1" s="1018"/>
      <c r="DCB1" s="1018"/>
      <c r="DCC1" s="1018"/>
      <c r="DCD1" s="1018"/>
      <c r="DCE1" s="1018"/>
      <c r="DCF1" s="1018"/>
      <c r="DCG1" s="1018"/>
      <c r="DCH1" s="1018"/>
      <c r="DCI1" s="1018"/>
      <c r="DCJ1" s="1018"/>
      <c r="DCK1" s="1018"/>
      <c r="DCL1" s="1018"/>
      <c r="DCM1" s="1018"/>
      <c r="DCN1" s="1018"/>
      <c r="DCO1" s="1018"/>
      <c r="DCP1" s="1018"/>
      <c r="DCQ1" s="1018"/>
      <c r="DCR1" s="1018"/>
      <c r="DCS1" s="1018"/>
      <c r="DCT1" s="1018"/>
      <c r="DCU1" s="1018"/>
      <c r="DCV1" s="1018"/>
      <c r="DCW1" s="1018"/>
      <c r="DCX1" s="1018"/>
      <c r="DCY1" s="1018"/>
      <c r="DCZ1" s="1018"/>
      <c r="DDA1" s="1018"/>
      <c r="DDB1" s="1018"/>
      <c r="DDC1" s="1018"/>
      <c r="DDD1" s="1018"/>
      <c r="DDE1" s="1018"/>
      <c r="DDF1" s="1018"/>
      <c r="DDG1" s="1018"/>
      <c r="DDH1" s="1018"/>
      <c r="DDI1" s="1018"/>
      <c r="DDJ1" s="1018"/>
      <c r="DDK1" s="1018"/>
      <c r="DDL1" s="1018"/>
      <c r="DDM1" s="1018"/>
      <c r="DDN1" s="1018"/>
      <c r="DDO1" s="1018"/>
      <c r="DDP1" s="1018"/>
      <c r="DDQ1" s="1018"/>
      <c r="DDR1" s="1018"/>
      <c r="DDS1" s="1018"/>
      <c r="DDT1" s="1018"/>
      <c r="DDU1" s="1018"/>
      <c r="DDV1" s="1018"/>
      <c r="DDW1" s="1018"/>
      <c r="DDX1" s="1018"/>
      <c r="DDY1" s="1018"/>
      <c r="DDZ1" s="1018"/>
      <c r="DEA1" s="1018"/>
      <c r="DEB1" s="1018"/>
      <c r="DEC1" s="1018"/>
      <c r="DED1" s="1018"/>
      <c r="DEE1" s="1018"/>
      <c r="DEF1" s="1018"/>
      <c r="DEG1" s="1018"/>
      <c r="DEH1" s="1018"/>
      <c r="DEI1" s="1018"/>
      <c r="DEJ1" s="1018"/>
      <c r="DEK1" s="1018"/>
      <c r="DEL1" s="1018"/>
      <c r="DEM1" s="1018"/>
      <c r="DEN1" s="1018"/>
      <c r="DEO1" s="1018"/>
      <c r="DEP1" s="1018"/>
      <c r="DEQ1" s="1018"/>
      <c r="DER1" s="1018"/>
      <c r="DES1" s="1018"/>
      <c r="DET1" s="1018"/>
      <c r="DEU1" s="1018"/>
      <c r="DEV1" s="1018"/>
      <c r="DEW1" s="1018"/>
      <c r="DEX1" s="1018"/>
      <c r="DEY1" s="1018"/>
      <c r="DEZ1" s="1018"/>
      <c r="DFA1" s="1018"/>
      <c r="DFB1" s="1018"/>
      <c r="DFC1" s="1018"/>
      <c r="DFD1" s="1018"/>
      <c r="DFE1" s="1018"/>
      <c r="DFF1" s="1018"/>
      <c r="DFG1" s="1018"/>
      <c r="DFH1" s="1018"/>
      <c r="DFI1" s="1018"/>
      <c r="DFJ1" s="1018"/>
      <c r="DFK1" s="1018"/>
      <c r="DFL1" s="1018"/>
      <c r="DFM1" s="1018"/>
      <c r="DFN1" s="1018"/>
      <c r="DFO1" s="1018"/>
      <c r="DFP1" s="1018"/>
      <c r="DFQ1" s="1018"/>
      <c r="DFR1" s="1018"/>
      <c r="DFS1" s="1018"/>
      <c r="DFT1" s="1018"/>
      <c r="DFU1" s="1018"/>
      <c r="DFV1" s="1018"/>
      <c r="DFW1" s="1018"/>
      <c r="DFX1" s="1018"/>
      <c r="DFY1" s="1018"/>
      <c r="DFZ1" s="1018"/>
      <c r="DGA1" s="1018"/>
      <c r="DGB1" s="1018"/>
      <c r="DGC1" s="1018"/>
      <c r="DGD1" s="1018"/>
      <c r="DGE1" s="1018"/>
      <c r="DGF1" s="1018"/>
      <c r="DGG1" s="1018"/>
      <c r="DGH1" s="1018"/>
      <c r="DGI1" s="1018"/>
      <c r="DGJ1" s="1018"/>
      <c r="DGK1" s="1018"/>
      <c r="DGL1" s="1018"/>
      <c r="DGM1" s="1018"/>
      <c r="DGN1" s="1018"/>
      <c r="DGO1" s="1018"/>
      <c r="DGP1" s="1018"/>
      <c r="DGQ1" s="1018"/>
      <c r="DGR1" s="1018"/>
      <c r="DGS1" s="1018"/>
      <c r="DGT1" s="1018"/>
      <c r="DGU1" s="1018"/>
      <c r="DGV1" s="1018"/>
      <c r="DGW1" s="1018"/>
      <c r="DGX1" s="1018"/>
      <c r="DGY1" s="1018"/>
      <c r="DGZ1" s="1018"/>
      <c r="DHA1" s="1018"/>
      <c r="DHB1" s="1018"/>
      <c r="DHC1" s="1018"/>
      <c r="DHD1" s="1018"/>
      <c r="DHE1" s="1018"/>
      <c r="DHF1" s="1018"/>
      <c r="DHG1" s="1018"/>
      <c r="DHH1" s="1018"/>
      <c r="DHI1" s="1018"/>
      <c r="DHJ1" s="1018"/>
      <c r="DHK1" s="1018"/>
      <c r="DHL1" s="1018"/>
      <c r="DHM1" s="1018"/>
      <c r="DHN1" s="1018"/>
      <c r="DHO1" s="1018"/>
      <c r="DHP1" s="1018"/>
      <c r="DHQ1" s="1018"/>
      <c r="DHR1" s="1018"/>
      <c r="DHS1" s="1018"/>
      <c r="DHT1" s="1018"/>
      <c r="DHU1" s="1018"/>
      <c r="DHV1" s="1018"/>
      <c r="DHW1" s="1018"/>
      <c r="DHX1" s="1018"/>
      <c r="DHY1" s="1018"/>
      <c r="DHZ1" s="1018"/>
      <c r="DIA1" s="1018"/>
      <c r="DIB1" s="1018"/>
      <c r="DIC1" s="1018"/>
      <c r="DID1" s="1018"/>
      <c r="DIE1" s="1018"/>
      <c r="DIF1" s="1018"/>
      <c r="DIG1" s="1018"/>
      <c r="DIH1" s="1018"/>
      <c r="DII1" s="1018"/>
      <c r="DIJ1" s="1018"/>
      <c r="DIK1" s="1018"/>
      <c r="DIL1" s="1018"/>
      <c r="DIM1" s="1018"/>
      <c r="DIN1" s="1018"/>
      <c r="DIO1" s="1018"/>
      <c r="DIP1" s="1018"/>
      <c r="DIQ1" s="1018"/>
      <c r="DIR1" s="1018"/>
      <c r="DIS1" s="1018"/>
      <c r="DIT1" s="1018"/>
      <c r="DIU1" s="1018"/>
      <c r="DIV1" s="1018"/>
      <c r="DIW1" s="1018"/>
      <c r="DIX1" s="1018"/>
      <c r="DIY1" s="1018"/>
      <c r="DIZ1" s="1018"/>
      <c r="DJA1" s="1018"/>
      <c r="DJB1" s="1018"/>
      <c r="DJC1" s="1018"/>
      <c r="DJD1" s="1018"/>
      <c r="DJE1" s="1018"/>
      <c r="DJF1" s="1018"/>
      <c r="DJG1" s="1018"/>
      <c r="DJH1" s="1018"/>
      <c r="DJI1" s="1018"/>
      <c r="DJJ1" s="1018"/>
      <c r="DJK1" s="1018"/>
      <c r="DJL1" s="1018"/>
      <c r="DJM1" s="1018"/>
      <c r="DJN1" s="1018"/>
      <c r="DJO1" s="1018"/>
      <c r="DJP1" s="1018"/>
      <c r="DJQ1" s="1018"/>
      <c r="DJR1" s="1018"/>
      <c r="DJS1" s="1018"/>
      <c r="DJT1" s="1018"/>
      <c r="DJU1" s="1018"/>
      <c r="DJV1" s="1018"/>
      <c r="DJW1" s="1018"/>
      <c r="DJX1" s="1018"/>
      <c r="DJY1" s="1018"/>
      <c r="DJZ1" s="1018"/>
      <c r="DKA1" s="1018"/>
      <c r="DKB1" s="1018"/>
      <c r="DKC1" s="1018"/>
      <c r="DKD1" s="1018"/>
      <c r="DKE1" s="1018"/>
      <c r="DKF1" s="1018"/>
      <c r="DKG1" s="1018"/>
      <c r="DKH1" s="1018"/>
      <c r="DKI1" s="1018"/>
      <c r="DKJ1" s="1018"/>
      <c r="DKK1" s="1018"/>
      <c r="DKL1" s="1018"/>
      <c r="DKM1" s="1018"/>
      <c r="DKN1" s="1018"/>
      <c r="DKO1" s="1018"/>
      <c r="DKP1" s="1018"/>
      <c r="DKQ1" s="1018"/>
      <c r="DKR1" s="1018"/>
      <c r="DKS1" s="1018"/>
      <c r="DKT1" s="1018"/>
      <c r="DKU1" s="1018"/>
      <c r="DKV1" s="1018"/>
      <c r="DKW1" s="1018"/>
      <c r="DKX1" s="1018"/>
      <c r="DKY1" s="1018"/>
      <c r="DKZ1" s="1018"/>
      <c r="DLA1" s="1018"/>
      <c r="DLB1" s="1018"/>
      <c r="DLC1" s="1018"/>
      <c r="DLD1" s="1018"/>
      <c r="DLE1" s="1018"/>
      <c r="DLF1" s="1018"/>
      <c r="DLG1" s="1018"/>
      <c r="DLH1" s="1018"/>
      <c r="DLI1" s="1018"/>
      <c r="DLJ1" s="1018"/>
      <c r="DLK1" s="1018"/>
      <c r="DLL1" s="1018"/>
      <c r="DLM1" s="1018"/>
      <c r="DLN1" s="1018"/>
      <c r="DLO1" s="1018"/>
      <c r="DLP1" s="1018"/>
      <c r="DLQ1" s="1018"/>
      <c r="DLR1" s="1018"/>
      <c r="DLS1" s="1018"/>
      <c r="DLT1" s="1018"/>
      <c r="DLU1" s="1018"/>
      <c r="DLV1" s="1018"/>
      <c r="DLW1" s="1018"/>
      <c r="DLX1" s="1018"/>
      <c r="DLY1" s="1018"/>
      <c r="DLZ1" s="1018"/>
      <c r="DMA1" s="1018"/>
      <c r="DMB1" s="1018"/>
      <c r="DMC1" s="1018"/>
      <c r="DMD1" s="1018"/>
      <c r="DME1" s="1018"/>
      <c r="DMF1" s="1018"/>
      <c r="DMG1" s="1018"/>
      <c r="DMH1" s="1018"/>
      <c r="DMI1" s="1018"/>
      <c r="DMJ1" s="1018"/>
      <c r="DMK1" s="1018"/>
      <c r="DML1" s="1018"/>
      <c r="DMM1" s="1018"/>
      <c r="DMN1" s="1018"/>
      <c r="DMO1" s="1018"/>
      <c r="DMP1" s="1018"/>
      <c r="DMQ1" s="1018"/>
      <c r="DMR1" s="1018"/>
      <c r="DMS1" s="1018"/>
      <c r="DMT1" s="1018"/>
      <c r="DMU1" s="1018"/>
      <c r="DMV1" s="1018"/>
      <c r="DMW1" s="1018"/>
      <c r="DMX1" s="1018"/>
      <c r="DMY1" s="1018"/>
      <c r="DMZ1" s="1018"/>
      <c r="DNA1" s="1018"/>
      <c r="DNB1" s="1018"/>
      <c r="DNC1" s="1018"/>
      <c r="DND1" s="1018"/>
      <c r="DNE1" s="1018"/>
      <c r="DNF1" s="1018"/>
      <c r="DNG1" s="1018"/>
      <c r="DNH1" s="1018"/>
      <c r="DNI1" s="1018"/>
      <c r="DNJ1" s="1018"/>
      <c r="DNK1" s="1018"/>
      <c r="DNL1" s="1018"/>
      <c r="DNM1" s="1018"/>
      <c r="DNN1" s="1018"/>
      <c r="DNO1" s="1018"/>
      <c r="DNP1" s="1018"/>
      <c r="DNQ1" s="1018"/>
      <c r="DNR1" s="1018"/>
      <c r="DNS1" s="1018"/>
      <c r="DNT1" s="1018"/>
      <c r="DNU1" s="1018"/>
      <c r="DNV1" s="1018"/>
      <c r="DNW1" s="1018"/>
      <c r="DNX1" s="1018"/>
      <c r="DNY1" s="1018"/>
      <c r="DNZ1" s="1018"/>
      <c r="DOA1" s="1018"/>
      <c r="DOB1" s="1018"/>
      <c r="DOC1" s="1018"/>
      <c r="DOD1" s="1018"/>
      <c r="DOE1" s="1018"/>
      <c r="DOF1" s="1018"/>
      <c r="DOG1" s="1018"/>
      <c r="DOH1" s="1018"/>
      <c r="DOI1" s="1018"/>
      <c r="DOJ1" s="1018"/>
      <c r="DOK1" s="1018"/>
      <c r="DOL1" s="1018"/>
      <c r="DOM1" s="1018"/>
      <c r="DON1" s="1018"/>
      <c r="DOO1" s="1018"/>
      <c r="DOP1" s="1018"/>
      <c r="DOQ1" s="1018"/>
      <c r="DOR1" s="1018"/>
      <c r="DOS1" s="1018"/>
      <c r="DOT1" s="1018"/>
      <c r="DOU1" s="1018"/>
      <c r="DOV1" s="1018"/>
      <c r="DOW1" s="1018"/>
      <c r="DOX1" s="1018"/>
      <c r="DOY1" s="1018"/>
      <c r="DOZ1" s="1018"/>
      <c r="DPA1" s="1018"/>
      <c r="DPB1" s="1018"/>
      <c r="DPC1" s="1018"/>
      <c r="DPD1" s="1018"/>
      <c r="DPE1" s="1018"/>
      <c r="DPF1" s="1018"/>
      <c r="DPG1" s="1018"/>
      <c r="DPH1" s="1018"/>
      <c r="DPI1" s="1018"/>
      <c r="DPJ1" s="1018"/>
      <c r="DPK1" s="1018"/>
      <c r="DPL1" s="1018"/>
      <c r="DPM1" s="1018"/>
      <c r="DPN1" s="1018"/>
      <c r="DPO1" s="1018"/>
      <c r="DPP1" s="1018"/>
      <c r="DPQ1" s="1018"/>
      <c r="DPR1" s="1018"/>
      <c r="DPS1" s="1018"/>
      <c r="DPT1" s="1018"/>
      <c r="DPU1" s="1018"/>
      <c r="DPV1" s="1018"/>
      <c r="DPW1" s="1018"/>
      <c r="DPX1" s="1018"/>
      <c r="DPY1" s="1018"/>
      <c r="DPZ1" s="1018"/>
      <c r="DQA1" s="1018"/>
      <c r="DQB1" s="1018"/>
      <c r="DQC1" s="1018"/>
      <c r="DQD1" s="1018"/>
      <c r="DQE1" s="1018"/>
      <c r="DQF1" s="1018"/>
      <c r="DQG1" s="1018"/>
      <c r="DQH1" s="1018"/>
      <c r="DQI1" s="1018"/>
      <c r="DQJ1" s="1018"/>
      <c r="DQK1" s="1018"/>
      <c r="DQL1" s="1018"/>
      <c r="DQM1" s="1018"/>
      <c r="DQN1" s="1018"/>
      <c r="DQO1" s="1018"/>
      <c r="DQP1" s="1018"/>
      <c r="DQQ1" s="1018"/>
      <c r="DQR1" s="1018"/>
      <c r="DQS1" s="1018"/>
      <c r="DQT1" s="1018"/>
      <c r="DQU1" s="1018"/>
      <c r="DQV1" s="1018"/>
      <c r="DQW1" s="1018"/>
      <c r="DQX1" s="1018"/>
      <c r="DQY1" s="1018"/>
      <c r="DQZ1" s="1018"/>
      <c r="DRA1" s="1018"/>
      <c r="DRB1" s="1018"/>
      <c r="DRC1" s="1018"/>
      <c r="DRD1" s="1018"/>
      <c r="DRE1" s="1018"/>
      <c r="DRF1" s="1018"/>
      <c r="DRG1" s="1018"/>
      <c r="DRH1" s="1018"/>
      <c r="DRI1" s="1018"/>
      <c r="DRJ1" s="1018"/>
      <c r="DRK1" s="1018"/>
      <c r="DRL1" s="1018"/>
      <c r="DRM1" s="1018"/>
      <c r="DRN1" s="1018"/>
      <c r="DRO1" s="1018"/>
      <c r="DRP1" s="1018"/>
      <c r="DRQ1" s="1018"/>
      <c r="DRR1" s="1018"/>
      <c r="DRS1" s="1018"/>
      <c r="DRT1" s="1018"/>
      <c r="DRU1" s="1018"/>
      <c r="DRV1" s="1018"/>
      <c r="DRW1" s="1018"/>
      <c r="DRX1" s="1018"/>
      <c r="DRY1" s="1018"/>
      <c r="DRZ1" s="1018"/>
      <c r="DSA1" s="1018"/>
      <c r="DSB1" s="1018"/>
      <c r="DSC1" s="1018"/>
      <c r="DSD1" s="1018"/>
      <c r="DSE1" s="1018"/>
      <c r="DSF1" s="1018"/>
      <c r="DSG1" s="1018"/>
      <c r="DSH1" s="1018"/>
      <c r="DSI1" s="1018"/>
      <c r="DSJ1" s="1018"/>
      <c r="DSK1" s="1018"/>
      <c r="DSL1" s="1018"/>
      <c r="DSM1" s="1018"/>
      <c r="DSN1" s="1018"/>
      <c r="DSO1" s="1018"/>
      <c r="DSP1" s="1018"/>
      <c r="DSQ1" s="1018"/>
      <c r="DSR1" s="1018"/>
      <c r="DSS1" s="1018"/>
      <c r="DST1" s="1018"/>
      <c r="DSU1" s="1018"/>
      <c r="DSV1" s="1018"/>
      <c r="DSW1" s="1018"/>
      <c r="DSX1" s="1018"/>
      <c r="DSY1" s="1018"/>
      <c r="DSZ1" s="1018"/>
      <c r="DTA1" s="1018"/>
      <c r="DTB1" s="1018"/>
      <c r="DTC1" s="1018"/>
      <c r="DTD1" s="1018"/>
      <c r="DTE1" s="1018"/>
      <c r="DTF1" s="1018"/>
      <c r="DTG1" s="1018"/>
      <c r="DTH1" s="1018"/>
      <c r="DTI1" s="1018"/>
      <c r="DTJ1" s="1018"/>
      <c r="DTK1" s="1018"/>
      <c r="DTL1" s="1018"/>
      <c r="DTM1" s="1018"/>
      <c r="DTN1" s="1018"/>
      <c r="DTO1" s="1018"/>
      <c r="DTP1" s="1018"/>
      <c r="DTQ1" s="1018"/>
      <c r="DTR1" s="1018"/>
      <c r="DTS1" s="1018"/>
      <c r="DTT1" s="1018"/>
      <c r="DTU1" s="1018"/>
      <c r="DTV1" s="1018"/>
      <c r="DTW1" s="1018"/>
      <c r="DTX1" s="1018"/>
      <c r="DTY1" s="1018"/>
      <c r="DTZ1" s="1018"/>
      <c r="DUA1" s="1018"/>
      <c r="DUB1" s="1018"/>
      <c r="DUC1" s="1018"/>
      <c r="DUD1" s="1018"/>
      <c r="DUE1" s="1018"/>
      <c r="DUF1" s="1018"/>
      <c r="DUG1" s="1018"/>
      <c r="DUH1" s="1018"/>
      <c r="DUI1" s="1018"/>
      <c r="DUJ1" s="1018"/>
      <c r="DUK1" s="1018"/>
      <c r="DUL1" s="1018"/>
      <c r="DUM1" s="1018"/>
      <c r="DUN1" s="1018"/>
      <c r="DUO1" s="1018"/>
      <c r="DUP1" s="1018"/>
      <c r="DUQ1" s="1018"/>
      <c r="DUR1" s="1018"/>
      <c r="DUS1" s="1018"/>
      <c r="DUT1" s="1018"/>
      <c r="DUU1" s="1018"/>
      <c r="DUV1" s="1018"/>
      <c r="DUW1" s="1018"/>
      <c r="DUX1" s="1018"/>
      <c r="DUY1" s="1018"/>
      <c r="DUZ1" s="1018"/>
      <c r="DVA1" s="1018"/>
      <c r="DVB1" s="1018"/>
      <c r="DVC1" s="1018"/>
      <c r="DVD1" s="1018"/>
      <c r="DVE1" s="1018"/>
      <c r="DVF1" s="1018"/>
      <c r="DVG1" s="1018"/>
      <c r="DVH1" s="1018"/>
      <c r="DVI1" s="1018"/>
      <c r="DVJ1" s="1018"/>
      <c r="DVK1" s="1018"/>
      <c r="DVL1" s="1018"/>
      <c r="DVM1" s="1018"/>
      <c r="DVN1" s="1018"/>
      <c r="DVO1" s="1018"/>
      <c r="DVP1" s="1018"/>
      <c r="DVQ1" s="1018"/>
      <c r="DVR1" s="1018"/>
      <c r="DVS1" s="1018"/>
      <c r="DVT1" s="1018"/>
      <c r="DVU1" s="1018"/>
      <c r="DVV1" s="1018"/>
      <c r="DVW1" s="1018"/>
      <c r="DVX1" s="1018"/>
      <c r="DVY1" s="1018"/>
      <c r="DVZ1" s="1018"/>
      <c r="DWA1" s="1018"/>
      <c r="DWB1" s="1018"/>
      <c r="DWC1" s="1018"/>
      <c r="DWD1" s="1018"/>
      <c r="DWE1" s="1018"/>
      <c r="DWF1" s="1018"/>
      <c r="DWG1" s="1018"/>
      <c r="DWH1" s="1018"/>
      <c r="DWI1" s="1018"/>
      <c r="DWJ1" s="1018"/>
      <c r="DWK1" s="1018"/>
      <c r="DWL1" s="1018"/>
      <c r="DWM1" s="1018"/>
      <c r="DWN1" s="1018"/>
      <c r="DWO1" s="1018"/>
      <c r="DWP1" s="1018"/>
      <c r="DWQ1" s="1018"/>
      <c r="DWR1" s="1018"/>
      <c r="DWS1" s="1018"/>
      <c r="DWT1" s="1018"/>
      <c r="DWU1" s="1018"/>
      <c r="DWV1" s="1018"/>
      <c r="DWW1" s="1018"/>
      <c r="DWX1" s="1018"/>
      <c r="DWY1" s="1018"/>
      <c r="DWZ1" s="1018"/>
      <c r="DXA1" s="1018"/>
      <c r="DXB1" s="1018"/>
      <c r="DXC1" s="1018"/>
      <c r="DXD1" s="1018"/>
      <c r="DXE1" s="1018"/>
      <c r="DXF1" s="1018"/>
      <c r="DXG1" s="1018"/>
      <c r="DXH1" s="1018"/>
      <c r="DXI1" s="1018"/>
      <c r="DXJ1" s="1018"/>
      <c r="DXK1" s="1018"/>
      <c r="DXL1" s="1018"/>
      <c r="DXM1" s="1018"/>
      <c r="DXN1" s="1018"/>
      <c r="DXO1" s="1018"/>
      <c r="DXP1" s="1018"/>
      <c r="DXQ1" s="1018"/>
      <c r="DXR1" s="1018"/>
      <c r="DXS1" s="1018"/>
      <c r="DXT1" s="1018"/>
      <c r="DXU1" s="1018"/>
      <c r="DXV1" s="1018"/>
      <c r="DXW1" s="1018"/>
      <c r="DXX1" s="1018"/>
      <c r="DXY1" s="1018"/>
      <c r="DXZ1" s="1018"/>
      <c r="DYA1" s="1018"/>
      <c r="DYB1" s="1018"/>
      <c r="DYC1" s="1018"/>
      <c r="DYD1" s="1018"/>
      <c r="DYE1" s="1018"/>
      <c r="DYF1" s="1018"/>
      <c r="DYG1" s="1018"/>
      <c r="DYH1" s="1018"/>
      <c r="DYI1" s="1018"/>
      <c r="DYJ1" s="1018"/>
      <c r="DYK1" s="1018"/>
      <c r="DYL1" s="1018"/>
      <c r="DYM1" s="1018"/>
      <c r="DYN1" s="1018"/>
      <c r="DYO1" s="1018"/>
      <c r="DYP1" s="1018"/>
      <c r="DYQ1" s="1018"/>
      <c r="DYR1" s="1018"/>
      <c r="DYS1" s="1018"/>
      <c r="DYT1" s="1018"/>
      <c r="DYU1" s="1018"/>
      <c r="DYV1" s="1018"/>
      <c r="DYW1" s="1018"/>
      <c r="DYX1" s="1018"/>
      <c r="DYY1" s="1018"/>
      <c r="DYZ1" s="1018"/>
      <c r="DZA1" s="1018"/>
      <c r="DZB1" s="1018"/>
      <c r="DZC1" s="1018"/>
      <c r="DZD1" s="1018"/>
      <c r="DZE1" s="1018"/>
      <c r="DZF1" s="1018"/>
      <c r="DZG1" s="1018"/>
      <c r="DZH1" s="1018"/>
      <c r="DZI1" s="1018"/>
      <c r="DZJ1" s="1018"/>
      <c r="DZK1" s="1018"/>
      <c r="DZL1" s="1018"/>
      <c r="DZM1" s="1018"/>
      <c r="DZN1" s="1018"/>
      <c r="DZO1" s="1018"/>
      <c r="DZP1" s="1018"/>
      <c r="DZQ1" s="1018"/>
      <c r="DZR1" s="1018"/>
      <c r="DZS1" s="1018"/>
      <c r="DZT1" s="1018"/>
      <c r="DZU1" s="1018"/>
      <c r="DZV1" s="1018"/>
      <c r="DZW1" s="1018"/>
      <c r="DZX1" s="1018"/>
      <c r="DZY1" s="1018"/>
      <c r="DZZ1" s="1018"/>
      <c r="EAA1" s="1018"/>
      <c r="EAB1" s="1018"/>
      <c r="EAC1" s="1018"/>
      <c r="EAD1" s="1018"/>
      <c r="EAE1" s="1018"/>
      <c r="EAF1" s="1018"/>
      <c r="EAG1" s="1018"/>
      <c r="EAH1" s="1018"/>
      <c r="EAI1" s="1018"/>
      <c r="EAJ1" s="1018"/>
      <c r="EAK1" s="1018"/>
      <c r="EAL1" s="1018"/>
      <c r="EAM1" s="1018"/>
      <c r="EAN1" s="1018"/>
      <c r="EAO1" s="1018"/>
      <c r="EAP1" s="1018"/>
      <c r="EAQ1" s="1018"/>
      <c r="EAR1" s="1018"/>
      <c r="EAS1" s="1018"/>
      <c r="EAT1" s="1018"/>
      <c r="EAU1" s="1018"/>
      <c r="EAV1" s="1018"/>
      <c r="EAW1" s="1018"/>
      <c r="EAX1" s="1018"/>
      <c r="EAY1" s="1018"/>
      <c r="EAZ1" s="1018"/>
      <c r="EBA1" s="1018"/>
      <c r="EBB1" s="1018"/>
      <c r="EBC1" s="1018"/>
      <c r="EBD1" s="1018"/>
      <c r="EBE1" s="1018"/>
      <c r="EBF1" s="1018"/>
      <c r="EBG1" s="1018"/>
      <c r="EBH1" s="1018"/>
      <c r="EBI1" s="1018"/>
      <c r="EBJ1" s="1018"/>
      <c r="EBK1" s="1018"/>
      <c r="EBL1" s="1018"/>
      <c r="EBM1" s="1018"/>
      <c r="EBN1" s="1018"/>
      <c r="EBO1" s="1018"/>
      <c r="EBP1" s="1018"/>
      <c r="EBQ1" s="1018"/>
      <c r="EBR1" s="1018"/>
      <c r="EBS1" s="1018"/>
      <c r="EBT1" s="1018"/>
      <c r="EBU1" s="1018"/>
      <c r="EBV1" s="1018"/>
      <c r="EBW1" s="1018"/>
      <c r="EBX1" s="1018"/>
      <c r="EBY1" s="1018"/>
      <c r="EBZ1" s="1018"/>
      <c r="ECA1" s="1018"/>
      <c r="ECB1" s="1018"/>
      <c r="ECC1" s="1018"/>
      <c r="ECD1" s="1018"/>
      <c r="ECE1" s="1018"/>
      <c r="ECF1" s="1018"/>
      <c r="ECG1" s="1018"/>
      <c r="ECH1" s="1018"/>
      <c r="ECI1" s="1018"/>
      <c r="ECJ1" s="1018"/>
      <c r="ECK1" s="1018"/>
      <c r="ECL1" s="1018"/>
      <c r="ECM1" s="1018"/>
      <c r="ECN1" s="1018"/>
      <c r="ECO1" s="1018"/>
      <c r="ECP1" s="1018"/>
      <c r="ECQ1" s="1018"/>
      <c r="ECR1" s="1018"/>
      <c r="ECS1" s="1018"/>
      <c r="ECT1" s="1018"/>
      <c r="ECU1" s="1018"/>
      <c r="ECV1" s="1018"/>
      <c r="ECW1" s="1018"/>
      <c r="ECX1" s="1018"/>
      <c r="ECY1" s="1018"/>
      <c r="ECZ1" s="1018"/>
      <c r="EDA1" s="1018"/>
      <c r="EDB1" s="1018"/>
      <c r="EDC1" s="1018"/>
      <c r="EDD1" s="1018"/>
      <c r="EDE1" s="1018"/>
      <c r="EDF1" s="1018"/>
      <c r="EDG1" s="1018"/>
      <c r="EDH1" s="1018"/>
      <c r="EDI1" s="1018"/>
      <c r="EDJ1" s="1018"/>
      <c r="EDK1" s="1018"/>
      <c r="EDL1" s="1018"/>
      <c r="EDM1" s="1018"/>
      <c r="EDN1" s="1018"/>
      <c r="EDO1" s="1018"/>
      <c r="EDP1" s="1018"/>
      <c r="EDQ1" s="1018"/>
      <c r="EDR1" s="1018"/>
      <c r="EDS1" s="1018"/>
      <c r="EDT1" s="1018"/>
      <c r="EDU1" s="1018"/>
      <c r="EDV1" s="1018"/>
      <c r="EDW1" s="1018"/>
      <c r="EDX1" s="1018"/>
      <c r="EDY1" s="1018"/>
      <c r="EDZ1" s="1018"/>
      <c r="EEA1" s="1018"/>
      <c r="EEB1" s="1018"/>
      <c r="EEC1" s="1018"/>
      <c r="EED1" s="1018"/>
      <c r="EEE1" s="1018"/>
      <c r="EEF1" s="1018"/>
      <c r="EEG1" s="1018"/>
      <c r="EEH1" s="1018"/>
      <c r="EEI1" s="1018"/>
      <c r="EEJ1" s="1018"/>
      <c r="EEK1" s="1018"/>
      <c r="EEL1" s="1018"/>
      <c r="EEM1" s="1018"/>
      <c r="EEN1" s="1018"/>
      <c r="EEO1" s="1018"/>
      <c r="EEP1" s="1018"/>
      <c r="EEQ1" s="1018"/>
      <c r="EER1" s="1018"/>
      <c r="EES1" s="1018"/>
      <c r="EET1" s="1018"/>
      <c r="EEU1" s="1018"/>
      <c r="EEV1" s="1018"/>
      <c r="EEW1" s="1018"/>
      <c r="EEX1" s="1018"/>
      <c r="EEY1" s="1018"/>
      <c r="EEZ1" s="1018"/>
      <c r="EFA1" s="1018"/>
      <c r="EFB1" s="1018"/>
      <c r="EFC1" s="1018"/>
      <c r="EFD1" s="1018"/>
      <c r="EFE1" s="1018"/>
      <c r="EFF1" s="1018"/>
      <c r="EFG1" s="1018"/>
      <c r="EFH1" s="1018"/>
      <c r="EFI1" s="1018"/>
      <c r="EFJ1" s="1018"/>
      <c r="EFK1" s="1018"/>
      <c r="EFL1" s="1018"/>
      <c r="EFM1" s="1018"/>
      <c r="EFN1" s="1018"/>
      <c r="EFO1" s="1018"/>
      <c r="EFP1" s="1018"/>
      <c r="EFQ1" s="1018"/>
      <c r="EFR1" s="1018"/>
      <c r="EFS1" s="1018"/>
      <c r="EFT1" s="1018"/>
      <c r="EFU1" s="1018"/>
      <c r="EFV1" s="1018"/>
      <c r="EFW1" s="1018"/>
      <c r="EFX1" s="1018"/>
      <c r="EFY1" s="1018"/>
      <c r="EFZ1" s="1018"/>
      <c r="EGA1" s="1018"/>
      <c r="EGB1" s="1018"/>
      <c r="EGC1" s="1018"/>
      <c r="EGD1" s="1018"/>
      <c r="EGE1" s="1018"/>
      <c r="EGF1" s="1018"/>
      <c r="EGG1" s="1018"/>
      <c r="EGH1" s="1018"/>
      <c r="EGI1" s="1018"/>
      <c r="EGJ1" s="1018"/>
      <c r="EGK1" s="1018"/>
      <c r="EGL1" s="1018"/>
      <c r="EGM1" s="1018"/>
      <c r="EGN1" s="1018"/>
      <c r="EGO1" s="1018"/>
      <c r="EGP1" s="1018"/>
      <c r="EGQ1" s="1018"/>
      <c r="EGR1" s="1018"/>
      <c r="EGS1" s="1018"/>
      <c r="EGT1" s="1018"/>
      <c r="EGU1" s="1018"/>
      <c r="EGV1" s="1018"/>
      <c r="EGW1" s="1018"/>
      <c r="EGX1" s="1018"/>
      <c r="EGY1" s="1018"/>
      <c r="EGZ1" s="1018"/>
      <c r="EHA1" s="1018"/>
      <c r="EHB1" s="1018"/>
      <c r="EHC1" s="1018"/>
      <c r="EHD1" s="1018"/>
      <c r="EHE1" s="1018"/>
      <c r="EHF1" s="1018"/>
      <c r="EHG1" s="1018"/>
      <c r="EHH1" s="1018"/>
      <c r="EHI1" s="1018"/>
      <c r="EHJ1" s="1018"/>
      <c r="EHK1" s="1018"/>
      <c r="EHL1" s="1018"/>
      <c r="EHM1" s="1018"/>
      <c r="EHN1" s="1018"/>
      <c r="EHO1" s="1018"/>
      <c r="EHP1" s="1018"/>
      <c r="EHQ1" s="1018"/>
      <c r="EHR1" s="1018"/>
      <c r="EHS1" s="1018"/>
      <c r="EHT1" s="1018"/>
      <c r="EHU1" s="1018"/>
      <c r="EHV1" s="1018"/>
      <c r="EHW1" s="1018"/>
      <c r="EHX1" s="1018"/>
      <c r="EHY1" s="1018"/>
      <c r="EHZ1" s="1018"/>
      <c r="EIA1" s="1018"/>
      <c r="EIB1" s="1018"/>
      <c r="EIC1" s="1018"/>
      <c r="EID1" s="1018"/>
      <c r="EIE1" s="1018"/>
      <c r="EIF1" s="1018"/>
      <c r="EIG1" s="1018"/>
      <c r="EIH1" s="1018"/>
      <c r="EII1" s="1018"/>
      <c r="EIJ1" s="1018"/>
      <c r="EIK1" s="1018"/>
      <c r="EIL1" s="1018"/>
      <c r="EIM1" s="1018"/>
      <c r="EIN1" s="1018"/>
      <c r="EIO1" s="1018"/>
      <c r="EIP1" s="1018"/>
      <c r="EIQ1" s="1018"/>
      <c r="EIR1" s="1018"/>
      <c r="EIS1" s="1018"/>
      <c r="EIT1" s="1018"/>
      <c r="EIU1" s="1018"/>
      <c r="EIV1" s="1018"/>
      <c r="EIW1" s="1018"/>
      <c r="EIX1" s="1018"/>
      <c r="EIY1" s="1018"/>
      <c r="EIZ1" s="1018"/>
      <c r="EJA1" s="1018"/>
      <c r="EJB1" s="1018"/>
      <c r="EJC1" s="1018"/>
      <c r="EJD1" s="1018"/>
      <c r="EJE1" s="1018"/>
      <c r="EJF1" s="1018"/>
      <c r="EJG1" s="1018"/>
      <c r="EJH1" s="1018"/>
      <c r="EJI1" s="1018"/>
      <c r="EJJ1" s="1018"/>
      <c r="EJK1" s="1018"/>
      <c r="EJL1" s="1018"/>
      <c r="EJM1" s="1018"/>
      <c r="EJN1" s="1018"/>
      <c r="EJO1" s="1018"/>
      <c r="EJP1" s="1018"/>
      <c r="EJQ1" s="1018"/>
      <c r="EJR1" s="1018"/>
      <c r="EJS1" s="1018"/>
      <c r="EJT1" s="1018"/>
      <c r="EJU1" s="1018"/>
      <c r="EJV1" s="1018"/>
      <c r="EJW1" s="1018"/>
      <c r="EJX1" s="1018"/>
      <c r="EJY1" s="1018"/>
      <c r="EJZ1" s="1018"/>
      <c r="EKA1" s="1018"/>
      <c r="EKB1" s="1018"/>
      <c r="EKC1" s="1018"/>
      <c r="EKD1" s="1018"/>
      <c r="EKE1" s="1018"/>
      <c r="EKF1" s="1018"/>
      <c r="EKG1" s="1018"/>
      <c r="EKH1" s="1018"/>
      <c r="EKI1" s="1018"/>
      <c r="EKJ1" s="1018"/>
      <c r="EKK1" s="1018"/>
      <c r="EKL1" s="1018"/>
      <c r="EKM1" s="1018"/>
      <c r="EKN1" s="1018"/>
      <c r="EKO1" s="1018"/>
      <c r="EKP1" s="1018"/>
      <c r="EKQ1" s="1018"/>
      <c r="EKR1" s="1018"/>
      <c r="EKS1" s="1018"/>
      <c r="EKT1" s="1018"/>
      <c r="EKU1" s="1018"/>
      <c r="EKV1" s="1018"/>
      <c r="EKW1" s="1018"/>
      <c r="EKX1" s="1018"/>
      <c r="EKY1" s="1018"/>
      <c r="EKZ1" s="1018"/>
      <c r="ELA1" s="1018"/>
      <c r="ELB1" s="1018"/>
      <c r="ELC1" s="1018"/>
      <c r="ELD1" s="1018"/>
      <c r="ELE1" s="1018"/>
      <c r="ELF1" s="1018"/>
      <c r="ELG1" s="1018"/>
      <c r="ELH1" s="1018"/>
      <c r="ELI1" s="1018"/>
      <c r="ELJ1" s="1018"/>
      <c r="ELK1" s="1018"/>
      <c r="ELL1" s="1018"/>
      <c r="ELM1" s="1018"/>
      <c r="ELN1" s="1018"/>
      <c r="ELO1" s="1018"/>
      <c r="ELP1" s="1018"/>
      <c r="ELQ1" s="1018"/>
      <c r="ELR1" s="1018"/>
      <c r="ELS1" s="1018"/>
      <c r="ELT1" s="1018"/>
      <c r="ELU1" s="1018"/>
      <c r="ELV1" s="1018"/>
      <c r="ELW1" s="1018"/>
      <c r="ELX1" s="1018"/>
      <c r="ELY1" s="1018"/>
      <c r="ELZ1" s="1018"/>
      <c r="EMA1" s="1018"/>
      <c r="EMB1" s="1018"/>
      <c r="EMC1" s="1018"/>
      <c r="EMD1" s="1018"/>
      <c r="EME1" s="1018"/>
      <c r="EMF1" s="1018"/>
      <c r="EMG1" s="1018"/>
      <c r="EMH1" s="1018"/>
      <c r="EMI1" s="1018"/>
      <c r="EMJ1" s="1018"/>
      <c r="EMK1" s="1018"/>
      <c r="EML1" s="1018"/>
      <c r="EMM1" s="1018"/>
      <c r="EMN1" s="1018"/>
      <c r="EMO1" s="1018"/>
      <c r="EMP1" s="1018"/>
      <c r="EMQ1" s="1018"/>
      <c r="EMR1" s="1018"/>
      <c r="EMS1" s="1018"/>
      <c r="EMT1" s="1018"/>
      <c r="EMU1" s="1018"/>
      <c r="EMV1" s="1018"/>
      <c r="EMW1" s="1018"/>
      <c r="EMX1" s="1018"/>
      <c r="EMY1" s="1018"/>
      <c r="EMZ1" s="1018"/>
      <c r="ENA1" s="1018"/>
      <c r="ENB1" s="1018"/>
      <c r="ENC1" s="1018"/>
      <c r="END1" s="1018"/>
      <c r="ENE1" s="1018"/>
      <c r="ENF1" s="1018"/>
      <c r="ENG1" s="1018"/>
      <c r="ENH1" s="1018"/>
      <c r="ENI1" s="1018"/>
      <c r="ENJ1" s="1018"/>
      <c r="ENK1" s="1018"/>
      <c r="ENL1" s="1018"/>
      <c r="ENM1" s="1018"/>
      <c r="ENN1" s="1018"/>
      <c r="ENO1" s="1018"/>
      <c r="ENP1" s="1018"/>
      <c r="ENQ1" s="1018"/>
      <c r="ENR1" s="1018"/>
      <c r="ENS1" s="1018"/>
      <c r="ENT1" s="1018"/>
      <c r="ENU1" s="1018"/>
      <c r="ENV1" s="1018"/>
      <c r="ENW1" s="1018"/>
      <c r="ENX1" s="1018"/>
      <c r="ENY1" s="1018"/>
      <c r="ENZ1" s="1018"/>
      <c r="EOA1" s="1018"/>
      <c r="EOB1" s="1018"/>
      <c r="EOC1" s="1018"/>
      <c r="EOD1" s="1018"/>
      <c r="EOE1" s="1018"/>
      <c r="EOF1" s="1018"/>
      <c r="EOG1" s="1018"/>
      <c r="EOH1" s="1018"/>
      <c r="EOI1" s="1018"/>
      <c r="EOJ1" s="1018"/>
      <c r="EOK1" s="1018"/>
      <c r="EOL1" s="1018"/>
      <c r="EOM1" s="1018"/>
      <c r="EON1" s="1018"/>
      <c r="EOO1" s="1018"/>
      <c r="EOP1" s="1018"/>
      <c r="EOQ1" s="1018"/>
      <c r="EOR1" s="1018"/>
      <c r="EOS1" s="1018"/>
      <c r="EOT1" s="1018"/>
      <c r="EOU1" s="1018"/>
      <c r="EOV1" s="1018"/>
      <c r="EOW1" s="1018"/>
      <c r="EOX1" s="1018"/>
      <c r="EOY1" s="1018"/>
      <c r="EOZ1" s="1018"/>
      <c r="EPA1" s="1018"/>
      <c r="EPB1" s="1018"/>
      <c r="EPC1" s="1018"/>
      <c r="EPD1" s="1018"/>
      <c r="EPE1" s="1018"/>
      <c r="EPF1" s="1018"/>
      <c r="EPG1" s="1018"/>
      <c r="EPH1" s="1018"/>
      <c r="EPI1" s="1018"/>
      <c r="EPJ1" s="1018"/>
      <c r="EPK1" s="1018"/>
      <c r="EPL1" s="1018"/>
      <c r="EPM1" s="1018"/>
      <c r="EPN1" s="1018"/>
      <c r="EPO1" s="1018"/>
      <c r="EPP1" s="1018"/>
      <c r="EPQ1" s="1018"/>
      <c r="EPR1" s="1018"/>
      <c r="EPS1" s="1018"/>
      <c r="EPT1" s="1018"/>
      <c r="EPU1" s="1018"/>
      <c r="EPV1" s="1018"/>
      <c r="EPW1" s="1018"/>
      <c r="EPX1" s="1018"/>
      <c r="EPY1" s="1018"/>
      <c r="EPZ1" s="1018"/>
      <c r="EQA1" s="1018"/>
      <c r="EQB1" s="1018"/>
      <c r="EQC1" s="1018"/>
      <c r="EQD1" s="1018"/>
      <c r="EQE1" s="1018"/>
      <c r="EQF1" s="1018"/>
      <c r="EQG1" s="1018"/>
      <c r="EQH1" s="1018"/>
      <c r="EQI1" s="1018"/>
      <c r="EQJ1" s="1018"/>
      <c r="EQK1" s="1018"/>
      <c r="EQL1" s="1018"/>
      <c r="EQM1" s="1018"/>
      <c r="EQN1" s="1018"/>
      <c r="EQO1" s="1018"/>
      <c r="EQP1" s="1018"/>
      <c r="EQQ1" s="1018"/>
      <c r="EQR1" s="1018"/>
      <c r="EQS1" s="1018"/>
      <c r="EQT1" s="1018"/>
      <c r="EQU1" s="1018"/>
      <c r="EQV1" s="1018"/>
      <c r="EQW1" s="1018"/>
      <c r="EQX1" s="1018"/>
      <c r="EQY1" s="1018"/>
      <c r="EQZ1" s="1018"/>
      <c r="ERA1" s="1018"/>
      <c r="ERB1" s="1018"/>
      <c r="ERC1" s="1018"/>
      <c r="ERD1" s="1018"/>
      <c r="ERE1" s="1018"/>
      <c r="ERF1" s="1018"/>
      <c r="ERG1" s="1018"/>
      <c r="ERH1" s="1018"/>
      <c r="ERI1" s="1018"/>
      <c r="ERJ1" s="1018"/>
      <c r="ERK1" s="1018"/>
      <c r="ERL1" s="1018"/>
      <c r="ERM1" s="1018"/>
      <c r="ERN1" s="1018"/>
      <c r="ERO1" s="1018"/>
      <c r="ERP1" s="1018"/>
      <c r="ERQ1" s="1018"/>
      <c r="ERR1" s="1018"/>
      <c r="ERS1" s="1018"/>
      <c r="ERT1" s="1018"/>
      <c r="ERU1" s="1018"/>
      <c r="ERV1" s="1018"/>
      <c r="ERW1" s="1018"/>
      <c r="ERX1" s="1018"/>
      <c r="ERY1" s="1018"/>
      <c r="ERZ1" s="1018"/>
      <c r="ESA1" s="1018"/>
      <c r="ESB1" s="1018"/>
      <c r="ESC1" s="1018"/>
      <c r="ESD1" s="1018"/>
      <c r="ESE1" s="1018"/>
      <c r="ESF1" s="1018"/>
      <c r="ESG1" s="1018"/>
      <c r="ESH1" s="1018"/>
      <c r="ESI1" s="1018"/>
      <c r="ESJ1" s="1018"/>
      <c r="ESK1" s="1018"/>
      <c r="ESL1" s="1018"/>
      <c r="ESM1" s="1018"/>
      <c r="ESN1" s="1018"/>
      <c r="ESO1" s="1018"/>
      <c r="ESP1" s="1018"/>
      <c r="ESQ1" s="1018"/>
      <c r="ESR1" s="1018"/>
      <c r="ESS1" s="1018"/>
      <c r="EST1" s="1018"/>
      <c r="ESU1" s="1018"/>
      <c r="ESV1" s="1018"/>
      <c r="ESW1" s="1018"/>
      <c r="ESX1" s="1018"/>
      <c r="ESY1" s="1018"/>
      <c r="ESZ1" s="1018"/>
      <c r="ETA1" s="1018"/>
      <c r="ETB1" s="1018"/>
      <c r="ETC1" s="1018"/>
      <c r="ETD1" s="1018"/>
      <c r="ETE1" s="1018"/>
      <c r="ETF1" s="1018"/>
      <c r="ETG1" s="1018"/>
      <c r="ETH1" s="1018"/>
      <c r="ETI1" s="1018"/>
      <c r="ETJ1" s="1018"/>
      <c r="ETK1" s="1018"/>
      <c r="ETL1" s="1018"/>
      <c r="ETM1" s="1018"/>
      <c r="ETN1" s="1018"/>
      <c r="ETO1" s="1018"/>
      <c r="ETP1" s="1018"/>
      <c r="ETQ1" s="1018"/>
      <c r="ETR1" s="1018"/>
      <c r="ETS1" s="1018"/>
      <c r="ETT1" s="1018"/>
      <c r="ETU1" s="1018"/>
      <c r="ETV1" s="1018"/>
      <c r="ETW1" s="1018"/>
      <c r="ETX1" s="1018"/>
      <c r="ETY1" s="1018"/>
      <c r="ETZ1" s="1018"/>
      <c r="EUA1" s="1018"/>
      <c r="EUB1" s="1018"/>
      <c r="EUC1" s="1018"/>
      <c r="EUD1" s="1018"/>
      <c r="EUE1" s="1018"/>
      <c r="EUF1" s="1018"/>
      <c r="EUG1" s="1018"/>
      <c r="EUH1" s="1018"/>
      <c r="EUI1" s="1018"/>
      <c r="EUJ1" s="1018"/>
      <c r="EUK1" s="1018"/>
      <c r="EUL1" s="1018"/>
      <c r="EUM1" s="1018"/>
      <c r="EUN1" s="1018"/>
      <c r="EUO1" s="1018"/>
      <c r="EUP1" s="1018"/>
      <c r="EUQ1" s="1018"/>
      <c r="EUR1" s="1018"/>
      <c r="EUS1" s="1018"/>
      <c r="EUT1" s="1018"/>
      <c r="EUU1" s="1018"/>
      <c r="EUV1" s="1018"/>
      <c r="EUW1" s="1018"/>
      <c r="EUX1" s="1018"/>
      <c r="EUY1" s="1018"/>
      <c r="EUZ1" s="1018"/>
      <c r="EVA1" s="1018"/>
      <c r="EVB1" s="1018"/>
      <c r="EVC1" s="1018"/>
      <c r="EVD1" s="1018"/>
      <c r="EVE1" s="1018"/>
      <c r="EVF1" s="1018"/>
      <c r="EVG1" s="1018"/>
      <c r="EVH1" s="1018"/>
      <c r="EVI1" s="1018"/>
      <c r="EVJ1" s="1018"/>
      <c r="EVK1" s="1018"/>
      <c r="EVL1" s="1018"/>
      <c r="EVM1" s="1018"/>
      <c r="EVN1" s="1018"/>
      <c r="EVO1" s="1018"/>
      <c r="EVP1" s="1018"/>
      <c r="EVQ1" s="1018"/>
      <c r="EVR1" s="1018"/>
      <c r="EVS1" s="1018"/>
      <c r="EVT1" s="1018"/>
      <c r="EVU1" s="1018"/>
      <c r="EVV1" s="1018"/>
      <c r="EVW1" s="1018"/>
      <c r="EVX1" s="1018"/>
      <c r="EVY1" s="1018"/>
      <c r="EVZ1" s="1018"/>
      <c r="EWA1" s="1018"/>
      <c r="EWB1" s="1018"/>
      <c r="EWC1" s="1018"/>
      <c r="EWD1" s="1018"/>
      <c r="EWE1" s="1018"/>
      <c r="EWF1" s="1018"/>
      <c r="EWG1" s="1018"/>
      <c r="EWH1" s="1018"/>
      <c r="EWI1" s="1018"/>
      <c r="EWJ1" s="1018"/>
      <c r="EWK1" s="1018"/>
      <c r="EWL1" s="1018"/>
      <c r="EWM1" s="1018"/>
      <c r="EWN1" s="1018"/>
      <c r="EWO1" s="1018"/>
      <c r="EWP1" s="1018"/>
      <c r="EWQ1" s="1018"/>
      <c r="EWR1" s="1018"/>
      <c r="EWS1" s="1018"/>
      <c r="EWT1" s="1018"/>
      <c r="EWU1" s="1018"/>
      <c r="EWV1" s="1018"/>
      <c r="EWW1" s="1018"/>
      <c r="EWX1" s="1018"/>
      <c r="EWY1" s="1018"/>
      <c r="EWZ1" s="1018"/>
      <c r="EXA1" s="1018"/>
      <c r="EXB1" s="1018"/>
      <c r="EXC1" s="1018"/>
      <c r="EXD1" s="1018"/>
      <c r="EXE1" s="1018"/>
      <c r="EXF1" s="1018"/>
      <c r="EXG1" s="1018"/>
      <c r="EXH1" s="1018"/>
      <c r="EXI1" s="1018"/>
      <c r="EXJ1" s="1018"/>
      <c r="EXK1" s="1018"/>
      <c r="EXL1" s="1018"/>
      <c r="EXM1" s="1018"/>
      <c r="EXN1" s="1018"/>
      <c r="EXO1" s="1018"/>
      <c r="EXP1" s="1018"/>
      <c r="EXQ1" s="1018"/>
      <c r="EXR1" s="1018"/>
      <c r="EXS1" s="1018"/>
      <c r="EXT1" s="1018"/>
      <c r="EXU1" s="1018"/>
      <c r="EXV1" s="1018"/>
      <c r="EXW1" s="1018"/>
      <c r="EXX1" s="1018"/>
      <c r="EXY1" s="1018"/>
      <c r="EXZ1" s="1018"/>
      <c r="EYA1" s="1018"/>
      <c r="EYB1" s="1018"/>
      <c r="EYC1" s="1018"/>
      <c r="EYD1" s="1018"/>
      <c r="EYE1" s="1018"/>
      <c r="EYF1" s="1018"/>
      <c r="EYG1" s="1018"/>
      <c r="EYH1" s="1018"/>
      <c r="EYI1" s="1018"/>
      <c r="EYJ1" s="1018"/>
      <c r="EYK1" s="1018"/>
      <c r="EYL1" s="1018"/>
      <c r="EYM1" s="1018"/>
      <c r="EYN1" s="1018"/>
      <c r="EYO1" s="1018"/>
      <c r="EYP1" s="1018"/>
      <c r="EYQ1" s="1018"/>
      <c r="EYR1" s="1018"/>
      <c r="EYS1" s="1018"/>
      <c r="EYT1" s="1018"/>
      <c r="EYU1" s="1018"/>
      <c r="EYV1" s="1018"/>
      <c r="EYW1" s="1018"/>
      <c r="EYX1" s="1018"/>
      <c r="EYY1" s="1018"/>
      <c r="EYZ1" s="1018"/>
      <c r="EZA1" s="1018"/>
      <c r="EZB1" s="1018"/>
      <c r="EZC1" s="1018"/>
      <c r="EZD1" s="1018"/>
      <c r="EZE1" s="1018"/>
      <c r="EZF1" s="1018"/>
      <c r="EZG1" s="1018"/>
      <c r="EZH1" s="1018"/>
      <c r="EZI1" s="1018"/>
      <c r="EZJ1" s="1018"/>
      <c r="EZK1" s="1018"/>
      <c r="EZL1" s="1018"/>
      <c r="EZM1" s="1018"/>
      <c r="EZN1" s="1018"/>
      <c r="EZO1" s="1018"/>
      <c r="EZP1" s="1018"/>
      <c r="EZQ1" s="1018"/>
      <c r="EZR1" s="1018"/>
      <c r="EZS1" s="1018"/>
      <c r="EZT1" s="1018"/>
      <c r="EZU1" s="1018"/>
      <c r="EZV1" s="1018"/>
      <c r="EZW1" s="1018"/>
      <c r="EZX1" s="1018"/>
      <c r="EZY1" s="1018"/>
      <c r="EZZ1" s="1018"/>
      <c r="FAA1" s="1018"/>
      <c r="FAB1" s="1018"/>
      <c r="FAC1" s="1018"/>
      <c r="FAD1" s="1018"/>
      <c r="FAE1" s="1018"/>
      <c r="FAF1" s="1018"/>
      <c r="FAG1" s="1018"/>
      <c r="FAH1" s="1018"/>
      <c r="FAI1" s="1018"/>
      <c r="FAJ1" s="1018"/>
      <c r="FAK1" s="1018"/>
      <c r="FAL1" s="1018"/>
      <c r="FAM1" s="1018"/>
      <c r="FAN1" s="1018"/>
      <c r="FAO1" s="1018"/>
      <c r="FAP1" s="1018"/>
      <c r="FAQ1" s="1018"/>
      <c r="FAR1" s="1018"/>
      <c r="FAS1" s="1018"/>
      <c r="FAT1" s="1018"/>
      <c r="FAU1" s="1018"/>
      <c r="FAV1" s="1018"/>
      <c r="FAW1" s="1018"/>
      <c r="FAX1" s="1018"/>
      <c r="FAY1" s="1018"/>
      <c r="FAZ1" s="1018"/>
      <c r="FBA1" s="1018"/>
      <c r="FBB1" s="1018"/>
      <c r="FBC1" s="1018"/>
      <c r="FBD1" s="1018"/>
      <c r="FBE1" s="1018"/>
      <c r="FBF1" s="1018"/>
      <c r="FBG1" s="1018"/>
      <c r="FBH1" s="1018"/>
      <c r="FBI1" s="1018"/>
      <c r="FBJ1" s="1018"/>
      <c r="FBK1" s="1018"/>
      <c r="FBL1" s="1018"/>
      <c r="FBM1" s="1018"/>
      <c r="FBN1" s="1018"/>
      <c r="FBO1" s="1018"/>
      <c r="FBP1" s="1018"/>
      <c r="FBQ1" s="1018"/>
      <c r="FBR1" s="1018"/>
      <c r="FBS1" s="1018"/>
      <c r="FBT1" s="1018"/>
      <c r="FBU1" s="1018"/>
      <c r="FBV1" s="1018"/>
      <c r="FBW1" s="1018"/>
      <c r="FBX1" s="1018"/>
      <c r="FBY1" s="1018"/>
      <c r="FBZ1" s="1018"/>
      <c r="FCA1" s="1018"/>
      <c r="FCB1" s="1018"/>
      <c r="FCC1" s="1018"/>
      <c r="FCD1" s="1018"/>
      <c r="FCE1" s="1018"/>
      <c r="FCF1" s="1018"/>
      <c r="FCG1" s="1018"/>
      <c r="FCH1" s="1018"/>
      <c r="FCI1" s="1018"/>
      <c r="FCJ1" s="1018"/>
      <c r="FCK1" s="1018"/>
      <c r="FCL1" s="1018"/>
      <c r="FCM1" s="1018"/>
      <c r="FCN1" s="1018"/>
      <c r="FCO1" s="1018"/>
      <c r="FCP1" s="1018"/>
      <c r="FCQ1" s="1018"/>
      <c r="FCR1" s="1018"/>
      <c r="FCS1" s="1018"/>
      <c r="FCT1" s="1018"/>
      <c r="FCU1" s="1018"/>
      <c r="FCV1" s="1018"/>
      <c r="FCW1" s="1018"/>
      <c r="FCX1" s="1018"/>
      <c r="FCY1" s="1018"/>
      <c r="FCZ1" s="1018"/>
      <c r="FDA1" s="1018"/>
      <c r="FDB1" s="1018"/>
      <c r="FDC1" s="1018"/>
      <c r="FDD1" s="1018"/>
      <c r="FDE1" s="1018"/>
      <c r="FDF1" s="1018"/>
      <c r="FDG1" s="1018"/>
      <c r="FDH1" s="1018"/>
      <c r="FDI1" s="1018"/>
      <c r="FDJ1" s="1018"/>
      <c r="FDK1" s="1018"/>
      <c r="FDL1" s="1018"/>
      <c r="FDM1" s="1018"/>
      <c r="FDN1" s="1018"/>
      <c r="FDO1" s="1018"/>
      <c r="FDP1" s="1018"/>
      <c r="FDQ1" s="1018"/>
      <c r="FDR1" s="1018"/>
      <c r="FDS1" s="1018"/>
      <c r="FDT1" s="1018"/>
      <c r="FDU1" s="1018"/>
      <c r="FDV1" s="1018"/>
      <c r="FDW1" s="1018"/>
      <c r="FDX1" s="1018"/>
      <c r="FDY1" s="1018"/>
      <c r="FDZ1" s="1018"/>
      <c r="FEA1" s="1018"/>
      <c r="FEB1" s="1018"/>
      <c r="FEC1" s="1018"/>
      <c r="FED1" s="1018"/>
      <c r="FEE1" s="1018"/>
      <c r="FEF1" s="1018"/>
      <c r="FEG1" s="1018"/>
      <c r="FEH1" s="1018"/>
      <c r="FEI1" s="1018"/>
      <c r="FEJ1" s="1018"/>
      <c r="FEK1" s="1018"/>
      <c r="FEL1" s="1018"/>
      <c r="FEM1" s="1018"/>
      <c r="FEN1" s="1018"/>
      <c r="FEO1" s="1018"/>
      <c r="FEP1" s="1018"/>
      <c r="FEQ1" s="1018"/>
      <c r="FER1" s="1018"/>
      <c r="FES1" s="1018"/>
      <c r="FET1" s="1018"/>
      <c r="FEU1" s="1018"/>
      <c r="FEV1" s="1018"/>
      <c r="FEW1" s="1018"/>
      <c r="FEX1" s="1018"/>
      <c r="FEY1" s="1018"/>
      <c r="FEZ1" s="1018"/>
      <c r="FFA1" s="1018"/>
      <c r="FFB1" s="1018"/>
      <c r="FFC1" s="1018"/>
      <c r="FFD1" s="1018"/>
      <c r="FFE1" s="1018"/>
      <c r="FFF1" s="1018"/>
      <c r="FFG1" s="1018"/>
      <c r="FFH1" s="1018"/>
      <c r="FFI1" s="1018"/>
      <c r="FFJ1" s="1018"/>
      <c r="FFK1" s="1018"/>
      <c r="FFL1" s="1018"/>
      <c r="FFM1" s="1018"/>
      <c r="FFN1" s="1018"/>
      <c r="FFO1" s="1018"/>
      <c r="FFP1" s="1018"/>
      <c r="FFQ1" s="1018"/>
      <c r="FFR1" s="1018"/>
      <c r="FFS1" s="1018"/>
      <c r="FFT1" s="1018"/>
      <c r="FFU1" s="1018"/>
      <c r="FFV1" s="1018"/>
      <c r="FFW1" s="1018"/>
      <c r="FFX1" s="1018"/>
      <c r="FFY1" s="1018"/>
      <c r="FFZ1" s="1018"/>
      <c r="FGA1" s="1018"/>
      <c r="FGB1" s="1018"/>
      <c r="FGC1" s="1018"/>
      <c r="FGD1" s="1018"/>
      <c r="FGE1" s="1018"/>
      <c r="FGF1" s="1018"/>
      <c r="FGG1" s="1018"/>
      <c r="FGH1" s="1018"/>
      <c r="FGI1" s="1018"/>
      <c r="FGJ1" s="1018"/>
      <c r="FGK1" s="1018"/>
      <c r="FGL1" s="1018"/>
      <c r="FGM1" s="1018"/>
      <c r="FGN1" s="1018"/>
      <c r="FGO1" s="1018"/>
      <c r="FGP1" s="1018"/>
      <c r="FGQ1" s="1018"/>
      <c r="FGR1" s="1018"/>
      <c r="FGS1" s="1018"/>
      <c r="FGT1" s="1018"/>
      <c r="FGU1" s="1018"/>
      <c r="FGV1" s="1018"/>
      <c r="FGW1" s="1018"/>
      <c r="FGX1" s="1018"/>
      <c r="FGY1" s="1018"/>
      <c r="FGZ1" s="1018"/>
      <c r="FHA1" s="1018"/>
      <c r="FHB1" s="1018"/>
      <c r="FHC1" s="1018"/>
      <c r="FHD1" s="1018"/>
      <c r="FHE1" s="1018"/>
      <c r="FHF1" s="1018"/>
      <c r="FHG1" s="1018"/>
      <c r="FHH1" s="1018"/>
      <c r="FHI1" s="1018"/>
      <c r="FHJ1" s="1018"/>
      <c r="FHK1" s="1018"/>
      <c r="FHL1" s="1018"/>
      <c r="FHM1" s="1018"/>
      <c r="FHN1" s="1018"/>
      <c r="FHO1" s="1018"/>
      <c r="FHP1" s="1018"/>
      <c r="FHQ1" s="1018"/>
      <c r="FHR1" s="1018"/>
      <c r="FHS1" s="1018"/>
      <c r="FHT1" s="1018"/>
      <c r="FHU1" s="1018"/>
      <c r="FHV1" s="1018"/>
      <c r="FHW1" s="1018"/>
      <c r="FHX1" s="1018"/>
      <c r="FHY1" s="1018"/>
      <c r="FHZ1" s="1018"/>
      <c r="FIA1" s="1018"/>
      <c r="FIB1" s="1018"/>
      <c r="FIC1" s="1018"/>
      <c r="FID1" s="1018"/>
      <c r="FIE1" s="1018"/>
      <c r="FIF1" s="1018"/>
      <c r="FIG1" s="1018"/>
      <c r="FIH1" s="1018"/>
      <c r="FII1" s="1018"/>
      <c r="FIJ1" s="1018"/>
      <c r="FIK1" s="1018"/>
      <c r="FIL1" s="1018"/>
      <c r="FIM1" s="1018"/>
      <c r="FIN1" s="1018"/>
      <c r="FIO1" s="1018"/>
      <c r="FIP1" s="1018"/>
      <c r="FIQ1" s="1018"/>
      <c r="FIR1" s="1018"/>
      <c r="FIS1" s="1018"/>
      <c r="FIT1" s="1018"/>
      <c r="FIU1" s="1018"/>
      <c r="FIV1" s="1018"/>
      <c r="FIW1" s="1018"/>
      <c r="FIX1" s="1018"/>
      <c r="FIY1" s="1018"/>
      <c r="FIZ1" s="1018"/>
      <c r="FJA1" s="1018"/>
      <c r="FJB1" s="1018"/>
      <c r="FJC1" s="1018"/>
      <c r="FJD1" s="1018"/>
      <c r="FJE1" s="1018"/>
      <c r="FJF1" s="1018"/>
      <c r="FJG1" s="1018"/>
      <c r="FJH1" s="1018"/>
      <c r="FJI1" s="1018"/>
      <c r="FJJ1" s="1018"/>
      <c r="FJK1" s="1018"/>
      <c r="FJL1" s="1018"/>
      <c r="FJM1" s="1018"/>
      <c r="FJN1" s="1018"/>
      <c r="FJO1" s="1018"/>
      <c r="FJP1" s="1018"/>
      <c r="FJQ1" s="1018"/>
      <c r="FJR1" s="1018"/>
      <c r="FJS1" s="1018"/>
      <c r="FJT1" s="1018"/>
      <c r="FJU1" s="1018"/>
      <c r="FJV1" s="1018"/>
      <c r="FJW1" s="1018"/>
      <c r="FJX1" s="1018"/>
      <c r="FJY1" s="1018"/>
      <c r="FJZ1" s="1018"/>
      <c r="FKA1" s="1018"/>
      <c r="FKB1" s="1018"/>
      <c r="FKC1" s="1018"/>
      <c r="FKD1" s="1018"/>
      <c r="FKE1" s="1018"/>
      <c r="FKF1" s="1018"/>
      <c r="FKG1" s="1018"/>
      <c r="FKH1" s="1018"/>
      <c r="FKI1" s="1018"/>
      <c r="FKJ1" s="1018"/>
      <c r="FKK1" s="1018"/>
      <c r="FKL1" s="1018"/>
      <c r="FKM1" s="1018"/>
      <c r="FKN1" s="1018"/>
      <c r="FKO1" s="1018"/>
      <c r="FKP1" s="1018"/>
      <c r="FKQ1" s="1018"/>
      <c r="FKR1" s="1018"/>
      <c r="FKS1" s="1018"/>
      <c r="FKT1" s="1018"/>
      <c r="FKU1" s="1018"/>
      <c r="FKV1" s="1018"/>
      <c r="FKW1" s="1018"/>
      <c r="FKX1" s="1018"/>
      <c r="FKY1" s="1018"/>
      <c r="FKZ1" s="1018"/>
      <c r="FLA1" s="1018"/>
      <c r="FLB1" s="1018"/>
      <c r="FLC1" s="1018"/>
      <c r="FLD1" s="1018"/>
      <c r="FLE1" s="1018"/>
      <c r="FLF1" s="1018"/>
      <c r="FLG1" s="1018"/>
      <c r="FLH1" s="1018"/>
      <c r="FLI1" s="1018"/>
      <c r="FLJ1" s="1018"/>
      <c r="FLK1" s="1018"/>
      <c r="FLL1" s="1018"/>
      <c r="FLM1" s="1018"/>
      <c r="FLN1" s="1018"/>
      <c r="FLO1" s="1018"/>
      <c r="FLP1" s="1018"/>
      <c r="FLQ1" s="1018"/>
      <c r="FLR1" s="1018"/>
      <c r="FLS1" s="1018"/>
      <c r="FLT1" s="1018"/>
      <c r="FLU1" s="1018"/>
      <c r="FLV1" s="1018"/>
      <c r="FLW1" s="1018"/>
      <c r="FLX1" s="1018"/>
      <c r="FLY1" s="1018"/>
      <c r="FLZ1" s="1018"/>
      <c r="FMA1" s="1018"/>
      <c r="FMB1" s="1018"/>
      <c r="FMC1" s="1018"/>
      <c r="FMD1" s="1018"/>
      <c r="FME1" s="1018"/>
      <c r="FMF1" s="1018"/>
      <c r="FMG1" s="1018"/>
      <c r="FMH1" s="1018"/>
      <c r="FMI1" s="1018"/>
      <c r="FMJ1" s="1018"/>
      <c r="FMK1" s="1018"/>
      <c r="FML1" s="1018"/>
      <c r="FMM1" s="1018"/>
      <c r="FMN1" s="1018"/>
      <c r="FMO1" s="1018"/>
      <c r="FMP1" s="1018"/>
      <c r="FMQ1" s="1018"/>
      <c r="FMR1" s="1018"/>
      <c r="FMS1" s="1018"/>
      <c r="FMT1" s="1018"/>
      <c r="FMU1" s="1018"/>
      <c r="FMV1" s="1018"/>
      <c r="FMW1" s="1018"/>
      <c r="FMX1" s="1018"/>
      <c r="FMY1" s="1018"/>
      <c r="FMZ1" s="1018"/>
      <c r="FNA1" s="1018"/>
      <c r="FNB1" s="1018"/>
      <c r="FNC1" s="1018"/>
      <c r="FND1" s="1018"/>
      <c r="FNE1" s="1018"/>
      <c r="FNF1" s="1018"/>
      <c r="FNG1" s="1018"/>
      <c r="FNH1" s="1018"/>
      <c r="FNI1" s="1018"/>
      <c r="FNJ1" s="1018"/>
      <c r="FNK1" s="1018"/>
      <c r="FNL1" s="1018"/>
      <c r="FNM1" s="1018"/>
      <c r="FNN1" s="1018"/>
      <c r="FNO1" s="1018"/>
      <c r="FNP1" s="1018"/>
      <c r="FNQ1" s="1018"/>
      <c r="FNR1" s="1018"/>
      <c r="FNS1" s="1018"/>
      <c r="FNT1" s="1018"/>
      <c r="FNU1" s="1018"/>
      <c r="FNV1" s="1018"/>
      <c r="FNW1" s="1018"/>
      <c r="FNX1" s="1018"/>
      <c r="FNY1" s="1018"/>
      <c r="FNZ1" s="1018"/>
      <c r="FOA1" s="1018"/>
      <c r="FOB1" s="1018"/>
      <c r="FOC1" s="1018"/>
      <c r="FOD1" s="1018"/>
      <c r="FOE1" s="1018"/>
      <c r="FOF1" s="1018"/>
      <c r="FOG1" s="1018"/>
      <c r="FOH1" s="1018"/>
      <c r="FOI1" s="1018"/>
      <c r="FOJ1" s="1018"/>
      <c r="FOK1" s="1018"/>
      <c r="FOL1" s="1018"/>
      <c r="FOM1" s="1018"/>
      <c r="FON1" s="1018"/>
      <c r="FOO1" s="1018"/>
      <c r="FOP1" s="1018"/>
      <c r="FOQ1" s="1018"/>
      <c r="FOR1" s="1018"/>
      <c r="FOS1" s="1018"/>
      <c r="FOT1" s="1018"/>
      <c r="FOU1" s="1018"/>
      <c r="FOV1" s="1018"/>
      <c r="FOW1" s="1018"/>
      <c r="FOX1" s="1018"/>
      <c r="FOY1" s="1018"/>
      <c r="FOZ1" s="1018"/>
      <c r="FPA1" s="1018"/>
      <c r="FPB1" s="1018"/>
      <c r="FPC1" s="1018"/>
      <c r="FPD1" s="1018"/>
      <c r="FPE1" s="1018"/>
      <c r="FPF1" s="1018"/>
      <c r="FPG1" s="1018"/>
      <c r="FPH1" s="1018"/>
      <c r="FPI1" s="1018"/>
      <c r="FPJ1" s="1018"/>
      <c r="FPK1" s="1018"/>
      <c r="FPL1" s="1018"/>
      <c r="FPM1" s="1018"/>
      <c r="FPN1" s="1018"/>
      <c r="FPO1" s="1018"/>
      <c r="FPP1" s="1018"/>
      <c r="FPQ1" s="1018"/>
      <c r="FPR1" s="1018"/>
      <c r="FPS1" s="1018"/>
      <c r="FPT1" s="1018"/>
      <c r="FPU1" s="1018"/>
      <c r="FPV1" s="1018"/>
      <c r="FPW1" s="1018"/>
      <c r="FPX1" s="1018"/>
      <c r="FPY1" s="1018"/>
      <c r="FPZ1" s="1018"/>
      <c r="FQA1" s="1018"/>
      <c r="FQB1" s="1018"/>
      <c r="FQC1" s="1018"/>
      <c r="FQD1" s="1018"/>
      <c r="FQE1" s="1018"/>
      <c r="FQF1" s="1018"/>
      <c r="FQG1" s="1018"/>
      <c r="FQH1" s="1018"/>
      <c r="FQI1" s="1018"/>
      <c r="FQJ1" s="1018"/>
      <c r="FQK1" s="1018"/>
      <c r="FQL1" s="1018"/>
      <c r="FQM1" s="1018"/>
      <c r="FQN1" s="1018"/>
      <c r="FQO1" s="1018"/>
      <c r="FQP1" s="1018"/>
      <c r="FQQ1" s="1018"/>
      <c r="FQR1" s="1018"/>
      <c r="FQS1" s="1018"/>
      <c r="FQT1" s="1018"/>
      <c r="FQU1" s="1018"/>
      <c r="FQV1" s="1018"/>
      <c r="FQW1" s="1018"/>
      <c r="FQX1" s="1018"/>
      <c r="FQY1" s="1018"/>
      <c r="FQZ1" s="1018"/>
      <c r="FRA1" s="1018"/>
      <c r="FRB1" s="1018"/>
      <c r="FRC1" s="1018"/>
      <c r="FRD1" s="1018"/>
      <c r="FRE1" s="1018"/>
      <c r="FRF1" s="1018"/>
      <c r="FRG1" s="1018"/>
      <c r="FRH1" s="1018"/>
      <c r="FRI1" s="1018"/>
      <c r="FRJ1" s="1018"/>
      <c r="FRK1" s="1018"/>
      <c r="FRL1" s="1018"/>
      <c r="FRM1" s="1018"/>
      <c r="FRN1" s="1018"/>
      <c r="FRO1" s="1018"/>
      <c r="FRP1" s="1018"/>
      <c r="FRQ1" s="1018"/>
      <c r="FRR1" s="1018"/>
      <c r="FRS1" s="1018"/>
      <c r="FRT1" s="1018"/>
      <c r="FRU1" s="1018"/>
      <c r="FRV1" s="1018"/>
      <c r="FRW1" s="1018"/>
      <c r="FRX1" s="1018"/>
      <c r="FRY1" s="1018"/>
      <c r="FRZ1" s="1018"/>
      <c r="FSA1" s="1018"/>
      <c r="FSB1" s="1018"/>
      <c r="FSC1" s="1018"/>
      <c r="FSD1" s="1018"/>
      <c r="FSE1" s="1018"/>
      <c r="FSF1" s="1018"/>
      <c r="FSG1" s="1018"/>
      <c r="FSH1" s="1018"/>
      <c r="FSI1" s="1018"/>
      <c r="FSJ1" s="1018"/>
      <c r="FSK1" s="1018"/>
      <c r="FSL1" s="1018"/>
      <c r="FSM1" s="1018"/>
      <c r="FSN1" s="1018"/>
      <c r="FSO1" s="1018"/>
      <c r="FSP1" s="1018"/>
      <c r="FSQ1" s="1018"/>
      <c r="FSR1" s="1018"/>
      <c r="FSS1" s="1018"/>
      <c r="FST1" s="1018"/>
      <c r="FSU1" s="1018"/>
      <c r="FSV1" s="1018"/>
      <c r="FSW1" s="1018"/>
      <c r="FSX1" s="1018"/>
      <c r="FSY1" s="1018"/>
      <c r="FSZ1" s="1018"/>
      <c r="FTA1" s="1018"/>
      <c r="FTB1" s="1018"/>
      <c r="FTC1" s="1018"/>
      <c r="FTD1" s="1018"/>
      <c r="FTE1" s="1018"/>
      <c r="FTF1" s="1018"/>
      <c r="FTG1" s="1018"/>
      <c r="FTH1" s="1018"/>
      <c r="FTI1" s="1018"/>
      <c r="FTJ1" s="1018"/>
      <c r="FTK1" s="1018"/>
      <c r="FTL1" s="1018"/>
      <c r="FTM1" s="1018"/>
      <c r="FTN1" s="1018"/>
      <c r="FTO1" s="1018"/>
      <c r="FTP1" s="1018"/>
      <c r="FTQ1" s="1018"/>
      <c r="FTR1" s="1018"/>
      <c r="FTS1" s="1018"/>
      <c r="FTT1" s="1018"/>
      <c r="FTU1" s="1018"/>
      <c r="FTV1" s="1018"/>
      <c r="FTW1" s="1018"/>
      <c r="FTX1" s="1018"/>
      <c r="FTY1" s="1018"/>
      <c r="FTZ1" s="1018"/>
      <c r="FUA1" s="1018"/>
      <c r="FUB1" s="1018"/>
      <c r="FUC1" s="1018"/>
      <c r="FUD1" s="1018"/>
      <c r="FUE1" s="1018"/>
      <c r="FUF1" s="1018"/>
      <c r="FUG1" s="1018"/>
      <c r="FUH1" s="1018"/>
      <c r="FUI1" s="1018"/>
      <c r="FUJ1" s="1018"/>
      <c r="FUK1" s="1018"/>
      <c r="FUL1" s="1018"/>
      <c r="FUM1" s="1018"/>
      <c r="FUN1" s="1018"/>
      <c r="FUO1" s="1018"/>
      <c r="FUP1" s="1018"/>
      <c r="FUQ1" s="1018"/>
      <c r="FUR1" s="1018"/>
      <c r="FUS1" s="1018"/>
      <c r="FUT1" s="1018"/>
      <c r="FUU1" s="1018"/>
      <c r="FUV1" s="1018"/>
      <c r="FUW1" s="1018"/>
      <c r="FUX1" s="1018"/>
      <c r="FUY1" s="1018"/>
      <c r="FUZ1" s="1018"/>
      <c r="FVA1" s="1018"/>
      <c r="FVB1" s="1018"/>
      <c r="FVC1" s="1018"/>
      <c r="FVD1" s="1018"/>
      <c r="FVE1" s="1018"/>
      <c r="FVF1" s="1018"/>
      <c r="FVG1" s="1018"/>
      <c r="FVH1" s="1018"/>
      <c r="FVI1" s="1018"/>
      <c r="FVJ1" s="1018"/>
      <c r="FVK1" s="1018"/>
      <c r="FVL1" s="1018"/>
      <c r="FVM1" s="1018"/>
      <c r="FVN1" s="1018"/>
      <c r="FVO1" s="1018"/>
      <c r="FVP1" s="1018"/>
      <c r="FVQ1" s="1018"/>
      <c r="FVR1" s="1018"/>
      <c r="FVS1" s="1018"/>
      <c r="FVT1" s="1018"/>
      <c r="FVU1" s="1018"/>
      <c r="FVV1" s="1018"/>
      <c r="FVW1" s="1018"/>
      <c r="FVX1" s="1018"/>
      <c r="FVY1" s="1018"/>
      <c r="FVZ1" s="1018"/>
      <c r="FWA1" s="1018"/>
      <c r="FWB1" s="1018"/>
      <c r="FWC1" s="1018"/>
      <c r="FWD1" s="1018"/>
      <c r="FWE1" s="1018"/>
      <c r="FWF1" s="1018"/>
      <c r="FWG1" s="1018"/>
      <c r="FWH1" s="1018"/>
      <c r="FWI1" s="1018"/>
      <c r="FWJ1" s="1018"/>
      <c r="FWK1" s="1018"/>
      <c r="FWL1" s="1018"/>
      <c r="FWM1" s="1018"/>
      <c r="FWN1" s="1018"/>
      <c r="FWO1" s="1018"/>
      <c r="FWP1" s="1018"/>
      <c r="FWQ1" s="1018"/>
      <c r="FWR1" s="1018"/>
      <c r="FWS1" s="1018"/>
      <c r="FWT1" s="1018"/>
      <c r="FWU1" s="1018"/>
      <c r="FWV1" s="1018"/>
      <c r="FWW1" s="1018"/>
      <c r="FWX1" s="1018"/>
      <c r="FWY1" s="1018"/>
      <c r="FWZ1" s="1018"/>
      <c r="FXA1" s="1018"/>
      <c r="FXB1" s="1018"/>
      <c r="FXC1" s="1018"/>
      <c r="FXD1" s="1018"/>
      <c r="FXE1" s="1018"/>
      <c r="FXF1" s="1018"/>
      <c r="FXG1" s="1018"/>
      <c r="FXH1" s="1018"/>
      <c r="FXI1" s="1018"/>
      <c r="FXJ1" s="1018"/>
      <c r="FXK1" s="1018"/>
      <c r="FXL1" s="1018"/>
      <c r="FXM1" s="1018"/>
      <c r="FXN1" s="1018"/>
      <c r="FXO1" s="1018"/>
      <c r="FXP1" s="1018"/>
      <c r="FXQ1" s="1018"/>
      <c r="FXR1" s="1018"/>
      <c r="FXS1" s="1018"/>
      <c r="FXT1" s="1018"/>
      <c r="FXU1" s="1018"/>
      <c r="FXV1" s="1018"/>
      <c r="FXW1" s="1018"/>
      <c r="FXX1" s="1018"/>
      <c r="FXY1" s="1018"/>
      <c r="FXZ1" s="1018"/>
      <c r="FYA1" s="1018"/>
      <c r="FYB1" s="1018"/>
      <c r="FYC1" s="1018"/>
      <c r="FYD1" s="1018"/>
      <c r="FYE1" s="1018"/>
      <c r="FYF1" s="1018"/>
      <c r="FYG1" s="1018"/>
      <c r="FYH1" s="1018"/>
      <c r="FYI1" s="1018"/>
      <c r="FYJ1" s="1018"/>
      <c r="FYK1" s="1018"/>
      <c r="FYL1" s="1018"/>
      <c r="FYM1" s="1018"/>
      <c r="FYN1" s="1018"/>
      <c r="FYO1" s="1018"/>
      <c r="FYP1" s="1018"/>
      <c r="FYQ1" s="1018"/>
      <c r="FYR1" s="1018"/>
      <c r="FYS1" s="1018"/>
      <c r="FYT1" s="1018"/>
      <c r="FYU1" s="1018"/>
      <c r="FYV1" s="1018"/>
      <c r="FYW1" s="1018"/>
      <c r="FYX1" s="1018"/>
      <c r="FYY1" s="1018"/>
      <c r="FYZ1" s="1018"/>
      <c r="FZA1" s="1018"/>
      <c r="FZB1" s="1018"/>
      <c r="FZC1" s="1018"/>
      <c r="FZD1" s="1018"/>
      <c r="FZE1" s="1018"/>
      <c r="FZF1" s="1018"/>
      <c r="FZG1" s="1018"/>
      <c r="FZH1" s="1018"/>
      <c r="FZI1" s="1018"/>
      <c r="FZJ1" s="1018"/>
      <c r="FZK1" s="1018"/>
      <c r="FZL1" s="1018"/>
      <c r="FZM1" s="1018"/>
      <c r="FZN1" s="1018"/>
      <c r="FZO1" s="1018"/>
      <c r="FZP1" s="1018"/>
      <c r="FZQ1" s="1018"/>
      <c r="FZR1" s="1018"/>
      <c r="FZS1" s="1018"/>
      <c r="FZT1" s="1018"/>
      <c r="FZU1" s="1018"/>
      <c r="FZV1" s="1018"/>
      <c r="FZW1" s="1018"/>
      <c r="FZX1" s="1018"/>
      <c r="FZY1" s="1018"/>
      <c r="FZZ1" s="1018"/>
      <c r="GAA1" s="1018"/>
      <c r="GAB1" s="1018"/>
      <c r="GAC1" s="1018"/>
      <c r="GAD1" s="1018"/>
      <c r="GAE1" s="1018"/>
      <c r="GAF1" s="1018"/>
      <c r="GAG1" s="1018"/>
      <c r="GAH1" s="1018"/>
      <c r="GAI1" s="1018"/>
      <c r="GAJ1" s="1018"/>
      <c r="GAK1" s="1018"/>
      <c r="GAL1" s="1018"/>
      <c r="GAM1" s="1018"/>
      <c r="GAN1" s="1018"/>
      <c r="GAO1" s="1018"/>
      <c r="GAP1" s="1018"/>
      <c r="GAQ1" s="1018"/>
      <c r="GAR1" s="1018"/>
      <c r="GAS1" s="1018"/>
      <c r="GAT1" s="1018"/>
      <c r="GAU1" s="1018"/>
      <c r="GAV1" s="1018"/>
      <c r="GAW1" s="1018"/>
      <c r="GAX1" s="1018"/>
      <c r="GAY1" s="1018"/>
      <c r="GAZ1" s="1018"/>
      <c r="GBA1" s="1018"/>
      <c r="GBB1" s="1018"/>
      <c r="GBC1" s="1018"/>
      <c r="GBD1" s="1018"/>
      <c r="GBE1" s="1018"/>
      <c r="GBF1" s="1018"/>
      <c r="GBG1" s="1018"/>
      <c r="GBH1" s="1018"/>
      <c r="GBI1" s="1018"/>
      <c r="GBJ1" s="1018"/>
      <c r="GBK1" s="1018"/>
      <c r="GBL1" s="1018"/>
      <c r="GBM1" s="1018"/>
      <c r="GBN1" s="1018"/>
      <c r="GBO1" s="1018"/>
      <c r="GBP1" s="1018"/>
      <c r="GBQ1" s="1018"/>
      <c r="GBR1" s="1018"/>
      <c r="GBS1" s="1018"/>
      <c r="GBT1" s="1018"/>
      <c r="GBU1" s="1018"/>
      <c r="GBV1" s="1018"/>
      <c r="GBW1" s="1018"/>
      <c r="GBX1" s="1018"/>
      <c r="GBY1" s="1018"/>
      <c r="GBZ1" s="1018"/>
      <c r="GCA1" s="1018"/>
      <c r="GCB1" s="1018"/>
      <c r="GCC1" s="1018"/>
      <c r="GCD1" s="1018"/>
      <c r="GCE1" s="1018"/>
      <c r="GCF1" s="1018"/>
      <c r="GCG1" s="1018"/>
      <c r="GCH1" s="1018"/>
      <c r="GCI1" s="1018"/>
      <c r="GCJ1" s="1018"/>
      <c r="GCK1" s="1018"/>
      <c r="GCL1" s="1018"/>
      <c r="GCM1" s="1018"/>
      <c r="GCN1" s="1018"/>
      <c r="GCO1" s="1018"/>
      <c r="GCP1" s="1018"/>
      <c r="GCQ1" s="1018"/>
      <c r="GCR1" s="1018"/>
      <c r="GCS1" s="1018"/>
      <c r="GCT1" s="1018"/>
      <c r="GCU1" s="1018"/>
      <c r="GCV1" s="1018"/>
      <c r="GCW1" s="1018"/>
      <c r="GCX1" s="1018"/>
      <c r="GCY1" s="1018"/>
      <c r="GCZ1" s="1018"/>
      <c r="GDA1" s="1018"/>
      <c r="GDB1" s="1018"/>
      <c r="GDC1" s="1018"/>
      <c r="GDD1" s="1018"/>
      <c r="GDE1" s="1018"/>
      <c r="GDF1" s="1018"/>
      <c r="GDG1" s="1018"/>
      <c r="GDH1" s="1018"/>
      <c r="GDI1" s="1018"/>
      <c r="GDJ1" s="1018"/>
      <c r="GDK1" s="1018"/>
      <c r="GDL1" s="1018"/>
      <c r="GDM1" s="1018"/>
      <c r="GDN1" s="1018"/>
      <c r="GDO1" s="1018"/>
      <c r="GDP1" s="1018"/>
      <c r="GDQ1" s="1018"/>
      <c r="GDR1" s="1018"/>
      <c r="GDS1" s="1018"/>
      <c r="GDT1" s="1018"/>
      <c r="GDU1" s="1018"/>
      <c r="GDV1" s="1018"/>
      <c r="GDW1" s="1018"/>
      <c r="GDX1" s="1018"/>
      <c r="GDY1" s="1018"/>
      <c r="GDZ1" s="1018"/>
      <c r="GEA1" s="1018"/>
      <c r="GEB1" s="1018"/>
      <c r="GEC1" s="1018"/>
      <c r="GED1" s="1018"/>
      <c r="GEE1" s="1018"/>
      <c r="GEF1" s="1018"/>
      <c r="GEG1" s="1018"/>
      <c r="GEH1" s="1018"/>
      <c r="GEI1" s="1018"/>
      <c r="GEJ1" s="1018"/>
      <c r="GEK1" s="1018"/>
      <c r="GEL1" s="1018"/>
      <c r="GEM1" s="1018"/>
      <c r="GEN1" s="1018"/>
      <c r="GEO1" s="1018"/>
      <c r="GEP1" s="1018"/>
      <c r="GEQ1" s="1018"/>
      <c r="GER1" s="1018"/>
      <c r="GES1" s="1018"/>
      <c r="GET1" s="1018"/>
      <c r="GEU1" s="1018"/>
      <c r="GEV1" s="1018"/>
      <c r="GEW1" s="1018"/>
      <c r="GEX1" s="1018"/>
      <c r="GEY1" s="1018"/>
      <c r="GEZ1" s="1018"/>
      <c r="GFA1" s="1018"/>
      <c r="GFB1" s="1018"/>
      <c r="GFC1" s="1018"/>
      <c r="GFD1" s="1018"/>
      <c r="GFE1" s="1018"/>
      <c r="GFF1" s="1018"/>
      <c r="GFG1" s="1018"/>
      <c r="GFH1" s="1018"/>
      <c r="GFI1" s="1018"/>
      <c r="GFJ1" s="1018"/>
      <c r="GFK1" s="1018"/>
      <c r="GFL1" s="1018"/>
      <c r="GFM1" s="1018"/>
      <c r="GFN1" s="1018"/>
      <c r="GFO1" s="1018"/>
      <c r="GFP1" s="1018"/>
      <c r="GFQ1" s="1018"/>
      <c r="GFR1" s="1018"/>
      <c r="GFS1" s="1018"/>
      <c r="GFT1" s="1018"/>
      <c r="GFU1" s="1018"/>
      <c r="GFV1" s="1018"/>
      <c r="GFW1" s="1018"/>
      <c r="GFX1" s="1018"/>
      <c r="GFY1" s="1018"/>
      <c r="GFZ1" s="1018"/>
      <c r="GGA1" s="1018"/>
      <c r="GGB1" s="1018"/>
      <c r="GGC1" s="1018"/>
      <c r="GGD1" s="1018"/>
      <c r="GGE1" s="1018"/>
      <c r="GGF1" s="1018"/>
      <c r="GGG1" s="1018"/>
      <c r="GGH1" s="1018"/>
      <c r="GGI1" s="1018"/>
      <c r="GGJ1" s="1018"/>
      <c r="GGK1" s="1018"/>
      <c r="GGL1" s="1018"/>
      <c r="GGM1" s="1018"/>
      <c r="GGN1" s="1018"/>
      <c r="GGO1" s="1018"/>
      <c r="GGP1" s="1018"/>
      <c r="GGQ1" s="1018"/>
      <c r="GGR1" s="1018"/>
      <c r="GGS1" s="1018"/>
      <c r="GGT1" s="1018"/>
      <c r="GGU1" s="1018"/>
      <c r="GGV1" s="1018"/>
      <c r="GGW1" s="1018"/>
      <c r="GGX1" s="1018"/>
      <c r="GGY1" s="1018"/>
      <c r="GGZ1" s="1018"/>
      <c r="GHA1" s="1018"/>
      <c r="GHB1" s="1018"/>
      <c r="GHC1" s="1018"/>
      <c r="GHD1" s="1018"/>
      <c r="GHE1" s="1018"/>
      <c r="GHF1" s="1018"/>
      <c r="GHG1" s="1018"/>
      <c r="GHH1" s="1018"/>
      <c r="GHI1" s="1018"/>
      <c r="GHJ1" s="1018"/>
      <c r="GHK1" s="1018"/>
      <c r="GHL1" s="1018"/>
      <c r="GHM1" s="1018"/>
      <c r="GHN1" s="1018"/>
      <c r="GHO1" s="1018"/>
      <c r="GHP1" s="1018"/>
      <c r="GHQ1" s="1018"/>
      <c r="GHR1" s="1018"/>
      <c r="GHS1" s="1018"/>
      <c r="GHT1" s="1018"/>
      <c r="GHU1" s="1018"/>
      <c r="GHV1" s="1018"/>
      <c r="GHW1" s="1018"/>
      <c r="GHX1" s="1018"/>
      <c r="GHY1" s="1018"/>
      <c r="GHZ1" s="1018"/>
      <c r="GIA1" s="1018"/>
      <c r="GIB1" s="1018"/>
      <c r="GIC1" s="1018"/>
      <c r="GID1" s="1018"/>
      <c r="GIE1" s="1018"/>
      <c r="GIF1" s="1018"/>
      <c r="GIG1" s="1018"/>
      <c r="GIH1" s="1018"/>
      <c r="GII1" s="1018"/>
      <c r="GIJ1" s="1018"/>
      <c r="GIK1" s="1018"/>
      <c r="GIL1" s="1018"/>
      <c r="GIM1" s="1018"/>
      <c r="GIN1" s="1018"/>
      <c r="GIO1" s="1018"/>
      <c r="GIP1" s="1018"/>
      <c r="GIQ1" s="1018"/>
      <c r="GIR1" s="1018"/>
      <c r="GIS1" s="1018"/>
      <c r="GIT1" s="1018"/>
      <c r="GIU1" s="1018"/>
      <c r="GIV1" s="1018"/>
      <c r="GIW1" s="1018"/>
      <c r="GIX1" s="1018"/>
      <c r="GIY1" s="1018"/>
      <c r="GIZ1" s="1018"/>
      <c r="GJA1" s="1018"/>
      <c r="GJB1" s="1018"/>
      <c r="GJC1" s="1018"/>
      <c r="GJD1" s="1018"/>
      <c r="GJE1" s="1018"/>
      <c r="GJF1" s="1018"/>
      <c r="GJG1" s="1018"/>
      <c r="GJH1" s="1018"/>
      <c r="GJI1" s="1018"/>
      <c r="GJJ1" s="1018"/>
      <c r="GJK1" s="1018"/>
      <c r="GJL1" s="1018"/>
      <c r="GJM1" s="1018"/>
      <c r="GJN1" s="1018"/>
      <c r="GJO1" s="1018"/>
      <c r="GJP1" s="1018"/>
      <c r="GJQ1" s="1018"/>
      <c r="GJR1" s="1018"/>
      <c r="GJS1" s="1018"/>
      <c r="GJT1" s="1018"/>
      <c r="GJU1" s="1018"/>
      <c r="GJV1" s="1018"/>
      <c r="GJW1" s="1018"/>
      <c r="GJX1" s="1018"/>
      <c r="GJY1" s="1018"/>
      <c r="GJZ1" s="1018"/>
      <c r="GKA1" s="1018"/>
      <c r="GKB1" s="1018"/>
      <c r="GKC1" s="1018"/>
      <c r="GKD1" s="1018"/>
      <c r="GKE1" s="1018"/>
      <c r="GKF1" s="1018"/>
      <c r="GKG1" s="1018"/>
      <c r="GKH1" s="1018"/>
      <c r="GKI1" s="1018"/>
      <c r="GKJ1" s="1018"/>
      <c r="GKK1" s="1018"/>
      <c r="GKL1" s="1018"/>
      <c r="GKM1" s="1018"/>
      <c r="GKN1" s="1018"/>
      <c r="GKO1" s="1018"/>
      <c r="GKP1" s="1018"/>
      <c r="GKQ1" s="1018"/>
      <c r="GKR1" s="1018"/>
      <c r="GKS1" s="1018"/>
      <c r="GKT1" s="1018"/>
      <c r="GKU1" s="1018"/>
      <c r="GKV1" s="1018"/>
      <c r="GKW1" s="1018"/>
      <c r="GKX1" s="1018"/>
      <c r="GKY1" s="1018"/>
      <c r="GKZ1" s="1018"/>
      <c r="GLA1" s="1018"/>
      <c r="GLB1" s="1018"/>
      <c r="GLC1" s="1018"/>
      <c r="GLD1" s="1018"/>
      <c r="GLE1" s="1018"/>
      <c r="GLF1" s="1018"/>
      <c r="GLG1" s="1018"/>
      <c r="GLH1" s="1018"/>
      <c r="GLI1" s="1018"/>
      <c r="GLJ1" s="1018"/>
      <c r="GLK1" s="1018"/>
      <c r="GLL1" s="1018"/>
      <c r="GLM1" s="1018"/>
      <c r="GLN1" s="1018"/>
      <c r="GLO1" s="1018"/>
      <c r="GLP1" s="1018"/>
      <c r="GLQ1" s="1018"/>
      <c r="GLR1" s="1018"/>
      <c r="GLS1" s="1018"/>
      <c r="GLT1" s="1018"/>
      <c r="GLU1" s="1018"/>
      <c r="GLV1" s="1018"/>
      <c r="GLW1" s="1018"/>
      <c r="GLX1" s="1018"/>
      <c r="GLY1" s="1018"/>
      <c r="GLZ1" s="1018"/>
      <c r="GMA1" s="1018"/>
      <c r="GMB1" s="1018"/>
      <c r="GMC1" s="1018"/>
      <c r="GMD1" s="1018"/>
      <c r="GME1" s="1018"/>
      <c r="GMF1" s="1018"/>
      <c r="GMG1" s="1018"/>
      <c r="GMH1" s="1018"/>
      <c r="GMI1" s="1018"/>
      <c r="GMJ1" s="1018"/>
      <c r="GMK1" s="1018"/>
      <c r="GML1" s="1018"/>
      <c r="GMM1" s="1018"/>
      <c r="GMN1" s="1018"/>
      <c r="GMO1" s="1018"/>
      <c r="GMP1" s="1018"/>
      <c r="GMQ1" s="1018"/>
      <c r="GMR1" s="1018"/>
      <c r="GMS1" s="1018"/>
      <c r="GMT1" s="1018"/>
      <c r="GMU1" s="1018"/>
      <c r="GMV1" s="1018"/>
      <c r="GMW1" s="1018"/>
      <c r="GMX1" s="1018"/>
      <c r="GMY1" s="1018"/>
      <c r="GMZ1" s="1018"/>
      <c r="GNA1" s="1018"/>
      <c r="GNB1" s="1018"/>
      <c r="GNC1" s="1018"/>
      <c r="GND1" s="1018"/>
      <c r="GNE1" s="1018"/>
      <c r="GNF1" s="1018"/>
      <c r="GNG1" s="1018"/>
      <c r="GNH1" s="1018"/>
      <c r="GNI1" s="1018"/>
      <c r="GNJ1" s="1018"/>
      <c r="GNK1" s="1018"/>
      <c r="GNL1" s="1018"/>
      <c r="GNM1" s="1018"/>
      <c r="GNN1" s="1018"/>
      <c r="GNO1" s="1018"/>
      <c r="GNP1" s="1018"/>
      <c r="GNQ1" s="1018"/>
      <c r="GNR1" s="1018"/>
      <c r="GNS1" s="1018"/>
      <c r="GNT1" s="1018"/>
      <c r="GNU1" s="1018"/>
      <c r="GNV1" s="1018"/>
      <c r="GNW1" s="1018"/>
      <c r="GNX1" s="1018"/>
      <c r="GNY1" s="1018"/>
      <c r="GNZ1" s="1018"/>
      <c r="GOA1" s="1018"/>
      <c r="GOB1" s="1018"/>
      <c r="GOC1" s="1018"/>
      <c r="GOD1" s="1018"/>
      <c r="GOE1" s="1018"/>
      <c r="GOF1" s="1018"/>
      <c r="GOG1" s="1018"/>
      <c r="GOH1" s="1018"/>
      <c r="GOI1" s="1018"/>
      <c r="GOJ1" s="1018"/>
      <c r="GOK1" s="1018"/>
      <c r="GOL1" s="1018"/>
      <c r="GOM1" s="1018"/>
      <c r="GON1" s="1018"/>
      <c r="GOO1" s="1018"/>
      <c r="GOP1" s="1018"/>
      <c r="GOQ1" s="1018"/>
      <c r="GOR1" s="1018"/>
      <c r="GOS1" s="1018"/>
      <c r="GOT1" s="1018"/>
      <c r="GOU1" s="1018"/>
      <c r="GOV1" s="1018"/>
      <c r="GOW1" s="1018"/>
      <c r="GOX1" s="1018"/>
      <c r="GOY1" s="1018"/>
      <c r="GOZ1" s="1018"/>
      <c r="GPA1" s="1018"/>
      <c r="GPB1" s="1018"/>
      <c r="GPC1" s="1018"/>
      <c r="GPD1" s="1018"/>
      <c r="GPE1" s="1018"/>
      <c r="GPF1" s="1018"/>
      <c r="GPG1" s="1018"/>
      <c r="GPH1" s="1018"/>
      <c r="GPI1" s="1018"/>
      <c r="GPJ1" s="1018"/>
      <c r="GPK1" s="1018"/>
      <c r="GPL1" s="1018"/>
      <c r="GPM1" s="1018"/>
      <c r="GPN1" s="1018"/>
      <c r="GPO1" s="1018"/>
      <c r="GPP1" s="1018"/>
      <c r="GPQ1" s="1018"/>
      <c r="GPR1" s="1018"/>
      <c r="GPS1" s="1018"/>
      <c r="GPT1" s="1018"/>
      <c r="GPU1" s="1018"/>
      <c r="GPV1" s="1018"/>
      <c r="GPW1" s="1018"/>
      <c r="GPX1" s="1018"/>
      <c r="GPY1" s="1018"/>
      <c r="GPZ1" s="1018"/>
      <c r="GQA1" s="1018"/>
      <c r="GQB1" s="1018"/>
      <c r="GQC1" s="1018"/>
      <c r="GQD1" s="1018"/>
      <c r="GQE1" s="1018"/>
      <c r="GQF1" s="1018"/>
      <c r="GQG1" s="1018"/>
      <c r="GQH1" s="1018"/>
      <c r="GQI1" s="1018"/>
      <c r="GQJ1" s="1018"/>
      <c r="GQK1" s="1018"/>
      <c r="GQL1" s="1018"/>
      <c r="GQM1" s="1018"/>
      <c r="GQN1" s="1018"/>
      <c r="GQO1" s="1018"/>
      <c r="GQP1" s="1018"/>
      <c r="GQQ1" s="1018"/>
      <c r="GQR1" s="1018"/>
      <c r="GQS1" s="1018"/>
      <c r="GQT1" s="1018"/>
      <c r="GQU1" s="1018"/>
      <c r="GQV1" s="1018"/>
      <c r="GQW1" s="1018"/>
      <c r="GQX1" s="1018"/>
      <c r="GQY1" s="1018"/>
      <c r="GQZ1" s="1018"/>
      <c r="GRA1" s="1018"/>
      <c r="GRB1" s="1018"/>
      <c r="GRC1" s="1018"/>
      <c r="GRD1" s="1018"/>
      <c r="GRE1" s="1018"/>
      <c r="GRF1" s="1018"/>
      <c r="GRG1" s="1018"/>
      <c r="GRH1" s="1018"/>
      <c r="GRI1" s="1018"/>
      <c r="GRJ1" s="1018"/>
      <c r="GRK1" s="1018"/>
      <c r="GRL1" s="1018"/>
      <c r="GRM1" s="1018"/>
      <c r="GRN1" s="1018"/>
      <c r="GRO1" s="1018"/>
      <c r="GRP1" s="1018"/>
      <c r="GRQ1" s="1018"/>
      <c r="GRR1" s="1018"/>
      <c r="GRS1" s="1018"/>
      <c r="GRT1" s="1018"/>
      <c r="GRU1" s="1018"/>
      <c r="GRV1" s="1018"/>
      <c r="GRW1" s="1018"/>
      <c r="GRX1" s="1018"/>
      <c r="GRY1" s="1018"/>
      <c r="GRZ1" s="1018"/>
      <c r="GSA1" s="1018"/>
      <c r="GSB1" s="1018"/>
      <c r="GSC1" s="1018"/>
      <c r="GSD1" s="1018"/>
      <c r="GSE1" s="1018"/>
      <c r="GSF1" s="1018"/>
      <c r="GSG1" s="1018"/>
      <c r="GSH1" s="1018"/>
      <c r="GSI1" s="1018"/>
      <c r="GSJ1" s="1018"/>
      <c r="GSK1" s="1018"/>
      <c r="GSL1" s="1018"/>
      <c r="GSM1" s="1018"/>
      <c r="GSN1" s="1018"/>
      <c r="GSO1" s="1018"/>
      <c r="GSP1" s="1018"/>
      <c r="GSQ1" s="1018"/>
      <c r="GSR1" s="1018"/>
      <c r="GSS1" s="1018"/>
      <c r="GST1" s="1018"/>
      <c r="GSU1" s="1018"/>
      <c r="GSV1" s="1018"/>
      <c r="GSW1" s="1018"/>
      <c r="GSX1" s="1018"/>
      <c r="GSY1" s="1018"/>
      <c r="GSZ1" s="1018"/>
      <c r="GTA1" s="1018"/>
      <c r="GTB1" s="1018"/>
      <c r="GTC1" s="1018"/>
      <c r="GTD1" s="1018"/>
      <c r="GTE1" s="1018"/>
      <c r="GTF1" s="1018"/>
      <c r="GTG1" s="1018"/>
      <c r="GTH1" s="1018"/>
      <c r="GTI1" s="1018"/>
      <c r="GTJ1" s="1018"/>
      <c r="GTK1" s="1018"/>
      <c r="GTL1" s="1018"/>
      <c r="GTM1" s="1018"/>
      <c r="GTN1" s="1018"/>
      <c r="GTO1" s="1018"/>
      <c r="GTP1" s="1018"/>
      <c r="GTQ1" s="1018"/>
      <c r="GTR1" s="1018"/>
      <c r="GTS1" s="1018"/>
      <c r="GTT1" s="1018"/>
      <c r="GTU1" s="1018"/>
      <c r="GTV1" s="1018"/>
      <c r="GTW1" s="1018"/>
      <c r="GTX1" s="1018"/>
      <c r="GTY1" s="1018"/>
      <c r="GTZ1" s="1018"/>
      <c r="GUA1" s="1018"/>
      <c r="GUB1" s="1018"/>
      <c r="GUC1" s="1018"/>
      <c r="GUD1" s="1018"/>
      <c r="GUE1" s="1018"/>
      <c r="GUF1" s="1018"/>
      <c r="GUG1" s="1018"/>
      <c r="GUH1" s="1018"/>
      <c r="GUI1" s="1018"/>
      <c r="GUJ1" s="1018"/>
      <c r="GUK1" s="1018"/>
      <c r="GUL1" s="1018"/>
      <c r="GUM1" s="1018"/>
      <c r="GUN1" s="1018"/>
      <c r="GUO1" s="1018"/>
      <c r="GUP1" s="1018"/>
      <c r="GUQ1" s="1018"/>
      <c r="GUR1" s="1018"/>
      <c r="GUS1" s="1018"/>
      <c r="GUT1" s="1018"/>
      <c r="GUU1" s="1018"/>
      <c r="GUV1" s="1018"/>
      <c r="GUW1" s="1018"/>
      <c r="GUX1" s="1018"/>
      <c r="GUY1" s="1018"/>
      <c r="GUZ1" s="1018"/>
      <c r="GVA1" s="1018"/>
      <c r="GVB1" s="1018"/>
      <c r="GVC1" s="1018"/>
      <c r="GVD1" s="1018"/>
      <c r="GVE1" s="1018"/>
      <c r="GVF1" s="1018"/>
      <c r="GVG1" s="1018"/>
      <c r="GVH1" s="1018"/>
      <c r="GVI1" s="1018"/>
      <c r="GVJ1" s="1018"/>
      <c r="GVK1" s="1018"/>
      <c r="GVL1" s="1018"/>
      <c r="GVM1" s="1018"/>
      <c r="GVN1" s="1018"/>
      <c r="GVO1" s="1018"/>
      <c r="GVP1" s="1018"/>
      <c r="GVQ1" s="1018"/>
      <c r="GVR1" s="1018"/>
      <c r="GVS1" s="1018"/>
      <c r="GVT1" s="1018"/>
      <c r="GVU1" s="1018"/>
      <c r="GVV1" s="1018"/>
      <c r="GVW1" s="1018"/>
      <c r="GVX1" s="1018"/>
      <c r="GVY1" s="1018"/>
      <c r="GVZ1" s="1018"/>
      <c r="GWA1" s="1018"/>
      <c r="GWB1" s="1018"/>
      <c r="GWC1" s="1018"/>
      <c r="GWD1" s="1018"/>
      <c r="GWE1" s="1018"/>
      <c r="GWF1" s="1018"/>
      <c r="GWG1" s="1018"/>
      <c r="GWH1" s="1018"/>
      <c r="GWI1" s="1018"/>
      <c r="GWJ1" s="1018"/>
      <c r="GWK1" s="1018"/>
      <c r="GWL1" s="1018"/>
      <c r="GWM1" s="1018"/>
      <c r="GWN1" s="1018"/>
      <c r="GWO1" s="1018"/>
      <c r="GWP1" s="1018"/>
      <c r="GWQ1" s="1018"/>
      <c r="GWR1" s="1018"/>
      <c r="GWS1" s="1018"/>
      <c r="GWT1" s="1018"/>
      <c r="GWU1" s="1018"/>
      <c r="GWV1" s="1018"/>
      <c r="GWW1" s="1018"/>
      <c r="GWX1" s="1018"/>
      <c r="GWY1" s="1018"/>
      <c r="GWZ1" s="1018"/>
      <c r="GXA1" s="1018"/>
      <c r="GXB1" s="1018"/>
      <c r="GXC1" s="1018"/>
      <c r="GXD1" s="1018"/>
      <c r="GXE1" s="1018"/>
      <c r="GXF1" s="1018"/>
      <c r="GXG1" s="1018"/>
      <c r="GXH1" s="1018"/>
      <c r="GXI1" s="1018"/>
      <c r="GXJ1" s="1018"/>
      <c r="GXK1" s="1018"/>
      <c r="GXL1" s="1018"/>
      <c r="GXM1" s="1018"/>
      <c r="GXN1" s="1018"/>
      <c r="GXO1" s="1018"/>
      <c r="GXP1" s="1018"/>
      <c r="GXQ1" s="1018"/>
      <c r="GXR1" s="1018"/>
      <c r="GXS1" s="1018"/>
      <c r="GXT1" s="1018"/>
      <c r="GXU1" s="1018"/>
      <c r="GXV1" s="1018"/>
      <c r="GXW1" s="1018"/>
      <c r="GXX1" s="1018"/>
      <c r="GXY1" s="1018"/>
      <c r="GXZ1" s="1018"/>
      <c r="GYA1" s="1018"/>
      <c r="GYB1" s="1018"/>
      <c r="GYC1" s="1018"/>
      <c r="GYD1" s="1018"/>
      <c r="GYE1" s="1018"/>
      <c r="GYF1" s="1018"/>
      <c r="GYG1" s="1018"/>
      <c r="GYH1" s="1018"/>
      <c r="GYI1" s="1018"/>
      <c r="GYJ1" s="1018"/>
      <c r="GYK1" s="1018"/>
      <c r="GYL1" s="1018"/>
      <c r="GYM1" s="1018"/>
      <c r="GYN1" s="1018"/>
      <c r="GYO1" s="1018"/>
      <c r="GYP1" s="1018"/>
      <c r="GYQ1" s="1018"/>
      <c r="GYR1" s="1018"/>
      <c r="GYS1" s="1018"/>
      <c r="GYT1" s="1018"/>
      <c r="GYU1" s="1018"/>
      <c r="GYV1" s="1018"/>
      <c r="GYW1" s="1018"/>
      <c r="GYX1" s="1018"/>
      <c r="GYY1" s="1018"/>
      <c r="GYZ1" s="1018"/>
      <c r="GZA1" s="1018"/>
      <c r="GZB1" s="1018"/>
      <c r="GZC1" s="1018"/>
      <c r="GZD1" s="1018"/>
      <c r="GZE1" s="1018"/>
      <c r="GZF1" s="1018"/>
      <c r="GZG1" s="1018"/>
      <c r="GZH1" s="1018"/>
      <c r="GZI1" s="1018"/>
      <c r="GZJ1" s="1018"/>
      <c r="GZK1" s="1018"/>
      <c r="GZL1" s="1018"/>
      <c r="GZM1" s="1018"/>
      <c r="GZN1" s="1018"/>
      <c r="GZO1" s="1018"/>
      <c r="GZP1" s="1018"/>
      <c r="GZQ1" s="1018"/>
      <c r="GZR1" s="1018"/>
      <c r="GZS1" s="1018"/>
      <c r="GZT1" s="1018"/>
      <c r="GZU1" s="1018"/>
      <c r="GZV1" s="1018"/>
      <c r="GZW1" s="1018"/>
      <c r="GZX1" s="1018"/>
      <c r="GZY1" s="1018"/>
      <c r="GZZ1" s="1018"/>
      <c r="HAA1" s="1018"/>
      <c r="HAB1" s="1018"/>
      <c r="HAC1" s="1018"/>
      <c r="HAD1" s="1018"/>
      <c r="HAE1" s="1018"/>
      <c r="HAF1" s="1018"/>
      <c r="HAG1" s="1018"/>
      <c r="HAH1" s="1018"/>
      <c r="HAI1" s="1018"/>
      <c r="HAJ1" s="1018"/>
      <c r="HAK1" s="1018"/>
      <c r="HAL1" s="1018"/>
      <c r="HAM1" s="1018"/>
      <c r="HAN1" s="1018"/>
      <c r="HAO1" s="1018"/>
      <c r="HAP1" s="1018"/>
      <c r="HAQ1" s="1018"/>
      <c r="HAR1" s="1018"/>
      <c r="HAS1" s="1018"/>
      <c r="HAT1" s="1018"/>
      <c r="HAU1" s="1018"/>
      <c r="HAV1" s="1018"/>
      <c r="HAW1" s="1018"/>
      <c r="HAX1" s="1018"/>
      <c r="HAY1" s="1018"/>
      <c r="HAZ1" s="1018"/>
      <c r="HBA1" s="1018"/>
      <c r="HBB1" s="1018"/>
      <c r="HBC1" s="1018"/>
      <c r="HBD1" s="1018"/>
      <c r="HBE1" s="1018"/>
      <c r="HBF1" s="1018"/>
      <c r="HBG1" s="1018"/>
      <c r="HBH1" s="1018"/>
      <c r="HBI1" s="1018"/>
      <c r="HBJ1" s="1018"/>
      <c r="HBK1" s="1018"/>
      <c r="HBL1" s="1018"/>
      <c r="HBM1" s="1018"/>
      <c r="HBN1" s="1018"/>
      <c r="HBO1" s="1018"/>
      <c r="HBP1" s="1018"/>
      <c r="HBQ1" s="1018"/>
      <c r="HBR1" s="1018"/>
      <c r="HBS1" s="1018"/>
      <c r="HBT1" s="1018"/>
      <c r="HBU1" s="1018"/>
      <c r="HBV1" s="1018"/>
      <c r="HBW1" s="1018"/>
      <c r="HBX1" s="1018"/>
      <c r="HBY1" s="1018"/>
      <c r="HBZ1" s="1018"/>
      <c r="HCA1" s="1018"/>
      <c r="HCB1" s="1018"/>
      <c r="HCC1" s="1018"/>
      <c r="HCD1" s="1018"/>
      <c r="HCE1" s="1018"/>
      <c r="HCF1" s="1018"/>
      <c r="HCG1" s="1018"/>
      <c r="HCH1" s="1018"/>
      <c r="HCI1" s="1018"/>
      <c r="HCJ1" s="1018"/>
      <c r="HCK1" s="1018"/>
      <c r="HCL1" s="1018"/>
      <c r="HCM1" s="1018"/>
      <c r="HCN1" s="1018"/>
      <c r="HCO1" s="1018"/>
      <c r="HCP1" s="1018"/>
      <c r="HCQ1" s="1018"/>
      <c r="HCR1" s="1018"/>
      <c r="HCS1" s="1018"/>
      <c r="HCT1" s="1018"/>
      <c r="HCU1" s="1018"/>
      <c r="HCV1" s="1018"/>
      <c r="HCW1" s="1018"/>
      <c r="HCX1" s="1018"/>
      <c r="HCY1" s="1018"/>
      <c r="HCZ1" s="1018"/>
      <c r="HDA1" s="1018"/>
      <c r="HDB1" s="1018"/>
      <c r="HDC1" s="1018"/>
      <c r="HDD1" s="1018"/>
      <c r="HDE1" s="1018"/>
      <c r="HDF1" s="1018"/>
      <c r="HDG1" s="1018"/>
      <c r="HDH1" s="1018"/>
      <c r="HDI1" s="1018"/>
      <c r="HDJ1" s="1018"/>
      <c r="HDK1" s="1018"/>
      <c r="HDL1" s="1018"/>
      <c r="HDM1" s="1018"/>
      <c r="HDN1" s="1018"/>
      <c r="HDO1" s="1018"/>
      <c r="HDP1" s="1018"/>
      <c r="HDQ1" s="1018"/>
      <c r="HDR1" s="1018"/>
      <c r="HDS1" s="1018"/>
      <c r="HDT1" s="1018"/>
      <c r="HDU1" s="1018"/>
      <c r="HDV1" s="1018"/>
      <c r="HDW1" s="1018"/>
      <c r="HDX1" s="1018"/>
      <c r="HDY1" s="1018"/>
      <c r="HDZ1" s="1018"/>
      <c r="HEA1" s="1018"/>
      <c r="HEB1" s="1018"/>
      <c r="HEC1" s="1018"/>
      <c r="HED1" s="1018"/>
      <c r="HEE1" s="1018"/>
      <c r="HEF1" s="1018"/>
      <c r="HEG1" s="1018"/>
      <c r="HEH1" s="1018"/>
      <c r="HEI1" s="1018"/>
      <c r="HEJ1" s="1018"/>
      <c r="HEK1" s="1018"/>
      <c r="HEL1" s="1018"/>
      <c r="HEM1" s="1018"/>
      <c r="HEN1" s="1018"/>
      <c r="HEO1" s="1018"/>
      <c r="HEP1" s="1018"/>
      <c r="HEQ1" s="1018"/>
      <c r="HER1" s="1018"/>
      <c r="HES1" s="1018"/>
      <c r="HET1" s="1018"/>
      <c r="HEU1" s="1018"/>
      <c r="HEV1" s="1018"/>
      <c r="HEW1" s="1018"/>
      <c r="HEX1" s="1018"/>
      <c r="HEY1" s="1018"/>
      <c r="HEZ1" s="1018"/>
      <c r="HFA1" s="1018"/>
      <c r="HFB1" s="1018"/>
      <c r="HFC1" s="1018"/>
      <c r="HFD1" s="1018"/>
      <c r="HFE1" s="1018"/>
      <c r="HFF1" s="1018"/>
      <c r="HFG1" s="1018"/>
      <c r="HFH1" s="1018"/>
      <c r="HFI1" s="1018"/>
      <c r="HFJ1" s="1018"/>
      <c r="HFK1" s="1018"/>
      <c r="HFL1" s="1018"/>
      <c r="HFM1" s="1018"/>
      <c r="HFN1" s="1018"/>
      <c r="HFO1" s="1018"/>
      <c r="HFP1" s="1018"/>
      <c r="HFQ1" s="1018"/>
      <c r="HFR1" s="1018"/>
      <c r="HFS1" s="1018"/>
      <c r="HFT1" s="1018"/>
      <c r="HFU1" s="1018"/>
      <c r="HFV1" s="1018"/>
      <c r="HFW1" s="1018"/>
      <c r="HFX1" s="1018"/>
      <c r="HFY1" s="1018"/>
      <c r="HFZ1" s="1018"/>
      <c r="HGA1" s="1018"/>
      <c r="HGB1" s="1018"/>
      <c r="HGC1" s="1018"/>
      <c r="HGD1" s="1018"/>
      <c r="HGE1" s="1018"/>
      <c r="HGF1" s="1018"/>
      <c r="HGG1" s="1018"/>
      <c r="HGH1" s="1018"/>
      <c r="HGI1" s="1018"/>
      <c r="HGJ1" s="1018"/>
      <c r="HGK1" s="1018"/>
      <c r="HGL1" s="1018"/>
      <c r="HGM1" s="1018"/>
      <c r="HGN1" s="1018"/>
      <c r="HGO1" s="1018"/>
      <c r="HGP1" s="1018"/>
      <c r="HGQ1" s="1018"/>
      <c r="HGR1" s="1018"/>
      <c r="HGS1" s="1018"/>
      <c r="HGT1" s="1018"/>
      <c r="HGU1" s="1018"/>
      <c r="HGV1" s="1018"/>
      <c r="HGW1" s="1018"/>
      <c r="HGX1" s="1018"/>
      <c r="HGY1" s="1018"/>
      <c r="HGZ1" s="1018"/>
      <c r="HHA1" s="1018"/>
      <c r="HHB1" s="1018"/>
      <c r="HHC1" s="1018"/>
      <c r="HHD1" s="1018"/>
      <c r="HHE1" s="1018"/>
      <c r="HHF1" s="1018"/>
      <c r="HHG1" s="1018"/>
      <c r="HHH1" s="1018"/>
      <c r="HHI1" s="1018"/>
      <c r="HHJ1" s="1018"/>
      <c r="HHK1" s="1018"/>
      <c r="HHL1" s="1018"/>
      <c r="HHM1" s="1018"/>
      <c r="HHN1" s="1018"/>
      <c r="HHO1" s="1018"/>
      <c r="HHP1" s="1018"/>
      <c r="HHQ1" s="1018"/>
      <c r="HHR1" s="1018"/>
      <c r="HHS1" s="1018"/>
      <c r="HHT1" s="1018"/>
      <c r="HHU1" s="1018"/>
      <c r="HHV1" s="1018"/>
      <c r="HHW1" s="1018"/>
      <c r="HHX1" s="1018"/>
      <c r="HHY1" s="1018"/>
      <c r="HHZ1" s="1018"/>
      <c r="HIA1" s="1018"/>
      <c r="HIB1" s="1018"/>
      <c r="HIC1" s="1018"/>
      <c r="HID1" s="1018"/>
      <c r="HIE1" s="1018"/>
      <c r="HIF1" s="1018"/>
      <c r="HIG1" s="1018"/>
      <c r="HIH1" s="1018"/>
      <c r="HII1" s="1018"/>
      <c r="HIJ1" s="1018"/>
      <c r="HIK1" s="1018"/>
      <c r="HIL1" s="1018"/>
      <c r="HIM1" s="1018"/>
      <c r="HIN1" s="1018"/>
      <c r="HIO1" s="1018"/>
      <c r="HIP1" s="1018"/>
      <c r="HIQ1" s="1018"/>
      <c r="HIR1" s="1018"/>
      <c r="HIS1" s="1018"/>
      <c r="HIT1" s="1018"/>
      <c r="HIU1" s="1018"/>
      <c r="HIV1" s="1018"/>
      <c r="HIW1" s="1018"/>
      <c r="HIX1" s="1018"/>
      <c r="HIY1" s="1018"/>
      <c r="HIZ1" s="1018"/>
      <c r="HJA1" s="1018"/>
      <c r="HJB1" s="1018"/>
      <c r="HJC1" s="1018"/>
      <c r="HJD1" s="1018"/>
      <c r="HJE1" s="1018"/>
      <c r="HJF1" s="1018"/>
      <c r="HJG1" s="1018"/>
      <c r="HJH1" s="1018"/>
      <c r="HJI1" s="1018"/>
      <c r="HJJ1" s="1018"/>
      <c r="HJK1" s="1018"/>
      <c r="HJL1" s="1018"/>
      <c r="HJM1" s="1018"/>
      <c r="HJN1" s="1018"/>
      <c r="HJO1" s="1018"/>
      <c r="HJP1" s="1018"/>
      <c r="HJQ1" s="1018"/>
      <c r="HJR1" s="1018"/>
      <c r="HJS1" s="1018"/>
      <c r="HJT1" s="1018"/>
      <c r="HJU1" s="1018"/>
      <c r="HJV1" s="1018"/>
      <c r="HJW1" s="1018"/>
      <c r="HJX1" s="1018"/>
      <c r="HJY1" s="1018"/>
      <c r="HJZ1" s="1018"/>
      <c r="HKA1" s="1018"/>
      <c r="HKB1" s="1018"/>
      <c r="HKC1" s="1018"/>
      <c r="HKD1" s="1018"/>
      <c r="HKE1" s="1018"/>
      <c r="HKF1" s="1018"/>
      <c r="HKG1" s="1018"/>
      <c r="HKH1" s="1018"/>
      <c r="HKI1" s="1018"/>
      <c r="HKJ1" s="1018"/>
      <c r="HKK1" s="1018"/>
      <c r="HKL1" s="1018"/>
      <c r="HKM1" s="1018"/>
      <c r="HKN1" s="1018"/>
      <c r="HKO1" s="1018"/>
      <c r="HKP1" s="1018"/>
      <c r="HKQ1" s="1018"/>
      <c r="HKR1" s="1018"/>
      <c r="HKS1" s="1018"/>
      <c r="HKT1" s="1018"/>
      <c r="HKU1" s="1018"/>
      <c r="HKV1" s="1018"/>
      <c r="HKW1" s="1018"/>
      <c r="HKX1" s="1018"/>
      <c r="HKY1" s="1018"/>
      <c r="HKZ1" s="1018"/>
      <c r="HLA1" s="1018"/>
      <c r="HLB1" s="1018"/>
      <c r="HLC1" s="1018"/>
      <c r="HLD1" s="1018"/>
      <c r="HLE1" s="1018"/>
      <c r="HLF1" s="1018"/>
      <c r="HLG1" s="1018"/>
      <c r="HLH1" s="1018"/>
      <c r="HLI1" s="1018"/>
      <c r="HLJ1" s="1018"/>
      <c r="HLK1" s="1018"/>
      <c r="HLL1" s="1018"/>
      <c r="HLM1" s="1018"/>
      <c r="HLN1" s="1018"/>
      <c r="HLO1" s="1018"/>
      <c r="HLP1" s="1018"/>
      <c r="HLQ1" s="1018"/>
      <c r="HLR1" s="1018"/>
      <c r="HLS1" s="1018"/>
      <c r="HLT1" s="1018"/>
      <c r="HLU1" s="1018"/>
      <c r="HLV1" s="1018"/>
      <c r="HLW1" s="1018"/>
      <c r="HLX1" s="1018"/>
      <c r="HLY1" s="1018"/>
      <c r="HLZ1" s="1018"/>
      <c r="HMA1" s="1018"/>
      <c r="HMB1" s="1018"/>
      <c r="HMC1" s="1018"/>
      <c r="HMD1" s="1018"/>
      <c r="HME1" s="1018"/>
      <c r="HMF1" s="1018"/>
      <c r="HMG1" s="1018"/>
      <c r="HMH1" s="1018"/>
      <c r="HMI1" s="1018"/>
      <c r="HMJ1" s="1018"/>
      <c r="HMK1" s="1018"/>
      <c r="HML1" s="1018"/>
      <c r="HMM1" s="1018"/>
      <c r="HMN1" s="1018"/>
      <c r="HMO1" s="1018"/>
      <c r="HMP1" s="1018"/>
      <c r="HMQ1" s="1018"/>
      <c r="HMR1" s="1018"/>
      <c r="HMS1" s="1018"/>
      <c r="HMT1" s="1018"/>
      <c r="HMU1" s="1018"/>
      <c r="HMV1" s="1018"/>
      <c r="HMW1" s="1018"/>
      <c r="HMX1" s="1018"/>
      <c r="HMY1" s="1018"/>
      <c r="HMZ1" s="1018"/>
      <c r="HNA1" s="1018"/>
      <c r="HNB1" s="1018"/>
      <c r="HNC1" s="1018"/>
      <c r="HND1" s="1018"/>
      <c r="HNE1" s="1018"/>
      <c r="HNF1" s="1018"/>
      <c r="HNG1" s="1018"/>
      <c r="HNH1" s="1018"/>
      <c r="HNI1" s="1018"/>
      <c r="HNJ1" s="1018"/>
      <c r="HNK1" s="1018"/>
      <c r="HNL1" s="1018"/>
      <c r="HNM1" s="1018"/>
      <c r="HNN1" s="1018"/>
      <c r="HNO1" s="1018"/>
      <c r="HNP1" s="1018"/>
      <c r="HNQ1" s="1018"/>
      <c r="HNR1" s="1018"/>
      <c r="HNS1" s="1018"/>
      <c r="HNT1" s="1018"/>
      <c r="HNU1" s="1018"/>
      <c r="HNV1" s="1018"/>
      <c r="HNW1" s="1018"/>
      <c r="HNX1" s="1018"/>
      <c r="HNY1" s="1018"/>
      <c r="HNZ1" s="1018"/>
      <c r="HOA1" s="1018"/>
      <c r="HOB1" s="1018"/>
      <c r="HOC1" s="1018"/>
      <c r="HOD1" s="1018"/>
      <c r="HOE1" s="1018"/>
      <c r="HOF1" s="1018"/>
      <c r="HOG1" s="1018"/>
      <c r="HOH1" s="1018"/>
      <c r="HOI1" s="1018"/>
      <c r="HOJ1" s="1018"/>
      <c r="HOK1" s="1018"/>
      <c r="HOL1" s="1018"/>
      <c r="HOM1" s="1018"/>
      <c r="HON1" s="1018"/>
      <c r="HOO1" s="1018"/>
      <c r="HOP1" s="1018"/>
      <c r="HOQ1" s="1018"/>
      <c r="HOR1" s="1018"/>
      <c r="HOS1" s="1018"/>
      <c r="HOT1" s="1018"/>
      <c r="HOU1" s="1018"/>
      <c r="HOV1" s="1018"/>
      <c r="HOW1" s="1018"/>
      <c r="HOX1" s="1018"/>
      <c r="HOY1" s="1018"/>
      <c r="HOZ1" s="1018"/>
      <c r="HPA1" s="1018"/>
      <c r="HPB1" s="1018"/>
      <c r="HPC1" s="1018"/>
      <c r="HPD1" s="1018"/>
      <c r="HPE1" s="1018"/>
      <c r="HPF1" s="1018"/>
      <c r="HPG1" s="1018"/>
      <c r="HPH1" s="1018"/>
      <c r="HPI1" s="1018"/>
      <c r="HPJ1" s="1018"/>
      <c r="HPK1" s="1018"/>
      <c r="HPL1" s="1018"/>
      <c r="HPM1" s="1018"/>
      <c r="HPN1" s="1018"/>
      <c r="HPO1" s="1018"/>
      <c r="HPP1" s="1018"/>
      <c r="HPQ1" s="1018"/>
      <c r="HPR1" s="1018"/>
      <c r="HPS1" s="1018"/>
      <c r="HPT1" s="1018"/>
      <c r="HPU1" s="1018"/>
      <c r="HPV1" s="1018"/>
      <c r="HPW1" s="1018"/>
      <c r="HPX1" s="1018"/>
      <c r="HPY1" s="1018"/>
      <c r="HPZ1" s="1018"/>
      <c r="HQA1" s="1018"/>
      <c r="HQB1" s="1018"/>
      <c r="HQC1" s="1018"/>
      <c r="HQD1" s="1018"/>
      <c r="HQE1" s="1018"/>
      <c r="HQF1" s="1018"/>
      <c r="HQG1" s="1018"/>
      <c r="HQH1" s="1018"/>
      <c r="HQI1" s="1018"/>
      <c r="HQJ1" s="1018"/>
      <c r="HQK1" s="1018"/>
      <c r="HQL1" s="1018"/>
      <c r="HQM1" s="1018"/>
      <c r="HQN1" s="1018"/>
      <c r="HQO1" s="1018"/>
      <c r="HQP1" s="1018"/>
      <c r="HQQ1" s="1018"/>
      <c r="HQR1" s="1018"/>
      <c r="HQS1" s="1018"/>
      <c r="HQT1" s="1018"/>
      <c r="HQU1" s="1018"/>
      <c r="HQV1" s="1018"/>
      <c r="HQW1" s="1018"/>
      <c r="HQX1" s="1018"/>
      <c r="HQY1" s="1018"/>
      <c r="HQZ1" s="1018"/>
      <c r="HRA1" s="1018"/>
      <c r="HRB1" s="1018"/>
      <c r="HRC1" s="1018"/>
      <c r="HRD1" s="1018"/>
      <c r="HRE1" s="1018"/>
      <c r="HRF1" s="1018"/>
      <c r="HRG1" s="1018"/>
      <c r="HRH1" s="1018"/>
      <c r="HRI1" s="1018"/>
      <c r="HRJ1" s="1018"/>
      <c r="HRK1" s="1018"/>
      <c r="HRL1" s="1018"/>
      <c r="HRM1" s="1018"/>
      <c r="HRN1" s="1018"/>
      <c r="HRO1" s="1018"/>
      <c r="HRP1" s="1018"/>
      <c r="HRQ1" s="1018"/>
      <c r="HRR1" s="1018"/>
      <c r="HRS1" s="1018"/>
      <c r="HRT1" s="1018"/>
      <c r="HRU1" s="1018"/>
      <c r="HRV1" s="1018"/>
      <c r="HRW1" s="1018"/>
      <c r="HRX1" s="1018"/>
      <c r="HRY1" s="1018"/>
      <c r="HRZ1" s="1018"/>
      <c r="HSA1" s="1018"/>
      <c r="HSB1" s="1018"/>
      <c r="HSC1" s="1018"/>
      <c r="HSD1" s="1018"/>
      <c r="HSE1" s="1018"/>
      <c r="HSF1" s="1018"/>
      <c r="HSG1" s="1018"/>
      <c r="HSH1" s="1018"/>
      <c r="HSI1" s="1018"/>
      <c r="HSJ1" s="1018"/>
      <c r="HSK1" s="1018"/>
      <c r="HSL1" s="1018"/>
      <c r="HSM1" s="1018"/>
      <c r="HSN1" s="1018"/>
      <c r="HSO1" s="1018"/>
      <c r="HSP1" s="1018"/>
      <c r="HSQ1" s="1018"/>
      <c r="HSR1" s="1018"/>
      <c r="HSS1" s="1018"/>
      <c r="HST1" s="1018"/>
      <c r="HSU1" s="1018"/>
      <c r="HSV1" s="1018"/>
      <c r="HSW1" s="1018"/>
      <c r="HSX1" s="1018"/>
      <c r="HSY1" s="1018"/>
      <c r="HSZ1" s="1018"/>
      <c r="HTA1" s="1018"/>
      <c r="HTB1" s="1018"/>
      <c r="HTC1" s="1018"/>
      <c r="HTD1" s="1018"/>
      <c r="HTE1" s="1018"/>
      <c r="HTF1" s="1018"/>
      <c r="HTG1" s="1018"/>
      <c r="HTH1" s="1018"/>
      <c r="HTI1" s="1018"/>
      <c r="HTJ1" s="1018"/>
      <c r="HTK1" s="1018"/>
      <c r="HTL1" s="1018"/>
      <c r="HTM1" s="1018"/>
      <c r="HTN1" s="1018"/>
      <c r="HTO1" s="1018"/>
      <c r="HTP1" s="1018"/>
      <c r="HTQ1" s="1018"/>
      <c r="HTR1" s="1018"/>
      <c r="HTS1" s="1018"/>
      <c r="HTT1" s="1018"/>
      <c r="HTU1" s="1018"/>
      <c r="HTV1" s="1018"/>
      <c r="HTW1" s="1018"/>
      <c r="HTX1" s="1018"/>
      <c r="HTY1" s="1018"/>
      <c r="HTZ1" s="1018"/>
      <c r="HUA1" s="1018"/>
      <c r="HUB1" s="1018"/>
      <c r="HUC1" s="1018"/>
      <c r="HUD1" s="1018"/>
      <c r="HUE1" s="1018"/>
      <c r="HUF1" s="1018"/>
      <c r="HUG1" s="1018"/>
      <c r="HUH1" s="1018"/>
      <c r="HUI1" s="1018"/>
      <c r="HUJ1" s="1018"/>
      <c r="HUK1" s="1018"/>
      <c r="HUL1" s="1018"/>
      <c r="HUM1" s="1018"/>
      <c r="HUN1" s="1018"/>
      <c r="HUO1" s="1018"/>
      <c r="HUP1" s="1018"/>
      <c r="HUQ1" s="1018"/>
      <c r="HUR1" s="1018"/>
      <c r="HUS1" s="1018"/>
      <c r="HUT1" s="1018"/>
      <c r="HUU1" s="1018"/>
      <c r="HUV1" s="1018"/>
      <c r="HUW1" s="1018"/>
      <c r="HUX1" s="1018"/>
      <c r="HUY1" s="1018"/>
      <c r="HUZ1" s="1018"/>
      <c r="HVA1" s="1018"/>
      <c r="HVB1" s="1018"/>
      <c r="HVC1" s="1018"/>
      <c r="HVD1" s="1018"/>
      <c r="HVE1" s="1018"/>
      <c r="HVF1" s="1018"/>
      <c r="HVG1" s="1018"/>
      <c r="HVH1" s="1018"/>
      <c r="HVI1" s="1018"/>
      <c r="HVJ1" s="1018"/>
      <c r="HVK1" s="1018"/>
      <c r="HVL1" s="1018"/>
      <c r="HVM1" s="1018"/>
      <c r="HVN1" s="1018"/>
      <c r="HVO1" s="1018"/>
      <c r="HVP1" s="1018"/>
      <c r="HVQ1" s="1018"/>
      <c r="HVR1" s="1018"/>
      <c r="HVS1" s="1018"/>
      <c r="HVT1" s="1018"/>
      <c r="HVU1" s="1018"/>
      <c r="HVV1" s="1018"/>
      <c r="HVW1" s="1018"/>
      <c r="HVX1" s="1018"/>
      <c r="HVY1" s="1018"/>
      <c r="HVZ1" s="1018"/>
      <c r="HWA1" s="1018"/>
      <c r="HWB1" s="1018"/>
      <c r="HWC1" s="1018"/>
      <c r="HWD1" s="1018"/>
      <c r="HWE1" s="1018"/>
      <c r="HWF1" s="1018"/>
      <c r="HWG1" s="1018"/>
      <c r="HWH1" s="1018"/>
      <c r="HWI1" s="1018"/>
      <c r="HWJ1" s="1018"/>
      <c r="HWK1" s="1018"/>
      <c r="HWL1" s="1018"/>
      <c r="HWM1" s="1018"/>
      <c r="HWN1" s="1018"/>
      <c r="HWO1" s="1018"/>
      <c r="HWP1" s="1018"/>
      <c r="HWQ1" s="1018"/>
      <c r="HWR1" s="1018"/>
      <c r="HWS1" s="1018"/>
      <c r="HWT1" s="1018"/>
      <c r="HWU1" s="1018"/>
      <c r="HWV1" s="1018"/>
      <c r="HWW1" s="1018"/>
      <c r="HWX1" s="1018"/>
      <c r="HWY1" s="1018"/>
      <c r="HWZ1" s="1018"/>
      <c r="HXA1" s="1018"/>
      <c r="HXB1" s="1018"/>
      <c r="HXC1" s="1018"/>
      <c r="HXD1" s="1018"/>
      <c r="HXE1" s="1018"/>
      <c r="HXF1" s="1018"/>
      <c r="HXG1" s="1018"/>
      <c r="HXH1" s="1018"/>
      <c r="HXI1" s="1018"/>
      <c r="HXJ1" s="1018"/>
      <c r="HXK1" s="1018"/>
      <c r="HXL1" s="1018"/>
      <c r="HXM1" s="1018"/>
      <c r="HXN1" s="1018"/>
      <c r="HXO1" s="1018"/>
      <c r="HXP1" s="1018"/>
      <c r="HXQ1" s="1018"/>
      <c r="HXR1" s="1018"/>
      <c r="HXS1" s="1018"/>
      <c r="HXT1" s="1018"/>
      <c r="HXU1" s="1018"/>
      <c r="HXV1" s="1018"/>
      <c r="HXW1" s="1018"/>
      <c r="HXX1" s="1018"/>
      <c r="HXY1" s="1018"/>
      <c r="HXZ1" s="1018"/>
      <c r="HYA1" s="1018"/>
      <c r="HYB1" s="1018"/>
      <c r="HYC1" s="1018"/>
      <c r="HYD1" s="1018"/>
      <c r="HYE1" s="1018"/>
      <c r="HYF1" s="1018"/>
      <c r="HYG1" s="1018"/>
      <c r="HYH1" s="1018"/>
      <c r="HYI1" s="1018"/>
      <c r="HYJ1" s="1018"/>
      <c r="HYK1" s="1018"/>
      <c r="HYL1" s="1018"/>
      <c r="HYM1" s="1018"/>
      <c r="HYN1" s="1018"/>
      <c r="HYO1" s="1018"/>
      <c r="HYP1" s="1018"/>
      <c r="HYQ1" s="1018"/>
      <c r="HYR1" s="1018"/>
      <c r="HYS1" s="1018"/>
      <c r="HYT1" s="1018"/>
      <c r="HYU1" s="1018"/>
      <c r="HYV1" s="1018"/>
      <c r="HYW1" s="1018"/>
      <c r="HYX1" s="1018"/>
      <c r="HYY1" s="1018"/>
      <c r="HYZ1" s="1018"/>
      <c r="HZA1" s="1018"/>
      <c r="HZB1" s="1018"/>
      <c r="HZC1" s="1018"/>
      <c r="HZD1" s="1018"/>
      <c r="HZE1" s="1018"/>
      <c r="HZF1" s="1018"/>
      <c r="HZG1" s="1018"/>
      <c r="HZH1" s="1018"/>
      <c r="HZI1" s="1018"/>
      <c r="HZJ1" s="1018"/>
      <c r="HZK1" s="1018"/>
      <c r="HZL1" s="1018"/>
      <c r="HZM1" s="1018"/>
      <c r="HZN1" s="1018"/>
      <c r="HZO1" s="1018"/>
      <c r="HZP1" s="1018"/>
      <c r="HZQ1" s="1018"/>
      <c r="HZR1" s="1018"/>
      <c r="HZS1" s="1018"/>
      <c r="HZT1" s="1018"/>
      <c r="HZU1" s="1018"/>
      <c r="HZV1" s="1018"/>
      <c r="HZW1" s="1018"/>
      <c r="HZX1" s="1018"/>
      <c r="HZY1" s="1018"/>
      <c r="HZZ1" s="1018"/>
      <c r="IAA1" s="1018"/>
      <c r="IAB1" s="1018"/>
      <c r="IAC1" s="1018"/>
      <c r="IAD1" s="1018"/>
      <c r="IAE1" s="1018"/>
      <c r="IAF1" s="1018"/>
      <c r="IAG1" s="1018"/>
      <c r="IAH1" s="1018"/>
      <c r="IAI1" s="1018"/>
      <c r="IAJ1" s="1018"/>
      <c r="IAK1" s="1018"/>
      <c r="IAL1" s="1018"/>
      <c r="IAM1" s="1018"/>
      <c r="IAN1" s="1018"/>
      <c r="IAO1" s="1018"/>
      <c r="IAP1" s="1018"/>
      <c r="IAQ1" s="1018"/>
      <c r="IAR1" s="1018"/>
      <c r="IAS1" s="1018"/>
      <c r="IAT1" s="1018"/>
      <c r="IAU1" s="1018"/>
      <c r="IAV1" s="1018"/>
      <c r="IAW1" s="1018"/>
      <c r="IAX1" s="1018"/>
      <c r="IAY1" s="1018"/>
      <c r="IAZ1" s="1018"/>
      <c r="IBA1" s="1018"/>
      <c r="IBB1" s="1018"/>
      <c r="IBC1" s="1018"/>
      <c r="IBD1" s="1018"/>
      <c r="IBE1" s="1018"/>
      <c r="IBF1" s="1018"/>
      <c r="IBG1" s="1018"/>
      <c r="IBH1" s="1018"/>
      <c r="IBI1" s="1018"/>
      <c r="IBJ1" s="1018"/>
      <c r="IBK1" s="1018"/>
      <c r="IBL1" s="1018"/>
      <c r="IBM1" s="1018"/>
      <c r="IBN1" s="1018"/>
      <c r="IBO1" s="1018"/>
      <c r="IBP1" s="1018"/>
      <c r="IBQ1" s="1018"/>
      <c r="IBR1" s="1018"/>
      <c r="IBS1" s="1018"/>
      <c r="IBT1" s="1018"/>
      <c r="IBU1" s="1018"/>
      <c r="IBV1" s="1018"/>
      <c r="IBW1" s="1018"/>
      <c r="IBX1" s="1018"/>
      <c r="IBY1" s="1018"/>
      <c r="IBZ1" s="1018"/>
      <c r="ICA1" s="1018"/>
      <c r="ICB1" s="1018"/>
      <c r="ICC1" s="1018"/>
      <c r="ICD1" s="1018"/>
      <c r="ICE1" s="1018"/>
      <c r="ICF1" s="1018"/>
      <c r="ICG1" s="1018"/>
      <c r="ICH1" s="1018"/>
      <c r="ICI1" s="1018"/>
      <c r="ICJ1" s="1018"/>
      <c r="ICK1" s="1018"/>
      <c r="ICL1" s="1018"/>
      <c r="ICM1" s="1018"/>
      <c r="ICN1" s="1018"/>
      <c r="ICO1" s="1018"/>
      <c r="ICP1" s="1018"/>
      <c r="ICQ1" s="1018"/>
      <c r="ICR1" s="1018"/>
      <c r="ICS1" s="1018"/>
      <c r="ICT1" s="1018"/>
      <c r="ICU1" s="1018"/>
      <c r="ICV1" s="1018"/>
      <c r="ICW1" s="1018"/>
      <c r="ICX1" s="1018"/>
      <c r="ICY1" s="1018"/>
      <c r="ICZ1" s="1018"/>
      <c r="IDA1" s="1018"/>
      <c r="IDB1" s="1018"/>
      <c r="IDC1" s="1018"/>
      <c r="IDD1" s="1018"/>
      <c r="IDE1" s="1018"/>
      <c r="IDF1" s="1018"/>
      <c r="IDG1" s="1018"/>
      <c r="IDH1" s="1018"/>
      <c r="IDI1" s="1018"/>
      <c r="IDJ1" s="1018"/>
      <c r="IDK1" s="1018"/>
      <c r="IDL1" s="1018"/>
      <c r="IDM1" s="1018"/>
      <c r="IDN1" s="1018"/>
      <c r="IDO1" s="1018"/>
      <c r="IDP1" s="1018"/>
      <c r="IDQ1" s="1018"/>
      <c r="IDR1" s="1018"/>
      <c r="IDS1" s="1018"/>
      <c r="IDT1" s="1018"/>
      <c r="IDU1" s="1018"/>
      <c r="IDV1" s="1018"/>
      <c r="IDW1" s="1018"/>
      <c r="IDX1" s="1018"/>
      <c r="IDY1" s="1018"/>
      <c r="IDZ1" s="1018"/>
      <c r="IEA1" s="1018"/>
      <c r="IEB1" s="1018"/>
      <c r="IEC1" s="1018"/>
      <c r="IED1" s="1018"/>
      <c r="IEE1" s="1018"/>
      <c r="IEF1" s="1018"/>
      <c r="IEG1" s="1018"/>
      <c r="IEH1" s="1018"/>
      <c r="IEI1" s="1018"/>
      <c r="IEJ1" s="1018"/>
      <c r="IEK1" s="1018"/>
      <c r="IEL1" s="1018"/>
      <c r="IEM1" s="1018"/>
      <c r="IEN1" s="1018"/>
      <c r="IEO1" s="1018"/>
      <c r="IEP1" s="1018"/>
      <c r="IEQ1" s="1018"/>
      <c r="IER1" s="1018"/>
      <c r="IES1" s="1018"/>
      <c r="IET1" s="1018"/>
      <c r="IEU1" s="1018"/>
      <c r="IEV1" s="1018"/>
      <c r="IEW1" s="1018"/>
      <c r="IEX1" s="1018"/>
      <c r="IEY1" s="1018"/>
      <c r="IEZ1" s="1018"/>
      <c r="IFA1" s="1018"/>
      <c r="IFB1" s="1018"/>
      <c r="IFC1" s="1018"/>
      <c r="IFD1" s="1018"/>
      <c r="IFE1" s="1018"/>
      <c r="IFF1" s="1018"/>
      <c r="IFG1" s="1018"/>
      <c r="IFH1" s="1018"/>
      <c r="IFI1" s="1018"/>
      <c r="IFJ1" s="1018"/>
      <c r="IFK1" s="1018"/>
      <c r="IFL1" s="1018"/>
      <c r="IFM1" s="1018"/>
      <c r="IFN1" s="1018"/>
      <c r="IFO1" s="1018"/>
      <c r="IFP1" s="1018"/>
      <c r="IFQ1" s="1018"/>
      <c r="IFR1" s="1018"/>
      <c r="IFS1" s="1018"/>
      <c r="IFT1" s="1018"/>
      <c r="IFU1" s="1018"/>
      <c r="IFV1" s="1018"/>
      <c r="IFW1" s="1018"/>
      <c r="IFX1" s="1018"/>
      <c r="IFY1" s="1018"/>
      <c r="IFZ1" s="1018"/>
      <c r="IGA1" s="1018"/>
      <c r="IGB1" s="1018"/>
      <c r="IGC1" s="1018"/>
      <c r="IGD1" s="1018"/>
      <c r="IGE1" s="1018"/>
      <c r="IGF1" s="1018"/>
      <c r="IGG1" s="1018"/>
      <c r="IGH1" s="1018"/>
      <c r="IGI1" s="1018"/>
      <c r="IGJ1" s="1018"/>
      <c r="IGK1" s="1018"/>
      <c r="IGL1" s="1018"/>
      <c r="IGM1" s="1018"/>
      <c r="IGN1" s="1018"/>
      <c r="IGO1" s="1018"/>
      <c r="IGP1" s="1018"/>
      <c r="IGQ1" s="1018"/>
      <c r="IGR1" s="1018"/>
      <c r="IGS1" s="1018"/>
      <c r="IGT1" s="1018"/>
      <c r="IGU1" s="1018"/>
      <c r="IGV1" s="1018"/>
      <c r="IGW1" s="1018"/>
      <c r="IGX1" s="1018"/>
      <c r="IGY1" s="1018"/>
      <c r="IGZ1" s="1018"/>
      <c r="IHA1" s="1018"/>
      <c r="IHB1" s="1018"/>
      <c r="IHC1" s="1018"/>
      <c r="IHD1" s="1018"/>
      <c r="IHE1" s="1018"/>
      <c r="IHF1" s="1018"/>
      <c r="IHG1" s="1018"/>
      <c r="IHH1" s="1018"/>
      <c r="IHI1" s="1018"/>
      <c r="IHJ1" s="1018"/>
      <c r="IHK1" s="1018"/>
      <c r="IHL1" s="1018"/>
      <c r="IHM1" s="1018"/>
      <c r="IHN1" s="1018"/>
      <c r="IHO1" s="1018"/>
      <c r="IHP1" s="1018"/>
      <c r="IHQ1" s="1018"/>
      <c r="IHR1" s="1018"/>
      <c r="IHS1" s="1018"/>
      <c r="IHT1" s="1018"/>
      <c r="IHU1" s="1018"/>
      <c r="IHV1" s="1018"/>
      <c r="IHW1" s="1018"/>
      <c r="IHX1" s="1018"/>
      <c r="IHY1" s="1018"/>
      <c r="IHZ1" s="1018"/>
      <c r="IIA1" s="1018"/>
      <c r="IIB1" s="1018"/>
      <c r="IIC1" s="1018"/>
      <c r="IID1" s="1018"/>
      <c r="IIE1" s="1018"/>
      <c r="IIF1" s="1018"/>
      <c r="IIG1" s="1018"/>
      <c r="IIH1" s="1018"/>
      <c r="III1" s="1018"/>
      <c r="IIJ1" s="1018"/>
      <c r="IIK1" s="1018"/>
      <c r="IIL1" s="1018"/>
      <c r="IIM1" s="1018"/>
      <c r="IIN1" s="1018"/>
      <c r="IIO1" s="1018"/>
      <c r="IIP1" s="1018"/>
      <c r="IIQ1" s="1018"/>
      <c r="IIR1" s="1018"/>
      <c r="IIS1" s="1018"/>
      <c r="IIT1" s="1018"/>
      <c r="IIU1" s="1018"/>
      <c r="IIV1" s="1018"/>
      <c r="IIW1" s="1018"/>
      <c r="IIX1" s="1018"/>
      <c r="IIY1" s="1018"/>
      <c r="IIZ1" s="1018"/>
      <c r="IJA1" s="1018"/>
      <c r="IJB1" s="1018"/>
      <c r="IJC1" s="1018"/>
      <c r="IJD1" s="1018"/>
      <c r="IJE1" s="1018"/>
      <c r="IJF1" s="1018"/>
      <c r="IJG1" s="1018"/>
      <c r="IJH1" s="1018"/>
      <c r="IJI1" s="1018"/>
      <c r="IJJ1" s="1018"/>
      <c r="IJK1" s="1018"/>
      <c r="IJL1" s="1018"/>
      <c r="IJM1" s="1018"/>
      <c r="IJN1" s="1018"/>
      <c r="IJO1" s="1018"/>
      <c r="IJP1" s="1018"/>
      <c r="IJQ1" s="1018"/>
      <c r="IJR1" s="1018"/>
      <c r="IJS1" s="1018"/>
      <c r="IJT1" s="1018"/>
      <c r="IJU1" s="1018"/>
      <c r="IJV1" s="1018"/>
      <c r="IJW1" s="1018"/>
      <c r="IJX1" s="1018"/>
      <c r="IJY1" s="1018"/>
      <c r="IJZ1" s="1018"/>
      <c r="IKA1" s="1018"/>
      <c r="IKB1" s="1018"/>
      <c r="IKC1" s="1018"/>
      <c r="IKD1" s="1018"/>
      <c r="IKE1" s="1018"/>
      <c r="IKF1" s="1018"/>
      <c r="IKG1" s="1018"/>
      <c r="IKH1" s="1018"/>
      <c r="IKI1" s="1018"/>
      <c r="IKJ1" s="1018"/>
      <c r="IKK1" s="1018"/>
      <c r="IKL1" s="1018"/>
      <c r="IKM1" s="1018"/>
      <c r="IKN1" s="1018"/>
      <c r="IKO1" s="1018"/>
      <c r="IKP1" s="1018"/>
      <c r="IKQ1" s="1018"/>
      <c r="IKR1" s="1018"/>
      <c r="IKS1" s="1018"/>
      <c r="IKT1" s="1018"/>
      <c r="IKU1" s="1018"/>
      <c r="IKV1" s="1018"/>
      <c r="IKW1" s="1018"/>
      <c r="IKX1" s="1018"/>
      <c r="IKY1" s="1018"/>
      <c r="IKZ1" s="1018"/>
      <c r="ILA1" s="1018"/>
      <c r="ILB1" s="1018"/>
      <c r="ILC1" s="1018"/>
      <c r="ILD1" s="1018"/>
      <c r="ILE1" s="1018"/>
      <c r="ILF1" s="1018"/>
      <c r="ILG1" s="1018"/>
      <c r="ILH1" s="1018"/>
      <c r="ILI1" s="1018"/>
      <c r="ILJ1" s="1018"/>
      <c r="ILK1" s="1018"/>
      <c r="ILL1" s="1018"/>
      <c r="ILM1" s="1018"/>
      <c r="ILN1" s="1018"/>
      <c r="ILO1" s="1018"/>
      <c r="ILP1" s="1018"/>
      <c r="ILQ1" s="1018"/>
      <c r="ILR1" s="1018"/>
      <c r="ILS1" s="1018"/>
      <c r="ILT1" s="1018"/>
      <c r="ILU1" s="1018"/>
      <c r="ILV1" s="1018"/>
      <c r="ILW1" s="1018"/>
      <c r="ILX1" s="1018"/>
      <c r="ILY1" s="1018"/>
      <c r="ILZ1" s="1018"/>
      <c r="IMA1" s="1018"/>
      <c r="IMB1" s="1018"/>
      <c r="IMC1" s="1018"/>
      <c r="IMD1" s="1018"/>
      <c r="IME1" s="1018"/>
      <c r="IMF1" s="1018"/>
      <c r="IMG1" s="1018"/>
      <c r="IMH1" s="1018"/>
      <c r="IMI1" s="1018"/>
      <c r="IMJ1" s="1018"/>
      <c r="IMK1" s="1018"/>
      <c r="IML1" s="1018"/>
      <c r="IMM1" s="1018"/>
      <c r="IMN1" s="1018"/>
      <c r="IMO1" s="1018"/>
      <c r="IMP1" s="1018"/>
      <c r="IMQ1" s="1018"/>
      <c r="IMR1" s="1018"/>
      <c r="IMS1" s="1018"/>
      <c r="IMT1" s="1018"/>
      <c r="IMU1" s="1018"/>
      <c r="IMV1" s="1018"/>
      <c r="IMW1" s="1018"/>
      <c r="IMX1" s="1018"/>
      <c r="IMY1" s="1018"/>
      <c r="IMZ1" s="1018"/>
      <c r="INA1" s="1018"/>
      <c r="INB1" s="1018"/>
      <c r="INC1" s="1018"/>
      <c r="IND1" s="1018"/>
      <c r="INE1" s="1018"/>
      <c r="INF1" s="1018"/>
      <c r="ING1" s="1018"/>
      <c r="INH1" s="1018"/>
      <c r="INI1" s="1018"/>
      <c r="INJ1" s="1018"/>
      <c r="INK1" s="1018"/>
      <c r="INL1" s="1018"/>
      <c r="INM1" s="1018"/>
      <c r="INN1" s="1018"/>
      <c r="INO1" s="1018"/>
      <c r="INP1" s="1018"/>
      <c r="INQ1" s="1018"/>
      <c r="INR1" s="1018"/>
      <c r="INS1" s="1018"/>
      <c r="INT1" s="1018"/>
      <c r="INU1" s="1018"/>
      <c r="INV1" s="1018"/>
      <c r="INW1" s="1018"/>
      <c r="INX1" s="1018"/>
      <c r="INY1" s="1018"/>
      <c r="INZ1" s="1018"/>
      <c r="IOA1" s="1018"/>
      <c r="IOB1" s="1018"/>
      <c r="IOC1" s="1018"/>
      <c r="IOD1" s="1018"/>
      <c r="IOE1" s="1018"/>
      <c r="IOF1" s="1018"/>
      <c r="IOG1" s="1018"/>
      <c r="IOH1" s="1018"/>
      <c r="IOI1" s="1018"/>
      <c r="IOJ1" s="1018"/>
      <c r="IOK1" s="1018"/>
      <c r="IOL1" s="1018"/>
      <c r="IOM1" s="1018"/>
      <c r="ION1" s="1018"/>
      <c r="IOO1" s="1018"/>
      <c r="IOP1" s="1018"/>
      <c r="IOQ1" s="1018"/>
      <c r="IOR1" s="1018"/>
      <c r="IOS1" s="1018"/>
      <c r="IOT1" s="1018"/>
      <c r="IOU1" s="1018"/>
      <c r="IOV1" s="1018"/>
      <c r="IOW1" s="1018"/>
      <c r="IOX1" s="1018"/>
      <c r="IOY1" s="1018"/>
      <c r="IOZ1" s="1018"/>
      <c r="IPA1" s="1018"/>
      <c r="IPB1" s="1018"/>
      <c r="IPC1" s="1018"/>
      <c r="IPD1" s="1018"/>
      <c r="IPE1" s="1018"/>
      <c r="IPF1" s="1018"/>
      <c r="IPG1" s="1018"/>
      <c r="IPH1" s="1018"/>
      <c r="IPI1" s="1018"/>
      <c r="IPJ1" s="1018"/>
      <c r="IPK1" s="1018"/>
      <c r="IPL1" s="1018"/>
      <c r="IPM1" s="1018"/>
      <c r="IPN1" s="1018"/>
      <c r="IPO1" s="1018"/>
      <c r="IPP1" s="1018"/>
      <c r="IPQ1" s="1018"/>
      <c r="IPR1" s="1018"/>
      <c r="IPS1" s="1018"/>
      <c r="IPT1" s="1018"/>
      <c r="IPU1" s="1018"/>
      <c r="IPV1" s="1018"/>
      <c r="IPW1" s="1018"/>
      <c r="IPX1" s="1018"/>
      <c r="IPY1" s="1018"/>
      <c r="IPZ1" s="1018"/>
      <c r="IQA1" s="1018"/>
      <c r="IQB1" s="1018"/>
      <c r="IQC1" s="1018"/>
      <c r="IQD1" s="1018"/>
      <c r="IQE1" s="1018"/>
      <c r="IQF1" s="1018"/>
      <c r="IQG1" s="1018"/>
      <c r="IQH1" s="1018"/>
      <c r="IQI1" s="1018"/>
      <c r="IQJ1" s="1018"/>
      <c r="IQK1" s="1018"/>
      <c r="IQL1" s="1018"/>
      <c r="IQM1" s="1018"/>
      <c r="IQN1" s="1018"/>
      <c r="IQO1" s="1018"/>
      <c r="IQP1" s="1018"/>
      <c r="IQQ1" s="1018"/>
      <c r="IQR1" s="1018"/>
      <c r="IQS1" s="1018"/>
      <c r="IQT1" s="1018"/>
      <c r="IQU1" s="1018"/>
      <c r="IQV1" s="1018"/>
      <c r="IQW1" s="1018"/>
      <c r="IQX1" s="1018"/>
      <c r="IQY1" s="1018"/>
      <c r="IQZ1" s="1018"/>
      <c r="IRA1" s="1018"/>
      <c r="IRB1" s="1018"/>
      <c r="IRC1" s="1018"/>
      <c r="IRD1" s="1018"/>
      <c r="IRE1" s="1018"/>
      <c r="IRF1" s="1018"/>
      <c r="IRG1" s="1018"/>
      <c r="IRH1" s="1018"/>
      <c r="IRI1" s="1018"/>
      <c r="IRJ1" s="1018"/>
      <c r="IRK1" s="1018"/>
      <c r="IRL1" s="1018"/>
      <c r="IRM1" s="1018"/>
      <c r="IRN1" s="1018"/>
      <c r="IRO1" s="1018"/>
      <c r="IRP1" s="1018"/>
      <c r="IRQ1" s="1018"/>
      <c r="IRR1" s="1018"/>
      <c r="IRS1" s="1018"/>
      <c r="IRT1" s="1018"/>
      <c r="IRU1" s="1018"/>
      <c r="IRV1" s="1018"/>
      <c r="IRW1" s="1018"/>
      <c r="IRX1" s="1018"/>
      <c r="IRY1" s="1018"/>
      <c r="IRZ1" s="1018"/>
      <c r="ISA1" s="1018"/>
      <c r="ISB1" s="1018"/>
      <c r="ISC1" s="1018"/>
      <c r="ISD1" s="1018"/>
      <c r="ISE1" s="1018"/>
      <c r="ISF1" s="1018"/>
      <c r="ISG1" s="1018"/>
      <c r="ISH1" s="1018"/>
      <c r="ISI1" s="1018"/>
      <c r="ISJ1" s="1018"/>
      <c r="ISK1" s="1018"/>
      <c r="ISL1" s="1018"/>
      <c r="ISM1" s="1018"/>
      <c r="ISN1" s="1018"/>
      <c r="ISO1" s="1018"/>
      <c r="ISP1" s="1018"/>
      <c r="ISQ1" s="1018"/>
      <c r="ISR1" s="1018"/>
      <c r="ISS1" s="1018"/>
      <c r="IST1" s="1018"/>
      <c r="ISU1" s="1018"/>
      <c r="ISV1" s="1018"/>
      <c r="ISW1" s="1018"/>
      <c r="ISX1" s="1018"/>
      <c r="ISY1" s="1018"/>
      <c r="ISZ1" s="1018"/>
      <c r="ITA1" s="1018"/>
      <c r="ITB1" s="1018"/>
      <c r="ITC1" s="1018"/>
      <c r="ITD1" s="1018"/>
      <c r="ITE1" s="1018"/>
      <c r="ITF1" s="1018"/>
      <c r="ITG1" s="1018"/>
      <c r="ITH1" s="1018"/>
      <c r="ITI1" s="1018"/>
      <c r="ITJ1" s="1018"/>
      <c r="ITK1" s="1018"/>
      <c r="ITL1" s="1018"/>
      <c r="ITM1" s="1018"/>
      <c r="ITN1" s="1018"/>
      <c r="ITO1" s="1018"/>
      <c r="ITP1" s="1018"/>
      <c r="ITQ1" s="1018"/>
      <c r="ITR1" s="1018"/>
      <c r="ITS1" s="1018"/>
      <c r="ITT1" s="1018"/>
      <c r="ITU1" s="1018"/>
      <c r="ITV1" s="1018"/>
      <c r="ITW1" s="1018"/>
      <c r="ITX1" s="1018"/>
      <c r="ITY1" s="1018"/>
      <c r="ITZ1" s="1018"/>
      <c r="IUA1" s="1018"/>
      <c r="IUB1" s="1018"/>
      <c r="IUC1" s="1018"/>
      <c r="IUD1" s="1018"/>
      <c r="IUE1" s="1018"/>
      <c r="IUF1" s="1018"/>
      <c r="IUG1" s="1018"/>
      <c r="IUH1" s="1018"/>
      <c r="IUI1" s="1018"/>
      <c r="IUJ1" s="1018"/>
      <c r="IUK1" s="1018"/>
      <c r="IUL1" s="1018"/>
      <c r="IUM1" s="1018"/>
      <c r="IUN1" s="1018"/>
      <c r="IUO1" s="1018"/>
      <c r="IUP1" s="1018"/>
      <c r="IUQ1" s="1018"/>
      <c r="IUR1" s="1018"/>
      <c r="IUS1" s="1018"/>
      <c r="IUT1" s="1018"/>
      <c r="IUU1" s="1018"/>
      <c r="IUV1" s="1018"/>
      <c r="IUW1" s="1018"/>
      <c r="IUX1" s="1018"/>
      <c r="IUY1" s="1018"/>
      <c r="IUZ1" s="1018"/>
      <c r="IVA1" s="1018"/>
      <c r="IVB1" s="1018"/>
      <c r="IVC1" s="1018"/>
      <c r="IVD1" s="1018"/>
      <c r="IVE1" s="1018"/>
      <c r="IVF1" s="1018"/>
      <c r="IVG1" s="1018"/>
      <c r="IVH1" s="1018"/>
      <c r="IVI1" s="1018"/>
      <c r="IVJ1" s="1018"/>
      <c r="IVK1" s="1018"/>
      <c r="IVL1" s="1018"/>
      <c r="IVM1" s="1018"/>
      <c r="IVN1" s="1018"/>
      <c r="IVO1" s="1018"/>
      <c r="IVP1" s="1018"/>
      <c r="IVQ1" s="1018"/>
      <c r="IVR1" s="1018"/>
      <c r="IVS1" s="1018"/>
      <c r="IVT1" s="1018"/>
      <c r="IVU1" s="1018"/>
      <c r="IVV1" s="1018"/>
      <c r="IVW1" s="1018"/>
      <c r="IVX1" s="1018"/>
      <c r="IVY1" s="1018"/>
      <c r="IVZ1" s="1018"/>
      <c r="IWA1" s="1018"/>
      <c r="IWB1" s="1018"/>
      <c r="IWC1" s="1018"/>
      <c r="IWD1" s="1018"/>
      <c r="IWE1" s="1018"/>
      <c r="IWF1" s="1018"/>
      <c r="IWG1" s="1018"/>
      <c r="IWH1" s="1018"/>
      <c r="IWI1" s="1018"/>
      <c r="IWJ1" s="1018"/>
      <c r="IWK1" s="1018"/>
      <c r="IWL1" s="1018"/>
      <c r="IWM1" s="1018"/>
      <c r="IWN1" s="1018"/>
      <c r="IWO1" s="1018"/>
      <c r="IWP1" s="1018"/>
      <c r="IWQ1" s="1018"/>
      <c r="IWR1" s="1018"/>
      <c r="IWS1" s="1018"/>
      <c r="IWT1" s="1018"/>
      <c r="IWU1" s="1018"/>
      <c r="IWV1" s="1018"/>
      <c r="IWW1" s="1018"/>
      <c r="IWX1" s="1018"/>
      <c r="IWY1" s="1018"/>
      <c r="IWZ1" s="1018"/>
      <c r="IXA1" s="1018"/>
      <c r="IXB1" s="1018"/>
      <c r="IXC1" s="1018"/>
      <c r="IXD1" s="1018"/>
      <c r="IXE1" s="1018"/>
      <c r="IXF1" s="1018"/>
      <c r="IXG1" s="1018"/>
      <c r="IXH1" s="1018"/>
      <c r="IXI1" s="1018"/>
      <c r="IXJ1" s="1018"/>
      <c r="IXK1" s="1018"/>
      <c r="IXL1" s="1018"/>
      <c r="IXM1" s="1018"/>
      <c r="IXN1" s="1018"/>
      <c r="IXO1" s="1018"/>
      <c r="IXP1" s="1018"/>
      <c r="IXQ1" s="1018"/>
      <c r="IXR1" s="1018"/>
      <c r="IXS1" s="1018"/>
      <c r="IXT1" s="1018"/>
      <c r="IXU1" s="1018"/>
      <c r="IXV1" s="1018"/>
      <c r="IXW1" s="1018"/>
      <c r="IXX1" s="1018"/>
      <c r="IXY1" s="1018"/>
      <c r="IXZ1" s="1018"/>
      <c r="IYA1" s="1018"/>
      <c r="IYB1" s="1018"/>
      <c r="IYC1" s="1018"/>
      <c r="IYD1" s="1018"/>
      <c r="IYE1" s="1018"/>
      <c r="IYF1" s="1018"/>
      <c r="IYG1" s="1018"/>
      <c r="IYH1" s="1018"/>
      <c r="IYI1" s="1018"/>
      <c r="IYJ1" s="1018"/>
      <c r="IYK1" s="1018"/>
      <c r="IYL1" s="1018"/>
      <c r="IYM1" s="1018"/>
      <c r="IYN1" s="1018"/>
      <c r="IYO1" s="1018"/>
      <c r="IYP1" s="1018"/>
      <c r="IYQ1" s="1018"/>
      <c r="IYR1" s="1018"/>
      <c r="IYS1" s="1018"/>
      <c r="IYT1" s="1018"/>
      <c r="IYU1" s="1018"/>
      <c r="IYV1" s="1018"/>
      <c r="IYW1" s="1018"/>
      <c r="IYX1" s="1018"/>
      <c r="IYY1" s="1018"/>
      <c r="IYZ1" s="1018"/>
      <c r="IZA1" s="1018"/>
      <c r="IZB1" s="1018"/>
      <c r="IZC1" s="1018"/>
      <c r="IZD1" s="1018"/>
      <c r="IZE1" s="1018"/>
      <c r="IZF1" s="1018"/>
      <c r="IZG1" s="1018"/>
      <c r="IZH1" s="1018"/>
      <c r="IZI1" s="1018"/>
      <c r="IZJ1" s="1018"/>
      <c r="IZK1" s="1018"/>
      <c r="IZL1" s="1018"/>
      <c r="IZM1" s="1018"/>
      <c r="IZN1" s="1018"/>
      <c r="IZO1" s="1018"/>
      <c r="IZP1" s="1018"/>
      <c r="IZQ1" s="1018"/>
      <c r="IZR1" s="1018"/>
      <c r="IZS1" s="1018"/>
      <c r="IZT1" s="1018"/>
      <c r="IZU1" s="1018"/>
      <c r="IZV1" s="1018"/>
      <c r="IZW1" s="1018"/>
      <c r="IZX1" s="1018"/>
      <c r="IZY1" s="1018"/>
      <c r="IZZ1" s="1018"/>
      <c r="JAA1" s="1018"/>
      <c r="JAB1" s="1018"/>
      <c r="JAC1" s="1018"/>
      <c r="JAD1" s="1018"/>
      <c r="JAE1" s="1018"/>
      <c r="JAF1" s="1018"/>
      <c r="JAG1" s="1018"/>
      <c r="JAH1" s="1018"/>
      <c r="JAI1" s="1018"/>
      <c r="JAJ1" s="1018"/>
      <c r="JAK1" s="1018"/>
      <c r="JAL1" s="1018"/>
      <c r="JAM1" s="1018"/>
      <c r="JAN1" s="1018"/>
      <c r="JAO1" s="1018"/>
      <c r="JAP1" s="1018"/>
      <c r="JAQ1" s="1018"/>
      <c r="JAR1" s="1018"/>
      <c r="JAS1" s="1018"/>
      <c r="JAT1" s="1018"/>
      <c r="JAU1" s="1018"/>
      <c r="JAV1" s="1018"/>
      <c r="JAW1" s="1018"/>
      <c r="JAX1" s="1018"/>
      <c r="JAY1" s="1018"/>
      <c r="JAZ1" s="1018"/>
      <c r="JBA1" s="1018"/>
      <c r="JBB1" s="1018"/>
      <c r="JBC1" s="1018"/>
      <c r="JBD1" s="1018"/>
      <c r="JBE1" s="1018"/>
      <c r="JBF1" s="1018"/>
      <c r="JBG1" s="1018"/>
      <c r="JBH1" s="1018"/>
      <c r="JBI1" s="1018"/>
      <c r="JBJ1" s="1018"/>
      <c r="JBK1" s="1018"/>
      <c r="JBL1" s="1018"/>
      <c r="JBM1" s="1018"/>
      <c r="JBN1" s="1018"/>
      <c r="JBO1" s="1018"/>
      <c r="JBP1" s="1018"/>
      <c r="JBQ1" s="1018"/>
      <c r="JBR1" s="1018"/>
      <c r="JBS1" s="1018"/>
      <c r="JBT1" s="1018"/>
      <c r="JBU1" s="1018"/>
      <c r="JBV1" s="1018"/>
      <c r="JBW1" s="1018"/>
      <c r="JBX1" s="1018"/>
      <c r="JBY1" s="1018"/>
      <c r="JBZ1" s="1018"/>
      <c r="JCA1" s="1018"/>
      <c r="JCB1" s="1018"/>
      <c r="JCC1" s="1018"/>
      <c r="JCD1" s="1018"/>
      <c r="JCE1" s="1018"/>
      <c r="JCF1" s="1018"/>
      <c r="JCG1" s="1018"/>
      <c r="JCH1" s="1018"/>
      <c r="JCI1" s="1018"/>
      <c r="JCJ1" s="1018"/>
      <c r="JCK1" s="1018"/>
      <c r="JCL1" s="1018"/>
      <c r="JCM1" s="1018"/>
      <c r="JCN1" s="1018"/>
      <c r="JCO1" s="1018"/>
      <c r="JCP1" s="1018"/>
      <c r="JCQ1" s="1018"/>
      <c r="JCR1" s="1018"/>
      <c r="JCS1" s="1018"/>
      <c r="JCT1" s="1018"/>
      <c r="JCU1" s="1018"/>
      <c r="JCV1" s="1018"/>
      <c r="JCW1" s="1018"/>
      <c r="JCX1" s="1018"/>
      <c r="JCY1" s="1018"/>
      <c r="JCZ1" s="1018"/>
      <c r="JDA1" s="1018"/>
      <c r="JDB1" s="1018"/>
      <c r="JDC1" s="1018"/>
      <c r="JDD1" s="1018"/>
      <c r="JDE1" s="1018"/>
      <c r="JDF1" s="1018"/>
      <c r="JDG1" s="1018"/>
      <c r="JDH1" s="1018"/>
      <c r="JDI1" s="1018"/>
      <c r="JDJ1" s="1018"/>
      <c r="JDK1" s="1018"/>
      <c r="JDL1" s="1018"/>
      <c r="JDM1" s="1018"/>
      <c r="JDN1" s="1018"/>
      <c r="JDO1" s="1018"/>
      <c r="JDP1" s="1018"/>
      <c r="JDQ1" s="1018"/>
      <c r="JDR1" s="1018"/>
      <c r="JDS1" s="1018"/>
      <c r="JDT1" s="1018"/>
      <c r="JDU1" s="1018"/>
      <c r="JDV1" s="1018"/>
      <c r="JDW1" s="1018"/>
      <c r="JDX1" s="1018"/>
      <c r="JDY1" s="1018"/>
      <c r="JDZ1" s="1018"/>
      <c r="JEA1" s="1018"/>
      <c r="JEB1" s="1018"/>
      <c r="JEC1" s="1018"/>
      <c r="JED1" s="1018"/>
      <c r="JEE1" s="1018"/>
      <c r="JEF1" s="1018"/>
      <c r="JEG1" s="1018"/>
      <c r="JEH1" s="1018"/>
      <c r="JEI1" s="1018"/>
      <c r="JEJ1" s="1018"/>
      <c r="JEK1" s="1018"/>
      <c r="JEL1" s="1018"/>
      <c r="JEM1" s="1018"/>
      <c r="JEN1" s="1018"/>
      <c r="JEO1" s="1018"/>
      <c r="JEP1" s="1018"/>
      <c r="JEQ1" s="1018"/>
      <c r="JER1" s="1018"/>
      <c r="JES1" s="1018"/>
      <c r="JET1" s="1018"/>
      <c r="JEU1" s="1018"/>
      <c r="JEV1" s="1018"/>
      <c r="JEW1" s="1018"/>
      <c r="JEX1" s="1018"/>
      <c r="JEY1" s="1018"/>
      <c r="JEZ1" s="1018"/>
      <c r="JFA1" s="1018"/>
      <c r="JFB1" s="1018"/>
      <c r="JFC1" s="1018"/>
      <c r="JFD1" s="1018"/>
      <c r="JFE1" s="1018"/>
      <c r="JFF1" s="1018"/>
      <c r="JFG1" s="1018"/>
      <c r="JFH1" s="1018"/>
      <c r="JFI1" s="1018"/>
      <c r="JFJ1" s="1018"/>
      <c r="JFK1" s="1018"/>
      <c r="JFL1" s="1018"/>
      <c r="JFM1" s="1018"/>
      <c r="JFN1" s="1018"/>
      <c r="JFO1" s="1018"/>
      <c r="JFP1" s="1018"/>
      <c r="JFQ1" s="1018"/>
      <c r="JFR1" s="1018"/>
      <c r="JFS1" s="1018"/>
      <c r="JFT1" s="1018"/>
      <c r="JFU1" s="1018"/>
      <c r="JFV1" s="1018"/>
      <c r="JFW1" s="1018"/>
      <c r="JFX1" s="1018"/>
      <c r="JFY1" s="1018"/>
      <c r="JFZ1" s="1018"/>
      <c r="JGA1" s="1018"/>
      <c r="JGB1" s="1018"/>
      <c r="JGC1" s="1018"/>
      <c r="JGD1" s="1018"/>
      <c r="JGE1" s="1018"/>
      <c r="JGF1" s="1018"/>
      <c r="JGG1" s="1018"/>
      <c r="JGH1" s="1018"/>
      <c r="JGI1" s="1018"/>
      <c r="JGJ1" s="1018"/>
      <c r="JGK1" s="1018"/>
      <c r="JGL1" s="1018"/>
      <c r="JGM1" s="1018"/>
      <c r="JGN1" s="1018"/>
      <c r="JGO1" s="1018"/>
      <c r="JGP1" s="1018"/>
      <c r="JGQ1" s="1018"/>
      <c r="JGR1" s="1018"/>
      <c r="JGS1" s="1018"/>
      <c r="JGT1" s="1018"/>
      <c r="JGU1" s="1018"/>
      <c r="JGV1" s="1018"/>
      <c r="JGW1" s="1018"/>
      <c r="JGX1" s="1018"/>
      <c r="JGY1" s="1018"/>
      <c r="JGZ1" s="1018"/>
      <c r="JHA1" s="1018"/>
      <c r="JHB1" s="1018"/>
      <c r="JHC1" s="1018"/>
      <c r="JHD1" s="1018"/>
      <c r="JHE1" s="1018"/>
      <c r="JHF1" s="1018"/>
      <c r="JHG1" s="1018"/>
      <c r="JHH1" s="1018"/>
      <c r="JHI1" s="1018"/>
      <c r="JHJ1" s="1018"/>
      <c r="JHK1" s="1018"/>
      <c r="JHL1" s="1018"/>
      <c r="JHM1" s="1018"/>
      <c r="JHN1" s="1018"/>
      <c r="JHO1" s="1018"/>
      <c r="JHP1" s="1018"/>
      <c r="JHQ1" s="1018"/>
      <c r="JHR1" s="1018"/>
      <c r="JHS1" s="1018"/>
      <c r="JHT1" s="1018"/>
      <c r="JHU1" s="1018"/>
      <c r="JHV1" s="1018"/>
      <c r="JHW1" s="1018"/>
      <c r="JHX1" s="1018"/>
      <c r="JHY1" s="1018"/>
      <c r="JHZ1" s="1018"/>
      <c r="JIA1" s="1018"/>
      <c r="JIB1" s="1018"/>
      <c r="JIC1" s="1018"/>
      <c r="JID1" s="1018"/>
      <c r="JIE1" s="1018"/>
      <c r="JIF1" s="1018"/>
      <c r="JIG1" s="1018"/>
      <c r="JIH1" s="1018"/>
      <c r="JII1" s="1018"/>
      <c r="JIJ1" s="1018"/>
      <c r="JIK1" s="1018"/>
      <c r="JIL1" s="1018"/>
      <c r="JIM1" s="1018"/>
      <c r="JIN1" s="1018"/>
      <c r="JIO1" s="1018"/>
      <c r="JIP1" s="1018"/>
      <c r="JIQ1" s="1018"/>
      <c r="JIR1" s="1018"/>
      <c r="JIS1" s="1018"/>
      <c r="JIT1" s="1018"/>
      <c r="JIU1" s="1018"/>
      <c r="JIV1" s="1018"/>
      <c r="JIW1" s="1018"/>
      <c r="JIX1" s="1018"/>
      <c r="JIY1" s="1018"/>
      <c r="JIZ1" s="1018"/>
      <c r="JJA1" s="1018"/>
      <c r="JJB1" s="1018"/>
      <c r="JJC1" s="1018"/>
      <c r="JJD1" s="1018"/>
      <c r="JJE1" s="1018"/>
      <c r="JJF1" s="1018"/>
      <c r="JJG1" s="1018"/>
      <c r="JJH1" s="1018"/>
      <c r="JJI1" s="1018"/>
      <c r="JJJ1" s="1018"/>
      <c r="JJK1" s="1018"/>
      <c r="JJL1" s="1018"/>
      <c r="JJM1" s="1018"/>
      <c r="JJN1" s="1018"/>
      <c r="JJO1" s="1018"/>
      <c r="JJP1" s="1018"/>
      <c r="JJQ1" s="1018"/>
      <c r="JJR1" s="1018"/>
      <c r="JJS1" s="1018"/>
      <c r="JJT1" s="1018"/>
      <c r="JJU1" s="1018"/>
      <c r="JJV1" s="1018"/>
      <c r="JJW1" s="1018"/>
      <c r="JJX1" s="1018"/>
      <c r="JJY1" s="1018"/>
      <c r="JJZ1" s="1018"/>
      <c r="JKA1" s="1018"/>
      <c r="JKB1" s="1018"/>
      <c r="JKC1" s="1018"/>
      <c r="JKD1" s="1018"/>
      <c r="JKE1" s="1018"/>
      <c r="JKF1" s="1018"/>
      <c r="JKG1" s="1018"/>
      <c r="JKH1" s="1018"/>
      <c r="JKI1" s="1018"/>
      <c r="JKJ1" s="1018"/>
      <c r="JKK1" s="1018"/>
      <c r="JKL1" s="1018"/>
      <c r="JKM1" s="1018"/>
      <c r="JKN1" s="1018"/>
      <c r="JKO1" s="1018"/>
      <c r="JKP1" s="1018"/>
      <c r="JKQ1" s="1018"/>
      <c r="JKR1" s="1018"/>
      <c r="JKS1" s="1018"/>
      <c r="JKT1" s="1018"/>
      <c r="JKU1" s="1018"/>
      <c r="JKV1" s="1018"/>
      <c r="JKW1" s="1018"/>
      <c r="JKX1" s="1018"/>
      <c r="JKY1" s="1018"/>
      <c r="JKZ1" s="1018"/>
      <c r="JLA1" s="1018"/>
      <c r="JLB1" s="1018"/>
      <c r="JLC1" s="1018"/>
      <c r="JLD1" s="1018"/>
      <c r="JLE1" s="1018"/>
      <c r="JLF1" s="1018"/>
      <c r="JLG1" s="1018"/>
      <c r="JLH1" s="1018"/>
      <c r="JLI1" s="1018"/>
      <c r="JLJ1" s="1018"/>
      <c r="JLK1" s="1018"/>
      <c r="JLL1" s="1018"/>
      <c r="JLM1" s="1018"/>
      <c r="JLN1" s="1018"/>
      <c r="JLO1" s="1018"/>
      <c r="JLP1" s="1018"/>
      <c r="JLQ1" s="1018"/>
      <c r="JLR1" s="1018"/>
      <c r="JLS1" s="1018"/>
      <c r="JLT1" s="1018"/>
      <c r="JLU1" s="1018"/>
      <c r="JLV1" s="1018"/>
      <c r="JLW1" s="1018"/>
      <c r="JLX1" s="1018"/>
      <c r="JLY1" s="1018"/>
      <c r="JLZ1" s="1018"/>
      <c r="JMA1" s="1018"/>
      <c r="JMB1" s="1018"/>
      <c r="JMC1" s="1018"/>
      <c r="JMD1" s="1018"/>
      <c r="JME1" s="1018"/>
      <c r="JMF1" s="1018"/>
      <c r="JMG1" s="1018"/>
      <c r="JMH1" s="1018"/>
      <c r="JMI1" s="1018"/>
      <c r="JMJ1" s="1018"/>
      <c r="JMK1" s="1018"/>
      <c r="JML1" s="1018"/>
      <c r="JMM1" s="1018"/>
      <c r="JMN1" s="1018"/>
      <c r="JMO1" s="1018"/>
      <c r="JMP1" s="1018"/>
      <c r="JMQ1" s="1018"/>
      <c r="JMR1" s="1018"/>
      <c r="JMS1" s="1018"/>
      <c r="JMT1" s="1018"/>
      <c r="JMU1" s="1018"/>
      <c r="JMV1" s="1018"/>
      <c r="JMW1" s="1018"/>
      <c r="JMX1" s="1018"/>
      <c r="JMY1" s="1018"/>
      <c r="JMZ1" s="1018"/>
      <c r="JNA1" s="1018"/>
      <c r="JNB1" s="1018"/>
      <c r="JNC1" s="1018"/>
      <c r="JND1" s="1018"/>
      <c r="JNE1" s="1018"/>
      <c r="JNF1" s="1018"/>
      <c r="JNG1" s="1018"/>
      <c r="JNH1" s="1018"/>
      <c r="JNI1" s="1018"/>
      <c r="JNJ1" s="1018"/>
      <c r="JNK1" s="1018"/>
      <c r="JNL1" s="1018"/>
      <c r="JNM1" s="1018"/>
      <c r="JNN1" s="1018"/>
      <c r="JNO1" s="1018"/>
      <c r="JNP1" s="1018"/>
      <c r="JNQ1" s="1018"/>
      <c r="JNR1" s="1018"/>
      <c r="JNS1" s="1018"/>
      <c r="JNT1" s="1018"/>
      <c r="JNU1" s="1018"/>
      <c r="JNV1" s="1018"/>
      <c r="JNW1" s="1018"/>
      <c r="JNX1" s="1018"/>
      <c r="JNY1" s="1018"/>
      <c r="JNZ1" s="1018"/>
      <c r="JOA1" s="1018"/>
      <c r="JOB1" s="1018"/>
      <c r="JOC1" s="1018"/>
      <c r="JOD1" s="1018"/>
      <c r="JOE1" s="1018"/>
      <c r="JOF1" s="1018"/>
      <c r="JOG1" s="1018"/>
      <c r="JOH1" s="1018"/>
      <c r="JOI1" s="1018"/>
      <c r="JOJ1" s="1018"/>
      <c r="JOK1" s="1018"/>
      <c r="JOL1" s="1018"/>
      <c r="JOM1" s="1018"/>
      <c r="JON1" s="1018"/>
      <c r="JOO1" s="1018"/>
      <c r="JOP1" s="1018"/>
      <c r="JOQ1" s="1018"/>
      <c r="JOR1" s="1018"/>
      <c r="JOS1" s="1018"/>
      <c r="JOT1" s="1018"/>
      <c r="JOU1" s="1018"/>
      <c r="JOV1" s="1018"/>
      <c r="JOW1" s="1018"/>
      <c r="JOX1" s="1018"/>
      <c r="JOY1" s="1018"/>
      <c r="JOZ1" s="1018"/>
      <c r="JPA1" s="1018"/>
      <c r="JPB1" s="1018"/>
      <c r="JPC1" s="1018"/>
      <c r="JPD1" s="1018"/>
      <c r="JPE1" s="1018"/>
      <c r="JPF1" s="1018"/>
      <c r="JPG1" s="1018"/>
      <c r="JPH1" s="1018"/>
      <c r="JPI1" s="1018"/>
      <c r="JPJ1" s="1018"/>
      <c r="JPK1" s="1018"/>
      <c r="JPL1" s="1018"/>
      <c r="JPM1" s="1018"/>
      <c r="JPN1" s="1018"/>
      <c r="JPO1" s="1018"/>
      <c r="JPP1" s="1018"/>
      <c r="JPQ1" s="1018"/>
      <c r="JPR1" s="1018"/>
      <c r="JPS1" s="1018"/>
      <c r="JPT1" s="1018"/>
      <c r="JPU1" s="1018"/>
      <c r="JPV1" s="1018"/>
      <c r="JPW1" s="1018"/>
      <c r="JPX1" s="1018"/>
      <c r="JPY1" s="1018"/>
      <c r="JPZ1" s="1018"/>
      <c r="JQA1" s="1018"/>
      <c r="JQB1" s="1018"/>
      <c r="JQC1" s="1018"/>
      <c r="JQD1" s="1018"/>
      <c r="JQE1" s="1018"/>
      <c r="JQF1" s="1018"/>
      <c r="JQG1" s="1018"/>
      <c r="JQH1" s="1018"/>
      <c r="JQI1" s="1018"/>
      <c r="JQJ1" s="1018"/>
      <c r="JQK1" s="1018"/>
      <c r="JQL1" s="1018"/>
      <c r="JQM1" s="1018"/>
      <c r="JQN1" s="1018"/>
      <c r="JQO1" s="1018"/>
      <c r="JQP1" s="1018"/>
      <c r="JQQ1" s="1018"/>
      <c r="JQR1" s="1018"/>
      <c r="JQS1" s="1018"/>
      <c r="JQT1" s="1018"/>
      <c r="JQU1" s="1018"/>
      <c r="JQV1" s="1018"/>
      <c r="JQW1" s="1018"/>
      <c r="JQX1" s="1018"/>
      <c r="JQY1" s="1018"/>
      <c r="JQZ1" s="1018"/>
      <c r="JRA1" s="1018"/>
      <c r="JRB1" s="1018"/>
      <c r="JRC1" s="1018"/>
      <c r="JRD1" s="1018"/>
      <c r="JRE1" s="1018"/>
      <c r="JRF1" s="1018"/>
      <c r="JRG1" s="1018"/>
      <c r="JRH1" s="1018"/>
      <c r="JRI1" s="1018"/>
      <c r="JRJ1" s="1018"/>
      <c r="JRK1" s="1018"/>
      <c r="JRL1" s="1018"/>
      <c r="JRM1" s="1018"/>
      <c r="JRN1" s="1018"/>
      <c r="JRO1" s="1018"/>
      <c r="JRP1" s="1018"/>
      <c r="JRQ1" s="1018"/>
      <c r="JRR1" s="1018"/>
      <c r="JRS1" s="1018"/>
      <c r="JRT1" s="1018"/>
      <c r="JRU1" s="1018"/>
      <c r="JRV1" s="1018"/>
      <c r="JRW1" s="1018"/>
      <c r="JRX1" s="1018"/>
      <c r="JRY1" s="1018"/>
      <c r="JRZ1" s="1018"/>
      <c r="JSA1" s="1018"/>
      <c r="JSB1" s="1018"/>
      <c r="JSC1" s="1018"/>
      <c r="JSD1" s="1018"/>
      <c r="JSE1" s="1018"/>
      <c r="JSF1" s="1018"/>
      <c r="JSG1" s="1018"/>
      <c r="JSH1" s="1018"/>
      <c r="JSI1" s="1018"/>
      <c r="JSJ1" s="1018"/>
      <c r="JSK1" s="1018"/>
      <c r="JSL1" s="1018"/>
      <c r="JSM1" s="1018"/>
      <c r="JSN1" s="1018"/>
      <c r="JSO1" s="1018"/>
      <c r="JSP1" s="1018"/>
      <c r="JSQ1" s="1018"/>
      <c r="JSR1" s="1018"/>
      <c r="JSS1" s="1018"/>
      <c r="JST1" s="1018"/>
      <c r="JSU1" s="1018"/>
      <c r="JSV1" s="1018"/>
      <c r="JSW1" s="1018"/>
      <c r="JSX1" s="1018"/>
      <c r="JSY1" s="1018"/>
      <c r="JSZ1" s="1018"/>
      <c r="JTA1" s="1018"/>
      <c r="JTB1" s="1018"/>
      <c r="JTC1" s="1018"/>
      <c r="JTD1" s="1018"/>
      <c r="JTE1" s="1018"/>
      <c r="JTF1" s="1018"/>
      <c r="JTG1" s="1018"/>
      <c r="JTH1" s="1018"/>
      <c r="JTI1" s="1018"/>
      <c r="JTJ1" s="1018"/>
      <c r="JTK1" s="1018"/>
      <c r="JTL1" s="1018"/>
      <c r="JTM1" s="1018"/>
      <c r="JTN1" s="1018"/>
      <c r="JTO1" s="1018"/>
      <c r="JTP1" s="1018"/>
      <c r="JTQ1" s="1018"/>
      <c r="JTR1" s="1018"/>
      <c r="JTS1" s="1018"/>
      <c r="JTT1" s="1018"/>
      <c r="JTU1" s="1018"/>
      <c r="JTV1" s="1018"/>
      <c r="JTW1" s="1018"/>
      <c r="JTX1" s="1018"/>
      <c r="JTY1" s="1018"/>
      <c r="JTZ1" s="1018"/>
      <c r="JUA1" s="1018"/>
      <c r="JUB1" s="1018"/>
      <c r="JUC1" s="1018"/>
      <c r="JUD1" s="1018"/>
      <c r="JUE1" s="1018"/>
      <c r="JUF1" s="1018"/>
      <c r="JUG1" s="1018"/>
      <c r="JUH1" s="1018"/>
      <c r="JUI1" s="1018"/>
      <c r="JUJ1" s="1018"/>
      <c r="JUK1" s="1018"/>
      <c r="JUL1" s="1018"/>
      <c r="JUM1" s="1018"/>
      <c r="JUN1" s="1018"/>
      <c r="JUO1" s="1018"/>
      <c r="JUP1" s="1018"/>
      <c r="JUQ1" s="1018"/>
      <c r="JUR1" s="1018"/>
      <c r="JUS1" s="1018"/>
      <c r="JUT1" s="1018"/>
      <c r="JUU1" s="1018"/>
      <c r="JUV1" s="1018"/>
      <c r="JUW1" s="1018"/>
      <c r="JUX1" s="1018"/>
      <c r="JUY1" s="1018"/>
      <c r="JUZ1" s="1018"/>
      <c r="JVA1" s="1018"/>
      <c r="JVB1" s="1018"/>
      <c r="JVC1" s="1018"/>
      <c r="JVD1" s="1018"/>
      <c r="JVE1" s="1018"/>
      <c r="JVF1" s="1018"/>
      <c r="JVG1" s="1018"/>
      <c r="JVH1" s="1018"/>
      <c r="JVI1" s="1018"/>
      <c r="JVJ1" s="1018"/>
      <c r="JVK1" s="1018"/>
      <c r="JVL1" s="1018"/>
      <c r="JVM1" s="1018"/>
      <c r="JVN1" s="1018"/>
      <c r="JVO1" s="1018"/>
      <c r="JVP1" s="1018"/>
      <c r="JVQ1" s="1018"/>
      <c r="JVR1" s="1018"/>
      <c r="JVS1" s="1018"/>
      <c r="JVT1" s="1018"/>
      <c r="JVU1" s="1018"/>
      <c r="JVV1" s="1018"/>
      <c r="JVW1" s="1018"/>
      <c r="JVX1" s="1018"/>
      <c r="JVY1" s="1018"/>
      <c r="JVZ1" s="1018"/>
      <c r="JWA1" s="1018"/>
      <c r="JWB1" s="1018"/>
      <c r="JWC1" s="1018"/>
      <c r="JWD1" s="1018"/>
      <c r="JWE1" s="1018"/>
      <c r="JWF1" s="1018"/>
      <c r="JWG1" s="1018"/>
      <c r="JWH1" s="1018"/>
      <c r="JWI1" s="1018"/>
      <c r="JWJ1" s="1018"/>
      <c r="JWK1" s="1018"/>
      <c r="JWL1" s="1018"/>
      <c r="JWM1" s="1018"/>
      <c r="JWN1" s="1018"/>
      <c r="JWO1" s="1018"/>
      <c r="JWP1" s="1018"/>
      <c r="JWQ1" s="1018"/>
      <c r="JWR1" s="1018"/>
      <c r="JWS1" s="1018"/>
      <c r="JWT1" s="1018"/>
      <c r="JWU1" s="1018"/>
      <c r="JWV1" s="1018"/>
      <c r="JWW1" s="1018"/>
      <c r="JWX1" s="1018"/>
      <c r="JWY1" s="1018"/>
      <c r="JWZ1" s="1018"/>
      <c r="JXA1" s="1018"/>
      <c r="JXB1" s="1018"/>
      <c r="JXC1" s="1018"/>
      <c r="JXD1" s="1018"/>
      <c r="JXE1" s="1018"/>
      <c r="JXF1" s="1018"/>
      <c r="JXG1" s="1018"/>
      <c r="JXH1" s="1018"/>
      <c r="JXI1" s="1018"/>
      <c r="JXJ1" s="1018"/>
      <c r="JXK1" s="1018"/>
      <c r="JXL1" s="1018"/>
      <c r="JXM1" s="1018"/>
      <c r="JXN1" s="1018"/>
      <c r="JXO1" s="1018"/>
      <c r="JXP1" s="1018"/>
      <c r="JXQ1" s="1018"/>
      <c r="JXR1" s="1018"/>
      <c r="JXS1" s="1018"/>
      <c r="JXT1" s="1018"/>
      <c r="JXU1" s="1018"/>
      <c r="JXV1" s="1018"/>
      <c r="JXW1" s="1018"/>
      <c r="JXX1" s="1018"/>
      <c r="JXY1" s="1018"/>
      <c r="JXZ1" s="1018"/>
      <c r="JYA1" s="1018"/>
      <c r="JYB1" s="1018"/>
      <c r="JYC1" s="1018"/>
      <c r="JYD1" s="1018"/>
      <c r="JYE1" s="1018"/>
      <c r="JYF1" s="1018"/>
      <c r="JYG1" s="1018"/>
      <c r="JYH1" s="1018"/>
      <c r="JYI1" s="1018"/>
      <c r="JYJ1" s="1018"/>
      <c r="JYK1" s="1018"/>
      <c r="JYL1" s="1018"/>
      <c r="JYM1" s="1018"/>
      <c r="JYN1" s="1018"/>
      <c r="JYO1" s="1018"/>
      <c r="JYP1" s="1018"/>
      <c r="JYQ1" s="1018"/>
      <c r="JYR1" s="1018"/>
      <c r="JYS1" s="1018"/>
      <c r="JYT1" s="1018"/>
      <c r="JYU1" s="1018"/>
      <c r="JYV1" s="1018"/>
      <c r="JYW1" s="1018"/>
      <c r="JYX1" s="1018"/>
      <c r="JYY1" s="1018"/>
      <c r="JYZ1" s="1018"/>
      <c r="JZA1" s="1018"/>
      <c r="JZB1" s="1018"/>
      <c r="JZC1" s="1018"/>
      <c r="JZD1" s="1018"/>
      <c r="JZE1" s="1018"/>
      <c r="JZF1" s="1018"/>
      <c r="JZG1" s="1018"/>
      <c r="JZH1" s="1018"/>
      <c r="JZI1" s="1018"/>
      <c r="JZJ1" s="1018"/>
      <c r="JZK1" s="1018"/>
      <c r="JZL1" s="1018"/>
      <c r="JZM1" s="1018"/>
      <c r="JZN1" s="1018"/>
      <c r="JZO1" s="1018"/>
      <c r="JZP1" s="1018"/>
      <c r="JZQ1" s="1018"/>
      <c r="JZR1" s="1018"/>
      <c r="JZS1" s="1018"/>
      <c r="JZT1" s="1018"/>
      <c r="JZU1" s="1018"/>
      <c r="JZV1" s="1018"/>
      <c r="JZW1" s="1018"/>
      <c r="JZX1" s="1018"/>
      <c r="JZY1" s="1018"/>
      <c r="JZZ1" s="1018"/>
      <c r="KAA1" s="1018"/>
      <c r="KAB1" s="1018"/>
      <c r="KAC1" s="1018"/>
      <c r="KAD1" s="1018"/>
      <c r="KAE1" s="1018"/>
      <c r="KAF1" s="1018"/>
      <c r="KAG1" s="1018"/>
      <c r="KAH1" s="1018"/>
      <c r="KAI1" s="1018"/>
      <c r="KAJ1" s="1018"/>
      <c r="KAK1" s="1018"/>
      <c r="KAL1" s="1018"/>
      <c r="KAM1" s="1018"/>
      <c r="KAN1" s="1018"/>
      <c r="KAO1" s="1018"/>
      <c r="KAP1" s="1018"/>
      <c r="KAQ1" s="1018"/>
      <c r="KAR1" s="1018"/>
      <c r="KAS1" s="1018"/>
      <c r="KAT1" s="1018"/>
      <c r="KAU1" s="1018"/>
      <c r="KAV1" s="1018"/>
      <c r="KAW1" s="1018"/>
      <c r="KAX1" s="1018"/>
      <c r="KAY1" s="1018"/>
      <c r="KAZ1" s="1018"/>
      <c r="KBA1" s="1018"/>
      <c r="KBB1" s="1018"/>
      <c r="KBC1" s="1018"/>
      <c r="KBD1" s="1018"/>
      <c r="KBE1" s="1018"/>
      <c r="KBF1" s="1018"/>
      <c r="KBG1" s="1018"/>
      <c r="KBH1" s="1018"/>
      <c r="KBI1" s="1018"/>
      <c r="KBJ1" s="1018"/>
      <c r="KBK1" s="1018"/>
      <c r="KBL1" s="1018"/>
      <c r="KBM1" s="1018"/>
      <c r="KBN1" s="1018"/>
      <c r="KBO1" s="1018"/>
      <c r="KBP1" s="1018"/>
      <c r="KBQ1" s="1018"/>
      <c r="KBR1" s="1018"/>
      <c r="KBS1" s="1018"/>
      <c r="KBT1" s="1018"/>
      <c r="KBU1" s="1018"/>
      <c r="KBV1" s="1018"/>
      <c r="KBW1" s="1018"/>
      <c r="KBX1" s="1018"/>
      <c r="KBY1" s="1018"/>
      <c r="KBZ1" s="1018"/>
      <c r="KCA1" s="1018"/>
      <c r="KCB1" s="1018"/>
      <c r="KCC1" s="1018"/>
      <c r="KCD1" s="1018"/>
      <c r="KCE1" s="1018"/>
      <c r="KCF1" s="1018"/>
      <c r="KCG1" s="1018"/>
      <c r="KCH1" s="1018"/>
      <c r="KCI1" s="1018"/>
      <c r="KCJ1" s="1018"/>
      <c r="KCK1" s="1018"/>
      <c r="KCL1" s="1018"/>
      <c r="KCM1" s="1018"/>
      <c r="KCN1" s="1018"/>
      <c r="KCO1" s="1018"/>
      <c r="KCP1" s="1018"/>
      <c r="KCQ1" s="1018"/>
      <c r="KCR1" s="1018"/>
      <c r="KCS1" s="1018"/>
      <c r="KCT1" s="1018"/>
      <c r="KCU1" s="1018"/>
      <c r="KCV1" s="1018"/>
      <c r="KCW1" s="1018"/>
      <c r="KCX1" s="1018"/>
      <c r="KCY1" s="1018"/>
      <c r="KCZ1" s="1018"/>
      <c r="KDA1" s="1018"/>
      <c r="KDB1" s="1018"/>
      <c r="KDC1" s="1018"/>
      <c r="KDD1" s="1018"/>
      <c r="KDE1" s="1018"/>
      <c r="KDF1" s="1018"/>
      <c r="KDG1" s="1018"/>
      <c r="KDH1" s="1018"/>
      <c r="KDI1" s="1018"/>
      <c r="KDJ1" s="1018"/>
      <c r="KDK1" s="1018"/>
      <c r="KDL1" s="1018"/>
      <c r="KDM1" s="1018"/>
      <c r="KDN1" s="1018"/>
      <c r="KDO1" s="1018"/>
      <c r="KDP1" s="1018"/>
      <c r="KDQ1" s="1018"/>
      <c r="KDR1" s="1018"/>
      <c r="KDS1" s="1018"/>
      <c r="KDT1" s="1018"/>
      <c r="KDU1" s="1018"/>
      <c r="KDV1" s="1018"/>
      <c r="KDW1" s="1018"/>
      <c r="KDX1" s="1018"/>
      <c r="KDY1" s="1018"/>
      <c r="KDZ1" s="1018"/>
      <c r="KEA1" s="1018"/>
      <c r="KEB1" s="1018"/>
      <c r="KEC1" s="1018"/>
      <c r="KED1" s="1018"/>
      <c r="KEE1" s="1018"/>
      <c r="KEF1" s="1018"/>
      <c r="KEG1" s="1018"/>
      <c r="KEH1" s="1018"/>
      <c r="KEI1" s="1018"/>
      <c r="KEJ1" s="1018"/>
      <c r="KEK1" s="1018"/>
      <c r="KEL1" s="1018"/>
      <c r="KEM1" s="1018"/>
      <c r="KEN1" s="1018"/>
      <c r="KEO1" s="1018"/>
      <c r="KEP1" s="1018"/>
      <c r="KEQ1" s="1018"/>
      <c r="KER1" s="1018"/>
      <c r="KES1" s="1018"/>
      <c r="KET1" s="1018"/>
      <c r="KEU1" s="1018"/>
      <c r="KEV1" s="1018"/>
      <c r="KEW1" s="1018"/>
      <c r="KEX1" s="1018"/>
      <c r="KEY1" s="1018"/>
      <c r="KEZ1" s="1018"/>
      <c r="KFA1" s="1018"/>
      <c r="KFB1" s="1018"/>
      <c r="KFC1" s="1018"/>
      <c r="KFD1" s="1018"/>
      <c r="KFE1" s="1018"/>
      <c r="KFF1" s="1018"/>
      <c r="KFG1" s="1018"/>
      <c r="KFH1" s="1018"/>
      <c r="KFI1" s="1018"/>
      <c r="KFJ1" s="1018"/>
      <c r="KFK1" s="1018"/>
      <c r="KFL1" s="1018"/>
      <c r="KFM1" s="1018"/>
      <c r="KFN1" s="1018"/>
      <c r="KFO1" s="1018"/>
      <c r="KFP1" s="1018"/>
      <c r="KFQ1" s="1018"/>
      <c r="KFR1" s="1018"/>
      <c r="KFS1" s="1018"/>
      <c r="KFT1" s="1018"/>
      <c r="KFU1" s="1018"/>
      <c r="KFV1" s="1018"/>
      <c r="KFW1" s="1018"/>
      <c r="KFX1" s="1018"/>
      <c r="KFY1" s="1018"/>
      <c r="KFZ1" s="1018"/>
      <c r="KGA1" s="1018"/>
      <c r="KGB1" s="1018"/>
      <c r="KGC1" s="1018"/>
      <c r="KGD1" s="1018"/>
      <c r="KGE1" s="1018"/>
      <c r="KGF1" s="1018"/>
      <c r="KGG1" s="1018"/>
      <c r="KGH1" s="1018"/>
      <c r="KGI1" s="1018"/>
      <c r="KGJ1" s="1018"/>
      <c r="KGK1" s="1018"/>
      <c r="KGL1" s="1018"/>
      <c r="KGM1" s="1018"/>
      <c r="KGN1" s="1018"/>
      <c r="KGO1" s="1018"/>
      <c r="KGP1" s="1018"/>
      <c r="KGQ1" s="1018"/>
      <c r="KGR1" s="1018"/>
      <c r="KGS1" s="1018"/>
      <c r="KGT1" s="1018"/>
      <c r="KGU1" s="1018"/>
      <c r="KGV1" s="1018"/>
      <c r="KGW1" s="1018"/>
      <c r="KGX1" s="1018"/>
      <c r="KGY1" s="1018"/>
      <c r="KGZ1" s="1018"/>
      <c r="KHA1" s="1018"/>
      <c r="KHB1" s="1018"/>
      <c r="KHC1" s="1018"/>
      <c r="KHD1" s="1018"/>
      <c r="KHE1" s="1018"/>
      <c r="KHF1" s="1018"/>
      <c r="KHG1" s="1018"/>
      <c r="KHH1" s="1018"/>
      <c r="KHI1" s="1018"/>
      <c r="KHJ1" s="1018"/>
      <c r="KHK1" s="1018"/>
      <c r="KHL1" s="1018"/>
      <c r="KHM1" s="1018"/>
      <c r="KHN1" s="1018"/>
      <c r="KHO1" s="1018"/>
      <c r="KHP1" s="1018"/>
      <c r="KHQ1" s="1018"/>
      <c r="KHR1" s="1018"/>
      <c r="KHS1" s="1018"/>
      <c r="KHT1" s="1018"/>
      <c r="KHU1" s="1018"/>
      <c r="KHV1" s="1018"/>
      <c r="KHW1" s="1018"/>
      <c r="KHX1" s="1018"/>
      <c r="KHY1" s="1018"/>
      <c r="KHZ1" s="1018"/>
      <c r="KIA1" s="1018"/>
      <c r="KIB1" s="1018"/>
      <c r="KIC1" s="1018"/>
      <c r="KID1" s="1018"/>
      <c r="KIE1" s="1018"/>
      <c r="KIF1" s="1018"/>
      <c r="KIG1" s="1018"/>
      <c r="KIH1" s="1018"/>
      <c r="KII1" s="1018"/>
      <c r="KIJ1" s="1018"/>
      <c r="KIK1" s="1018"/>
      <c r="KIL1" s="1018"/>
      <c r="KIM1" s="1018"/>
      <c r="KIN1" s="1018"/>
      <c r="KIO1" s="1018"/>
      <c r="KIP1" s="1018"/>
      <c r="KIQ1" s="1018"/>
      <c r="KIR1" s="1018"/>
      <c r="KIS1" s="1018"/>
      <c r="KIT1" s="1018"/>
      <c r="KIU1" s="1018"/>
      <c r="KIV1" s="1018"/>
      <c r="KIW1" s="1018"/>
      <c r="KIX1" s="1018"/>
      <c r="KIY1" s="1018"/>
      <c r="KIZ1" s="1018"/>
      <c r="KJA1" s="1018"/>
      <c r="KJB1" s="1018"/>
      <c r="KJC1" s="1018"/>
      <c r="KJD1" s="1018"/>
      <c r="KJE1" s="1018"/>
      <c r="KJF1" s="1018"/>
      <c r="KJG1" s="1018"/>
      <c r="KJH1" s="1018"/>
      <c r="KJI1" s="1018"/>
      <c r="KJJ1" s="1018"/>
      <c r="KJK1" s="1018"/>
      <c r="KJL1" s="1018"/>
      <c r="KJM1" s="1018"/>
      <c r="KJN1" s="1018"/>
      <c r="KJO1" s="1018"/>
      <c r="KJP1" s="1018"/>
      <c r="KJQ1" s="1018"/>
      <c r="KJR1" s="1018"/>
      <c r="KJS1" s="1018"/>
      <c r="KJT1" s="1018"/>
      <c r="KJU1" s="1018"/>
      <c r="KJV1" s="1018"/>
      <c r="KJW1" s="1018"/>
      <c r="KJX1" s="1018"/>
      <c r="KJY1" s="1018"/>
      <c r="KJZ1" s="1018"/>
      <c r="KKA1" s="1018"/>
      <c r="KKB1" s="1018"/>
      <c r="KKC1" s="1018"/>
      <c r="KKD1" s="1018"/>
      <c r="KKE1" s="1018"/>
      <c r="KKF1" s="1018"/>
      <c r="KKG1" s="1018"/>
      <c r="KKH1" s="1018"/>
      <c r="KKI1" s="1018"/>
      <c r="KKJ1" s="1018"/>
      <c r="KKK1" s="1018"/>
      <c r="KKL1" s="1018"/>
      <c r="KKM1" s="1018"/>
      <c r="KKN1" s="1018"/>
      <c r="KKO1" s="1018"/>
      <c r="KKP1" s="1018"/>
      <c r="KKQ1" s="1018"/>
      <c r="KKR1" s="1018"/>
      <c r="KKS1" s="1018"/>
      <c r="KKT1" s="1018"/>
      <c r="KKU1" s="1018"/>
      <c r="KKV1" s="1018"/>
      <c r="KKW1" s="1018"/>
      <c r="KKX1" s="1018"/>
      <c r="KKY1" s="1018"/>
      <c r="KKZ1" s="1018"/>
      <c r="KLA1" s="1018"/>
      <c r="KLB1" s="1018"/>
      <c r="KLC1" s="1018"/>
      <c r="KLD1" s="1018"/>
      <c r="KLE1" s="1018"/>
      <c r="KLF1" s="1018"/>
      <c r="KLG1" s="1018"/>
      <c r="KLH1" s="1018"/>
      <c r="KLI1" s="1018"/>
      <c r="KLJ1" s="1018"/>
      <c r="KLK1" s="1018"/>
      <c r="KLL1" s="1018"/>
      <c r="KLM1" s="1018"/>
      <c r="KLN1" s="1018"/>
      <c r="KLO1" s="1018"/>
      <c r="KLP1" s="1018"/>
      <c r="KLQ1" s="1018"/>
      <c r="KLR1" s="1018"/>
      <c r="KLS1" s="1018"/>
      <c r="KLT1" s="1018"/>
      <c r="KLU1" s="1018"/>
      <c r="KLV1" s="1018"/>
      <c r="KLW1" s="1018"/>
      <c r="KLX1" s="1018"/>
      <c r="KLY1" s="1018"/>
      <c r="KLZ1" s="1018"/>
      <c r="KMA1" s="1018"/>
      <c r="KMB1" s="1018"/>
      <c r="KMC1" s="1018"/>
      <c r="KMD1" s="1018"/>
      <c r="KME1" s="1018"/>
      <c r="KMF1" s="1018"/>
      <c r="KMG1" s="1018"/>
      <c r="KMH1" s="1018"/>
      <c r="KMI1" s="1018"/>
      <c r="KMJ1" s="1018"/>
      <c r="KMK1" s="1018"/>
      <c r="KML1" s="1018"/>
      <c r="KMM1" s="1018"/>
      <c r="KMN1" s="1018"/>
      <c r="KMO1" s="1018"/>
      <c r="KMP1" s="1018"/>
      <c r="KMQ1" s="1018"/>
      <c r="KMR1" s="1018"/>
      <c r="KMS1" s="1018"/>
      <c r="KMT1" s="1018"/>
      <c r="KMU1" s="1018"/>
      <c r="KMV1" s="1018"/>
      <c r="KMW1" s="1018"/>
      <c r="KMX1" s="1018"/>
      <c r="KMY1" s="1018"/>
      <c r="KMZ1" s="1018"/>
      <c r="KNA1" s="1018"/>
      <c r="KNB1" s="1018"/>
      <c r="KNC1" s="1018"/>
      <c r="KND1" s="1018"/>
      <c r="KNE1" s="1018"/>
      <c r="KNF1" s="1018"/>
      <c r="KNG1" s="1018"/>
      <c r="KNH1" s="1018"/>
      <c r="KNI1" s="1018"/>
      <c r="KNJ1" s="1018"/>
      <c r="KNK1" s="1018"/>
      <c r="KNL1" s="1018"/>
      <c r="KNM1" s="1018"/>
      <c r="KNN1" s="1018"/>
      <c r="KNO1" s="1018"/>
      <c r="KNP1" s="1018"/>
      <c r="KNQ1" s="1018"/>
      <c r="KNR1" s="1018"/>
      <c r="KNS1" s="1018"/>
      <c r="KNT1" s="1018"/>
      <c r="KNU1" s="1018"/>
      <c r="KNV1" s="1018"/>
      <c r="KNW1" s="1018"/>
      <c r="KNX1" s="1018"/>
      <c r="KNY1" s="1018"/>
      <c r="KNZ1" s="1018"/>
      <c r="KOA1" s="1018"/>
      <c r="KOB1" s="1018"/>
      <c r="KOC1" s="1018"/>
      <c r="KOD1" s="1018"/>
      <c r="KOE1" s="1018"/>
      <c r="KOF1" s="1018"/>
      <c r="KOG1" s="1018"/>
      <c r="KOH1" s="1018"/>
      <c r="KOI1" s="1018"/>
      <c r="KOJ1" s="1018"/>
      <c r="KOK1" s="1018"/>
      <c r="KOL1" s="1018"/>
      <c r="KOM1" s="1018"/>
      <c r="KON1" s="1018"/>
      <c r="KOO1" s="1018"/>
      <c r="KOP1" s="1018"/>
      <c r="KOQ1" s="1018"/>
      <c r="KOR1" s="1018"/>
      <c r="KOS1" s="1018"/>
      <c r="KOT1" s="1018"/>
      <c r="KOU1" s="1018"/>
      <c r="KOV1" s="1018"/>
      <c r="KOW1" s="1018"/>
      <c r="KOX1" s="1018"/>
      <c r="KOY1" s="1018"/>
      <c r="KOZ1" s="1018"/>
      <c r="KPA1" s="1018"/>
      <c r="KPB1" s="1018"/>
      <c r="KPC1" s="1018"/>
      <c r="KPD1" s="1018"/>
      <c r="KPE1" s="1018"/>
      <c r="KPF1" s="1018"/>
      <c r="KPG1" s="1018"/>
      <c r="KPH1" s="1018"/>
      <c r="KPI1" s="1018"/>
      <c r="KPJ1" s="1018"/>
      <c r="KPK1" s="1018"/>
      <c r="KPL1" s="1018"/>
      <c r="KPM1" s="1018"/>
      <c r="KPN1" s="1018"/>
      <c r="KPO1" s="1018"/>
      <c r="KPP1" s="1018"/>
      <c r="KPQ1" s="1018"/>
      <c r="KPR1" s="1018"/>
      <c r="KPS1" s="1018"/>
      <c r="KPT1" s="1018"/>
      <c r="KPU1" s="1018"/>
      <c r="KPV1" s="1018"/>
      <c r="KPW1" s="1018"/>
      <c r="KPX1" s="1018"/>
      <c r="KPY1" s="1018"/>
      <c r="KPZ1" s="1018"/>
      <c r="KQA1" s="1018"/>
      <c r="KQB1" s="1018"/>
      <c r="KQC1" s="1018"/>
      <c r="KQD1" s="1018"/>
      <c r="KQE1" s="1018"/>
      <c r="KQF1" s="1018"/>
      <c r="KQG1" s="1018"/>
      <c r="KQH1" s="1018"/>
      <c r="KQI1" s="1018"/>
      <c r="KQJ1" s="1018"/>
      <c r="KQK1" s="1018"/>
      <c r="KQL1" s="1018"/>
      <c r="KQM1" s="1018"/>
      <c r="KQN1" s="1018"/>
      <c r="KQO1" s="1018"/>
      <c r="KQP1" s="1018"/>
      <c r="KQQ1" s="1018"/>
      <c r="KQR1" s="1018"/>
      <c r="KQS1" s="1018"/>
      <c r="KQT1" s="1018"/>
      <c r="KQU1" s="1018"/>
      <c r="KQV1" s="1018"/>
      <c r="KQW1" s="1018"/>
      <c r="KQX1" s="1018"/>
      <c r="KQY1" s="1018"/>
      <c r="KQZ1" s="1018"/>
      <c r="KRA1" s="1018"/>
      <c r="KRB1" s="1018"/>
      <c r="KRC1" s="1018"/>
      <c r="KRD1" s="1018"/>
      <c r="KRE1" s="1018"/>
      <c r="KRF1" s="1018"/>
      <c r="KRG1" s="1018"/>
      <c r="KRH1" s="1018"/>
      <c r="KRI1" s="1018"/>
      <c r="KRJ1" s="1018"/>
      <c r="KRK1" s="1018"/>
      <c r="KRL1" s="1018"/>
      <c r="KRM1" s="1018"/>
      <c r="KRN1" s="1018"/>
      <c r="KRO1" s="1018"/>
      <c r="KRP1" s="1018"/>
      <c r="KRQ1" s="1018"/>
      <c r="KRR1" s="1018"/>
      <c r="KRS1" s="1018"/>
      <c r="KRT1" s="1018"/>
      <c r="KRU1" s="1018"/>
      <c r="KRV1" s="1018"/>
      <c r="KRW1" s="1018"/>
      <c r="KRX1" s="1018"/>
      <c r="KRY1" s="1018"/>
      <c r="KRZ1" s="1018"/>
      <c r="KSA1" s="1018"/>
      <c r="KSB1" s="1018"/>
      <c r="KSC1" s="1018"/>
      <c r="KSD1" s="1018"/>
      <c r="KSE1" s="1018"/>
      <c r="KSF1" s="1018"/>
      <c r="KSG1" s="1018"/>
      <c r="KSH1" s="1018"/>
      <c r="KSI1" s="1018"/>
      <c r="KSJ1" s="1018"/>
      <c r="KSK1" s="1018"/>
      <c r="KSL1" s="1018"/>
      <c r="KSM1" s="1018"/>
      <c r="KSN1" s="1018"/>
      <c r="KSO1" s="1018"/>
      <c r="KSP1" s="1018"/>
      <c r="KSQ1" s="1018"/>
      <c r="KSR1" s="1018"/>
      <c r="KSS1" s="1018"/>
      <c r="KST1" s="1018"/>
      <c r="KSU1" s="1018"/>
      <c r="KSV1" s="1018"/>
      <c r="KSW1" s="1018"/>
      <c r="KSX1" s="1018"/>
      <c r="KSY1" s="1018"/>
      <c r="KSZ1" s="1018"/>
      <c r="KTA1" s="1018"/>
      <c r="KTB1" s="1018"/>
      <c r="KTC1" s="1018"/>
      <c r="KTD1" s="1018"/>
      <c r="KTE1" s="1018"/>
      <c r="KTF1" s="1018"/>
      <c r="KTG1" s="1018"/>
      <c r="KTH1" s="1018"/>
      <c r="KTI1" s="1018"/>
      <c r="KTJ1" s="1018"/>
      <c r="KTK1" s="1018"/>
      <c r="KTL1" s="1018"/>
      <c r="KTM1" s="1018"/>
      <c r="KTN1" s="1018"/>
      <c r="KTO1" s="1018"/>
      <c r="KTP1" s="1018"/>
      <c r="KTQ1" s="1018"/>
      <c r="KTR1" s="1018"/>
      <c r="KTS1" s="1018"/>
      <c r="KTT1" s="1018"/>
      <c r="KTU1" s="1018"/>
      <c r="KTV1" s="1018"/>
      <c r="KTW1" s="1018"/>
      <c r="KTX1" s="1018"/>
      <c r="KTY1" s="1018"/>
      <c r="KTZ1" s="1018"/>
      <c r="KUA1" s="1018"/>
      <c r="KUB1" s="1018"/>
      <c r="KUC1" s="1018"/>
      <c r="KUD1" s="1018"/>
      <c r="KUE1" s="1018"/>
      <c r="KUF1" s="1018"/>
      <c r="KUG1" s="1018"/>
      <c r="KUH1" s="1018"/>
      <c r="KUI1" s="1018"/>
      <c r="KUJ1" s="1018"/>
      <c r="KUK1" s="1018"/>
      <c r="KUL1" s="1018"/>
      <c r="KUM1" s="1018"/>
      <c r="KUN1" s="1018"/>
      <c r="KUO1" s="1018"/>
      <c r="KUP1" s="1018"/>
      <c r="KUQ1" s="1018"/>
      <c r="KUR1" s="1018"/>
      <c r="KUS1" s="1018"/>
      <c r="KUT1" s="1018"/>
      <c r="KUU1" s="1018"/>
      <c r="KUV1" s="1018"/>
      <c r="KUW1" s="1018"/>
      <c r="KUX1" s="1018"/>
      <c r="KUY1" s="1018"/>
      <c r="KUZ1" s="1018"/>
      <c r="KVA1" s="1018"/>
      <c r="KVB1" s="1018"/>
      <c r="KVC1" s="1018"/>
      <c r="KVD1" s="1018"/>
      <c r="KVE1" s="1018"/>
      <c r="KVF1" s="1018"/>
      <c r="KVG1" s="1018"/>
      <c r="KVH1" s="1018"/>
      <c r="KVI1" s="1018"/>
      <c r="KVJ1" s="1018"/>
      <c r="KVK1" s="1018"/>
      <c r="KVL1" s="1018"/>
      <c r="KVM1" s="1018"/>
      <c r="KVN1" s="1018"/>
      <c r="KVO1" s="1018"/>
      <c r="KVP1" s="1018"/>
      <c r="KVQ1" s="1018"/>
      <c r="KVR1" s="1018"/>
      <c r="KVS1" s="1018"/>
      <c r="KVT1" s="1018"/>
      <c r="KVU1" s="1018"/>
      <c r="KVV1" s="1018"/>
      <c r="KVW1" s="1018"/>
      <c r="KVX1" s="1018"/>
      <c r="KVY1" s="1018"/>
      <c r="KVZ1" s="1018"/>
      <c r="KWA1" s="1018"/>
      <c r="KWB1" s="1018"/>
      <c r="KWC1" s="1018"/>
      <c r="KWD1" s="1018"/>
      <c r="KWE1" s="1018"/>
      <c r="KWF1" s="1018"/>
      <c r="KWG1" s="1018"/>
      <c r="KWH1" s="1018"/>
      <c r="KWI1" s="1018"/>
      <c r="KWJ1" s="1018"/>
      <c r="KWK1" s="1018"/>
      <c r="KWL1" s="1018"/>
      <c r="KWM1" s="1018"/>
      <c r="KWN1" s="1018"/>
      <c r="KWO1" s="1018"/>
      <c r="KWP1" s="1018"/>
      <c r="KWQ1" s="1018"/>
      <c r="KWR1" s="1018"/>
      <c r="KWS1" s="1018"/>
      <c r="KWT1" s="1018"/>
      <c r="KWU1" s="1018"/>
      <c r="KWV1" s="1018"/>
      <c r="KWW1" s="1018"/>
      <c r="KWX1" s="1018"/>
      <c r="KWY1" s="1018"/>
      <c r="KWZ1" s="1018"/>
      <c r="KXA1" s="1018"/>
      <c r="KXB1" s="1018"/>
      <c r="KXC1" s="1018"/>
      <c r="KXD1" s="1018"/>
      <c r="KXE1" s="1018"/>
      <c r="KXF1" s="1018"/>
      <c r="KXG1" s="1018"/>
      <c r="KXH1" s="1018"/>
      <c r="KXI1" s="1018"/>
      <c r="KXJ1" s="1018"/>
      <c r="KXK1" s="1018"/>
      <c r="KXL1" s="1018"/>
      <c r="KXM1" s="1018"/>
      <c r="KXN1" s="1018"/>
      <c r="KXO1" s="1018"/>
      <c r="KXP1" s="1018"/>
      <c r="KXQ1" s="1018"/>
      <c r="KXR1" s="1018"/>
      <c r="KXS1" s="1018"/>
      <c r="KXT1" s="1018"/>
      <c r="KXU1" s="1018"/>
      <c r="KXV1" s="1018"/>
      <c r="KXW1" s="1018"/>
      <c r="KXX1" s="1018"/>
      <c r="KXY1" s="1018"/>
      <c r="KXZ1" s="1018"/>
      <c r="KYA1" s="1018"/>
      <c r="KYB1" s="1018"/>
      <c r="KYC1" s="1018"/>
      <c r="KYD1" s="1018"/>
      <c r="KYE1" s="1018"/>
      <c r="KYF1" s="1018"/>
      <c r="KYG1" s="1018"/>
      <c r="KYH1" s="1018"/>
      <c r="KYI1" s="1018"/>
      <c r="KYJ1" s="1018"/>
      <c r="KYK1" s="1018"/>
      <c r="KYL1" s="1018"/>
      <c r="KYM1" s="1018"/>
      <c r="KYN1" s="1018"/>
      <c r="KYO1" s="1018"/>
      <c r="KYP1" s="1018"/>
      <c r="KYQ1" s="1018"/>
      <c r="KYR1" s="1018"/>
      <c r="KYS1" s="1018"/>
      <c r="KYT1" s="1018"/>
      <c r="KYU1" s="1018"/>
      <c r="KYV1" s="1018"/>
      <c r="KYW1" s="1018"/>
      <c r="KYX1" s="1018"/>
      <c r="KYY1" s="1018"/>
      <c r="KYZ1" s="1018"/>
      <c r="KZA1" s="1018"/>
      <c r="KZB1" s="1018"/>
      <c r="KZC1" s="1018"/>
      <c r="KZD1" s="1018"/>
      <c r="KZE1" s="1018"/>
      <c r="KZF1" s="1018"/>
      <c r="KZG1" s="1018"/>
      <c r="KZH1" s="1018"/>
      <c r="KZI1" s="1018"/>
      <c r="KZJ1" s="1018"/>
      <c r="KZK1" s="1018"/>
      <c r="KZL1" s="1018"/>
      <c r="KZM1" s="1018"/>
      <c r="KZN1" s="1018"/>
      <c r="KZO1" s="1018"/>
      <c r="KZP1" s="1018"/>
      <c r="KZQ1" s="1018"/>
      <c r="KZR1" s="1018"/>
      <c r="KZS1" s="1018"/>
      <c r="KZT1" s="1018"/>
      <c r="KZU1" s="1018"/>
      <c r="KZV1" s="1018"/>
      <c r="KZW1" s="1018"/>
      <c r="KZX1" s="1018"/>
      <c r="KZY1" s="1018"/>
      <c r="KZZ1" s="1018"/>
      <c r="LAA1" s="1018"/>
      <c r="LAB1" s="1018"/>
      <c r="LAC1" s="1018"/>
      <c r="LAD1" s="1018"/>
      <c r="LAE1" s="1018"/>
      <c r="LAF1" s="1018"/>
      <c r="LAG1" s="1018"/>
      <c r="LAH1" s="1018"/>
      <c r="LAI1" s="1018"/>
      <c r="LAJ1" s="1018"/>
      <c r="LAK1" s="1018"/>
      <c r="LAL1" s="1018"/>
      <c r="LAM1" s="1018"/>
      <c r="LAN1" s="1018"/>
      <c r="LAO1" s="1018"/>
      <c r="LAP1" s="1018"/>
      <c r="LAQ1" s="1018"/>
      <c r="LAR1" s="1018"/>
      <c r="LAS1" s="1018"/>
      <c r="LAT1" s="1018"/>
      <c r="LAU1" s="1018"/>
      <c r="LAV1" s="1018"/>
      <c r="LAW1" s="1018"/>
      <c r="LAX1" s="1018"/>
      <c r="LAY1" s="1018"/>
      <c r="LAZ1" s="1018"/>
      <c r="LBA1" s="1018"/>
      <c r="LBB1" s="1018"/>
      <c r="LBC1" s="1018"/>
      <c r="LBD1" s="1018"/>
      <c r="LBE1" s="1018"/>
      <c r="LBF1" s="1018"/>
      <c r="LBG1" s="1018"/>
      <c r="LBH1" s="1018"/>
      <c r="LBI1" s="1018"/>
      <c r="LBJ1" s="1018"/>
      <c r="LBK1" s="1018"/>
      <c r="LBL1" s="1018"/>
      <c r="LBM1" s="1018"/>
      <c r="LBN1" s="1018"/>
      <c r="LBO1" s="1018"/>
      <c r="LBP1" s="1018"/>
      <c r="LBQ1" s="1018"/>
      <c r="LBR1" s="1018"/>
      <c r="LBS1" s="1018"/>
      <c r="LBT1" s="1018"/>
      <c r="LBU1" s="1018"/>
      <c r="LBV1" s="1018"/>
      <c r="LBW1" s="1018"/>
      <c r="LBX1" s="1018"/>
      <c r="LBY1" s="1018"/>
      <c r="LBZ1" s="1018"/>
      <c r="LCA1" s="1018"/>
      <c r="LCB1" s="1018"/>
      <c r="LCC1" s="1018"/>
      <c r="LCD1" s="1018"/>
      <c r="LCE1" s="1018"/>
      <c r="LCF1" s="1018"/>
      <c r="LCG1" s="1018"/>
      <c r="LCH1" s="1018"/>
      <c r="LCI1" s="1018"/>
      <c r="LCJ1" s="1018"/>
      <c r="LCK1" s="1018"/>
      <c r="LCL1" s="1018"/>
      <c r="LCM1" s="1018"/>
      <c r="LCN1" s="1018"/>
      <c r="LCO1" s="1018"/>
      <c r="LCP1" s="1018"/>
      <c r="LCQ1" s="1018"/>
      <c r="LCR1" s="1018"/>
      <c r="LCS1" s="1018"/>
      <c r="LCT1" s="1018"/>
      <c r="LCU1" s="1018"/>
      <c r="LCV1" s="1018"/>
      <c r="LCW1" s="1018"/>
      <c r="LCX1" s="1018"/>
      <c r="LCY1" s="1018"/>
      <c r="LCZ1" s="1018"/>
      <c r="LDA1" s="1018"/>
      <c r="LDB1" s="1018"/>
      <c r="LDC1" s="1018"/>
      <c r="LDD1" s="1018"/>
      <c r="LDE1" s="1018"/>
      <c r="LDF1" s="1018"/>
      <c r="LDG1" s="1018"/>
      <c r="LDH1" s="1018"/>
      <c r="LDI1" s="1018"/>
      <c r="LDJ1" s="1018"/>
      <c r="LDK1" s="1018"/>
      <c r="LDL1" s="1018"/>
      <c r="LDM1" s="1018"/>
      <c r="LDN1" s="1018"/>
      <c r="LDO1" s="1018"/>
      <c r="LDP1" s="1018"/>
      <c r="LDQ1" s="1018"/>
      <c r="LDR1" s="1018"/>
      <c r="LDS1" s="1018"/>
      <c r="LDT1" s="1018"/>
      <c r="LDU1" s="1018"/>
      <c r="LDV1" s="1018"/>
      <c r="LDW1" s="1018"/>
      <c r="LDX1" s="1018"/>
      <c r="LDY1" s="1018"/>
      <c r="LDZ1" s="1018"/>
      <c r="LEA1" s="1018"/>
      <c r="LEB1" s="1018"/>
      <c r="LEC1" s="1018"/>
      <c r="LED1" s="1018"/>
      <c r="LEE1" s="1018"/>
      <c r="LEF1" s="1018"/>
      <c r="LEG1" s="1018"/>
      <c r="LEH1" s="1018"/>
      <c r="LEI1" s="1018"/>
      <c r="LEJ1" s="1018"/>
      <c r="LEK1" s="1018"/>
      <c r="LEL1" s="1018"/>
      <c r="LEM1" s="1018"/>
      <c r="LEN1" s="1018"/>
      <c r="LEO1" s="1018"/>
      <c r="LEP1" s="1018"/>
      <c r="LEQ1" s="1018"/>
      <c r="LER1" s="1018"/>
      <c r="LES1" s="1018"/>
      <c r="LET1" s="1018"/>
      <c r="LEU1" s="1018"/>
      <c r="LEV1" s="1018"/>
      <c r="LEW1" s="1018"/>
      <c r="LEX1" s="1018"/>
      <c r="LEY1" s="1018"/>
      <c r="LEZ1" s="1018"/>
      <c r="LFA1" s="1018"/>
      <c r="LFB1" s="1018"/>
      <c r="LFC1" s="1018"/>
      <c r="LFD1" s="1018"/>
      <c r="LFE1" s="1018"/>
      <c r="LFF1" s="1018"/>
      <c r="LFG1" s="1018"/>
      <c r="LFH1" s="1018"/>
      <c r="LFI1" s="1018"/>
      <c r="LFJ1" s="1018"/>
      <c r="LFK1" s="1018"/>
      <c r="LFL1" s="1018"/>
      <c r="LFM1" s="1018"/>
      <c r="LFN1" s="1018"/>
      <c r="LFO1" s="1018"/>
      <c r="LFP1" s="1018"/>
      <c r="LFQ1" s="1018"/>
      <c r="LFR1" s="1018"/>
      <c r="LFS1" s="1018"/>
      <c r="LFT1" s="1018"/>
      <c r="LFU1" s="1018"/>
      <c r="LFV1" s="1018"/>
      <c r="LFW1" s="1018"/>
      <c r="LFX1" s="1018"/>
      <c r="LFY1" s="1018"/>
      <c r="LFZ1" s="1018"/>
      <c r="LGA1" s="1018"/>
      <c r="LGB1" s="1018"/>
      <c r="LGC1" s="1018"/>
      <c r="LGD1" s="1018"/>
      <c r="LGE1" s="1018"/>
      <c r="LGF1" s="1018"/>
      <c r="LGG1" s="1018"/>
      <c r="LGH1" s="1018"/>
      <c r="LGI1" s="1018"/>
      <c r="LGJ1" s="1018"/>
      <c r="LGK1" s="1018"/>
      <c r="LGL1" s="1018"/>
      <c r="LGM1" s="1018"/>
      <c r="LGN1" s="1018"/>
      <c r="LGO1" s="1018"/>
      <c r="LGP1" s="1018"/>
      <c r="LGQ1" s="1018"/>
      <c r="LGR1" s="1018"/>
      <c r="LGS1" s="1018"/>
      <c r="LGT1" s="1018"/>
      <c r="LGU1" s="1018"/>
      <c r="LGV1" s="1018"/>
      <c r="LGW1" s="1018"/>
      <c r="LGX1" s="1018"/>
      <c r="LGY1" s="1018"/>
      <c r="LGZ1" s="1018"/>
      <c r="LHA1" s="1018"/>
      <c r="LHB1" s="1018"/>
      <c r="LHC1" s="1018"/>
      <c r="LHD1" s="1018"/>
      <c r="LHE1" s="1018"/>
      <c r="LHF1" s="1018"/>
      <c r="LHG1" s="1018"/>
      <c r="LHH1" s="1018"/>
      <c r="LHI1" s="1018"/>
      <c r="LHJ1" s="1018"/>
      <c r="LHK1" s="1018"/>
      <c r="LHL1" s="1018"/>
      <c r="LHM1" s="1018"/>
      <c r="LHN1" s="1018"/>
      <c r="LHO1" s="1018"/>
      <c r="LHP1" s="1018"/>
      <c r="LHQ1" s="1018"/>
      <c r="LHR1" s="1018"/>
      <c r="LHS1" s="1018"/>
      <c r="LHT1" s="1018"/>
      <c r="LHU1" s="1018"/>
      <c r="LHV1" s="1018"/>
      <c r="LHW1" s="1018"/>
      <c r="LHX1" s="1018"/>
      <c r="LHY1" s="1018"/>
      <c r="LHZ1" s="1018"/>
      <c r="LIA1" s="1018"/>
      <c r="LIB1" s="1018"/>
      <c r="LIC1" s="1018"/>
      <c r="LID1" s="1018"/>
      <c r="LIE1" s="1018"/>
      <c r="LIF1" s="1018"/>
      <c r="LIG1" s="1018"/>
      <c r="LIH1" s="1018"/>
      <c r="LII1" s="1018"/>
      <c r="LIJ1" s="1018"/>
      <c r="LIK1" s="1018"/>
      <c r="LIL1" s="1018"/>
      <c r="LIM1" s="1018"/>
      <c r="LIN1" s="1018"/>
      <c r="LIO1" s="1018"/>
      <c r="LIP1" s="1018"/>
      <c r="LIQ1" s="1018"/>
      <c r="LIR1" s="1018"/>
      <c r="LIS1" s="1018"/>
      <c r="LIT1" s="1018"/>
      <c r="LIU1" s="1018"/>
      <c r="LIV1" s="1018"/>
      <c r="LIW1" s="1018"/>
      <c r="LIX1" s="1018"/>
      <c r="LIY1" s="1018"/>
      <c r="LIZ1" s="1018"/>
      <c r="LJA1" s="1018"/>
      <c r="LJB1" s="1018"/>
      <c r="LJC1" s="1018"/>
      <c r="LJD1" s="1018"/>
      <c r="LJE1" s="1018"/>
      <c r="LJF1" s="1018"/>
      <c r="LJG1" s="1018"/>
      <c r="LJH1" s="1018"/>
      <c r="LJI1" s="1018"/>
      <c r="LJJ1" s="1018"/>
      <c r="LJK1" s="1018"/>
      <c r="LJL1" s="1018"/>
      <c r="LJM1" s="1018"/>
      <c r="LJN1" s="1018"/>
      <c r="LJO1" s="1018"/>
      <c r="LJP1" s="1018"/>
      <c r="LJQ1" s="1018"/>
      <c r="LJR1" s="1018"/>
      <c r="LJS1" s="1018"/>
      <c r="LJT1" s="1018"/>
      <c r="LJU1" s="1018"/>
      <c r="LJV1" s="1018"/>
      <c r="LJW1" s="1018"/>
      <c r="LJX1" s="1018"/>
      <c r="LJY1" s="1018"/>
      <c r="LJZ1" s="1018"/>
      <c r="LKA1" s="1018"/>
      <c r="LKB1" s="1018"/>
      <c r="LKC1" s="1018"/>
      <c r="LKD1" s="1018"/>
      <c r="LKE1" s="1018"/>
      <c r="LKF1" s="1018"/>
      <c r="LKG1" s="1018"/>
      <c r="LKH1" s="1018"/>
      <c r="LKI1" s="1018"/>
      <c r="LKJ1" s="1018"/>
      <c r="LKK1" s="1018"/>
      <c r="LKL1" s="1018"/>
      <c r="LKM1" s="1018"/>
      <c r="LKN1" s="1018"/>
      <c r="LKO1" s="1018"/>
      <c r="LKP1" s="1018"/>
      <c r="LKQ1" s="1018"/>
      <c r="LKR1" s="1018"/>
      <c r="LKS1" s="1018"/>
      <c r="LKT1" s="1018"/>
      <c r="LKU1" s="1018"/>
      <c r="LKV1" s="1018"/>
      <c r="LKW1" s="1018"/>
      <c r="LKX1" s="1018"/>
      <c r="LKY1" s="1018"/>
      <c r="LKZ1" s="1018"/>
      <c r="LLA1" s="1018"/>
      <c r="LLB1" s="1018"/>
      <c r="LLC1" s="1018"/>
      <c r="LLD1" s="1018"/>
      <c r="LLE1" s="1018"/>
      <c r="LLF1" s="1018"/>
      <c r="LLG1" s="1018"/>
      <c r="LLH1" s="1018"/>
      <c r="LLI1" s="1018"/>
      <c r="LLJ1" s="1018"/>
      <c r="LLK1" s="1018"/>
      <c r="LLL1" s="1018"/>
      <c r="LLM1" s="1018"/>
      <c r="LLN1" s="1018"/>
      <c r="LLO1" s="1018"/>
      <c r="LLP1" s="1018"/>
      <c r="LLQ1" s="1018"/>
      <c r="LLR1" s="1018"/>
      <c r="LLS1" s="1018"/>
      <c r="LLT1" s="1018"/>
      <c r="LLU1" s="1018"/>
      <c r="LLV1" s="1018"/>
      <c r="LLW1" s="1018"/>
      <c r="LLX1" s="1018"/>
      <c r="LLY1" s="1018"/>
      <c r="LLZ1" s="1018"/>
      <c r="LMA1" s="1018"/>
      <c r="LMB1" s="1018"/>
      <c r="LMC1" s="1018"/>
      <c r="LMD1" s="1018"/>
      <c r="LME1" s="1018"/>
      <c r="LMF1" s="1018"/>
      <c r="LMG1" s="1018"/>
      <c r="LMH1" s="1018"/>
      <c r="LMI1" s="1018"/>
      <c r="LMJ1" s="1018"/>
      <c r="LMK1" s="1018"/>
      <c r="LML1" s="1018"/>
      <c r="LMM1" s="1018"/>
      <c r="LMN1" s="1018"/>
      <c r="LMO1" s="1018"/>
      <c r="LMP1" s="1018"/>
      <c r="LMQ1" s="1018"/>
      <c r="LMR1" s="1018"/>
      <c r="LMS1" s="1018"/>
      <c r="LMT1" s="1018"/>
      <c r="LMU1" s="1018"/>
      <c r="LMV1" s="1018"/>
      <c r="LMW1" s="1018"/>
      <c r="LMX1" s="1018"/>
      <c r="LMY1" s="1018"/>
      <c r="LMZ1" s="1018"/>
      <c r="LNA1" s="1018"/>
      <c r="LNB1" s="1018"/>
      <c r="LNC1" s="1018"/>
      <c r="LND1" s="1018"/>
      <c r="LNE1" s="1018"/>
      <c r="LNF1" s="1018"/>
      <c r="LNG1" s="1018"/>
      <c r="LNH1" s="1018"/>
      <c r="LNI1" s="1018"/>
      <c r="LNJ1" s="1018"/>
      <c r="LNK1" s="1018"/>
      <c r="LNL1" s="1018"/>
      <c r="LNM1" s="1018"/>
      <c r="LNN1" s="1018"/>
      <c r="LNO1" s="1018"/>
      <c r="LNP1" s="1018"/>
      <c r="LNQ1" s="1018"/>
      <c r="LNR1" s="1018"/>
      <c r="LNS1" s="1018"/>
      <c r="LNT1" s="1018"/>
      <c r="LNU1" s="1018"/>
      <c r="LNV1" s="1018"/>
      <c r="LNW1" s="1018"/>
      <c r="LNX1" s="1018"/>
      <c r="LNY1" s="1018"/>
      <c r="LNZ1" s="1018"/>
      <c r="LOA1" s="1018"/>
      <c r="LOB1" s="1018"/>
      <c r="LOC1" s="1018"/>
      <c r="LOD1" s="1018"/>
      <c r="LOE1" s="1018"/>
      <c r="LOF1" s="1018"/>
      <c r="LOG1" s="1018"/>
      <c r="LOH1" s="1018"/>
      <c r="LOI1" s="1018"/>
      <c r="LOJ1" s="1018"/>
      <c r="LOK1" s="1018"/>
      <c r="LOL1" s="1018"/>
      <c r="LOM1" s="1018"/>
      <c r="LON1" s="1018"/>
      <c r="LOO1" s="1018"/>
      <c r="LOP1" s="1018"/>
      <c r="LOQ1" s="1018"/>
      <c r="LOR1" s="1018"/>
      <c r="LOS1" s="1018"/>
      <c r="LOT1" s="1018"/>
      <c r="LOU1" s="1018"/>
      <c r="LOV1" s="1018"/>
      <c r="LOW1" s="1018"/>
      <c r="LOX1" s="1018"/>
      <c r="LOY1" s="1018"/>
      <c r="LOZ1" s="1018"/>
      <c r="LPA1" s="1018"/>
      <c r="LPB1" s="1018"/>
      <c r="LPC1" s="1018"/>
      <c r="LPD1" s="1018"/>
      <c r="LPE1" s="1018"/>
      <c r="LPF1" s="1018"/>
      <c r="LPG1" s="1018"/>
      <c r="LPH1" s="1018"/>
      <c r="LPI1" s="1018"/>
      <c r="LPJ1" s="1018"/>
      <c r="LPK1" s="1018"/>
      <c r="LPL1" s="1018"/>
      <c r="LPM1" s="1018"/>
      <c r="LPN1" s="1018"/>
      <c r="LPO1" s="1018"/>
      <c r="LPP1" s="1018"/>
      <c r="LPQ1" s="1018"/>
      <c r="LPR1" s="1018"/>
      <c r="LPS1" s="1018"/>
      <c r="LPT1" s="1018"/>
      <c r="LPU1" s="1018"/>
      <c r="LPV1" s="1018"/>
      <c r="LPW1" s="1018"/>
      <c r="LPX1" s="1018"/>
      <c r="LPY1" s="1018"/>
      <c r="LPZ1" s="1018"/>
      <c r="LQA1" s="1018"/>
      <c r="LQB1" s="1018"/>
      <c r="LQC1" s="1018"/>
      <c r="LQD1" s="1018"/>
      <c r="LQE1" s="1018"/>
      <c r="LQF1" s="1018"/>
      <c r="LQG1" s="1018"/>
      <c r="LQH1" s="1018"/>
      <c r="LQI1" s="1018"/>
      <c r="LQJ1" s="1018"/>
      <c r="LQK1" s="1018"/>
      <c r="LQL1" s="1018"/>
      <c r="LQM1" s="1018"/>
      <c r="LQN1" s="1018"/>
      <c r="LQO1" s="1018"/>
      <c r="LQP1" s="1018"/>
      <c r="LQQ1" s="1018"/>
      <c r="LQR1" s="1018"/>
      <c r="LQS1" s="1018"/>
      <c r="LQT1" s="1018"/>
      <c r="LQU1" s="1018"/>
      <c r="LQV1" s="1018"/>
      <c r="LQW1" s="1018"/>
      <c r="LQX1" s="1018"/>
      <c r="LQY1" s="1018"/>
      <c r="LQZ1" s="1018"/>
      <c r="LRA1" s="1018"/>
      <c r="LRB1" s="1018"/>
      <c r="LRC1" s="1018"/>
      <c r="LRD1" s="1018"/>
      <c r="LRE1" s="1018"/>
      <c r="LRF1" s="1018"/>
      <c r="LRG1" s="1018"/>
      <c r="LRH1" s="1018"/>
      <c r="LRI1" s="1018"/>
      <c r="LRJ1" s="1018"/>
      <c r="LRK1" s="1018"/>
      <c r="LRL1" s="1018"/>
      <c r="LRM1" s="1018"/>
      <c r="LRN1" s="1018"/>
      <c r="LRO1" s="1018"/>
      <c r="LRP1" s="1018"/>
      <c r="LRQ1" s="1018"/>
      <c r="LRR1" s="1018"/>
      <c r="LRS1" s="1018"/>
      <c r="LRT1" s="1018"/>
      <c r="LRU1" s="1018"/>
      <c r="LRV1" s="1018"/>
      <c r="LRW1" s="1018"/>
      <c r="LRX1" s="1018"/>
      <c r="LRY1" s="1018"/>
      <c r="LRZ1" s="1018"/>
      <c r="LSA1" s="1018"/>
      <c r="LSB1" s="1018"/>
      <c r="LSC1" s="1018"/>
      <c r="LSD1" s="1018"/>
      <c r="LSE1" s="1018"/>
      <c r="LSF1" s="1018"/>
      <c r="LSG1" s="1018"/>
      <c r="LSH1" s="1018"/>
      <c r="LSI1" s="1018"/>
      <c r="LSJ1" s="1018"/>
      <c r="LSK1" s="1018"/>
      <c r="LSL1" s="1018"/>
      <c r="LSM1" s="1018"/>
      <c r="LSN1" s="1018"/>
      <c r="LSO1" s="1018"/>
      <c r="LSP1" s="1018"/>
      <c r="LSQ1" s="1018"/>
      <c r="LSR1" s="1018"/>
      <c r="LSS1" s="1018"/>
      <c r="LST1" s="1018"/>
      <c r="LSU1" s="1018"/>
      <c r="LSV1" s="1018"/>
      <c r="LSW1" s="1018"/>
      <c r="LSX1" s="1018"/>
      <c r="LSY1" s="1018"/>
      <c r="LSZ1" s="1018"/>
      <c r="LTA1" s="1018"/>
      <c r="LTB1" s="1018"/>
      <c r="LTC1" s="1018"/>
      <c r="LTD1" s="1018"/>
      <c r="LTE1" s="1018"/>
      <c r="LTF1" s="1018"/>
      <c r="LTG1" s="1018"/>
      <c r="LTH1" s="1018"/>
      <c r="LTI1" s="1018"/>
      <c r="LTJ1" s="1018"/>
      <c r="LTK1" s="1018"/>
      <c r="LTL1" s="1018"/>
      <c r="LTM1" s="1018"/>
      <c r="LTN1" s="1018"/>
      <c r="LTO1" s="1018"/>
      <c r="LTP1" s="1018"/>
      <c r="LTQ1" s="1018"/>
      <c r="LTR1" s="1018"/>
      <c r="LTS1" s="1018"/>
      <c r="LTT1" s="1018"/>
      <c r="LTU1" s="1018"/>
      <c r="LTV1" s="1018"/>
      <c r="LTW1" s="1018"/>
      <c r="LTX1" s="1018"/>
      <c r="LTY1" s="1018"/>
      <c r="LTZ1" s="1018"/>
      <c r="LUA1" s="1018"/>
      <c r="LUB1" s="1018"/>
      <c r="LUC1" s="1018"/>
      <c r="LUD1" s="1018"/>
      <c r="LUE1" s="1018"/>
      <c r="LUF1" s="1018"/>
      <c r="LUG1" s="1018"/>
      <c r="LUH1" s="1018"/>
      <c r="LUI1" s="1018"/>
      <c r="LUJ1" s="1018"/>
      <c r="LUK1" s="1018"/>
      <c r="LUL1" s="1018"/>
      <c r="LUM1" s="1018"/>
      <c r="LUN1" s="1018"/>
      <c r="LUO1" s="1018"/>
      <c r="LUP1" s="1018"/>
      <c r="LUQ1" s="1018"/>
      <c r="LUR1" s="1018"/>
      <c r="LUS1" s="1018"/>
      <c r="LUT1" s="1018"/>
      <c r="LUU1" s="1018"/>
      <c r="LUV1" s="1018"/>
      <c r="LUW1" s="1018"/>
      <c r="LUX1" s="1018"/>
      <c r="LUY1" s="1018"/>
      <c r="LUZ1" s="1018"/>
      <c r="LVA1" s="1018"/>
      <c r="LVB1" s="1018"/>
      <c r="LVC1" s="1018"/>
      <c r="LVD1" s="1018"/>
      <c r="LVE1" s="1018"/>
      <c r="LVF1" s="1018"/>
      <c r="LVG1" s="1018"/>
      <c r="LVH1" s="1018"/>
      <c r="LVI1" s="1018"/>
      <c r="LVJ1" s="1018"/>
      <c r="LVK1" s="1018"/>
      <c r="LVL1" s="1018"/>
      <c r="LVM1" s="1018"/>
      <c r="LVN1" s="1018"/>
      <c r="LVO1" s="1018"/>
      <c r="LVP1" s="1018"/>
      <c r="LVQ1" s="1018"/>
      <c r="LVR1" s="1018"/>
      <c r="LVS1" s="1018"/>
      <c r="LVT1" s="1018"/>
      <c r="LVU1" s="1018"/>
      <c r="LVV1" s="1018"/>
      <c r="LVW1" s="1018"/>
      <c r="LVX1" s="1018"/>
      <c r="LVY1" s="1018"/>
      <c r="LVZ1" s="1018"/>
      <c r="LWA1" s="1018"/>
      <c r="LWB1" s="1018"/>
      <c r="LWC1" s="1018"/>
      <c r="LWD1" s="1018"/>
      <c r="LWE1" s="1018"/>
      <c r="LWF1" s="1018"/>
      <c r="LWG1" s="1018"/>
      <c r="LWH1" s="1018"/>
      <c r="LWI1" s="1018"/>
      <c r="LWJ1" s="1018"/>
      <c r="LWK1" s="1018"/>
      <c r="LWL1" s="1018"/>
      <c r="LWM1" s="1018"/>
      <c r="LWN1" s="1018"/>
      <c r="LWO1" s="1018"/>
      <c r="LWP1" s="1018"/>
      <c r="LWQ1" s="1018"/>
      <c r="LWR1" s="1018"/>
      <c r="LWS1" s="1018"/>
      <c r="LWT1" s="1018"/>
      <c r="LWU1" s="1018"/>
      <c r="LWV1" s="1018"/>
      <c r="LWW1" s="1018"/>
      <c r="LWX1" s="1018"/>
      <c r="LWY1" s="1018"/>
      <c r="LWZ1" s="1018"/>
      <c r="LXA1" s="1018"/>
      <c r="LXB1" s="1018"/>
      <c r="LXC1" s="1018"/>
      <c r="LXD1" s="1018"/>
      <c r="LXE1" s="1018"/>
      <c r="LXF1" s="1018"/>
      <c r="LXG1" s="1018"/>
      <c r="LXH1" s="1018"/>
      <c r="LXI1" s="1018"/>
      <c r="LXJ1" s="1018"/>
      <c r="LXK1" s="1018"/>
      <c r="LXL1" s="1018"/>
      <c r="LXM1" s="1018"/>
      <c r="LXN1" s="1018"/>
      <c r="LXO1" s="1018"/>
      <c r="LXP1" s="1018"/>
      <c r="LXQ1" s="1018"/>
      <c r="LXR1" s="1018"/>
      <c r="LXS1" s="1018"/>
      <c r="LXT1" s="1018"/>
      <c r="LXU1" s="1018"/>
      <c r="LXV1" s="1018"/>
      <c r="LXW1" s="1018"/>
      <c r="LXX1" s="1018"/>
      <c r="LXY1" s="1018"/>
      <c r="LXZ1" s="1018"/>
      <c r="LYA1" s="1018"/>
      <c r="LYB1" s="1018"/>
      <c r="LYC1" s="1018"/>
      <c r="LYD1" s="1018"/>
      <c r="LYE1" s="1018"/>
      <c r="LYF1" s="1018"/>
      <c r="LYG1" s="1018"/>
      <c r="LYH1" s="1018"/>
      <c r="LYI1" s="1018"/>
      <c r="LYJ1" s="1018"/>
      <c r="LYK1" s="1018"/>
      <c r="LYL1" s="1018"/>
      <c r="LYM1" s="1018"/>
      <c r="LYN1" s="1018"/>
      <c r="LYO1" s="1018"/>
      <c r="LYP1" s="1018"/>
      <c r="LYQ1" s="1018"/>
      <c r="LYR1" s="1018"/>
      <c r="LYS1" s="1018"/>
      <c r="LYT1" s="1018"/>
      <c r="LYU1" s="1018"/>
      <c r="LYV1" s="1018"/>
      <c r="LYW1" s="1018"/>
      <c r="LYX1" s="1018"/>
      <c r="LYY1" s="1018"/>
      <c r="LYZ1" s="1018"/>
      <c r="LZA1" s="1018"/>
      <c r="LZB1" s="1018"/>
      <c r="LZC1" s="1018"/>
      <c r="LZD1" s="1018"/>
      <c r="LZE1" s="1018"/>
      <c r="LZF1" s="1018"/>
      <c r="LZG1" s="1018"/>
      <c r="LZH1" s="1018"/>
      <c r="LZI1" s="1018"/>
      <c r="LZJ1" s="1018"/>
      <c r="LZK1" s="1018"/>
      <c r="LZL1" s="1018"/>
      <c r="LZM1" s="1018"/>
      <c r="LZN1" s="1018"/>
      <c r="LZO1" s="1018"/>
      <c r="LZP1" s="1018"/>
      <c r="LZQ1" s="1018"/>
      <c r="LZR1" s="1018"/>
      <c r="LZS1" s="1018"/>
      <c r="LZT1" s="1018"/>
      <c r="LZU1" s="1018"/>
      <c r="LZV1" s="1018"/>
      <c r="LZW1" s="1018"/>
      <c r="LZX1" s="1018"/>
      <c r="LZY1" s="1018"/>
      <c r="LZZ1" s="1018"/>
      <c r="MAA1" s="1018"/>
      <c r="MAB1" s="1018"/>
      <c r="MAC1" s="1018"/>
      <c r="MAD1" s="1018"/>
      <c r="MAE1" s="1018"/>
      <c r="MAF1" s="1018"/>
      <c r="MAG1" s="1018"/>
      <c r="MAH1" s="1018"/>
      <c r="MAI1" s="1018"/>
      <c r="MAJ1" s="1018"/>
      <c r="MAK1" s="1018"/>
      <c r="MAL1" s="1018"/>
      <c r="MAM1" s="1018"/>
      <c r="MAN1" s="1018"/>
      <c r="MAO1" s="1018"/>
      <c r="MAP1" s="1018"/>
      <c r="MAQ1" s="1018"/>
      <c r="MAR1" s="1018"/>
      <c r="MAS1" s="1018"/>
      <c r="MAT1" s="1018"/>
      <c r="MAU1" s="1018"/>
      <c r="MAV1" s="1018"/>
      <c r="MAW1" s="1018"/>
      <c r="MAX1" s="1018"/>
      <c r="MAY1" s="1018"/>
      <c r="MAZ1" s="1018"/>
      <c r="MBA1" s="1018"/>
      <c r="MBB1" s="1018"/>
      <c r="MBC1" s="1018"/>
      <c r="MBD1" s="1018"/>
      <c r="MBE1" s="1018"/>
      <c r="MBF1" s="1018"/>
      <c r="MBG1" s="1018"/>
      <c r="MBH1" s="1018"/>
      <c r="MBI1" s="1018"/>
      <c r="MBJ1" s="1018"/>
      <c r="MBK1" s="1018"/>
      <c r="MBL1" s="1018"/>
      <c r="MBM1" s="1018"/>
      <c r="MBN1" s="1018"/>
      <c r="MBO1" s="1018"/>
      <c r="MBP1" s="1018"/>
      <c r="MBQ1" s="1018"/>
      <c r="MBR1" s="1018"/>
      <c r="MBS1" s="1018"/>
      <c r="MBT1" s="1018"/>
      <c r="MBU1" s="1018"/>
      <c r="MBV1" s="1018"/>
      <c r="MBW1" s="1018"/>
      <c r="MBX1" s="1018"/>
      <c r="MBY1" s="1018"/>
      <c r="MBZ1" s="1018"/>
      <c r="MCA1" s="1018"/>
      <c r="MCB1" s="1018"/>
      <c r="MCC1" s="1018"/>
      <c r="MCD1" s="1018"/>
      <c r="MCE1" s="1018"/>
      <c r="MCF1" s="1018"/>
      <c r="MCG1" s="1018"/>
      <c r="MCH1" s="1018"/>
      <c r="MCI1" s="1018"/>
      <c r="MCJ1" s="1018"/>
      <c r="MCK1" s="1018"/>
      <c r="MCL1" s="1018"/>
      <c r="MCM1" s="1018"/>
      <c r="MCN1" s="1018"/>
      <c r="MCO1" s="1018"/>
      <c r="MCP1" s="1018"/>
      <c r="MCQ1" s="1018"/>
      <c r="MCR1" s="1018"/>
      <c r="MCS1" s="1018"/>
      <c r="MCT1" s="1018"/>
      <c r="MCU1" s="1018"/>
      <c r="MCV1" s="1018"/>
      <c r="MCW1" s="1018"/>
      <c r="MCX1" s="1018"/>
      <c r="MCY1" s="1018"/>
      <c r="MCZ1" s="1018"/>
      <c r="MDA1" s="1018"/>
      <c r="MDB1" s="1018"/>
      <c r="MDC1" s="1018"/>
      <c r="MDD1" s="1018"/>
      <c r="MDE1" s="1018"/>
      <c r="MDF1" s="1018"/>
      <c r="MDG1" s="1018"/>
      <c r="MDH1" s="1018"/>
      <c r="MDI1" s="1018"/>
      <c r="MDJ1" s="1018"/>
      <c r="MDK1" s="1018"/>
      <c r="MDL1" s="1018"/>
      <c r="MDM1" s="1018"/>
      <c r="MDN1" s="1018"/>
      <c r="MDO1" s="1018"/>
      <c r="MDP1" s="1018"/>
      <c r="MDQ1" s="1018"/>
      <c r="MDR1" s="1018"/>
      <c r="MDS1" s="1018"/>
      <c r="MDT1" s="1018"/>
      <c r="MDU1" s="1018"/>
      <c r="MDV1" s="1018"/>
      <c r="MDW1" s="1018"/>
      <c r="MDX1" s="1018"/>
      <c r="MDY1" s="1018"/>
      <c r="MDZ1" s="1018"/>
      <c r="MEA1" s="1018"/>
      <c r="MEB1" s="1018"/>
      <c r="MEC1" s="1018"/>
      <c r="MED1" s="1018"/>
      <c r="MEE1" s="1018"/>
      <c r="MEF1" s="1018"/>
      <c r="MEG1" s="1018"/>
      <c r="MEH1" s="1018"/>
      <c r="MEI1" s="1018"/>
      <c r="MEJ1" s="1018"/>
      <c r="MEK1" s="1018"/>
      <c r="MEL1" s="1018"/>
      <c r="MEM1" s="1018"/>
      <c r="MEN1" s="1018"/>
      <c r="MEO1" s="1018"/>
      <c r="MEP1" s="1018"/>
      <c r="MEQ1" s="1018"/>
      <c r="MER1" s="1018"/>
      <c r="MES1" s="1018"/>
      <c r="MET1" s="1018"/>
      <c r="MEU1" s="1018"/>
      <c r="MEV1" s="1018"/>
      <c r="MEW1" s="1018"/>
      <c r="MEX1" s="1018"/>
      <c r="MEY1" s="1018"/>
      <c r="MEZ1" s="1018"/>
      <c r="MFA1" s="1018"/>
      <c r="MFB1" s="1018"/>
      <c r="MFC1" s="1018"/>
      <c r="MFD1" s="1018"/>
      <c r="MFE1" s="1018"/>
      <c r="MFF1" s="1018"/>
      <c r="MFG1" s="1018"/>
      <c r="MFH1" s="1018"/>
      <c r="MFI1" s="1018"/>
      <c r="MFJ1" s="1018"/>
      <c r="MFK1" s="1018"/>
      <c r="MFL1" s="1018"/>
      <c r="MFM1" s="1018"/>
      <c r="MFN1" s="1018"/>
      <c r="MFO1" s="1018"/>
      <c r="MFP1" s="1018"/>
      <c r="MFQ1" s="1018"/>
      <c r="MFR1" s="1018"/>
      <c r="MFS1" s="1018"/>
      <c r="MFT1" s="1018"/>
      <c r="MFU1" s="1018"/>
      <c r="MFV1" s="1018"/>
      <c r="MFW1" s="1018"/>
      <c r="MFX1" s="1018"/>
      <c r="MFY1" s="1018"/>
      <c r="MFZ1" s="1018"/>
      <c r="MGA1" s="1018"/>
      <c r="MGB1" s="1018"/>
      <c r="MGC1" s="1018"/>
      <c r="MGD1" s="1018"/>
      <c r="MGE1" s="1018"/>
      <c r="MGF1" s="1018"/>
      <c r="MGG1" s="1018"/>
      <c r="MGH1" s="1018"/>
      <c r="MGI1" s="1018"/>
      <c r="MGJ1" s="1018"/>
      <c r="MGK1" s="1018"/>
      <c r="MGL1" s="1018"/>
      <c r="MGM1" s="1018"/>
      <c r="MGN1" s="1018"/>
      <c r="MGO1" s="1018"/>
      <c r="MGP1" s="1018"/>
      <c r="MGQ1" s="1018"/>
      <c r="MGR1" s="1018"/>
      <c r="MGS1" s="1018"/>
      <c r="MGT1" s="1018"/>
      <c r="MGU1" s="1018"/>
      <c r="MGV1" s="1018"/>
      <c r="MGW1" s="1018"/>
      <c r="MGX1" s="1018"/>
      <c r="MGY1" s="1018"/>
      <c r="MGZ1" s="1018"/>
      <c r="MHA1" s="1018"/>
      <c r="MHB1" s="1018"/>
      <c r="MHC1" s="1018"/>
      <c r="MHD1" s="1018"/>
      <c r="MHE1" s="1018"/>
      <c r="MHF1" s="1018"/>
      <c r="MHG1" s="1018"/>
      <c r="MHH1" s="1018"/>
      <c r="MHI1" s="1018"/>
      <c r="MHJ1" s="1018"/>
      <c r="MHK1" s="1018"/>
      <c r="MHL1" s="1018"/>
      <c r="MHM1" s="1018"/>
      <c r="MHN1" s="1018"/>
      <c r="MHO1" s="1018"/>
      <c r="MHP1" s="1018"/>
      <c r="MHQ1" s="1018"/>
      <c r="MHR1" s="1018"/>
      <c r="MHS1" s="1018"/>
      <c r="MHT1" s="1018"/>
      <c r="MHU1" s="1018"/>
      <c r="MHV1" s="1018"/>
      <c r="MHW1" s="1018"/>
      <c r="MHX1" s="1018"/>
      <c r="MHY1" s="1018"/>
      <c r="MHZ1" s="1018"/>
      <c r="MIA1" s="1018"/>
      <c r="MIB1" s="1018"/>
      <c r="MIC1" s="1018"/>
      <c r="MID1" s="1018"/>
      <c r="MIE1" s="1018"/>
      <c r="MIF1" s="1018"/>
      <c r="MIG1" s="1018"/>
      <c r="MIH1" s="1018"/>
      <c r="MII1" s="1018"/>
      <c r="MIJ1" s="1018"/>
      <c r="MIK1" s="1018"/>
      <c r="MIL1" s="1018"/>
      <c r="MIM1" s="1018"/>
      <c r="MIN1" s="1018"/>
      <c r="MIO1" s="1018"/>
      <c r="MIP1" s="1018"/>
      <c r="MIQ1" s="1018"/>
      <c r="MIR1" s="1018"/>
      <c r="MIS1" s="1018"/>
      <c r="MIT1" s="1018"/>
      <c r="MIU1" s="1018"/>
      <c r="MIV1" s="1018"/>
      <c r="MIW1" s="1018"/>
      <c r="MIX1" s="1018"/>
      <c r="MIY1" s="1018"/>
      <c r="MIZ1" s="1018"/>
      <c r="MJA1" s="1018"/>
      <c r="MJB1" s="1018"/>
      <c r="MJC1" s="1018"/>
      <c r="MJD1" s="1018"/>
      <c r="MJE1" s="1018"/>
      <c r="MJF1" s="1018"/>
      <c r="MJG1" s="1018"/>
      <c r="MJH1" s="1018"/>
      <c r="MJI1" s="1018"/>
      <c r="MJJ1" s="1018"/>
      <c r="MJK1" s="1018"/>
      <c r="MJL1" s="1018"/>
      <c r="MJM1" s="1018"/>
      <c r="MJN1" s="1018"/>
      <c r="MJO1" s="1018"/>
      <c r="MJP1" s="1018"/>
      <c r="MJQ1" s="1018"/>
      <c r="MJR1" s="1018"/>
      <c r="MJS1" s="1018"/>
      <c r="MJT1" s="1018"/>
      <c r="MJU1" s="1018"/>
      <c r="MJV1" s="1018"/>
      <c r="MJW1" s="1018"/>
      <c r="MJX1" s="1018"/>
      <c r="MJY1" s="1018"/>
      <c r="MJZ1" s="1018"/>
      <c r="MKA1" s="1018"/>
      <c r="MKB1" s="1018"/>
      <c r="MKC1" s="1018"/>
      <c r="MKD1" s="1018"/>
      <c r="MKE1" s="1018"/>
      <c r="MKF1" s="1018"/>
      <c r="MKG1" s="1018"/>
      <c r="MKH1" s="1018"/>
      <c r="MKI1" s="1018"/>
      <c r="MKJ1" s="1018"/>
      <c r="MKK1" s="1018"/>
      <c r="MKL1" s="1018"/>
      <c r="MKM1" s="1018"/>
      <c r="MKN1" s="1018"/>
      <c r="MKO1" s="1018"/>
      <c r="MKP1" s="1018"/>
      <c r="MKQ1" s="1018"/>
      <c r="MKR1" s="1018"/>
      <c r="MKS1" s="1018"/>
      <c r="MKT1" s="1018"/>
      <c r="MKU1" s="1018"/>
      <c r="MKV1" s="1018"/>
      <c r="MKW1" s="1018"/>
      <c r="MKX1" s="1018"/>
      <c r="MKY1" s="1018"/>
      <c r="MKZ1" s="1018"/>
      <c r="MLA1" s="1018"/>
      <c r="MLB1" s="1018"/>
      <c r="MLC1" s="1018"/>
      <c r="MLD1" s="1018"/>
      <c r="MLE1" s="1018"/>
      <c r="MLF1" s="1018"/>
      <c r="MLG1" s="1018"/>
      <c r="MLH1" s="1018"/>
      <c r="MLI1" s="1018"/>
      <c r="MLJ1" s="1018"/>
      <c r="MLK1" s="1018"/>
      <c r="MLL1" s="1018"/>
      <c r="MLM1" s="1018"/>
      <c r="MLN1" s="1018"/>
      <c r="MLO1" s="1018"/>
      <c r="MLP1" s="1018"/>
      <c r="MLQ1" s="1018"/>
      <c r="MLR1" s="1018"/>
      <c r="MLS1" s="1018"/>
      <c r="MLT1" s="1018"/>
      <c r="MLU1" s="1018"/>
      <c r="MLV1" s="1018"/>
      <c r="MLW1" s="1018"/>
      <c r="MLX1" s="1018"/>
      <c r="MLY1" s="1018"/>
      <c r="MLZ1" s="1018"/>
      <c r="MMA1" s="1018"/>
      <c r="MMB1" s="1018"/>
      <c r="MMC1" s="1018"/>
      <c r="MMD1" s="1018"/>
      <c r="MME1" s="1018"/>
      <c r="MMF1" s="1018"/>
      <c r="MMG1" s="1018"/>
      <c r="MMH1" s="1018"/>
      <c r="MMI1" s="1018"/>
      <c r="MMJ1" s="1018"/>
      <c r="MMK1" s="1018"/>
      <c r="MML1" s="1018"/>
      <c r="MMM1" s="1018"/>
      <c r="MMN1" s="1018"/>
      <c r="MMO1" s="1018"/>
      <c r="MMP1" s="1018"/>
      <c r="MMQ1" s="1018"/>
      <c r="MMR1" s="1018"/>
      <c r="MMS1" s="1018"/>
      <c r="MMT1" s="1018"/>
      <c r="MMU1" s="1018"/>
      <c r="MMV1" s="1018"/>
      <c r="MMW1" s="1018"/>
      <c r="MMX1" s="1018"/>
      <c r="MMY1" s="1018"/>
      <c r="MMZ1" s="1018"/>
      <c r="MNA1" s="1018"/>
      <c r="MNB1" s="1018"/>
      <c r="MNC1" s="1018"/>
      <c r="MND1" s="1018"/>
      <c r="MNE1" s="1018"/>
      <c r="MNF1" s="1018"/>
      <c r="MNG1" s="1018"/>
      <c r="MNH1" s="1018"/>
      <c r="MNI1" s="1018"/>
      <c r="MNJ1" s="1018"/>
      <c r="MNK1" s="1018"/>
      <c r="MNL1" s="1018"/>
      <c r="MNM1" s="1018"/>
      <c r="MNN1" s="1018"/>
      <c r="MNO1" s="1018"/>
      <c r="MNP1" s="1018"/>
      <c r="MNQ1" s="1018"/>
      <c r="MNR1" s="1018"/>
      <c r="MNS1" s="1018"/>
      <c r="MNT1" s="1018"/>
      <c r="MNU1" s="1018"/>
      <c r="MNV1" s="1018"/>
      <c r="MNW1" s="1018"/>
      <c r="MNX1" s="1018"/>
      <c r="MNY1" s="1018"/>
      <c r="MNZ1" s="1018"/>
      <c r="MOA1" s="1018"/>
      <c r="MOB1" s="1018"/>
      <c r="MOC1" s="1018"/>
      <c r="MOD1" s="1018"/>
      <c r="MOE1" s="1018"/>
      <c r="MOF1" s="1018"/>
      <c r="MOG1" s="1018"/>
      <c r="MOH1" s="1018"/>
      <c r="MOI1" s="1018"/>
      <c r="MOJ1" s="1018"/>
      <c r="MOK1" s="1018"/>
      <c r="MOL1" s="1018"/>
      <c r="MOM1" s="1018"/>
      <c r="MON1" s="1018"/>
      <c r="MOO1" s="1018"/>
      <c r="MOP1" s="1018"/>
      <c r="MOQ1" s="1018"/>
      <c r="MOR1" s="1018"/>
      <c r="MOS1" s="1018"/>
      <c r="MOT1" s="1018"/>
      <c r="MOU1" s="1018"/>
      <c r="MOV1" s="1018"/>
      <c r="MOW1" s="1018"/>
      <c r="MOX1" s="1018"/>
      <c r="MOY1" s="1018"/>
      <c r="MOZ1" s="1018"/>
      <c r="MPA1" s="1018"/>
      <c r="MPB1" s="1018"/>
      <c r="MPC1" s="1018"/>
      <c r="MPD1" s="1018"/>
      <c r="MPE1" s="1018"/>
      <c r="MPF1" s="1018"/>
      <c r="MPG1" s="1018"/>
      <c r="MPH1" s="1018"/>
      <c r="MPI1" s="1018"/>
      <c r="MPJ1" s="1018"/>
      <c r="MPK1" s="1018"/>
      <c r="MPL1" s="1018"/>
      <c r="MPM1" s="1018"/>
      <c r="MPN1" s="1018"/>
      <c r="MPO1" s="1018"/>
      <c r="MPP1" s="1018"/>
      <c r="MPQ1" s="1018"/>
      <c r="MPR1" s="1018"/>
      <c r="MPS1" s="1018"/>
      <c r="MPT1" s="1018"/>
      <c r="MPU1" s="1018"/>
      <c r="MPV1" s="1018"/>
      <c r="MPW1" s="1018"/>
      <c r="MPX1" s="1018"/>
      <c r="MPY1" s="1018"/>
      <c r="MPZ1" s="1018"/>
      <c r="MQA1" s="1018"/>
      <c r="MQB1" s="1018"/>
      <c r="MQC1" s="1018"/>
      <c r="MQD1" s="1018"/>
      <c r="MQE1" s="1018"/>
      <c r="MQF1" s="1018"/>
      <c r="MQG1" s="1018"/>
      <c r="MQH1" s="1018"/>
      <c r="MQI1" s="1018"/>
      <c r="MQJ1" s="1018"/>
      <c r="MQK1" s="1018"/>
      <c r="MQL1" s="1018"/>
      <c r="MQM1" s="1018"/>
      <c r="MQN1" s="1018"/>
      <c r="MQO1" s="1018"/>
      <c r="MQP1" s="1018"/>
      <c r="MQQ1" s="1018"/>
      <c r="MQR1" s="1018"/>
      <c r="MQS1" s="1018"/>
      <c r="MQT1" s="1018"/>
      <c r="MQU1" s="1018"/>
      <c r="MQV1" s="1018"/>
      <c r="MQW1" s="1018"/>
      <c r="MQX1" s="1018"/>
      <c r="MQY1" s="1018"/>
      <c r="MQZ1" s="1018"/>
      <c r="MRA1" s="1018"/>
      <c r="MRB1" s="1018"/>
      <c r="MRC1" s="1018"/>
      <c r="MRD1" s="1018"/>
      <c r="MRE1" s="1018"/>
      <c r="MRF1" s="1018"/>
      <c r="MRG1" s="1018"/>
      <c r="MRH1" s="1018"/>
      <c r="MRI1" s="1018"/>
      <c r="MRJ1" s="1018"/>
      <c r="MRK1" s="1018"/>
      <c r="MRL1" s="1018"/>
      <c r="MRM1" s="1018"/>
      <c r="MRN1" s="1018"/>
      <c r="MRO1" s="1018"/>
      <c r="MRP1" s="1018"/>
      <c r="MRQ1" s="1018"/>
      <c r="MRR1" s="1018"/>
      <c r="MRS1" s="1018"/>
      <c r="MRT1" s="1018"/>
      <c r="MRU1" s="1018"/>
      <c r="MRV1" s="1018"/>
      <c r="MRW1" s="1018"/>
      <c r="MRX1" s="1018"/>
      <c r="MRY1" s="1018"/>
      <c r="MRZ1" s="1018"/>
      <c r="MSA1" s="1018"/>
      <c r="MSB1" s="1018"/>
      <c r="MSC1" s="1018"/>
      <c r="MSD1" s="1018"/>
      <c r="MSE1" s="1018"/>
      <c r="MSF1" s="1018"/>
      <c r="MSG1" s="1018"/>
      <c r="MSH1" s="1018"/>
      <c r="MSI1" s="1018"/>
      <c r="MSJ1" s="1018"/>
      <c r="MSK1" s="1018"/>
      <c r="MSL1" s="1018"/>
      <c r="MSM1" s="1018"/>
      <c r="MSN1" s="1018"/>
      <c r="MSO1" s="1018"/>
      <c r="MSP1" s="1018"/>
      <c r="MSQ1" s="1018"/>
      <c r="MSR1" s="1018"/>
      <c r="MSS1" s="1018"/>
      <c r="MST1" s="1018"/>
      <c r="MSU1" s="1018"/>
      <c r="MSV1" s="1018"/>
      <c r="MSW1" s="1018"/>
      <c r="MSX1" s="1018"/>
      <c r="MSY1" s="1018"/>
      <c r="MSZ1" s="1018"/>
      <c r="MTA1" s="1018"/>
      <c r="MTB1" s="1018"/>
      <c r="MTC1" s="1018"/>
      <c r="MTD1" s="1018"/>
      <c r="MTE1" s="1018"/>
      <c r="MTF1" s="1018"/>
      <c r="MTG1" s="1018"/>
      <c r="MTH1" s="1018"/>
      <c r="MTI1" s="1018"/>
      <c r="MTJ1" s="1018"/>
      <c r="MTK1" s="1018"/>
      <c r="MTL1" s="1018"/>
      <c r="MTM1" s="1018"/>
      <c r="MTN1" s="1018"/>
      <c r="MTO1" s="1018"/>
      <c r="MTP1" s="1018"/>
      <c r="MTQ1" s="1018"/>
      <c r="MTR1" s="1018"/>
      <c r="MTS1" s="1018"/>
      <c r="MTT1" s="1018"/>
      <c r="MTU1" s="1018"/>
      <c r="MTV1" s="1018"/>
      <c r="MTW1" s="1018"/>
      <c r="MTX1" s="1018"/>
      <c r="MTY1" s="1018"/>
      <c r="MTZ1" s="1018"/>
      <c r="MUA1" s="1018"/>
      <c r="MUB1" s="1018"/>
      <c r="MUC1" s="1018"/>
      <c r="MUD1" s="1018"/>
      <c r="MUE1" s="1018"/>
      <c r="MUF1" s="1018"/>
      <c r="MUG1" s="1018"/>
      <c r="MUH1" s="1018"/>
      <c r="MUI1" s="1018"/>
      <c r="MUJ1" s="1018"/>
      <c r="MUK1" s="1018"/>
      <c r="MUL1" s="1018"/>
      <c r="MUM1" s="1018"/>
      <c r="MUN1" s="1018"/>
      <c r="MUO1" s="1018"/>
      <c r="MUP1" s="1018"/>
      <c r="MUQ1" s="1018"/>
      <c r="MUR1" s="1018"/>
      <c r="MUS1" s="1018"/>
      <c r="MUT1" s="1018"/>
      <c r="MUU1" s="1018"/>
      <c r="MUV1" s="1018"/>
      <c r="MUW1" s="1018"/>
      <c r="MUX1" s="1018"/>
      <c r="MUY1" s="1018"/>
      <c r="MUZ1" s="1018"/>
      <c r="MVA1" s="1018"/>
      <c r="MVB1" s="1018"/>
      <c r="MVC1" s="1018"/>
      <c r="MVD1" s="1018"/>
      <c r="MVE1" s="1018"/>
      <c r="MVF1" s="1018"/>
      <c r="MVG1" s="1018"/>
      <c r="MVH1" s="1018"/>
      <c r="MVI1" s="1018"/>
      <c r="MVJ1" s="1018"/>
      <c r="MVK1" s="1018"/>
      <c r="MVL1" s="1018"/>
      <c r="MVM1" s="1018"/>
      <c r="MVN1" s="1018"/>
      <c r="MVO1" s="1018"/>
      <c r="MVP1" s="1018"/>
      <c r="MVQ1" s="1018"/>
      <c r="MVR1" s="1018"/>
      <c r="MVS1" s="1018"/>
      <c r="MVT1" s="1018"/>
      <c r="MVU1" s="1018"/>
      <c r="MVV1" s="1018"/>
      <c r="MVW1" s="1018"/>
      <c r="MVX1" s="1018"/>
      <c r="MVY1" s="1018"/>
      <c r="MVZ1" s="1018"/>
      <c r="MWA1" s="1018"/>
      <c r="MWB1" s="1018"/>
      <c r="MWC1" s="1018"/>
      <c r="MWD1" s="1018"/>
      <c r="MWE1" s="1018"/>
      <c r="MWF1" s="1018"/>
      <c r="MWG1" s="1018"/>
      <c r="MWH1" s="1018"/>
      <c r="MWI1" s="1018"/>
      <c r="MWJ1" s="1018"/>
      <c r="MWK1" s="1018"/>
      <c r="MWL1" s="1018"/>
      <c r="MWM1" s="1018"/>
      <c r="MWN1" s="1018"/>
      <c r="MWO1" s="1018"/>
      <c r="MWP1" s="1018"/>
      <c r="MWQ1" s="1018"/>
      <c r="MWR1" s="1018"/>
      <c r="MWS1" s="1018"/>
      <c r="MWT1" s="1018"/>
      <c r="MWU1" s="1018"/>
      <c r="MWV1" s="1018"/>
      <c r="MWW1" s="1018"/>
      <c r="MWX1" s="1018"/>
      <c r="MWY1" s="1018"/>
      <c r="MWZ1" s="1018"/>
      <c r="MXA1" s="1018"/>
      <c r="MXB1" s="1018"/>
      <c r="MXC1" s="1018"/>
      <c r="MXD1" s="1018"/>
      <c r="MXE1" s="1018"/>
      <c r="MXF1" s="1018"/>
      <c r="MXG1" s="1018"/>
      <c r="MXH1" s="1018"/>
      <c r="MXI1" s="1018"/>
      <c r="MXJ1" s="1018"/>
      <c r="MXK1" s="1018"/>
      <c r="MXL1" s="1018"/>
      <c r="MXM1" s="1018"/>
      <c r="MXN1" s="1018"/>
      <c r="MXO1" s="1018"/>
      <c r="MXP1" s="1018"/>
      <c r="MXQ1" s="1018"/>
      <c r="MXR1" s="1018"/>
      <c r="MXS1" s="1018"/>
      <c r="MXT1" s="1018"/>
      <c r="MXU1" s="1018"/>
      <c r="MXV1" s="1018"/>
      <c r="MXW1" s="1018"/>
      <c r="MXX1" s="1018"/>
      <c r="MXY1" s="1018"/>
      <c r="MXZ1" s="1018"/>
      <c r="MYA1" s="1018"/>
      <c r="MYB1" s="1018"/>
      <c r="MYC1" s="1018"/>
      <c r="MYD1" s="1018"/>
      <c r="MYE1" s="1018"/>
      <c r="MYF1" s="1018"/>
      <c r="MYG1" s="1018"/>
      <c r="MYH1" s="1018"/>
      <c r="MYI1" s="1018"/>
      <c r="MYJ1" s="1018"/>
      <c r="MYK1" s="1018"/>
      <c r="MYL1" s="1018"/>
      <c r="MYM1" s="1018"/>
      <c r="MYN1" s="1018"/>
      <c r="MYO1" s="1018"/>
      <c r="MYP1" s="1018"/>
      <c r="MYQ1" s="1018"/>
      <c r="MYR1" s="1018"/>
      <c r="MYS1" s="1018"/>
      <c r="MYT1" s="1018"/>
      <c r="MYU1" s="1018"/>
      <c r="MYV1" s="1018"/>
      <c r="MYW1" s="1018"/>
      <c r="MYX1" s="1018"/>
      <c r="MYY1" s="1018"/>
      <c r="MYZ1" s="1018"/>
      <c r="MZA1" s="1018"/>
      <c r="MZB1" s="1018"/>
      <c r="MZC1" s="1018"/>
      <c r="MZD1" s="1018"/>
      <c r="MZE1" s="1018"/>
      <c r="MZF1" s="1018"/>
      <c r="MZG1" s="1018"/>
      <c r="MZH1" s="1018"/>
      <c r="MZI1" s="1018"/>
      <c r="MZJ1" s="1018"/>
      <c r="MZK1" s="1018"/>
      <c r="MZL1" s="1018"/>
      <c r="MZM1" s="1018"/>
      <c r="MZN1" s="1018"/>
      <c r="MZO1" s="1018"/>
      <c r="MZP1" s="1018"/>
      <c r="MZQ1" s="1018"/>
      <c r="MZR1" s="1018"/>
      <c r="MZS1" s="1018"/>
      <c r="MZT1" s="1018"/>
      <c r="MZU1" s="1018"/>
      <c r="MZV1" s="1018"/>
      <c r="MZW1" s="1018"/>
      <c r="MZX1" s="1018"/>
      <c r="MZY1" s="1018"/>
      <c r="MZZ1" s="1018"/>
      <c r="NAA1" s="1018"/>
      <c r="NAB1" s="1018"/>
      <c r="NAC1" s="1018"/>
      <c r="NAD1" s="1018"/>
      <c r="NAE1" s="1018"/>
      <c r="NAF1" s="1018"/>
      <c r="NAG1" s="1018"/>
      <c r="NAH1" s="1018"/>
      <c r="NAI1" s="1018"/>
      <c r="NAJ1" s="1018"/>
      <c r="NAK1" s="1018"/>
      <c r="NAL1" s="1018"/>
      <c r="NAM1" s="1018"/>
      <c r="NAN1" s="1018"/>
      <c r="NAO1" s="1018"/>
      <c r="NAP1" s="1018"/>
      <c r="NAQ1" s="1018"/>
      <c r="NAR1" s="1018"/>
      <c r="NAS1" s="1018"/>
      <c r="NAT1" s="1018"/>
      <c r="NAU1" s="1018"/>
      <c r="NAV1" s="1018"/>
      <c r="NAW1" s="1018"/>
      <c r="NAX1" s="1018"/>
      <c r="NAY1" s="1018"/>
      <c r="NAZ1" s="1018"/>
      <c r="NBA1" s="1018"/>
      <c r="NBB1" s="1018"/>
      <c r="NBC1" s="1018"/>
      <c r="NBD1" s="1018"/>
      <c r="NBE1" s="1018"/>
      <c r="NBF1" s="1018"/>
      <c r="NBG1" s="1018"/>
      <c r="NBH1" s="1018"/>
      <c r="NBI1" s="1018"/>
      <c r="NBJ1" s="1018"/>
      <c r="NBK1" s="1018"/>
      <c r="NBL1" s="1018"/>
      <c r="NBM1" s="1018"/>
      <c r="NBN1" s="1018"/>
      <c r="NBO1" s="1018"/>
      <c r="NBP1" s="1018"/>
      <c r="NBQ1" s="1018"/>
      <c r="NBR1" s="1018"/>
      <c r="NBS1" s="1018"/>
      <c r="NBT1" s="1018"/>
      <c r="NBU1" s="1018"/>
      <c r="NBV1" s="1018"/>
      <c r="NBW1" s="1018"/>
      <c r="NBX1" s="1018"/>
      <c r="NBY1" s="1018"/>
      <c r="NBZ1" s="1018"/>
      <c r="NCA1" s="1018"/>
      <c r="NCB1" s="1018"/>
      <c r="NCC1" s="1018"/>
      <c r="NCD1" s="1018"/>
      <c r="NCE1" s="1018"/>
      <c r="NCF1" s="1018"/>
      <c r="NCG1" s="1018"/>
      <c r="NCH1" s="1018"/>
      <c r="NCI1" s="1018"/>
      <c r="NCJ1" s="1018"/>
      <c r="NCK1" s="1018"/>
      <c r="NCL1" s="1018"/>
      <c r="NCM1" s="1018"/>
      <c r="NCN1" s="1018"/>
      <c r="NCO1" s="1018"/>
      <c r="NCP1" s="1018"/>
      <c r="NCQ1" s="1018"/>
      <c r="NCR1" s="1018"/>
      <c r="NCS1" s="1018"/>
      <c r="NCT1" s="1018"/>
      <c r="NCU1" s="1018"/>
      <c r="NCV1" s="1018"/>
      <c r="NCW1" s="1018"/>
      <c r="NCX1" s="1018"/>
      <c r="NCY1" s="1018"/>
      <c r="NCZ1" s="1018"/>
      <c r="NDA1" s="1018"/>
      <c r="NDB1" s="1018"/>
      <c r="NDC1" s="1018"/>
      <c r="NDD1" s="1018"/>
      <c r="NDE1" s="1018"/>
      <c r="NDF1" s="1018"/>
      <c r="NDG1" s="1018"/>
      <c r="NDH1" s="1018"/>
      <c r="NDI1" s="1018"/>
      <c r="NDJ1" s="1018"/>
      <c r="NDK1" s="1018"/>
      <c r="NDL1" s="1018"/>
      <c r="NDM1" s="1018"/>
      <c r="NDN1" s="1018"/>
      <c r="NDO1" s="1018"/>
      <c r="NDP1" s="1018"/>
      <c r="NDQ1" s="1018"/>
      <c r="NDR1" s="1018"/>
      <c r="NDS1" s="1018"/>
      <c r="NDT1" s="1018"/>
      <c r="NDU1" s="1018"/>
      <c r="NDV1" s="1018"/>
      <c r="NDW1" s="1018"/>
      <c r="NDX1" s="1018"/>
      <c r="NDY1" s="1018"/>
      <c r="NDZ1" s="1018"/>
      <c r="NEA1" s="1018"/>
      <c r="NEB1" s="1018"/>
      <c r="NEC1" s="1018"/>
      <c r="NED1" s="1018"/>
      <c r="NEE1" s="1018"/>
      <c r="NEF1" s="1018"/>
      <c r="NEG1" s="1018"/>
      <c r="NEH1" s="1018"/>
      <c r="NEI1" s="1018"/>
      <c r="NEJ1" s="1018"/>
      <c r="NEK1" s="1018"/>
      <c r="NEL1" s="1018"/>
      <c r="NEM1" s="1018"/>
      <c r="NEN1" s="1018"/>
      <c r="NEO1" s="1018"/>
      <c r="NEP1" s="1018"/>
      <c r="NEQ1" s="1018"/>
      <c r="NER1" s="1018"/>
      <c r="NES1" s="1018"/>
      <c r="NET1" s="1018"/>
      <c r="NEU1" s="1018"/>
      <c r="NEV1" s="1018"/>
      <c r="NEW1" s="1018"/>
      <c r="NEX1" s="1018"/>
      <c r="NEY1" s="1018"/>
      <c r="NEZ1" s="1018"/>
      <c r="NFA1" s="1018"/>
      <c r="NFB1" s="1018"/>
      <c r="NFC1" s="1018"/>
      <c r="NFD1" s="1018"/>
      <c r="NFE1" s="1018"/>
      <c r="NFF1" s="1018"/>
      <c r="NFG1" s="1018"/>
      <c r="NFH1" s="1018"/>
      <c r="NFI1" s="1018"/>
      <c r="NFJ1" s="1018"/>
      <c r="NFK1" s="1018"/>
      <c r="NFL1" s="1018"/>
      <c r="NFM1" s="1018"/>
      <c r="NFN1" s="1018"/>
      <c r="NFO1" s="1018"/>
      <c r="NFP1" s="1018"/>
      <c r="NFQ1" s="1018"/>
      <c r="NFR1" s="1018"/>
      <c r="NFS1" s="1018"/>
      <c r="NFT1" s="1018"/>
      <c r="NFU1" s="1018"/>
      <c r="NFV1" s="1018"/>
      <c r="NFW1" s="1018"/>
      <c r="NFX1" s="1018"/>
      <c r="NFY1" s="1018"/>
      <c r="NFZ1" s="1018"/>
      <c r="NGA1" s="1018"/>
      <c r="NGB1" s="1018"/>
      <c r="NGC1" s="1018"/>
      <c r="NGD1" s="1018"/>
      <c r="NGE1" s="1018"/>
      <c r="NGF1" s="1018"/>
      <c r="NGG1" s="1018"/>
      <c r="NGH1" s="1018"/>
      <c r="NGI1" s="1018"/>
      <c r="NGJ1" s="1018"/>
      <c r="NGK1" s="1018"/>
      <c r="NGL1" s="1018"/>
      <c r="NGM1" s="1018"/>
      <c r="NGN1" s="1018"/>
      <c r="NGO1" s="1018"/>
      <c r="NGP1" s="1018"/>
      <c r="NGQ1" s="1018"/>
      <c r="NGR1" s="1018"/>
      <c r="NGS1" s="1018"/>
      <c r="NGT1" s="1018"/>
      <c r="NGU1" s="1018"/>
      <c r="NGV1" s="1018"/>
      <c r="NGW1" s="1018"/>
      <c r="NGX1" s="1018"/>
      <c r="NGY1" s="1018"/>
      <c r="NGZ1" s="1018"/>
      <c r="NHA1" s="1018"/>
      <c r="NHB1" s="1018"/>
      <c r="NHC1" s="1018"/>
      <c r="NHD1" s="1018"/>
      <c r="NHE1" s="1018"/>
      <c r="NHF1" s="1018"/>
      <c r="NHG1" s="1018"/>
      <c r="NHH1" s="1018"/>
      <c r="NHI1" s="1018"/>
      <c r="NHJ1" s="1018"/>
      <c r="NHK1" s="1018"/>
      <c r="NHL1" s="1018"/>
      <c r="NHM1" s="1018"/>
      <c r="NHN1" s="1018"/>
      <c r="NHO1" s="1018"/>
      <c r="NHP1" s="1018"/>
      <c r="NHQ1" s="1018"/>
      <c r="NHR1" s="1018"/>
      <c r="NHS1" s="1018"/>
      <c r="NHT1" s="1018"/>
      <c r="NHU1" s="1018"/>
      <c r="NHV1" s="1018"/>
      <c r="NHW1" s="1018"/>
      <c r="NHX1" s="1018"/>
      <c r="NHY1" s="1018"/>
      <c r="NHZ1" s="1018"/>
      <c r="NIA1" s="1018"/>
      <c r="NIB1" s="1018"/>
      <c r="NIC1" s="1018"/>
      <c r="NID1" s="1018"/>
      <c r="NIE1" s="1018"/>
      <c r="NIF1" s="1018"/>
      <c r="NIG1" s="1018"/>
      <c r="NIH1" s="1018"/>
      <c r="NII1" s="1018"/>
      <c r="NIJ1" s="1018"/>
      <c r="NIK1" s="1018"/>
      <c r="NIL1" s="1018"/>
      <c r="NIM1" s="1018"/>
      <c r="NIN1" s="1018"/>
      <c r="NIO1" s="1018"/>
      <c r="NIP1" s="1018"/>
      <c r="NIQ1" s="1018"/>
      <c r="NIR1" s="1018"/>
      <c r="NIS1" s="1018"/>
      <c r="NIT1" s="1018"/>
      <c r="NIU1" s="1018"/>
      <c r="NIV1" s="1018"/>
      <c r="NIW1" s="1018"/>
      <c r="NIX1" s="1018"/>
      <c r="NIY1" s="1018"/>
      <c r="NIZ1" s="1018"/>
      <c r="NJA1" s="1018"/>
      <c r="NJB1" s="1018"/>
      <c r="NJC1" s="1018"/>
      <c r="NJD1" s="1018"/>
      <c r="NJE1" s="1018"/>
      <c r="NJF1" s="1018"/>
      <c r="NJG1" s="1018"/>
      <c r="NJH1" s="1018"/>
      <c r="NJI1" s="1018"/>
      <c r="NJJ1" s="1018"/>
      <c r="NJK1" s="1018"/>
      <c r="NJL1" s="1018"/>
      <c r="NJM1" s="1018"/>
      <c r="NJN1" s="1018"/>
      <c r="NJO1" s="1018"/>
      <c r="NJP1" s="1018"/>
      <c r="NJQ1" s="1018"/>
      <c r="NJR1" s="1018"/>
      <c r="NJS1" s="1018"/>
      <c r="NJT1" s="1018"/>
      <c r="NJU1" s="1018"/>
      <c r="NJV1" s="1018"/>
      <c r="NJW1" s="1018"/>
      <c r="NJX1" s="1018"/>
      <c r="NJY1" s="1018"/>
      <c r="NJZ1" s="1018"/>
      <c r="NKA1" s="1018"/>
      <c r="NKB1" s="1018"/>
      <c r="NKC1" s="1018"/>
      <c r="NKD1" s="1018"/>
      <c r="NKE1" s="1018"/>
      <c r="NKF1" s="1018"/>
      <c r="NKG1" s="1018"/>
      <c r="NKH1" s="1018"/>
      <c r="NKI1" s="1018"/>
      <c r="NKJ1" s="1018"/>
      <c r="NKK1" s="1018"/>
      <c r="NKL1" s="1018"/>
      <c r="NKM1" s="1018"/>
      <c r="NKN1" s="1018"/>
      <c r="NKO1" s="1018"/>
      <c r="NKP1" s="1018"/>
      <c r="NKQ1" s="1018"/>
      <c r="NKR1" s="1018"/>
      <c r="NKS1" s="1018"/>
      <c r="NKT1" s="1018"/>
      <c r="NKU1" s="1018"/>
      <c r="NKV1" s="1018"/>
      <c r="NKW1" s="1018"/>
      <c r="NKX1" s="1018"/>
      <c r="NKY1" s="1018"/>
      <c r="NKZ1" s="1018"/>
      <c r="NLA1" s="1018"/>
      <c r="NLB1" s="1018"/>
      <c r="NLC1" s="1018"/>
      <c r="NLD1" s="1018"/>
      <c r="NLE1" s="1018"/>
      <c r="NLF1" s="1018"/>
      <c r="NLG1" s="1018"/>
      <c r="NLH1" s="1018"/>
      <c r="NLI1" s="1018"/>
      <c r="NLJ1" s="1018"/>
      <c r="NLK1" s="1018"/>
      <c r="NLL1" s="1018"/>
      <c r="NLM1" s="1018"/>
      <c r="NLN1" s="1018"/>
      <c r="NLO1" s="1018"/>
      <c r="NLP1" s="1018"/>
      <c r="NLQ1" s="1018"/>
      <c r="NLR1" s="1018"/>
      <c r="NLS1" s="1018"/>
      <c r="NLT1" s="1018"/>
      <c r="NLU1" s="1018"/>
      <c r="NLV1" s="1018"/>
      <c r="NLW1" s="1018"/>
      <c r="NLX1" s="1018"/>
      <c r="NLY1" s="1018"/>
      <c r="NLZ1" s="1018"/>
      <c r="NMA1" s="1018"/>
      <c r="NMB1" s="1018"/>
      <c r="NMC1" s="1018"/>
      <c r="NMD1" s="1018"/>
      <c r="NME1" s="1018"/>
      <c r="NMF1" s="1018"/>
      <c r="NMG1" s="1018"/>
      <c r="NMH1" s="1018"/>
      <c r="NMI1" s="1018"/>
      <c r="NMJ1" s="1018"/>
      <c r="NMK1" s="1018"/>
      <c r="NML1" s="1018"/>
      <c r="NMM1" s="1018"/>
      <c r="NMN1" s="1018"/>
      <c r="NMO1" s="1018"/>
      <c r="NMP1" s="1018"/>
      <c r="NMQ1" s="1018"/>
      <c r="NMR1" s="1018"/>
      <c r="NMS1" s="1018"/>
      <c r="NMT1" s="1018"/>
      <c r="NMU1" s="1018"/>
      <c r="NMV1" s="1018"/>
      <c r="NMW1" s="1018"/>
      <c r="NMX1" s="1018"/>
      <c r="NMY1" s="1018"/>
      <c r="NMZ1" s="1018"/>
      <c r="NNA1" s="1018"/>
      <c r="NNB1" s="1018"/>
      <c r="NNC1" s="1018"/>
      <c r="NND1" s="1018"/>
      <c r="NNE1" s="1018"/>
      <c r="NNF1" s="1018"/>
      <c r="NNG1" s="1018"/>
      <c r="NNH1" s="1018"/>
      <c r="NNI1" s="1018"/>
      <c r="NNJ1" s="1018"/>
      <c r="NNK1" s="1018"/>
      <c r="NNL1" s="1018"/>
      <c r="NNM1" s="1018"/>
      <c r="NNN1" s="1018"/>
      <c r="NNO1" s="1018"/>
      <c r="NNP1" s="1018"/>
      <c r="NNQ1" s="1018"/>
      <c r="NNR1" s="1018"/>
      <c r="NNS1" s="1018"/>
      <c r="NNT1" s="1018"/>
      <c r="NNU1" s="1018"/>
      <c r="NNV1" s="1018"/>
      <c r="NNW1" s="1018"/>
      <c r="NNX1" s="1018"/>
      <c r="NNY1" s="1018"/>
      <c r="NNZ1" s="1018"/>
      <c r="NOA1" s="1018"/>
      <c r="NOB1" s="1018"/>
      <c r="NOC1" s="1018"/>
      <c r="NOD1" s="1018"/>
      <c r="NOE1" s="1018"/>
      <c r="NOF1" s="1018"/>
      <c r="NOG1" s="1018"/>
      <c r="NOH1" s="1018"/>
      <c r="NOI1" s="1018"/>
      <c r="NOJ1" s="1018"/>
      <c r="NOK1" s="1018"/>
      <c r="NOL1" s="1018"/>
      <c r="NOM1" s="1018"/>
      <c r="NON1" s="1018"/>
      <c r="NOO1" s="1018"/>
      <c r="NOP1" s="1018"/>
      <c r="NOQ1" s="1018"/>
      <c r="NOR1" s="1018"/>
      <c r="NOS1" s="1018"/>
      <c r="NOT1" s="1018"/>
      <c r="NOU1" s="1018"/>
      <c r="NOV1" s="1018"/>
      <c r="NOW1" s="1018"/>
      <c r="NOX1" s="1018"/>
      <c r="NOY1" s="1018"/>
      <c r="NOZ1" s="1018"/>
      <c r="NPA1" s="1018"/>
      <c r="NPB1" s="1018"/>
      <c r="NPC1" s="1018"/>
      <c r="NPD1" s="1018"/>
      <c r="NPE1" s="1018"/>
      <c r="NPF1" s="1018"/>
      <c r="NPG1" s="1018"/>
      <c r="NPH1" s="1018"/>
      <c r="NPI1" s="1018"/>
      <c r="NPJ1" s="1018"/>
      <c r="NPK1" s="1018"/>
      <c r="NPL1" s="1018"/>
      <c r="NPM1" s="1018"/>
      <c r="NPN1" s="1018"/>
      <c r="NPO1" s="1018"/>
      <c r="NPP1" s="1018"/>
      <c r="NPQ1" s="1018"/>
      <c r="NPR1" s="1018"/>
      <c r="NPS1" s="1018"/>
      <c r="NPT1" s="1018"/>
      <c r="NPU1" s="1018"/>
      <c r="NPV1" s="1018"/>
      <c r="NPW1" s="1018"/>
      <c r="NPX1" s="1018"/>
      <c r="NPY1" s="1018"/>
      <c r="NPZ1" s="1018"/>
      <c r="NQA1" s="1018"/>
      <c r="NQB1" s="1018"/>
      <c r="NQC1" s="1018"/>
      <c r="NQD1" s="1018"/>
      <c r="NQE1" s="1018"/>
      <c r="NQF1" s="1018"/>
      <c r="NQG1" s="1018"/>
      <c r="NQH1" s="1018"/>
      <c r="NQI1" s="1018"/>
      <c r="NQJ1" s="1018"/>
      <c r="NQK1" s="1018"/>
      <c r="NQL1" s="1018"/>
      <c r="NQM1" s="1018"/>
      <c r="NQN1" s="1018"/>
      <c r="NQO1" s="1018"/>
      <c r="NQP1" s="1018"/>
      <c r="NQQ1" s="1018"/>
      <c r="NQR1" s="1018"/>
      <c r="NQS1" s="1018"/>
      <c r="NQT1" s="1018"/>
      <c r="NQU1" s="1018"/>
      <c r="NQV1" s="1018"/>
      <c r="NQW1" s="1018"/>
      <c r="NQX1" s="1018"/>
      <c r="NQY1" s="1018"/>
      <c r="NQZ1" s="1018"/>
      <c r="NRA1" s="1018"/>
      <c r="NRB1" s="1018"/>
      <c r="NRC1" s="1018"/>
      <c r="NRD1" s="1018"/>
      <c r="NRE1" s="1018"/>
      <c r="NRF1" s="1018"/>
      <c r="NRG1" s="1018"/>
      <c r="NRH1" s="1018"/>
      <c r="NRI1" s="1018"/>
      <c r="NRJ1" s="1018"/>
      <c r="NRK1" s="1018"/>
      <c r="NRL1" s="1018"/>
      <c r="NRM1" s="1018"/>
      <c r="NRN1" s="1018"/>
      <c r="NRO1" s="1018"/>
      <c r="NRP1" s="1018"/>
      <c r="NRQ1" s="1018"/>
      <c r="NRR1" s="1018"/>
      <c r="NRS1" s="1018"/>
      <c r="NRT1" s="1018"/>
      <c r="NRU1" s="1018"/>
      <c r="NRV1" s="1018"/>
      <c r="NRW1" s="1018"/>
      <c r="NRX1" s="1018"/>
      <c r="NRY1" s="1018"/>
      <c r="NRZ1" s="1018"/>
      <c r="NSA1" s="1018"/>
      <c r="NSB1" s="1018"/>
      <c r="NSC1" s="1018"/>
      <c r="NSD1" s="1018"/>
      <c r="NSE1" s="1018"/>
      <c r="NSF1" s="1018"/>
      <c r="NSG1" s="1018"/>
      <c r="NSH1" s="1018"/>
      <c r="NSI1" s="1018"/>
      <c r="NSJ1" s="1018"/>
      <c r="NSK1" s="1018"/>
      <c r="NSL1" s="1018"/>
      <c r="NSM1" s="1018"/>
      <c r="NSN1" s="1018"/>
      <c r="NSO1" s="1018"/>
      <c r="NSP1" s="1018"/>
      <c r="NSQ1" s="1018"/>
      <c r="NSR1" s="1018"/>
      <c r="NSS1" s="1018"/>
      <c r="NST1" s="1018"/>
      <c r="NSU1" s="1018"/>
      <c r="NSV1" s="1018"/>
      <c r="NSW1" s="1018"/>
      <c r="NSX1" s="1018"/>
      <c r="NSY1" s="1018"/>
      <c r="NSZ1" s="1018"/>
      <c r="NTA1" s="1018"/>
      <c r="NTB1" s="1018"/>
      <c r="NTC1" s="1018"/>
      <c r="NTD1" s="1018"/>
      <c r="NTE1" s="1018"/>
      <c r="NTF1" s="1018"/>
      <c r="NTG1" s="1018"/>
      <c r="NTH1" s="1018"/>
      <c r="NTI1" s="1018"/>
      <c r="NTJ1" s="1018"/>
      <c r="NTK1" s="1018"/>
      <c r="NTL1" s="1018"/>
      <c r="NTM1" s="1018"/>
      <c r="NTN1" s="1018"/>
      <c r="NTO1" s="1018"/>
      <c r="NTP1" s="1018"/>
      <c r="NTQ1" s="1018"/>
      <c r="NTR1" s="1018"/>
      <c r="NTS1" s="1018"/>
      <c r="NTT1" s="1018"/>
      <c r="NTU1" s="1018"/>
      <c r="NTV1" s="1018"/>
      <c r="NTW1" s="1018"/>
      <c r="NTX1" s="1018"/>
      <c r="NTY1" s="1018"/>
      <c r="NTZ1" s="1018"/>
      <c r="NUA1" s="1018"/>
      <c r="NUB1" s="1018"/>
      <c r="NUC1" s="1018"/>
      <c r="NUD1" s="1018"/>
      <c r="NUE1" s="1018"/>
      <c r="NUF1" s="1018"/>
      <c r="NUG1" s="1018"/>
      <c r="NUH1" s="1018"/>
      <c r="NUI1" s="1018"/>
      <c r="NUJ1" s="1018"/>
      <c r="NUK1" s="1018"/>
      <c r="NUL1" s="1018"/>
      <c r="NUM1" s="1018"/>
      <c r="NUN1" s="1018"/>
      <c r="NUO1" s="1018"/>
      <c r="NUP1" s="1018"/>
      <c r="NUQ1" s="1018"/>
      <c r="NUR1" s="1018"/>
      <c r="NUS1" s="1018"/>
      <c r="NUT1" s="1018"/>
      <c r="NUU1" s="1018"/>
      <c r="NUV1" s="1018"/>
      <c r="NUW1" s="1018"/>
      <c r="NUX1" s="1018"/>
      <c r="NUY1" s="1018"/>
      <c r="NUZ1" s="1018"/>
      <c r="NVA1" s="1018"/>
      <c r="NVB1" s="1018"/>
      <c r="NVC1" s="1018"/>
      <c r="NVD1" s="1018"/>
      <c r="NVE1" s="1018"/>
      <c r="NVF1" s="1018"/>
      <c r="NVG1" s="1018"/>
      <c r="NVH1" s="1018"/>
      <c r="NVI1" s="1018"/>
      <c r="NVJ1" s="1018"/>
      <c r="NVK1" s="1018"/>
      <c r="NVL1" s="1018"/>
      <c r="NVM1" s="1018"/>
      <c r="NVN1" s="1018"/>
      <c r="NVO1" s="1018"/>
      <c r="NVP1" s="1018"/>
      <c r="NVQ1" s="1018"/>
      <c r="NVR1" s="1018"/>
      <c r="NVS1" s="1018"/>
      <c r="NVT1" s="1018"/>
      <c r="NVU1" s="1018"/>
      <c r="NVV1" s="1018"/>
      <c r="NVW1" s="1018"/>
      <c r="NVX1" s="1018"/>
      <c r="NVY1" s="1018"/>
      <c r="NVZ1" s="1018"/>
      <c r="NWA1" s="1018"/>
      <c r="NWB1" s="1018"/>
      <c r="NWC1" s="1018"/>
      <c r="NWD1" s="1018"/>
      <c r="NWE1" s="1018"/>
      <c r="NWF1" s="1018"/>
      <c r="NWG1" s="1018"/>
      <c r="NWH1" s="1018"/>
      <c r="NWI1" s="1018"/>
      <c r="NWJ1" s="1018"/>
      <c r="NWK1" s="1018"/>
      <c r="NWL1" s="1018"/>
      <c r="NWM1" s="1018"/>
      <c r="NWN1" s="1018"/>
      <c r="NWO1" s="1018"/>
      <c r="NWP1" s="1018"/>
      <c r="NWQ1" s="1018"/>
      <c r="NWR1" s="1018"/>
      <c r="NWS1" s="1018"/>
      <c r="NWT1" s="1018"/>
      <c r="NWU1" s="1018"/>
      <c r="NWV1" s="1018"/>
      <c r="NWW1" s="1018"/>
      <c r="NWX1" s="1018"/>
      <c r="NWY1" s="1018"/>
      <c r="NWZ1" s="1018"/>
      <c r="NXA1" s="1018"/>
      <c r="NXB1" s="1018"/>
      <c r="NXC1" s="1018"/>
      <c r="NXD1" s="1018"/>
      <c r="NXE1" s="1018"/>
      <c r="NXF1" s="1018"/>
      <c r="NXG1" s="1018"/>
      <c r="NXH1" s="1018"/>
      <c r="NXI1" s="1018"/>
      <c r="NXJ1" s="1018"/>
      <c r="NXK1" s="1018"/>
      <c r="NXL1" s="1018"/>
      <c r="NXM1" s="1018"/>
      <c r="NXN1" s="1018"/>
      <c r="NXO1" s="1018"/>
      <c r="NXP1" s="1018"/>
      <c r="NXQ1" s="1018"/>
      <c r="NXR1" s="1018"/>
      <c r="NXS1" s="1018"/>
      <c r="NXT1" s="1018"/>
      <c r="NXU1" s="1018"/>
      <c r="NXV1" s="1018"/>
      <c r="NXW1" s="1018"/>
      <c r="NXX1" s="1018"/>
      <c r="NXY1" s="1018"/>
      <c r="NXZ1" s="1018"/>
      <c r="NYA1" s="1018"/>
      <c r="NYB1" s="1018"/>
      <c r="NYC1" s="1018"/>
      <c r="NYD1" s="1018"/>
      <c r="NYE1" s="1018"/>
      <c r="NYF1" s="1018"/>
      <c r="NYG1" s="1018"/>
      <c r="NYH1" s="1018"/>
      <c r="NYI1" s="1018"/>
      <c r="NYJ1" s="1018"/>
      <c r="NYK1" s="1018"/>
      <c r="NYL1" s="1018"/>
      <c r="NYM1" s="1018"/>
      <c r="NYN1" s="1018"/>
      <c r="NYO1" s="1018"/>
      <c r="NYP1" s="1018"/>
      <c r="NYQ1" s="1018"/>
      <c r="NYR1" s="1018"/>
      <c r="NYS1" s="1018"/>
      <c r="NYT1" s="1018"/>
      <c r="NYU1" s="1018"/>
      <c r="NYV1" s="1018"/>
      <c r="NYW1" s="1018"/>
      <c r="NYX1" s="1018"/>
      <c r="NYY1" s="1018"/>
      <c r="NYZ1" s="1018"/>
      <c r="NZA1" s="1018"/>
      <c r="NZB1" s="1018"/>
      <c r="NZC1" s="1018"/>
      <c r="NZD1" s="1018"/>
      <c r="NZE1" s="1018"/>
      <c r="NZF1" s="1018"/>
      <c r="NZG1" s="1018"/>
      <c r="NZH1" s="1018"/>
      <c r="NZI1" s="1018"/>
      <c r="NZJ1" s="1018"/>
      <c r="NZK1" s="1018"/>
      <c r="NZL1" s="1018"/>
      <c r="NZM1" s="1018"/>
      <c r="NZN1" s="1018"/>
      <c r="NZO1" s="1018"/>
      <c r="NZP1" s="1018"/>
      <c r="NZQ1" s="1018"/>
      <c r="NZR1" s="1018"/>
      <c r="NZS1" s="1018"/>
      <c r="NZT1" s="1018"/>
      <c r="NZU1" s="1018"/>
      <c r="NZV1" s="1018"/>
      <c r="NZW1" s="1018"/>
      <c r="NZX1" s="1018"/>
      <c r="NZY1" s="1018"/>
      <c r="NZZ1" s="1018"/>
      <c r="OAA1" s="1018"/>
      <c r="OAB1" s="1018"/>
      <c r="OAC1" s="1018"/>
      <c r="OAD1" s="1018"/>
      <c r="OAE1" s="1018"/>
      <c r="OAF1" s="1018"/>
      <c r="OAG1" s="1018"/>
      <c r="OAH1" s="1018"/>
      <c r="OAI1" s="1018"/>
      <c r="OAJ1" s="1018"/>
      <c r="OAK1" s="1018"/>
      <c r="OAL1" s="1018"/>
      <c r="OAM1" s="1018"/>
      <c r="OAN1" s="1018"/>
      <c r="OAO1" s="1018"/>
      <c r="OAP1" s="1018"/>
      <c r="OAQ1" s="1018"/>
      <c r="OAR1" s="1018"/>
      <c r="OAS1" s="1018"/>
      <c r="OAT1" s="1018"/>
      <c r="OAU1" s="1018"/>
      <c r="OAV1" s="1018"/>
      <c r="OAW1" s="1018"/>
      <c r="OAX1" s="1018"/>
      <c r="OAY1" s="1018"/>
      <c r="OAZ1" s="1018"/>
      <c r="OBA1" s="1018"/>
      <c r="OBB1" s="1018"/>
      <c r="OBC1" s="1018"/>
      <c r="OBD1" s="1018"/>
      <c r="OBE1" s="1018"/>
      <c r="OBF1" s="1018"/>
      <c r="OBG1" s="1018"/>
      <c r="OBH1" s="1018"/>
      <c r="OBI1" s="1018"/>
      <c r="OBJ1" s="1018"/>
      <c r="OBK1" s="1018"/>
      <c r="OBL1" s="1018"/>
      <c r="OBM1" s="1018"/>
      <c r="OBN1" s="1018"/>
      <c r="OBO1" s="1018"/>
      <c r="OBP1" s="1018"/>
      <c r="OBQ1" s="1018"/>
      <c r="OBR1" s="1018"/>
      <c r="OBS1" s="1018"/>
      <c r="OBT1" s="1018"/>
      <c r="OBU1" s="1018"/>
      <c r="OBV1" s="1018"/>
      <c r="OBW1" s="1018"/>
      <c r="OBX1" s="1018"/>
      <c r="OBY1" s="1018"/>
      <c r="OBZ1" s="1018"/>
      <c r="OCA1" s="1018"/>
      <c r="OCB1" s="1018"/>
      <c r="OCC1" s="1018"/>
      <c r="OCD1" s="1018"/>
      <c r="OCE1" s="1018"/>
      <c r="OCF1" s="1018"/>
      <c r="OCG1" s="1018"/>
      <c r="OCH1" s="1018"/>
      <c r="OCI1" s="1018"/>
      <c r="OCJ1" s="1018"/>
      <c r="OCK1" s="1018"/>
      <c r="OCL1" s="1018"/>
      <c r="OCM1" s="1018"/>
      <c r="OCN1" s="1018"/>
      <c r="OCO1" s="1018"/>
      <c r="OCP1" s="1018"/>
      <c r="OCQ1" s="1018"/>
      <c r="OCR1" s="1018"/>
      <c r="OCS1" s="1018"/>
      <c r="OCT1" s="1018"/>
      <c r="OCU1" s="1018"/>
      <c r="OCV1" s="1018"/>
      <c r="OCW1" s="1018"/>
      <c r="OCX1" s="1018"/>
      <c r="OCY1" s="1018"/>
      <c r="OCZ1" s="1018"/>
      <c r="ODA1" s="1018"/>
      <c r="ODB1" s="1018"/>
      <c r="ODC1" s="1018"/>
      <c r="ODD1" s="1018"/>
      <c r="ODE1" s="1018"/>
      <c r="ODF1" s="1018"/>
      <c r="ODG1" s="1018"/>
      <c r="ODH1" s="1018"/>
      <c r="ODI1" s="1018"/>
      <c r="ODJ1" s="1018"/>
      <c r="ODK1" s="1018"/>
      <c r="ODL1" s="1018"/>
      <c r="ODM1" s="1018"/>
      <c r="ODN1" s="1018"/>
      <c r="ODO1" s="1018"/>
      <c r="ODP1" s="1018"/>
      <c r="ODQ1" s="1018"/>
      <c r="ODR1" s="1018"/>
      <c r="ODS1" s="1018"/>
      <c r="ODT1" s="1018"/>
      <c r="ODU1" s="1018"/>
      <c r="ODV1" s="1018"/>
      <c r="ODW1" s="1018"/>
      <c r="ODX1" s="1018"/>
      <c r="ODY1" s="1018"/>
      <c r="ODZ1" s="1018"/>
      <c r="OEA1" s="1018"/>
      <c r="OEB1" s="1018"/>
      <c r="OEC1" s="1018"/>
      <c r="OED1" s="1018"/>
      <c r="OEE1" s="1018"/>
      <c r="OEF1" s="1018"/>
      <c r="OEG1" s="1018"/>
      <c r="OEH1" s="1018"/>
      <c r="OEI1" s="1018"/>
      <c r="OEJ1" s="1018"/>
      <c r="OEK1" s="1018"/>
      <c r="OEL1" s="1018"/>
      <c r="OEM1" s="1018"/>
      <c r="OEN1" s="1018"/>
      <c r="OEO1" s="1018"/>
      <c r="OEP1" s="1018"/>
      <c r="OEQ1" s="1018"/>
      <c r="OER1" s="1018"/>
      <c r="OES1" s="1018"/>
      <c r="OET1" s="1018"/>
      <c r="OEU1" s="1018"/>
      <c r="OEV1" s="1018"/>
      <c r="OEW1" s="1018"/>
      <c r="OEX1" s="1018"/>
      <c r="OEY1" s="1018"/>
      <c r="OEZ1" s="1018"/>
      <c r="OFA1" s="1018"/>
      <c r="OFB1" s="1018"/>
      <c r="OFC1" s="1018"/>
      <c r="OFD1" s="1018"/>
      <c r="OFE1" s="1018"/>
      <c r="OFF1" s="1018"/>
      <c r="OFG1" s="1018"/>
      <c r="OFH1" s="1018"/>
      <c r="OFI1" s="1018"/>
      <c r="OFJ1" s="1018"/>
      <c r="OFK1" s="1018"/>
      <c r="OFL1" s="1018"/>
      <c r="OFM1" s="1018"/>
      <c r="OFN1" s="1018"/>
      <c r="OFO1" s="1018"/>
      <c r="OFP1" s="1018"/>
      <c r="OFQ1" s="1018"/>
      <c r="OFR1" s="1018"/>
      <c r="OFS1" s="1018"/>
      <c r="OFT1" s="1018"/>
      <c r="OFU1" s="1018"/>
      <c r="OFV1" s="1018"/>
      <c r="OFW1" s="1018"/>
      <c r="OFX1" s="1018"/>
      <c r="OFY1" s="1018"/>
      <c r="OFZ1" s="1018"/>
      <c r="OGA1" s="1018"/>
      <c r="OGB1" s="1018"/>
      <c r="OGC1" s="1018"/>
      <c r="OGD1" s="1018"/>
      <c r="OGE1" s="1018"/>
      <c r="OGF1" s="1018"/>
      <c r="OGG1" s="1018"/>
      <c r="OGH1" s="1018"/>
      <c r="OGI1" s="1018"/>
      <c r="OGJ1" s="1018"/>
      <c r="OGK1" s="1018"/>
      <c r="OGL1" s="1018"/>
      <c r="OGM1" s="1018"/>
      <c r="OGN1" s="1018"/>
      <c r="OGO1" s="1018"/>
      <c r="OGP1" s="1018"/>
      <c r="OGQ1" s="1018"/>
      <c r="OGR1" s="1018"/>
      <c r="OGS1" s="1018"/>
      <c r="OGT1" s="1018"/>
      <c r="OGU1" s="1018"/>
      <c r="OGV1" s="1018"/>
      <c r="OGW1" s="1018"/>
      <c r="OGX1" s="1018"/>
      <c r="OGY1" s="1018"/>
      <c r="OGZ1" s="1018"/>
      <c r="OHA1" s="1018"/>
      <c r="OHB1" s="1018"/>
      <c r="OHC1" s="1018"/>
      <c r="OHD1" s="1018"/>
      <c r="OHE1" s="1018"/>
      <c r="OHF1" s="1018"/>
      <c r="OHG1" s="1018"/>
      <c r="OHH1" s="1018"/>
      <c r="OHI1" s="1018"/>
      <c r="OHJ1" s="1018"/>
      <c r="OHK1" s="1018"/>
      <c r="OHL1" s="1018"/>
      <c r="OHM1" s="1018"/>
      <c r="OHN1" s="1018"/>
      <c r="OHO1" s="1018"/>
      <c r="OHP1" s="1018"/>
      <c r="OHQ1" s="1018"/>
      <c r="OHR1" s="1018"/>
      <c r="OHS1" s="1018"/>
      <c r="OHT1" s="1018"/>
      <c r="OHU1" s="1018"/>
      <c r="OHV1" s="1018"/>
      <c r="OHW1" s="1018"/>
      <c r="OHX1" s="1018"/>
      <c r="OHY1" s="1018"/>
      <c r="OHZ1" s="1018"/>
      <c r="OIA1" s="1018"/>
      <c r="OIB1" s="1018"/>
      <c r="OIC1" s="1018"/>
      <c r="OID1" s="1018"/>
      <c r="OIE1" s="1018"/>
      <c r="OIF1" s="1018"/>
      <c r="OIG1" s="1018"/>
      <c r="OIH1" s="1018"/>
      <c r="OII1" s="1018"/>
      <c r="OIJ1" s="1018"/>
      <c r="OIK1" s="1018"/>
      <c r="OIL1" s="1018"/>
      <c r="OIM1" s="1018"/>
      <c r="OIN1" s="1018"/>
      <c r="OIO1" s="1018"/>
      <c r="OIP1" s="1018"/>
      <c r="OIQ1" s="1018"/>
      <c r="OIR1" s="1018"/>
      <c r="OIS1" s="1018"/>
      <c r="OIT1" s="1018"/>
      <c r="OIU1" s="1018"/>
      <c r="OIV1" s="1018"/>
      <c r="OIW1" s="1018"/>
      <c r="OIX1" s="1018"/>
      <c r="OIY1" s="1018"/>
      <c r="OIZ1" s="1018"/>
      <c r="OJA1" s="1018"/>
      <c r="OJB1" s="1018"/>
      <c r="OJC1" s="1018"/>
      <c r="OJD1" s="1018"/>
      <c r="OJE1" s="1018"/>
      <c r="OJF1" s="1018"/>
      <c r="OJG1" s="1018"/>
      <c r="OJH1" s="1018"/>
      <c r="OJI1" s="1018"/>
      <c r="OJJ1" s="1018"/>
      <c r="OJK1" s="1018"/>
      <c r="OJL1" s="1018"/>
      <c r="OJM1" s="1018"/>
      <c r="OJN1" s="1018"/>
      <c r="OJO1" s="1018"/>
      <c r="OJP1" s="1018"/>
      <c r="OJQ1" s="1018"/>
      <c r="OJR1" s="1018"/>
      <c r="OJS1" s="1018"/>
      <c r="OJT1" s="1018"/>
      <c r="OJU1" s="1018"/>
      <c r="OJV1" s="1018"/>
      <c r="OJW1" s="1018"/>
      <c r="OJX1" s="1018"/>
      <c r="OJY1" s="1018"/>
      <c r="OJZ1" s="1018"/>
      <c r="OKA1" s="1018"/>
      <c r="OKB1" s="1018"/>
      <c r="OKC1" s="1018"/>
      <c r="OKD1" s="1018"/>
      <c r="OKE1" s="1018"/>
      <c r="OKF1" s="1018"/>
      <c r="OKG1" s="1018"/>
      <c r="OKH1" s="1018"/>
      <c r="OKI1" s="1018"/>
      <c r="OKJ1" s="1018"/>
      <c r="OKK1" s="1018"/>
      <c r="OKL1" s="1018"/>
      <c r="OKM1" s="1018"/>
      <c r="OKN1" s="1018"/>
      <c r="OKO1" s="1018"/>
      <c r="OKP1" s="1018"/>
      <c r="OKQ1" s="1018"/>
      <c r="OKR1" s="1018"/>
      <c r="OKS1" s="1018"/>
      <c r="OKT1" s="1018"/>
      <c r="OKU1" s="1018"/>
      <c r="OKV1" s="1018"/>
      <c r="OKW1" s="1018"/>
      <c r="OKX1" s="1018"/>
      <c r="OKY1" s="1018"/>
      <c r="OKZ1" s="1018"/>
      <c r="OLA1" s="1018"/>
      <c r="OLB1" s="1018"/>
      <c r="OLC1" s="1018"/>
      <c r="OLD1" s="1018"/>
      <c r="OLE1" s="1018"/>
      <c r="OLF1" s="1018"/>
      <c r="OLG1" s="1018"/>
      <c r="OLH1" s="1018"/>
      <c r="OLI1" s="1018"/>
      <c r="OLJ1" s="1018"/>
      <c r="OLK1" s="1018"/>
      <c r="OLL1" s="1018"/>
      <c r="OLM1" s="1018"/>
      <c r="OLN1" s="1018"/>
      <c r="OLO1" s="1018"/>
      <c r="OLP1" s="1018"/>
      <c r="OLQ1" s="1018"/>
      <c r="OLR1" s="1018"/>
      <c r="OLS1" s="1018"/>
      <c r="OLT1" s="1018"/>
      <c r="OLU1" s="1018"/>
      <c r="OLV1" s="1018"/>
      <c r="OLW1" s="1018"/>
      <c r="OLX1" s="1018"/>
      <c r="OLY1" s="1018"/>
      <c r="OLZ1" s="1018"/>
      <c r="OMA1" s="1018"/>
      <c r="OMB1" s="1018"/>
      <c r="OMC1" s="1018"/>
      <c r="OMD1" s="1018"/>
      <c r="OME1" s="1018"/>
      <c r="OMF1" s="1018"/>
      <c r="OMG1" s="1018"/>
      <c r="OMH1" s="1018"/>
      <c r="OMI1" s="1018"/>
      <c r="OMJ1" s="1018"/>
      <c r="OMK1" s="1018"/>
      <c r="OML1" s="1018"/>
      <c r="OMM1" s="1018"/>
      <c r="OMN1" s="1018"/>
      <c r="OMO1" s="1018"/>
      <c r="OMP1" s="1018"/>
      <c r="OMQ1" s="1018"/>
      <c r="OMR1" s="1018"/>
      <c r="OMS1" s="1018"/>
      <c r="OMT1" s="1018"/>
      <c r="OMU1" s="1018"/>
      <c r="OMV1" s="1018"/>
      <c r="OMW1" s="1018"/>
      <c r="OMX1" s="1018"/>
      <c r="OMY1" s="1018"/>
      <c r="OMZ1" s="1018"/>
      <c r="ONA1" s="1018"/>
      <c r="ONB1" s="1018"/>
      <c r="ONC1" s="1018"/>
      <c r="OND1" s="1018"/>
      <c r="ONE1" s="1018"/>
      <c r="ONF1" s="1018"/>
      <c r="ONG1" s="1018"/>
      <c r="ONH1" s="1018"/>
      <c r="ONI1" s="1018"/>
      <c r="ONJ1" s="1018"/>
      <c r="ONK1" s="1018"/>
      <c r="ONL1" s="1018"/>
      <c r="ONM1" s="1018"/>
      <c r="ONN1" s="1018"/>
      <c r="ONO1" s="1018"/>
      <c r="ONP1" s="1018"/>
      <c r="ONQ1" s="1018"/>
      <c r="ONR1" s="1018"/>
      <c r="ONS1" s="1018"/>
      <c r="ONT1" s="1018"/>
      <c r="ONU1" s="1018"/>
      <c r="ONV1" s="1018"/>
      <c r="ONW1" s="1018"/>
      <c r="ONX1" s="1018"/>
      <c r="ONY1" s="1018"/>
      <c r="ONZ1" s="1018"/>
      <c r="OOA1" s="1018"/>
      <c r="OOB1" s="1018"/>
      <c r="OOC1" s="1018"/>
      <c r="OOD1" s="1018"/>
      <c r="OOE1" s="1018"/>
      <c r="OOF1" s="1018"/>
      <c r="OOG1" s="1018"/>
      <c r="OOH1" s="1018"/>
      <c r="OOI1" s="1018"/>
      <c r="OOJ1" s="1018"/>
      <c r="OOK1" s="1018"/>
      <c r="OOL1" s="1018"/>
      <c r="OOM1" s="1018"/>
      <c r="OON1" s="1018"/>
      <c r="OOO1" s="1018"/>
      <c r="OOP1" s="1018"/>
      <c r="OOQ1" s="1018"/>
      <c r="OOR1" s="1018"/>
      <c r="OOS1" s="1018"/>
      <c r="OOT1" s="1018"/>
      <c r="OOU1" s="1018"/>
      <c r="OOV1" s="1018"/>
      <c r="OOW1" s="1018"/>
      <c r="OOX1" s="1018"/>
      <c r="OOY1" s="1018"/>
      <c r="OOZ1" s="1018"/>
      <c r="OPA1" s="1018"/>
      <c r="OPB1" s="1018"/>
      <c r="OPC1" s="1018"/>
      <c r="OPD1" s="1018"/>
      <c r="OPE1" s="1018"/>
      <c r="OPF1" s="1018"/>
      <c r="OPG1" s="1018"/>
      <c r="OPH1" s="1018"/>
      <c r="OPI1" s="1018"/>
      <c r="OPJ1" s="1018"/>
      <c r="OPK1" s="1018"/>
      <c r="OPL1" s="1018"/>
      <c r="OPM1" s="1018"/>
      <c r="OPN1" s="1018"/>
      <c r="OPO1" s="1018"/>
      <c r="OPP1" s="1018"/>
      <c r="OPQ1" s="1018"/>
      <c r="OPR1" s="1018"/>
      <c r="OPS1" s="1018"/>
      <c r="OPT1" s="1018"/>
      <c r="OPU1" s="1018"/>
      <c r="OPV1" s="1018"/>
      <c r="OPW1" s="1018"/>
      <c r="OPX1" s="1018"/>
      <c r="OPY1" s="1018"/>
      <c r="OPZ1" s="1018"/>
      <c r="OQA1" s="1018"/>
      <c r="OQB1" s="1018"/>
      <c r="OQC1" s="1018"/>
      <c r="OQD1" s="1018"/>
      <c r="OQE1" s="1018"/>
      <c r="OQF1" s="1018"/>
      <c r="OQG1" s="1018"/>
      <c r="OQH1" s="1018"/>
      <c r="OQI1" s="1018"/>
      <c r="OQJ1" s="1018"/>
      <c r="OQK1" s="1018"/>
      <c r="OQL1" s="1018"/>
      <c r="OQM1" s="1018"/>
      <c r="OQN1" s="1018"/>
      <c r="OQO1" s="1018"/>
      <c r="OQP1" s="1018"/>
      <c r="OQQ1" s="1018"/>
      <c r="OQR1" s="1018"/>
      <c r="OQS1" s="1018"/>
      <c r="OQT1" s="1018"/>
      <c r="OQU1" s="1018"/>
      <c r="OQV1" s="1018"/>
      <c r="OQW1" s="1018"/>
      <c r="OQX1" s="1018"/>
      <c r="OQY1" s="1018"/>
      <c r="OQZ1" s="1018"/>
      <c r="ORA1" s="1018"/>
      <c r="ORB1" s="1018"/>
      <c r="ORC1" s="1018"/>
      <c r="ORD1" s="1018"/>
      <c r="ORE1" s="1018"/>
      <c r="ORF1" s="1018"/>
      <c r="ORG1" s="1018"/>
      <c r="ORH1" s="1018"/>
      <c r="ORI1" s="1018"/>
      <c r="ORJ1" s="1018"/>
      <c r="ORK1" s="1018"/>
      <c r="ORL1" s="1018"/>
      <c r="ORM1" s="1018"/>
      <c r="ORN1" s="1018"/>
      <c r="ORO1" s="1018"/>
      <c r="ORP1" s="1018"/>
      <c r="ORQ1" s="1018"/>
      <c r="ORR1" s="1018"/>
      <c r="ORS1" s="1018"/>
      <c r="ORT1" s="1018"/>
      <c r="ORU1" s="1018"/>
      <c r="ORV1" s="1018"/>
      <c r="ORW1" s="1018"/>
      <c r="ORX1" s="1018"/>
      <c r="ORY1" s="1018"/>
      <c r="ORZ1" s="1018"/>
      <c r="OSA1" s="1018"/>
      <c r="OSB1" s="1018"/>
      <c r="OSC1" s="1018"/>
      <c r="OSD1" s="1018"/>
      <c r="OSE1" s="1018"/>
      <c r="OSF1" s="1018"/>
      <c r="OSG1" s="1018"/>
      <c r="OSH1" s="1018"/>
      <c r="OSI1" s="1018"/>
      <c r="OSJ1" s="1018"/>
      <c r="OSK1" s="1018"/>
      <c r="OSL1" s="1018"/>
      <c r="OSM1" s="1018"/>
      <c r="OSN1" s="1018"/>
      <c r="OSO1" s="1018"/>
      <c r="OSP1" s="1018"/>
      <c r="OSQ1" s="1018"/>
      <c r="OSR1" s="1018"/>
      <c r="OSS1" s="1018"/>
      <c r="OST1" s="1018"/>
      <c r="OSU1" s="1018"/>
      <c r="OSV1" s="1018"/>
      <c r="OSW1" s="1018"/>
      <c r="OSX1" s="1018"/>
      <c r="OSY1" s="1018"/>
      <c r="OSZ1" s="1018"/>
      <c r="OTA1" s="1018"/>
      <c r="OTB1" s="1018"/>
      <c r="OTC1" s="1018"/>
      <c r="OTD1" s="1018"/>
      <c r="OTE1" s="1018"/>
      <c r="OTF1" s="1018"/>
      <c r="OTG1" s="1018"/>
      <c r="OTH1" s="1018"/>
      <c r="OTI1" s="1018"/>
      <c r="OTJ1" s="1018"/>
      <c r="OTK1" s="1018"/>
      <c r="OTL1" s="1018"/>
      <c r="OTM1" s="1018"/>
      <c r="OTN1" s="1018"/>
      <c r="OTO1" s="1018"/>
      <c r="OTP1" s="1018"/>
      <c r="OTQ1" s="1018"/>
      <c r="OTR1" s="1018"/>
      <c r="OTS1" s="1018"/>
      <c r="OTT1" s="1018"/>
      <c r="OTU1" s="1018"/>
      <c r="OTV1" s="1018"/>
      <c r="OTW1" s="1018"/>
      <c r="OTX1" s="1018"/>
      <c r="OTY1" s="1018"/>
      <c r="OTZ1" s="1018"/>
      <c r="OUA1" s="1018"/>
      <c r="OUB1" s="1018"/>
      <c r="OUC1" s="1018"/>
      <c r="OUD1" s="1018"/>
      <c r="OUE1" s="1018"/>
      <c r="OUF1" s="1018"/>
      <c r="OUG1" s="1018"/>
      <c r="OUH1" s="1018"/>
      <c r="OUI1" s="1018"/>
      <c r="OUJ1" s="1018"/>
      <c r="OUK1" s="1018"/>
      <c r="OUL1" s="1018"/>
      <c r="OUM1" s="1018"/>
      <c r="OUN1" s="1018"/>
      <c r="OUO1" s="1018"/>
      <c r="OUP1" s="1018"/>
      <c r="OUQ1" s="1018"/>
      <c r="OUR1" s="1018"/>
      <c r="OUS1" s="1018"/>
      <c r="OUT1" s="1018"/>
      <c r="OUU1" s="1018"/>
      <c r="OUV1" s="1018"/>
      <c r="OUW1" s="1018"/>
      <c r="OUX1" s="1018"/>
      <c r="OUY1" s="1018"/>
      <c r="OUZ1" s="1018"/>
      <c r="OVA1" s="1018"/>
      <c r="OVB1" s="1018"/>
      <c r="OVC1" s="1018"/>
      <c r="OVD1" s="1018"/>
      <c r="OVE1" s="1018"/>
      <c r="OVF1" s="1018"/>
      <c r="OVG1" s="1018"/>
      <c r="OVH1" s="1018"/>
      <c r="OVI1" s="1018"/>
      <c r="OVJ1" s="1018"/>
      <c r="OVK1" s="1018"/>
      <c r="OVL1" s="1018"/>
      <c r="OVM1" s="1018"/>
      <c r="OVN1" s="1018"/>
      <c r="OVO1" s="1018"/>
      <c r="OVP1" s="1018"/>
      <c r="OVQ1" s="1018"/>
      <c r="OVR1" s="1018"/>
      <c r="OVS1" s="1018"/>
      <c r="OVT1" s="1018"/>
      <c r="OVU1" s="1018"/>
      <c r="OVV1" s="1018"/>
      <c r="OVW1" s="1018"/>
      <c r="OVX1" s="1018"/>
      <c r="OVY1" s="1018"/>
      <c r="OVZ1" s="1018"/>
      <c r="OWA1" s="1018"/>
      <c r="OWB1" s="1018"/>
      <c r="OWC1" s="1018"/>
      <c r="OWD1" s="1018"/>
      <c r="OWE1" s="1018"/>
      <c r="OWF1" s="1018"/>
      <c r="OWG1" s="1018"/>
      <c r="OWH1" s="1018"/>
      <c r="OWI1" s="1018"/>
      <c r="OWJ1" s="1018"/>
      <c r="OWK1" s="1018"/>
      <c r="OWL1" s="1018"/>
      <c r="OWM1" s="1018"/>
      <c r="OWN1" s="1018"/>
      <c r="OWO1" s="1018"/>
      <c r="OWP1" s="1018"/>
      <c r="OWQ1" s="1018"/>
      <c r="OWR1" s="1018"/>
      <c r="OWS1" s="1018"/>
      <c r="OWT1" s="1018"/>
      <c r="OWU1" s="1018"/>
      <c r="OWV1" s="1018"/>
      <c r="OWW1" s="1018"/>
      <c r="OWX1" s="1018"/>
      <c r="OWY1" s="1018"/>
      <c r="OWZ1" s="1018"/>
      <c r="OXA1" s="1018"/>
      <c r="OXB1" s="1018"/>
      <c r="OXC1" s="1018"/>
      <c r="OXD1" s="1018"/>
      <c r="OXE1" s="1018"/>
      <c r="OXF1" s="1018"/>
      <c r="OXG1" s="1018"/>
      <c r="OXH1" s="1018"/>
      <c r="OXI1" s="1018"/>
      <c r="OXJ1" s="1018"/>
      <c r="OXK1" s="1018"/>
      <c r="OXL1" s="1018"/>
      <c r="OXM1" s="1018"/>
      <c r="OXN1" s="1018"/>
      <c r="OXO1" s="1018"/>
      <c r="OXP1" s="1018"/>
      <c r="OXQ1" s="1018"/>
      <c r="OXR1" s="1018"/>
      <c r="OXS1" s="1018"/>
      <c r="OXT1" s="1018"/>
      <c r="OXU1" s="1018"/>
      <c r="OXV1" s="1018"/>
      <c r="OXW1" s="1018"/>
      <c r="OXX1" s="1018"/>
      <c r="OXY1" s="1018"/>
      <c r="OXZ1" s="1018"/>
      <c r="OYA1" s="1018"/>
      <c r="OYB1" s="1018"/>
      <c r="OYC1" s="1018"/>
      <c r="OYD1" s="1018"/>
      <c r="OYE1" s="1018"/>
      <c r="OYF1" s="1018"/>
      <c r="OYG1" s="1018"/>
      <c r="OYH1" s="1018"/>
      <c r="OYI1" s="1018"/>
      <c r="OYJ1" s="1018"/>
      <c r="OYK1" s="1018"/>
      <c r="OYL1" s="1018"/>
      <c r="OYM1" s="1018"/>
      <c r="OYN1" s="1018"/>
      <c r="OYO1" s="1018"/>
      <c r="OYP1" s="1018"/>
      <c r="OYQ1" s="1018"/>
      <c r="OYR1" s="1018"/>
      <c r="OYS1" s="1018"/>
      <c r="OYT1" s="1018"/>
      <c r="OYU1" s="1018"/>
      <c r="OYV1" s="1018"/>
      <c r="OYW1" s="1018"/>
      <c r="OYX1" s="1018"/>
      <c r="OYY1" s="1018"/>
      <c r="OYZ1" s="1018"/>
      <c r="OZA1" s="1018"/>
      <c r="OZB1" s="1018"/>
      <c r="OZC1" s="1018"/>
      <c r="OZD1" s="1018"/>
      <c r="OZE1" s="1018"/>
      <c r="OZF1" s="1018"/>
      <c r="OZG1" s="1018"/>
      <c r="OZH1" s="1018"/>
      <c r="OZI1" s="1018"/>
      <c r="OZJ1" s="1018"/>
      <c r="OZK1" s="1018"/>
      <c r="OZL1" s="1018"/>
      <c r="OZM1" s="1018"/>
      <c r="OZN1" s="1018"/>
      <c r="OZO1" s="1018"/>
      <c r="OZP1" s="1018"/>
      <c r="OZQ1" s="1018"/>
      <c r="OZR1" s="1018"/>
      <c r="OZS1" s="1018"/>
      <c r="OZT1" s="1018"/>
      <c r="OZU1" s="1018"/>
      <c r="OZV1" s="1018"/>
      <c r="OZW1" s="1018"/>
      <c r="OZX1" s="1018"/>
      <c r="OZY1" s="1018"/>
      <c r="OZZ1" s="1018"/>
      <c r="PAA1" s="1018"/>
      <c r="PAB1" s="1018"/>
      <c r="PAC1" s="1018"/>
      <c r="PAD1" s="1018"/>
      <c r="PAE1" s="1018"/>
      <c r="PAF1" s="1018"/>
      <c r="PAG1" s="1018"/>
      <c r="PAH1" s="1018"/>
      <c r="PAI1" s="1018"/>
      <c r="PAJ1" s="1018"/>
      <c r="PAK1" s="1018"/>
      <c r="PAL1" s="1018"/>
      <c r="PAM1" s="1018"/>
      <c r="PAN1" s="1018"/>
      <c r="PAO1" s="1018"/>
      <c r="PAP1" s="1018"/>
      <c r="PAQ1" s="1018"/>
      <c r="PAR1" s="1018"/>
      <c r="PAS1" s="1018"/>
      <c r="PAT1" s="1018"/>
      <c r="PAU1" s="1018"/>
      <c r="PAV1" s="1018"/>
      <c r="PAW1" s="1018"/>
      <c r="PAX1" s="1018"/>
      <c r="PAY1" s="1018"/>
      <c r="PAZ1" s="1018"/>
      <c r="PBA1" s="1018"/>
      <c r="PBB1" s="1018"/>
      <c r="PBC1" s="1018"/>
      <c r="PBD1" s="1018"/>
      <c r="PBE1" s="1018"/>
      <c r="PBF1" s="1018"/>
      <c r="PBG1" s="1018"/>
      <c r="PBH1" s="1018"/>
      <c r="PBI1" s="1018"/>
      <c r="PBJ1" s="1018"/>
      <c r="PBK1" s="1018"/>
      <c r="PBL1" s="1018"/>
      <c r="PBM1" s="1018"/>
      <c r="PBN1" s="1018"/>
      <c r="PBO1" s="1018"/>
      <c r="PBP1" s="1018"/>
      <c r="PBQ1" s="1018"/>
      <c r="PBR1" s="1018"/>
      <c r="PBS1" s="1018"/>
      <c r="PBT1" s="1018"/>
      <c r="PBU1" s="1018"/>
      <c r="PBV1" s="1018"/>
      <c r="PBW1" s="1018"/>
      <c r="PBX1" s="1018"/>
      <c r="PBY1" s="1018"/>
      <c r="PBZ1" s="1018"/>
      <c r="PCA1" s="1018"/>
      <c r="PCB1" s="1018"/>
      <c r="PCC1" s="1018"/>
      <c r="PCD1" s="1018"/>
      <c r="PCE1" s="1018"/>
      <c r="PCF1" s="1018"/>
      <c r="PCG1" s="1018"/>
      <c r="PCH1" s="1018"/>
      <c r="PCI1" s="1018"/>
      <c r="PCJ1" s="1018"/>
      <c r="PCK1" s="1018"/>
      <c r="PCL1" s="1018"/>
      <c r="PCM1" s="1018"/>
      <c r="PCN1" s="1018"/>
      <c r="PCO1" s="1018"/>
      <c r="PCP1" s="1018"/>
      <c r="PCQ1" s="1018"/>
      <c r="PCR1" s="1018"/>
      <c r="PCS1" s="1018"/>
      <c r="PCT1" s="1018"/>
      <c r="PCU1" s="1018"/>
      <c r="PCV1" s="1018"/>
      <c r="PCW1" s="1018"/>
      <c r="PCX1" s="1018"/>
      <c r="PCY1" s="1018"/>
      <c r="PCZ1" s="1018"/>
      <c r="PDA1" s="1018"/>
      <c r="PDB1" s="1018"/>
      <c r="PDC1" s="1018"/>
      <c r="PDD1" s="1018"/>
      <c r="PDE1" s="1018"/>
      <c r="PDF1" s="1018"/>
      <c r="PDG1" s="1018"/>
      <c r="PDH1" s="1018"/>
      <c r="PDI1" s="1018"/>
      <c r="PDJ1" s="1018"/>
      <c r="PDK1" s="1018"/>
      <c r="PDL1" s="1018"/>
      <c r="PDM1" s="1018"/>
      <c r="PDN1" s="1018"/>
      <c r="PDO1" s="1018"/>
      <c r="PDP1" s="1018"/>
      <c r="PDQ1" s="1018"/>
      <c r="PDR1" s="1018"/>
      <c r="PDS1" s="1018"/>
      <c r="PDT1" s="1018"/>
      <c r="PDU1" s="1018"/>
      <c r="PDV1" s="1018"/>
      <c r="PDW1" s="1018"/>
      <c r="PDX1" s="1018"/>
      <c r="PDY1" s="1018"/>
      <c r="PDZ1" s="1018"/>
      <c r="PEA1" s="1018"/>
      <c r="PEB1" s="1018"/>
      <c r="PEC1" s="1018"/>
      <c r="PED1" s="1018"/>
      <c r="PEE1" s="1018"/>
      <c r="PEF1" s="1018"/>
      <c r="PEG1" s="1018"/>
      <c r="PEH1" s="1018"/>
      <c r="PEI1" s="1018"/>
      <c r="PEJ1" s="1018"/>
      <c r="PEK1" s="1018"/>
      <c r="PEL1" s="1018"/>
      <c r="PEM1" s="1018"/>
      <c r="PEN1" s="1018"/>
      <c r="PEO1" s="1018"/>
      <c r="PEP1" s="1018"/>
      <c r="PEQ1" s="1018"/>
      <c r="PER1" s="1018"/>
      <c r="PES1" s="1018"/>
      <c r="PET1" s="1018"/>
      <c r="PEU1" s="1018"/>
      <c r="PEV1" s="1018"/>
      <c r="PEW1" s="1018"/>
      <c r="PEX1" s="1018"/>
      <c r="PEY1" s="1018"/>
      <c r="PEZ1" s="1018"/>
      <c r="PFA1" s="1018"/>
      <c r="PFB1" s="1018"/>
      <c r="PFC1" s="1018"/>
      <c r="PFD1" s="1018"/>
      <c r="PFE1" s="1018"/>
      <c r="PFF1" s="1018"/>
      <c r="PFG1" s="1018"/>
      <c r="PFH1" s="1018"/>
      <c r="PFI1" s="1018"/>
      <c r="PFJ1" s="1018"/>
      <c r="PFK1" s="1018"/>
      <c r="PFL1" s="1018"/>
      <c r="PFM1" s="1018"/>
      <c r="PFN1" s="1018"/>
      <c r="PFO1" s="1018"/>
      <c r="PFP1" s="1018"/>
      <c r="PFQ1" s="1018"/>
      <c r="PFR1" s="1018"/>
      <c r="PFS1" s="1018"/>
      <c r="PFT1" s="1018"/>
      <c r="PFU1" s="1018"/>
      <c r="PFV1" s="1018"/>
      <c r="PFW1" s="1018"/>
      <c r="PFX1" s="1018"/>
      <c r="PFY1" s="1018"/>
      <c r="PFZ1" s="1018"/>
      <c r="PGA1" s="1018"/>
      <c r="PGB1" s="1018"/>
      <c r="PGC1" s="1018"/>
      <c r="PGD1" s="1018"/>
      <c r="PGE1" s="1018"/>
      <c r="PGF1" s="1018"/>
      <c r="PGG1" s="1018"/>
      <c r="PGH1" s="1018"/>
      <c r="PGI1" s="1018"/>
      <c r="PGJ1" s="1018"/>
      <c r="PGK1" s="1018"/>
      <c r="PGL1" s="1018"/>
      <c r="PGM1" s="1018"/>
      <c r="PGN1" s="1018"/>
      <c r="PGO1" s="1018"/>
      <c r="PGP1" s="1018"/>
      <c r="PGQ1" s="1018"/>
      <c r="PGR1" s="1018"/>
      <c r="PGS1" s="1018"/>
      <c r="PGT1" s="1018"/>
      <c r="PGU1" s="1018"/>
      <c r="PGV1" s="1018"/>
      <c r="PGW1" s="1018"/>
      <c r="PGX1" s="1018"/>
      <c r="PGY1" s="1018"/>
      <c r="PGZ1" s="1018"/>
      <c r="PHA1" s="1018"/>
      <c r="PHB1" s="1018"/>
      <c r="PHC1" s="1018"/>
      <c r="PHD1" s="1018"/>
      <c r="PHE1" s="1018"/>
      <c r="PHF1" s="1018"/>
      <c r="PHG1" s="1018"/>
      <c r="PHH1" s="1018"/>
      <c r="PHI1" s="1018"/>
      <c r="PHJ1" s="1018"/>
      <c r="PHK1" s="1018"/>
      <c r="PHL1" s="1018"/>
      <c r="PHM1" s="1018"/>
      <c r="PHN1" s="1018"/>
      <c r="PHO1" s="1018"/>
      <c r="PHP1" s="1018"/>
      <c r="PHQ1" s="1018"/>
      <c r="PHR1" s="1018"/>
      <c r="PHS1" s="1018"/>
      <c r="PHT1" s="1018"/>
      <c r="PHU1" s="1018"/>
      <c r="PHV1" s="1018"/>
      <c r="PHW1" s="1018"/>
      <c r="PHX1" s="1018"/>
      <c r="PHY1" s="1018"/>
      <c r="PHZ1" s="1018"/>
      <c r="PIA1" s="1018"/>
      <c r="PIB1" s="1018"/>
      <c r="PIC1" s="1018"/>
      <c r="PID1" s="1018"/>
      <c r="PIE1" s="1018"/>
      <c r="PIF1" s="1018"/>
      <c r="PIG1" s="1018"/>
      <c r="PIH1" s="1018"/>
      <c r="PII1" s="1018"/>
      <c r="PIJ1" s="1018"/>
      <c r="PIK1" s="1018"/>
      <c r="PIL1" s="1018"/>
      <c r="PIM1" s="1018"/>
      <c r="PIN1" s="1018"/>
      <c r="PIO1" s="1018"/>
      <c r="PIP1" s="1018"/>
      <c r="PIQ1" s="1018"/>
      <c r="PIR1" s="1018"/>
      <c r="PIS1" s="1018"/>
      <c r="PIT1" s="1018"/>
      <c r="PIU1" s="1018"/>
      <c r="PIV1" s="1018"/>
      <c r="PIW1" s="1018"/>
      <c r="PIX1" s="1018"/>
      <c r="PIY1" s="1018"/>
      <c r="PIZ1" s="1018"/>
      <c r="PJA1" s="1018"/>
      <c r="PJB1" s="1018"/>
      <c r="PJC1" s="1018"/>
      <c r="PJD1" s="1018"/>
      <c r="PJE1" s="1018"/>
      <c r="PJF1" s="1018"/>
      <c r="PJG1" s="1018"/>
      <c r="PJH1" s="1018"/>
      <c r="PJI1" s="1018"/>
      <c r="PJJ1" s="1018"/>
      <c r="PJK1" s="1018"/>
      <c r="PJL1" s="1018"/>
      <c r="PJM1" s="1018"/>
      <c r="PJN1" s="1018"/>
      <c r="PJO1" s="1018"/>
      <c r="PJP1" s="1018"/>
      <c r="PJQ1" s="1018"/>
      <c r="PJR1" s="1018"/>
      <c r="PJS1" s="1018"/>
      <c r="PJT1" s="1018"/>
      <c r="PJU1" s="1018"/>
      <c r="PJV1" s="1018"/>
      <c r="PJW1" s="1018"/>
      <c r="PJX1" s="1018"/>
      <c r="PJY1" s="1018"/>
      <c r="PJZ1" s="1018"/>
      <c r="PKA1" s="1018"/>
      <c r="PKB1" s="1018"/>
      <c r="PKC1" s="1018"/>
      <c r="PKD1" s="1018"/>
      <c r="PKE1" s="1018"/>
      <c r="PKF1" s="1018"/>
      <c r="PKG1" s="1018"/>
      <c r="PKH1" s="1018"/>
      <c r="PKI1" s="1018"/>
      <c r="PKJ1" s="1018"/>
      <c r="PKK1" s="1018"/>
      <c r="PKL1" s="1018"/>
      <c r="PKM1" s="1018"/>
      <c r="PKN1" s="1018"/>
      <c r="PKO1" s="1018"/>
      <c r="PKP1" s="1018"/>
      <c r="PKQ1" s="1018"/>
      <c r="PKR1" s="1018"/>
      <c r="PKS1" s="1018"/>
      <c r="PKT1" s="1018"/>
      <c r="PKU1" s="1018"/>
      <c r="PKV1" s="1018"/>
      <c r="PKW1" s="1018"/>
      <c r="PKX1" s="1018"/>
      <c r="PKY1" s="1018"/>
      <c r="PKZ1" s="1018"/>
      <c r="PLA1" s="1018"/>
      <c r="PLB1" s="1018"/>
      <c r="PLC1" s="1018"/>
      <c r="PLD1" s="1018"/>
      <c r="PLE1" s="1018"/>
      <c r="PLF1" s="1018"/>
      <c r="PLG1" s="1018"/>
      <c r="PLH1" s="1018"/>
      <c r="PLI1" s="1018"/>
      <c r="PLJ1" s="1018"/>
      <c r="PLK1" s="1018"/>
      <c r="PLL1" s="1018"/>
      <c r="PLM1" s="1018"/>
      <c r="PLN1" s="1018"/>
      <c r="PLO1" s="1018"/>
      <c r="PLP1" s="1018"/>
      <c r="PLQ1" s="1018"/>
      <c r="PLR1" s="1018"/>
      <c r="PLS1" s="1018"/>
      <c r="PLT1" s="1018"/>
      <c r="PLU1" s="1018"/>
      <c r="PLV1" s="1018"/>
      <c r="PLW1" s="1018"/>
      <c r="PLX1" s="1018"/>
      <c r="PLY1" s="1018"/>
      <c r="PLZ1" s="1018"/>
      <c r="PMA1" s="1018"/>
      <c r="PMB1" s="1018"/>
      <c r="PMC1" s="1018"/>
      <c r="PMD1" s="1018"/>
      <c r="PME1" s="1018"/>
      <c r="PMF1" s="1018"/>
      <c r="PMG1" s="1018"/>
      <c r="PMH1" s="1018"/>
      <c r="PMI1" s="1018"/>
      <c r="PMJ1" s="1018"/>
      <c r="PMK1" s="1018"/>
      <c r="PML1" s="1018"/>
      <c r="PMM1" s="1018"/>
      <c r="PMN1" s="1018"/>
      <c r="PMO1" s="1018"/>
      <c r="PMP1" s="1018"/>
      <c r="PMQ1" s="1018"/>
      <c r="PMR1" s="1018"/>
      <c r="PMS1" s="1018"/>
      <c r="PMT1" s="1018"/>
      <c r="PMU1" s="1018"/>
      <c r="PMV1" s="1018"/>
      <c r="PMW1" s="1018"/>
      <c r="PMX1" s="1018"/>
      <c r="PMY1" s="1018"/>
      <c r="PMZ1" s="1018"/>
      <c r="PNA1" s="1018"/>
      <c r="PNB1" s="1018"/>
      <c r="PNC1" s="1018"/>
      <c r="PND1" s="1018"/>
      <c r="PNE1" s="1018"/>
      <c r="PNF1" s="1018"/>
      <c r="PNG1" s="1018"/>
      <c r="PNH1" s="1018"/>
      <c r="PNI1" s="1018"/>
      <c r="PNJ1" s="1018"/>
      <c r="PNK1" s="1018"/>
      <c r="PNL1" s="1018"/>
      <c r="PNM1" s="1018"/>
      <c r="PNN1" s="1018"/>
      <c r="PNO1" s="1018"/>
      <c r="PNP1" s="1018"/>
      <c r="PNQ1" s="1018"/>
      <c r="PNR1" s="1018"/>
      <c r="PNS1" s="1018"/>
      <c r="PNT1" s="1018"/>
      <c r="PNU1" s="1018"/>
      <c r="PNV1" s="1018"/>
      <c r="PNW1" s="1018"/>
      <c r="PNX1" s="1018"/>
      <c r="PNY1" s="1018"/>
      <c r="PNZ1" s="1018"/>
      <c r="POA1" s="1018"/>
      <c r="POB1" s="1018"/>
      <c r="POC1" s="1018"/>
      <c r="POD1" s="1018"/>
      <c r="POE1" s="1018"/>
      <c r="POF1" s="1018"/>
      <c r="POG1" s="1018"/>
      <c r="POH1" s="1018"/>
      <c r="POI1" s="1018"/>
      <c r="POJ1" s="1018"/>
      <c r="POK1" s="1018"/>
      <c r="POL1" s="1018"/>
      <c r="POM1" s="1018"/>
      <c r="PON1" s="1018"/>
      <c r="POO1" s="1018"/>
      <c r="POP1" s="1018"/>
      <c r="POQ1" s="1018"/>
      <c r="POR1" s="1018"/>
      <c r="POS1" s="1018"/>
      <c r="POT1" s="1018"/>
      <c r="POU1" s="1018"/>
      <c r="POV1" s="1018"/>
      <c r="POW1" s="1018"/>
      <c r="POX1" s="1018"/>
      <c r="POY1" s="1018"/>
      <c r="POZ1" s="1018"/>
      <c r="PPA1" s="1018"/>
      <c r="PPB1" s="1018"/>
      <c r="PPC1" s="1018"/>
      <c r="PPD1" s="1018"/>
      <c r="PPE1" s="1018"/>
      <c r="PPF1" s="1018"/>
      <c r="PPG1" s="1018"/>
      <c r="PPH1" s="1018"/>
      <c r="PPI1" s="1018"/>
      <c r="PPJ1" s="1018"/>
      <c r="PPK1" s="1018"/>
      <c r="PPL1" s="1018"/>
      <c r="PPM1" s="1018"/>
      <c r="PPN1" s="1018"/>
      <c r="PPO1" s="1018"/>
      <c r="PPP1" s="1018"/>
      <c r="PPQ1" s="1018"/>
      <c r="PPR1" s="1018"/>
      <c r="PPS1" s="1018"/>
      <c r="PPT1" s="1018"/>
      <c r="PPU1" s="1018"/>
      <c r="PPV1" s="1018"/>
      <c r="PPW1" s="1018"/>
      <c r="PPX1" s="1018"/>
      <c r="PPY1" s="1018"/>
      <c r="PPZ1" s="1018"/>
      <c r="PQA1" s="1018"/>
      <c r="PQB1" s="1018"/>
      <c r="PQC1" s="1018"/>
      <c r="PQD1" s="1018"/>
      <c r="PQE1" s="1018"/>
      <c r="PQF1" s="1018"/>
      <c r="PQG1" s="1018"/>
      <c r="PQH1" s="1018"/>
      <c r="PQI1" s="1018"/>
      <c r="PQJ1" s="1018"/>
      <c r="PQK1" s="1018"/>
      <c r="PQL1" s="1018"/>
      <c r="PQM1" s="1018"/>
      <c r="PQN1" s="1018"/>
      <c r="PQO1" s="1018"/>
      <c r="PQP1" s="1018"/>
      <c r="PQQ1" s="1018"/>
      <c r="PQR1" s="1018"/>
      <c r="PQS1" s="1018"/>
      <c r="PQT1" s="1018"/>
      <c r="PQU1" s="1018"/>
      <c r="PQV1" s="1018"/>
      <c r="PQW1" s="1018"/>
      <c r="PQX1" s="1018"/>
      <c r="PQY1" s="1018"/>
      <c r="PQZ1" s="1018"/>
      <c r="PRA1" s="1018"/>
      <c r="PRB1" s="1018"/>
      <c r="PRC1" s="1018"/>
      <c r="PRD1" s="1018"/>
      <c r="PRE1" s="1018"/>
      <c r="PRF1" s="1018"/>
      <c r="PRG1" s="1018"/>
      <c r="PRH1" s="1018"/>
      <c r="PRI1" s="1018"/>
      <c r="PRJ1" s="1018"/>
      <c r="PRK1" s="1018"/>
      <c r="PRL1" s="1018"/>
      <c r="PRM1" s="1018"/>
      <c r="PRN1" s="1018"/>
      <c r="PRO1" s="1018"/>
      <c r="PRP1" s="1018"/>
      <c r="PRQ1" s="1018"/>
      <c r="PRR1" s="1018"/>
      <c r="PRS1" s="1018"/>
      <c r="PRT1" s="1018"/>
      <c r="PRU1" s="1018"/>
      <c r="PRV1" s="1018"/>
      <c r="PRW1" s="1018"/>
      <c r="PRX1" s="1018"/>
      <c r="PRY1" s="1018"/>
      <c r="PRZ1" s="1018"/>
      <c r="PSA1" s="1018"/>
      <c r="PSB1" s="1018"/>
      <c r="PSC1" s="1018"/>
      <c r="PSD1" s="1018"/>
      <c r="PSE1" s="1018"/>
      <c r="PSF1" s="1018"/>
      <c r="PSG1" s="1018"/>
      <c r="PSH1" s="1018"/>
      <c r="PSI1" s="1018"/>
      <c r="PSJ1" s="1018"/>
      <c r="PSK1" s="1018"/>
      <c r="PSL1" s="1018"/>
      <c r="PSM1" s="1018"/>
      <c r="PSN1" s="1018"/>
      <c r="PSO1" s="1018"/>
      <c r="PSP1" s="1018"/>
      <c r="PSQ1" s="1018"/>
      <c r="PSR1" s="1018"/>
      <c r="PSS1" s="1018"/>
      <c r="PST1" s="1018"/>
      <c r="PSU1" s="1018"/>
      <c r="PSV1" s="1018"/>
      <c r="PSW1" s="1018"/>
      <c r="PSX1" s="1018"/>
      <c r="PSY1" s="1018"/>
      <c r="PSZ1" s="1018"/>
      <c r="PTA1" s="1018"/>
      <c r="PTB1" s="1018"/>
      <c r="PTC1" s="1018"/>
      <c r="PTD1" s="1018"/>
      <c r="PTE1" s="1018"/>
      <c r="PTF1" s="1018"/>
      <c r="PTG1" s="1018"/>
      <c r="PTH1" s="1018"/>
      <c r="PTI1" s="1018"/>
      <c r="PTJ1" s="1018"/>
      <c r="PTK1" s="1018"/>
      <c r="PTL1" s="1018"/>
      <c r="PTM1" s="1018"/>
      <c r="PTN1" s="1018"/>
      <c r="PTO1" s="1018"/>
      <c r="PTP1" s="1018"/>
      <c r="PTQ1" s="1018"/>
      <c r="PTR1" s="1018"/>
      <c r="PTS1" s="1018"/>
      <c r="PTT1" s="1018"/>
      <c r="PTU1" s="1018"/>
      <c r="PTV1" s="1018"/>
      <c r="PTW1" s="1018"/>
      <c r="PTX1" s="1018"/>
      <c r="PTY1" s="1018"/>
      <c r="PTZ1" s="1018"/>
      <c r="PUA1" s="1018"/>
      <c r="PUB1" s="1018"/>
      <c r="PUC1" s="1018"/>
      <c r="PUD1" s="1018"/>
      <c r="PUE1" s="1018"/>
      <c r="PUF1" s="1018"/>
      <c r="PUG1" s="1018"/>
      <c r="PUH1" s="1018"/>
      <c r="PUI1" s="1018"/>
      <c r="PUJ1" s="1018"/>
      <c r="PUK1" s="1018"/>
      <c r="PUL1" s="1018"/>
      <c r="PUM1" s="1018"/>
      <c r="PUN1" s="1018"/>
      <c r="PUO1" s="1018"/>
      <c r="PUP1" s="1018"/>
      <c r="PUQ1" s="1018"/>
      <c r="PUR1" s="1018"/>
      <c r="PUS1" s="1018"/>
      <c r="PUT1" s="1018"/>
      <c r="PUU1" s="1018"/>
      <c r="PUV1" s="1018"/>
      <c r="PUW1" s="1018"/>
      <c r="PUX1" s="1018"/>
      <c r="PUY1" s="1018"/>
      <c r="PUZ1" s="1018"/>
      <c r="PVA1" s="1018"/>
      <c r="PVB1" s="1018"/>
      <c r="PVC1" s="1018"/>
      <c r="PVD1" s="1018"/>
      <c r="PVE1" s="1018"/>
      <c r="PVF1" s="1018"/>
      <c r="PVG1" s="1018"/>
      <c r="PVH1" s="1018"/>
      <c r="PVI1" s="1018"/>
      <c r="PVJ1" s="1018"/>
      <c r="PVK1" s="1018"/>
      <c r="PVL1" s="1018"/>
      <c r="PVM1" s="1018"/>
      <c r="PVN1" s="1018"/>
      <c r="PVO1" s="1018"/>
      <c r="PVP1" s="1018"/>
      <c r="PVQ1" s="1018"/>
      <c r="PVR1" s="1018"/>
      <c r="PVS1" s="1018"/>
      <c r="PVT1" s="1018"/>
      <c r="PVU1" s="1018"/>
      <c r="PVV1" s="1018"/>
      <c r="PVW1" s="1018"/>
      <c r="PVX1" s="1018"/>
      <c r="PVY1" s="1018"/>
      <c r="PVZ1" s="1018"/>
      <c r="PWA1" s="1018"/>
      <c r="PWB1" s="1018"/>
      <c r="PWC1" s="1018"/>
      <c r="PWD1" s="1018"/>
      <c r="PWE1" s="1018"/>
      <c r="PWF1" s="1018"/>
      <c r="PWG1" s="1018"/>
      <c r="PWH1" s="1018"/>
      <c r="PWI1" s="1018"/>
      <c r="PWJ1" s="1018"/>
      <c r="PWK1" s="1018"/>
      <c r="PWL1" s="1018"/>
      <c r="PWM1" s="1018"/>
      <c r="PWN1" s="1018"/>
      <c r="PWO1" s="1018"/>
      <c r="PWP1" s="1018"/>
      <c r="PWQ1" s="1018"/>
      <c r="PWR1" s="1018"/>
      <c r="PWS1" s="1018"/>
      <c r="PWT1" s="1018"/>
      <c r="PWU1" s="1018"/>
      <c r="PWV1" s="1018"/>
      <c r="PWW1" s="1018"/>
      <c r="PWX1" s="1018"/>
      <c r="PWY1" s="1018"/>
      <c r="PWZ1" s="1018"/>
      <c r="PXA1" s="1018"/>
      <c r="PXB1" s="1018"/>
      <c r="PXC1" s="1018"/>
      <c r="PXD1" s="1018"/>
      <c r="PXE1" s="1018"/>
      <c r="PXF1" s="1018"/>
      <c r="PXG1" s="1018"/>
      <c r="PXH1" s="1018"/>
      <c r="PXI1" s="1018"/>
      <c r="PXJ1" s="1018"/>
      <c r="PXK1" s="1018"/>
      <c r="PXL1" s="1018"/>
      <c r="PXM1" s="1018"/>
      <c r="PXN1" s="1018"/>
      <c r="PXO1" s="1018"/>
      <c r="PXP1" s="1018"/>
      <c r="PXQ1" s="1018"/>
      <c r="PXR1" s="1018"/>
      <c r="PXS1" s="1018"/>
      <c r="PXT1" s="1018"/>
      <c r="PXU1" s="1018"/>
      <c r="PXV1" s="1018"/>
      <c r="PXW1" s="1018"/>
      <c r="PXX1" s="1018"/>
      <c r="PXY1" s="1018"/>
      <c r="PXZ1" s="1018"/>
      <c r="PYA1" s="1018"/>
      <c r="PYB1" s="1018"/>
      <c r="PYC1" s="1018"/>
      <c r="PYD1" s="1018"/>
      <c r="PYE1" s="1018"/>
      <c r="PYF1" s="1018"/>
      <c r="PYG1" s="1018"/>
      <c r="PYH1" s="1018"/>
      <c r="PYI1" s="1018"/>
      <c r="PYJ1" s="1018"/>
      <c r="PYK1" s="1018"/>
      <c r="PYL1" s="1018"/>
      <c r="PYM1" s="1018"/>
      <c r="PYN1" s="1018"/>
      <c r="PYO1" s="1018"/>
      <c r="PYP1" s="1018"/>
      <c r="PYQ1" s="1018"/>
      <c r="PYR1" s="1018"/>
      <c r="PYS1" s="1018"/>
      <c r="PYT1" s="1018"/>
      <c r="PYU1" s="1018"/>
      <c r="PYV1" s="1018"/>
      <c r="PYW1" s="1018"/>
      <c r="PYX1" s="1018"/>
      <c r="PYY1" s="1018"/>
      <c r="PYZ1" s="1018"/>
      <c r="PZA1" s="1018"/>
      <c r="PZB1" s="1018"/>
      <c r="PZC1" s="1018"/>
      <c r="PZD1" s="1018"/>
      <c r="PZE1" s="1018"/>
      <c r="PZF1" s="1018"/>
      <c r="PZG1" s="1018"/>
      <c r="PZH1" s="1018"/>
      <c r="PZI1" s="1018"/>
      <c r="PZJ1" s="1018"/>
      <c r="PZK1" s="1018"/>
      <c r="PZL1" s="1018"/>
      <c r="PZM1" s="1018"/>
      <c r="PZN1" s="1018"/>
      <c r="PZO1" s="1018"/>
      <c r="PZP1" s="1018"/>
      <c r="PZQ1" s="1018"/>
      <c r="PZR1" s="1018"/>
      <c r="PZS1" s="1018"/>
      <c r="PZT1" s="1018"/>
      <c r="PZU1" s="1018"/>
      <c r="PZV1" s="1018"/>
      <c r="PZW1" s="1018"/>
      <c r="PZX1" s="1018"/>
      <c r="PZY1" s="1018"/>
      <c r="PZZ1" s="1018"/>
      <c r="QAA1" s="1018"/>
      <c r="QAB1" s="1018"/>
      <c r="QAC1" s="1018"/>
      <c r="QAD1" s="1018"/>
      <c r="QAE1" s="1018"/>
      <c r="QAF1" s="1018"/>
      <c r="QAG1" s="1018"/>
      <c r="QAH1" s="1018"/>
      <c r="QAI1" s="1018"/>
      <c r="QAJ1" s="1018"/>
      <c r="QAK1" s="1018"/>
      <c r="QAL1" s="1018"/>
      <c r="QAM1" s="1018"/>
      <c r="QAN1" s="1018"/>
      <c r="QAO1" s="1018"/>
      <c r="QAP1" s="1018"/>
      <c r="QAQ1" s="1018"/>
      <c r="QAR1" s="1018"/>
      <c r="QAS1" s="1018"/>
      <c r="QAT1" s="1018"/>
      <c r="QAU1" s="1018"/>
      <c r="QAV1" s="1018"/>
      <c r="QAW1" s="1018"/>
      <c r="QAX1" s="1018"/>
      <c r="QAY1" s="1018"/>
      <c r="QAZ1" s="1018"/>
      <c r="QBA1" s="1018"/>
      <c r="QBB1" s="1018"/>
      <c r="QBC1" s="1018"/>
      <c r="QBD1" s="1018"/>
      <c r="QBE1" s="1018"/>
      <c r="QBF1" s="1018"/>
      <c r="QBG1" s="1018"/>
      <c r="QBH1" s="1018"/>
      <c r="QBI1" s="1018"/>
      <c r="QBJ1" s="1018"/>
      <c r="QBK1" s="1018"/>
      <c r="QBL1" s="1018"/>
      <c r="QBM1" s="1018"/>
      <c r="QBN1" s="1018"/>
      <c r="QBO1" s="1018"/>
      <c r="QBP1" s="1018"/>
      <c r="QBQ1" s="1018"/>
      <c r="QBR1" s="1018"/>
      <c r="QBS1" s="1018"/>
      <c r="QBT1" s="1018"/>
      <c r="QBU1" s="1018"/>
      <c r="QBV1" s="1018"/>
      <c r="QBW1" s="1018"/>
      <c r="QBX1" s="1018"/>
      <c r="QBY1" s="1018"/>
      <c r="QBZ1" s="1018"/>
      <c r="QCA1" s="1018"/>
      <c r="QCB1" s="1018"/>
      <c r="QCC1" s="1018"/>
      <c r="QCD1" s="1018"/>
      <c r="QCE1" s="1018"/>
      <c r="QCF1" s="1018"/>
      <c r="QCG1" s="1018"/>
      <c r="QCH1" s="1018"/>
      <c r="QCI1" s="1018"/>
      <c r="QCJ1" s="1018"/>
      <c r="QCK1" s="1018"/>
      <c r="QCL1" s="1018"/>
      <c r="QCM1" s="1018"/>
      <c r="QCN1" s="1018"/>
      <c r="QCO1" s="1018"/>
      <c r="QCP1" s="1018"/>
      <c r="QCQ1" s="1018"/>
      <c r="QCR1" s="1018"/>
      <c r="QCS1" s="1018"/>
      <c r="QCT1" s="1018"/>
      <c r="QCU1" s="1018"/>
      <c r="QCV1" s="1018"/>
      <c r="QCW1" s="1018"/>
      <c r="QCX1" s="1018"/>
      <c r="QCY1" s="1018"/>
      <c r="QCZ1" s="1018"/>
      <c r="QDA1" s="1018"/>
      <c r="QDB1" s="1018"/>
      <c r="QDC1" s="1018"/>
      <c r="QDD1" s="1018"/>
      <c r="QDE1" s="1018"/>
      <c r="QDF1" s="1018"/>
      <c r="QDG1" s="1018"/>
      <c r="QDH1" s="1018"/>
      <c r="QDI1" s="1018"/>
      <c r="QDJ1" s="1018"/>
      <c r="QDK1" s="1018"/>
      <c r="QDL1" s="1018"/>
      <c r="QDM1" s="1018"/>
      <c r="QDN1" s="1018"/>
      <c r="QDO1" s="1018"/>
      <c r="QDP1" s="1018"/>
      <c r="QDQ1" s="1018"/>
      <c r="QDR1" s="1018"/>
      <c r="QDS1" s="1018"/>
      <c r="QDT1" s="1018"/>
      <c r="QDU1" s="1018"/>
      <c r="QDV1" s="1018"/>
      <c r="QDW1" s="1018"/>
      <c r="QDX1" s="1018"/>
      <c r="QDY1" s="1018"/>
      <c r="QDZ1" s="1018"/>
      <c r="QEA1" s="1018"/>
      <c r="QEB1" s="1018"/>
      <c r="QEC1" s="1018"/>
      <c r="QED1" s="1018"/>
      <c r="QEE1" s="1018"/>
      <c r="QEF1" s="1018"/>
      <c r="QEG1" s="1018"/>
      <c r="QEH1" s="1018"/>
      <c r="QEI1" s="1018"/>
      <c r="QEJ1" s="1018"/>
      <c r="QEK1" s="1018"/>
      <c r="QEL1" s="1018"/>
      <c r="QEM1" s="1018"/>
      <c r="QEN1" s="1018"/>
      <c r="QEO1" s="1018"/>
      <c r="QEP1" s="1018"/>
      <c r="QEQ1" s="1018"/>
      <c r="QER1" s="1018"/>
      <c r="QES1" s="1018"/>
      <c r="QET1" s="1018"/>
      <c r="QEU1" s="1018"/>
      <c r="QEV1" s="1018"/>
      <c r="QEW1" s="1018"/>
      <c r="QEX1" s="1018"/>
      <c r="QEY1" s="1018"/>
      <c r="QEZ1" s="1018"/>
      <c r="QFA1" s="1018"/>
      <c r="QFB1" s="1018"/>
      <c r="QFC1" s="1018"/>
      <c r="QFD1" s="1018"/>
      <c r="QFE1" s="1018"/>
      <c r="QFF1" s="1018"/>
      <c r="QFG1" s="1018"/>
      <c r="QFH1" s="1018"/>
      <c r="QFI1" s="1018"/>
      <c r="QFJ1" s="1018"/>
      <c r="QFK1" s="1018"/>
      <c r="QFL1" s="1018"/>
      <c r="QFM1" s="1018"/>
      <c r="QFN1" s="1018"/>
      <c r="QFO1" s="1018"/>
      <c r="QFP1" s="1018"/>
      <c r="QFQ1" s="1018"/>
      <c r="QFR1" s="1018"/>
      <c r="QFS1" s="1018"/>
      <c r="QFT1" s="1018"/>
      <c r="QFU1" s="1018"/>
      <c r="QFV1" s="1018"/>
      <c r="QFW1" s="1018"/>
      <c r="QFX1" s="1018"/>
      <c r="QFY1" s="1018"/>
      <c r="QFZ1" s="1018"/>
      <c r="QGA1" s="1018"/>
      <c r="QGB1" s="1018"/>
      <c r="QGC1" s="1018"/>
      <c r="QGD1" s="1018"/>
      <c r="QGE1" s="1018"/>
      <c r="QGF1" s="1018"/>
      <c r="QGG1" s="1018"/>
      <c r="QGH1" s="1018"/>
      <c r="QGI1" s="1018"/>
      <c r="QGJ1" s="1018"/>
      <c r="QGK1" s="1018"/>
      <c r="QGL1" s="1018"/>
      <c r="QGM1" s="1018"/>
      <c r="QGN1" s="1018"/>
      <c r="QGO1" s="1018"/>
      <c r="QGP1" s="1018"/>
      <c r="QGQ1" s="1018"/>
      <c r="QGR1" s="1018"/>
      <c r="QGS1" s="1018"/>
      <c r="QGT1" s="1018"/>
      <c r="QGU1" s="1018"/>
      <c r="QGV1" s="1018"/>
      <c r="QGW1" s="1018"/>
      <c r="QGX1" s="1018"/>
      <c r="QGY1" s="1018"/>
      <c r="QGZ1" s="1018"/>
      <c r="QHA1" s="1018"/>
      <c r="QHB1" s="1018"/>
      <c r="QHC1" s="1018"/>
      <c r="QHD1" s="1018"/>
      <c r="QHE1" s="1018"/>
      <c r="QHF1" s="1018"/>
      <c r="QHG1" s="1018"/>
      <c r="QHH1" s="1018"/>
      <c r="QHI1" s="1018"/>
      <c r="QHJ1" s="1018"/>
      <c r="QHK1" s="1018"/>
      <c r="QHL1" s="1018"/>
      <c r="QHM1" s="1018"/>
      <c r="QHN1" s="1018"/>
      <c r="QHO1" s="1018"/>
      <c r="QHP1" s="1018"/>
      <c r="QHQ1" s="1018"/>
      <c r="QHR1" s="1018"/>
      <c r="QHS1" s="1018"/>
      <c r="QHT1" s="1018"/>
      <c r="QHU1" s="1018"/>
      <c r="QHV1" s="1018"/>
      <c r="QHW1" s="1018"/>
      <c r="QHX1" s="1018"/>
      <c r="QHY1" s="1018"/>
      <c r="QHZ1" s="1018"/>
      <c r="QIA1" s="1018"/>
      <c r="QIB1" s="1018"/>
      <c r="QIC1" s="1018"/>
      <c r="QID1" s="1018"/>
      <c r="QIE1" s="1018"/>
      <c r="QIF1" s="1018"/>
      <c r="QIG1" s="1018"/>
      <c r="QIH1" s="1018"/>
      <c r="QII1" s="1018"/>
      <c r="QIJ1" s="1018"/>
      <c r="QIK1" s="1018"/>
      <c r="QIL1" s="1018"/>
      <c r="QIM1" s="1018"/>
      <c r="QIN1" s="1018"/>
      <c r="QIO1" s="1018"/>
      <c r="QIP1" s="1018"/>
      <c r="QIQ1" s="1018"/>
      <c r="QIR1" s="1018"/>
      <c r="QIS1" s="1018"/>
      <c r="QIT1" s="1018"/>
      <c r="QIU1" s="1018"/>
      <c r="QIV1" s="1018"/>
      <c r="QIW1" s="1018"/>
      <c r="QIX1" s="1018"/>
      <c r="QIY1" s="1018"/>
      <c r="QIZ1" s="1018"/>
      <c r="QJA1" s="1018"/>
      <c r="QJB1" s="1018"/>
      <c r="QJC1" s="1018"/>
      <c r="QJD1" s="1018"/>
      <c r="QJE1" s="1018"/>
      <c r="QJF1" s="1018"/>
      <c r="QJG1" s="1018"/>
      <c r="QJH1" s="1018"/>
      <c r="QJI1" s="1018"/>
      <c r="QJJ1" s="1018"/>
      <c r="QJK1" s="1018"/>
      <c r="QJL1" s="1018"/>
      <c r="QJM1" s="1018"/>
      <c r="QJN1" s="1018"/>
      <c r="QJO1" s="1018"/>
      <c r="QJP1" s="1018"/>
      <c r="QJQ1" s="1018"/>
      <c r="QJR1" s="1018"/>
      <c r="QJS1" s="1018"/>
      <c r="QJT1" s="1018"/>
      <c r="QJU1" s="1018"/>
      <c r="QJV1" s="1018"/>
      <c r="QJW1" s="1018"/>
      <c r="QJX1" s="1018"/>
      <c r="QJY1" s="1018"/>
      <c r="QJZ1" s="1018"/>
      <c r="QKA1" s="1018"/>
      <c r="QKB1" s="1018"/>
      <c r="QKC1" s="1018"/>
      <c r="QKD1" s="1018"/>
      <c r="QKE1" s="1018"/>
      <c r="QKF1" s="1018"/>
      <c r="QKG1" s="1018"/>
      <c r="QKH1" s="1018"/>
      <c r="QKI1" s="1018"/>
      <c r="QKJ1" s="1018"/>
      <c r="QKK1" s="1018"/>
      <c r="QKL1" s="1018"/>
      <c r="QKM1" s="1018"/>
      <c r="QKN1" s="1018"/>
      <c r="QKO1" s="1018"/>
      <c r="QKP1" s="1018"/>
      <c r="QKQ1" s="1018"/>
      <c r="QKR1" s="1018"/>
      <c r="QKS1" s="1018"/>
      <c r="QKT1" s="1018"/>
      <c r="QKU1" s="1018"/>
      <c r="QKV1" s="1018"/>
      <c r="QKW1" s="1018"/>
      <c r="QKX1" s="1018"/>
      <c r="QKY1" s="1018"/>
      <c r="QKZ1" s="1018"/>
      <c r="QLA1" s="1018"/>
      <c r="QLB1" s="1018"/>
      <c r="QLC1" s="1018"/>
      <c r="QLD1" s="1018"/>
      <c r="QLE1" s="1018"/>
      <c r="QLF1" s="1018"/>
      <c r="QLG1" s="1018"/>
      <c r="QLH1" s="1018"/>
      <c r="QLI1" s="1018"/>
      <c r="QLJ1" s="1018"/>
      <c r="QLK1" s="1018"/>
      <c r="QLL1" s="1018"/>
      <c r="QLM1" s="1018"/>
      <c r="QLN1" s="1018"/>
      <c r="QLO1" s="1018"/>
      <c r="QLP1" s="1018"/>
      <c r="QLQ1" s="1018"/>
      <c r="QLR1" s="1018"/>
      <c r="QLS1" s="1018"/>
      <c r="QLT1" s="1018"/>
      <c r="QLU1" s="1018"/>
      <c r="QLV1" s="1018"/>
      <c r="QLW1" s="1018"/>
      <c r="QLX1" s="1018"/>
      <c r="QLY1" s="1018"/>
      <c r="QLZ1" s="1018"/>
      <c r="QMA1" s="1018"/>
      <c r="QMB1" s="1018"/>
      <c r="QMC1" s="1018"/>
      <c r="QMD1" s="1018"/>
      <c r="QME1" s="1018"/>
      <c r="QMF1" s="1018"/>
      <c r="QMG1" s="1018"/>
      <c r="QMH1" s="1018"/>
      <c r="QMI1" s="1018"/>
      <c r="QMJ1" s="1018"/>
      <c r="QMK1" s="1018"/>
      <c r="QML1" s="1018"/>
      <c r="QMM1" s="1018"/>
      <c r="QMN1" s="1018"/>
      <c r="QMO1" s="1018"/>
      <c r="QMP1" s="1018"/>
      <c r="QMQ1" s="1018"/>
      <c r="QMR1" s="1018"/>
      <c r="QMS1" s="1018"/>
      <c r="QMT1" s="1018"/>
      <c r="QMU1" s="1018"/>
      <c r="QMV1" s="1018"/>
      <c r="QMW1" s="1018"/>
      <c r="QMX1" s="1018"/>
      <c r="QMY1" s="1018"/>
      <c r="QMZ1" s="1018"/>
      <c r="QNA1" s="1018"/>
      <c r="QNB1" s="1018"/>
      <c r="QNC1" s="1018"/>
      <c r="QND1" s="1018"/>
      <c r="QNE1" s="1018"/>
      <c r="QNF1" s="1018"/>
      <c r="QNG1" s="1018"/>
      <c r="QNH1" s="1018"/>
      <c r="QNI1" s="1018"/>
      <c r="QNJ1" s="1018"/>
      <c r="QNK1" s="1018"/>
      <c r="QNL1" s="1018"/>
      <c r="QNM1" s="1018"/>
      <c r="QNN1" s="1018"/>
      <c r="QNO1" s="1018"/>
      <c r="QNP1" s="1018"/>
      <c r="QNQ1" s="1018"/>
      <c r="QNR1" s="1018"/>
      <c r="QNS1" s="1018"/>
      <c r="QNT1" s="1018"/>
      <c r="QNU1" s="1018"/>
      <c r="QNV1" s="1018"/>
      <c r="QNW1" s="1018"/>
      <c r="QNX1" s="1018"/>
      <c r="QNY1" s="1018"/>
      <c r="QNZ1" s="1018"/>
      <c r="QOA1" s="1018"/>
      <c r="QOB1" s="1018"/>
      <c r="QOC1" s="1018"/>
      <c r="QOD1" s="1018"/>
      <c r="QOE1" s="1018"/>
      <c r="QOF1" s="1018"/>
      <c r="QOG1" s="1018"/>
      <c r="QOH1" s="1018"/>
      <c r="QOI1" s="1018"/>
      <c r="QOJ1" s="1018"/>
      <c r="QOK1" s="1018"/>
      <c r="QOL1" s="1018"/>
      <c r="QOM1" s="1018"/>
      <c r="QON1" s="1018"/>
      <c r="QOO1" s="1018"/>
      <c r="QOP1" s="1018"/>
      <c r="QOQ1" s="1018"/>
      <c r="QOR1" s="1018"/>
      <c r="QOS1" s="1018"/>
      <c r="QOT1" s="1018"/>
      <c r="QOU1" s="1018"/>
      <c r="QOV1" s="1018"/>
      <c r="QOW1" s="1018"/>
      <c r="QOX1" s="1018"/>
      <c r="QOY1" s="1018"/>
      <c r="QOZ1" s="1018"/>
      <c r="QPA1" s="1018"/>
      <c r="QPB1" s="1018"/>
      <c r="QPC1" s="1018"/>
      <c r="QPD1" s="1018"/>
      <c r="QPE1" s="1018"/>
      <c r="QPF1" s="1018"/>
      <c r="QPG1" s="1018"/>
      <c r="QPH1" s="1018"/>
      <c r="QPI1" s="1018"/>
      <c r="QPJ1" s="1018"/>
      <c r="QPK1" s="1018"/>
      <c r="QPL1" s="1018"/>
      <c r="QPM1" s="1018"/>
      <c r="QPN1" s="1018"/>
      <c r="QPO1" s="1018"/>
      <c r="QPP1" s="1018"/>
      <c r="QPQ1" s="1018"/>
      <c r="QPR1" s="1018"/>
      <c r="QPS1" s="1018"/>
      <c r="QPT1" s="1018"/>
      <c r="QPU1" s="1018"/>
      <c r="QPV1" s="1018"/>
      <c r="QPW1" s="1018"/>
      <c r="QPX1" s="1018"/>
      <c r="QPY1" s="1018"/>
      <c r="QPZ1" s="1018"/>
      <c r="QQA1" s="1018"/>
      <c r="QQB1" s="1018"/>
      <c r="QQC1" s="1018"/>
      <c r="QQD1" s="1018"/>
      <c r="QQE1" s="1018"/>
      <c r="QQF1" s="1018"/>
      <c r="QQG1" s="1018"/>
      <c r="QQH1" s="1018"/>
      <c r="QQI1" s="1018"/>
      <c r="QQJ1" s="1018"/>
      <c r="QQK1" s="1018"/>
      <c r="QQL1" s="1018"/>
      <c r="QQM1" s="1018"/>
      <c r="QQN1" s="1018"/>
      <c r="QQO1" s="1018"/>
      <c r="QQP1" s="1018"/>
      <c r="QQQ1" s="1018"/>
      <c r="QQR1" s="1018"/>
      <c r="QQS1" s="1018"/>
      <c r="QQT1" s="1018"/>
      <c r="QQU1" s="1018"/>
      <c r="QQV1" s="1018"/>
      <c r="QQW1" s="1018"/>
      <c r="QQX1" s="1018"/>
      <c r="QQY1" s="1018"/>
      <c r="QQZ1" s="1018"/>
      <c r="QRA1" s="1018"/>
      <c r="QRB1" s="1018"/>
      <c r="QRC1" s="1018"/>
      <c r="QRD1" s="1018"/>
      <c r="QRE1" s="1018"/>
      <c r="QRF1" s="1018"/>
      <c r="QRG1" s="1018"/>
      <c r="QRH1" s="1018"/>
      <c r="QRI1" s="1018"/>
      <c r="QRJ1" s="1018"/>
      <c r="QRK1" s="1018"/>
      <c r="QRL1" s="1018"/>
      <c r="QRM1" s="1018"/>
      <c r="QRN1" s="1018"/>
      <c r="QRO1" s="1018"/>
      <c r="QRP1" s="1018"/>
      <c r="QRQ1" s="1018"/>
      <c r="QRR1" s="1018"/>
      <c r="QRS1" s="1018"/>
      <c r="QRT1" s="1018"/>
      <c r="QRU1" s="1018"/>
      <c r="QRV1" s="1018"/>
      <c r="QRW1" s="1018"/>
      <c r="QRX1" s="1018"/>
      <c r="QRY1" s="1018"/>
      <c r="QRZ1" s="1018"/>
      <c r="QSA1" s="1018"/>
      <c r="QSB1" s="1018"/>
      <c r="QSC1" s="1018"/>
      <c r="QSD1" s="1018"/>
      <c r="QSE1" s="1018"/>
      <c r="QSF1" s="1018"/>
      <c r="QSG1" s="1018"/>
      <c r="QSH1" s="1018"/>
      <c r="QSI1" s="1018"/>
      <c r="QSJ1" s="1018"/>
      <c r="QSK1" s="1018"/>
      <c r="QSL1" s="1018"/>
      <c r="QSM1" s="1018"/>
      <c r="QSN1" s="1018"/>
      <c r="QSO1" s="1018"/>
      <c r="QSP1" s="1018"/>
      <c r="QSQ1" s="1018"/>
      <c r="QSR1" s="1018"/>
      <c r="QSS1" s="1018"/>
      <c r="QST1" s="1018"/>
      <c r="QSU1" s="1018"/>
      <c r="QSV1" s="1018"/>
      <c r="QSW1" s="1018"/>
      <c r="QSX1" s="1018"/>
      <c r="QSY1" s="1018"/>
      <c r="QSZ1" s="1018"/>
      <c r="QTA1" s="1018"/>
      <c r="QTB1" s="1018"/>
      <c r="QTC1" s="1018"/>
      <c r="QTD1" s="1018"/>
      <c r="QTE1" s="1018"/>
      <c r="QTF1" s="1018"/>
      <c r="QTG1" s="1018"/>
      <c r="QTH1" s="1018"/>
      <c r="QTI1" s="1018"/>
      <c r="QTJ1" s="1018"/>
      <c r="QTK1" s="1018"/>
      <c r="QTL1" s="1018"/>
      <c r="QTM1" s="1018"/>
      <c r="QTN1" s="1018"/>
      <c r="QTO1" s="1018"/>
      <c r="QTP1" s="1018"/>
      <c r="QTQ1" s="1018"/>
      <c r="QTR1" s="1018"/>
      <c r="QTS1" s="1018"/>
      <c r="QTT1" s="1018"/>
      <c r="QTU1" s="1018"/>
      <c r="QTV1" s="1018"/>
      <c r="QTW1" s="1018"/>
      <c r="QTX1" s="1018"/>
      <c r="QTY1" s="1018"/>
      <c r="QTZ1" s="1018"/>
      <c r="QUA1" s="1018"/>
      <c r="QUB1" s="1018"/>
      <c r="QUC1" s="1018"/>
      <c r="QUD1" s="1018"/>
      <c r="QUE1" s="1018"/>
      <c r="QUF1" s="1018"/>
      <c r="QUG1" s="1018"/>
      <c r="QUH1" s="1018"/>
      <c r="QUI1" s="1018"/>
      <c r="QUJ1" s="1018"/>
      <c r="QUK1" s="1018"/>
      <c r="QUL1" s="1018"/>
      <c r="QUM1" s="1018"/>
      <c r="QUN1" s="1018"/>
      <c r="QUO1" s="1018"/>
      <c r="QUP1" s="1018"/>
      <c r="QUQ1" s="1018"/>
      <c r="QUR1" s="1018"/>
      <c r="QUS1" s="1018"/>
      <c r="QUT1" s="1018"/>
      <c r="QUU1" s="1018"/>
      <c r="QUV1" s="1018"/>
      <c r="QUW1" s="1018"/>
      <c r="QUX1" s="1018"/>
      <c r="QUY1" s="1018"/>
      <c r="QUZ1" s="1018"/>
      <c r="QVA1" s="1018"/>
      <c r="QVB1" s="1018"/>
      <c r="QVC1" s="1018"/>
      <c r="QVD1" s="1018"/>
      <c r="QVE1" s="1018"/>
      <c r="QVF1" s="1018"/>
      <c r="QVG1" s="1018"/>
      <c r="QVH1" s="1018"/>
      <c r="QVI1" s="1018"/>
      <c r="QVJ1" s="1018"/>
      <c r="QVK1" s="1018"/>
      <c r="QVL1" s="1018"/>
      <c r="QVM1" s="1018"/>
      <c r="QVN1" s="1018"/>
      <c r="QVO1" s="1018"/>
      <c r="QVP1" s="1018"/>
      <c r="QVQ1" s="1018"/>
      <c r="QVR1" s="1018"/>
      <c r="QVS1" s="1018"/>
      <c r="QVT1" s="1018"/>
      <c r="QVU1" s="1018"/>
      <c r="QVV1" s="1018"/>
      <c r="QVW1" s="1018"/>
      <c r="QVX1" s="1018"/>
      <c r="QVY1" s="1018"/>
      <c r="QVZ1" s="1018"/>
      <c r="QWA1" s="1018"/>
      <c r="QWB1" s="1018"/>
      <c r="QWC1" s="1018"/>
      <c r="QWD1" s="1018"/>
      <c r="QWE1" s="1018"/>
      <c r="QWF1" s="1018"/>
      <c r="QWG1" s="1018"/>
      <c r="QWH1" s="1018"/>
      <c r="QWI1" s="1018"/>
      <c r="QWJ1" s="1018"/>
      <c r="QWK1" s="1018"/>
      <c r="QWL1" s="1018"/>
      <c r="QWM1" s="1018"/>
      <c r="QWN1" s="1018"/>
      <c r="QWO1" s="1018"/>
      <c r="QWP1" s="1018"/>
      <c r="QWQ1" s="1018"/>
      <c r="QWR1" s="1018"/>
      <c r="QWS1" s="1018"/>
      <c r="QWT1" s="1018"/>
      <c r="QWU1" s="1018"/>
      <c r="QWV1" s="1018"/>
      <c r="QWW1" s="1018"/>
      <c r="QWX1" s="1018"/>
      <c r="QWY1" s="1018"/>
      <c r="QWZ1" s="1018"/>
      <c r="QXA1" s="1018"/>
      <c r="QXB1" s="1018"/>
      <c r="QXC1" s="1018"/>
      <c r="QXD1" s="1018"/>
      <c r="QXE1" s="1018"/>
      <c r="QXF1" s="1018"/>
      <c r="QXG1" s="1018"/>
      <c r="QXH1" s="1018"/>
      <c r="QXI1" s="1018"/>
      <c r="QXJ1" s="1018"/>
      <c r="QXK1" s="1018"/>
      <c r="QXL1" s="1018"/>
      <c r="QXM1" s="1018"/>
      <c r="QXN1" s="1018"/>
      <c r="QXO1" s="1018"/>
      <c r="QXP1" s="1018"/>
      <c r="QXQ1" s="1018"/>
      <c r="QXR1" s="1018"/>
      <c r="QXS1" s="1018"/>
      <c r="QXT1" s="1018"/>
      <c r="QXU1" s="1018"/>
      <c r="QXV1" s="1018"/>
      <c r="QXW1" s="1018"/>
      <c r="QXX1" s="1018"/>
      <c r="QXY1" s="1018"/>
      <c r="QXZ1" s="1018"/>
      <c r="QYA1" s="1018"/>
      <c r="QYB1" s="1018"/>
      <c r="QYC1" s="1018"/>
      <c r="QYD1" s="1018"/>
      <c r="QYE1" s="1018"/>
      <c r="QYF1" s="1018"/>
      <c r="QYG1" s="1018"/>
      <c r="QYH1" s="1018"/>
      <c r="QYI1" s="1018"/>
      <c r="QYJ1" s="1018"/>
      <c r="QYK1" s="1018"/>
      <c r="QYL1" s="1018"/>
      <c r="QYM1" s="1018"/>
      <c r="QYN1" s="1018"/>
      <c r="QYO1" s="1018"/>
      <c r="QYP1" s="1018"/>
      <c r="QYQ1" s="1018"/>
      <c r="QYR1" s="1018"/>
      <c r="QYS1" s="1018"/>
      <c r="QYT1" s="1018"/>
      <c r="QYU1" s="1018"/>
      <c r="QYV1" s="1018"/>
      <c r="QYW1" s="1018"/>
      <c r="QYX1" s="1018"/>
      <c r="QYY1" s="1018"/>
      <c r="QYZ1" s="1018"/>
      <c r="QZA1" s="1018"/>
      <c r="QZB1" s="1018"/>
      <c r="QZC1" s="1018"/>
      <c r="QZD1" s="1018"/>
      <c r="QZE1" s="1018"/>
      <c r="QZF1" s="1018"/>
      <c r="QZG1" s="1018"/>
      <c r="QZH1" s="1018"/>
      <c r="QZI1" s="1018"/>
      <c r="QZJ1" s="1018"/>
      <c r="QZK1" s="1018"/>
      <c r="QZL1" s="1018"/>
      <c r="QZM1" s="1018"/>
      <c r="QZN1" s="1018"/>
      <c r="QZO1" s="1018"/>
      <c r="QZP1" s="1018"/>
      <c r="QZQ1" s="1018"/>
      <c r="QZR1" s="1018"/>
      <c r="QZS1" s="1018"/>
      <c r="QZT1" s="1018"/>
      <c r="QZU1" s="1018"/>
      <c r="QZV1" s="1018"/>
      <c r="QZW1" s="1018"/>
      <c r="QZX1" s="1018"/>
      <c r="QZY1" s="1018"/>
      <c r="QZZ1" s="1018"/>
      <c r="RAA1" s="1018"/>
      <c r="RAB1" s="1018"/>
      <c r="RAC1" s="1018"/>
      <c r="RAD1" s="1018"/>
      <c r="RAE1" s="1018"/>
      <c r="RAF1" s="1018"/>
      <c r="RAG1" s="1018"/>
      <c r="RAH1" s="1018"/>
      <c r="RAI1" s="1018"/>
      <c r="RAJ1" s="1018"/>
      <c r="RAK1" s="1018"/>
      <c r="RAL1" s="1018"/>
      <c r="RAM1" s="1018"/>
      <c r="RAN1" s="1018"/>
      <c r="RAO1" s="1018"/>
      <c r="RAP1" s="1018"/>
      <c r="RAQ1" s="1018"/>
      <c r="RAR1" s="1018"/>
      <c r="RAS1" s="1018"/>
      <c r="RAT1" s="1018"/>
      <c r="RAU1" s="1018"/>
      <c r="RAV1" s="1018"/>
      <c r="RAW1" s="1018"/>
      <c r="RAX1" s="1018"/>
      <c r="RAY1" s="1018"/>
      <c r="RAZ1" s="1018"/>
      <c r="RBA1" s="1018"/>
      <c r="RBB1" s="1018"/>
      <c r="RBC1" s="1018"/>
      <c r="RBD1" s="1018"/>
      <c r="RBE1" s="1018"/>
      <c r="RBF1" s="1018"/>
      <c r="RBG1" s="1018"/>
      <c r="RBH1" s="1018"/>
      <c r="RBI1" s="1018"/>
      <c r="RBJ1" s="1018"/>
      <c r="RBK1" s="1018"/>
      <c r="RBL1" s="1018"/>
      <c r="RBM1" s="1018"/>
      <c r="RBN1" s="1018"/>
      <c r="RBO1" s="1018"/>
      <c r="RBP1" s="1018"/>
      <c r="RBQ1" s="1018"/>
      <c r="RBR1" s="1018"/>
      <c r="RBS1" s="1018"/>
      <c r="RBT1" s="1018"/>
      <c r="RBU1" s="1018"/>
      <c r="RBV1" s="1018"/>
      <c r="RBW1" s="1018"/>
      <c r="RBX1" s="1018"/>
      <c r="RBY1" s="1018"/>
      <c r="RBZ1" s="1018"/>
      <c r="RCA1" s="1018"/>
      <c r="RCB1" s="1018"/>
      <c r="RCC1" s="1018"/>
      <c r="RCD1" s="1018"/>
      <c r="RCE1" s="1018"/>
      <c r="RCF1" s="1018"/>
      <c r="RCG1" s="1018"/>
      <c r="RCH1" s="1018"/>
      <c r="RCI1" s="1018"/>
      <c r="RCJ1" s="1018"/>
      <c r="RCK1" s="1018"/>
      <c r="RCL1" s="1018"/>
      <c r="RCM1" s="1018"/>
      <c r="RCN1" s="1018"/>
      <c r="RCO1" s="1018"/>
      <c r="RCP1" s="1018"/>
      <c r="RCQ1" s="1018"/>
      <c r="RCR1" s="1018"/>
      <c r="RCS1" s="1018"/>
      <c r="RCT1" s="1018"/>
      <c r="RCU1" s="1018"/>
      <c r="RCV1" s="1018"/>
      <c r="RCW1" s="1018"/>
      <c r="RCX1" s="1018"/>
      <c r="RCY1" s="1018"/>
      <c r="RCZ1" s="1018"/>
      <c r="RDA1" s="1018"/>
      <c r="RDB1" s="1018"/>
      <c r="RDC1" s="1018"/>
      <c r="RDD1" s="1018"/>
      <c r="RDE1" s="1018"/>
      <c r="RDF1" s="1018"/>
      <c r="RDG1" s="1018"/>
      <c r="RDH1" s="1018"/>
      <c r="RDI1" s="1018"/>
      <c r="RDJ1" s="1018"/>
      <c r="RDK1" s="1018"/>
      <c r="RDL1" s="1018"/>
      <c r="RDM1" s="1018"/>
      <c r="RDN1" s="1018"/>
      <c r="RDO1" s="1018"/>
      <c r="RDP1" s="1018"/>
      <c r="RDQ1" s="1018"/>
      <c r="RDR1" s="1018"/>
      <c r="RDS1" s="1018"/>
      <c r="RDT1" s="1018"/>
      <c r="RDU1" s="1018"/>
      <c r="RDV1" s="1018"/>
      <c r="RDW1" s="1018"/>
      <c r="RDX1" s="1018"/>
      <c r="RDY1" s="1018"/>
      <c r="RDZ1" s="1018"/>
      <c r="REA1" s="1018"/>
      <c r="REB1" s="1018"/>
      <c r="REC1" s="1018"/>
      <c r="RED1" s="1018"/>
      <c r="REE1" s="1018"/>
      <c r="REF1" s="1018"/>
      <c r="REG1" s="1018"/>
      <c r="REH1" s="1018"/>
      <c r="REI1" s="1018"/>
      <c r="REJ1" s="1018"/>
      <c r="REK1" s="1018"/>
      <c r="REL1" s="1018"/>
      <c r="REM1" s="1018"/>
      <c r="REN1" s="1018"/>
      <c r="REO1" s="1018"/>
      <c r="REP1" s="1018"/>
      <c r="REQ1" s="1018"/>
      <c r="RER1" s="1018"/>
      <c r="RES1" s="1018"/>
      <c r="RET1" s="1018"/>
      <c r="REU1" s="1018"/>
      <c r="REV1" s="1018"/>
      <c r="REW1" s="1018"/>
      <c r="REX1" s="1018"/>
      <c r="REY1" s="1018"/>
      <c r="REZ1" s="1018"/>
      <c r="RFA1" s="1018"/>
      <c r="RFB1" s="1018"/>
      <c r="RFC1" s="1018"/>
      <c r="RFD1" s="1018"/>
      <c r="RFE1" s="1018"/>
      <c r="RFF1" s="1018"/>
      <c r="RFG1" s="1018"/>
      <c r="RFH1" s="1018"/>
      <c r="RFI1" s="1018"/>
      <c r="RFJ1" s="1018"/>
      <c r="RFK1" s="1018"/>
      <c r="RFL1" s="1018"/>
      <c r="RFM1" s="1018"/>
      <c r="RFN1" s="1018"/>
      <c r="RFO1" s="1018"/>
      <c r="RFP1" s="1018"/>
      <c r="RFQ1" s="1018"/>
      <c r="RFR1" s="1018"/>
      <c r="RFS1" s="1018"/>
      <c r="RFT1" s="1018"/>
      <c r="RFU1" s="1018"/>
      <c r="RFV1" s="1018"/>
      <c r="RFW1" s="1018"/>
      <c r="RFX1" s="1018"/>
      <c r="RFY1" s="1018"/>
      <c r="RFZ1" s="1018"/>
      <c r="RGA1" s="1018"/>
      <c r="RGB1" s="1018"/>
      <c r="RGC1" s="1018"/>
      <c r="RGD1" s="1018"/>
      <c r="RGE1" s="1018"/>
      <c r="RGF1" s="1018"/>
      <c r="RGG1" s="1018"/>
      <c r="RGH1" s="1018"/>
      <c r="RGI1" s="1018"/>
      <c r="RGJ1" s="1018"/>
      <c r="RGK1" s="1018"/>
      <c r="RGL1" s="1018"/>
      <c r="RGM1" s="1018"/>
      <c r="RGN1" s="1018"/>
      <c r="RGO1" s="1018"/>
      <c r="RGP1" s="1018"/>
      <c r="RGQ1" s="1018"/>
      <c r="RGR1" s="1018"/>
      <c r="RGS1" s="1018"/>
      <c r="RGT1" s="1018"/>
      <c r="RGU1" s="1018"/>
      <c r="RGV1" s="1018"/>
      <c r="RGW1" s="1018"/>
      <c r="RGX1" s="1018"/>
      <c r="RGY1" s="1018"/>
      <c r="RGZ1" s="1018"/>
      <c r="RHA1" s="1018"/>
      <c r="RHB1" s="1018"/>
      <c r="RHC1" s="1018"/>
      <c r="RHD1" s="1018"/>
      <c r="RHE1" s="1018"/>
      <c r="RHF1" s="1018"/>
      <c r="RHG1" s="1018"/>
      <c r="RHH1" s="1018"/>
      <c r="RHI1" s="1018"/>
      <c r="RHJ1" s="1018"/>
      <c r="RHK1" s="1018"/>
      <c r="RHL1" s="1018"/>
      <c r="RHM1" s="1018"/>
      <c r="RHN1" s="1018"/>
      <c r="RHO1" s="1018"/>
      <c r="RHP1" s="1018"/>
      <c r="RHQ1" s="1018"/>
      <c r="RHR1" s="1018"/>
      <c r="RHS1" s="1018"/>
      <c r="RHT1" s="1018"/>
      <c r="RHU1" s="1018"/>
      <c r="RHV1" s="1018"/>
      <c r="RHW1" s="1018"/>
      <c r="RHX1" s="1018"/>
      <c r="RHY1" s="1018"/>
      <c r="RHZ1" s="1018"/>
      <c r="RIA1" s="1018"/>
      <c r="RIB1" s="1018"/>
      <c r="RIC1" s="1018"/>
      <c r="RID1" s="1018"/>
      <c r="RIE1" s="1018"/>
      <c r="RIF1" s="1018"/>
      <c r="RIG1" s="1018"/>
      <c r="RIH1" s="1018"/>
      <c r="RII1" s="1018"/>
      <c r="RIJ1" s="1018"/>
      <c r="RIK1" s="1018"/>
      <c r="RIL1" s="1018"/>
      <c r="RIM1" s="1018"/>
      <c r="RIN1" s="1018"/>
      <c r="RIO1" s="1018"/>
      <c r="RIP1" s="1018"/>
      <c r="RIQ1" s="1018"/>
      <c r="RIR1" s="1018"/>
      <c r="RIS1" s="1018"/>
      <c r="RIT1" s="1018"/>
      <c r="RIU1" s="1018"/>
      <c r="RIV1" s="1018"/>
      <c r="RIW1" s="1018"/>
      <c r="RIX1" s="1018"/>
      <c r="RIY1" s="1018"/>
      <c r="RIZ1" s="1018"/>
      <c r="RJA1" s="1018"/>
      <c r="RJB1" s="1018"/>
      <c r="RJC1" s="1018"/>
      <c r="RJD1" s="1018"/>
      <c r="RJE1" s="1018"/>
      <c r="RJF1" s="1018"/>
      <c r="RJG1" s="1018"/>
      <c r="RJH1" s="1018"/>
      <c r="RJI1" s="1018"/>
      <c r="RJJ1" s="1018"/>
      <c r="RJK1" s="1018"/>
      <c r="RJL1" s="1018"/>
      <c r="RJM1" s="1018"/>
      <c r="RJN1" s="1018"/>
      <c r="RJO1" s="1018"/>
      <c r="RJP1" s="1018"/>
      <c r="RJQ1" s="1018"/>
      <c r="RJR1" s="1018"/>
      <c r="RJS1" s="1018"/>
      <c r="RJT1" s="1018"/>
      <c r="RJU1" s="1018"/>
      <c r="RJV1" s="1018"/>
      <c r="RJW1" s="1018"/>
      <c r="RJX1" s="1018"/>
      <c r="RJY1" s="1018"/>
      <c r="RJZ1" s="1018"/>
      <c r="RKA1" s="1018"/>
      <c r="RKB1" s="1018"/>
      <c r="RKC1" s="1018"/>
      <c r="RKD1" s="1018"/>
      <c r="RKE1" s="1018"/>
      <c r="RKF1" s="1018"/>
      <c r="RKG1" s="1018"/>
      <c r="RKH1" s="1018"/>
      <c r="RKI1" s="1018"/>
      <c r="RKJ1" s="1018"/>
      <c r="RKK1" s="1018"/>
      <c r="RKL1" s="1018"/>
      <c r="RKM1" s="1018"/>
      <c r="RKN1" s="1018"/>
      <c r="RKO1" s="1018"/>
      <c r="RKP1" s="1018"/>
      <c r="RKQ1" s="1018"/>
      <c r="RKR1" s="1018"/>
      <c r="RKS1" s="1018"/>
      <c r="RKT1" s="1018"/>
      <c r="RKU1" s="1018"/>
      <c r="RKV1" s="1018"/>
      <c r="RKW1" s="1018"/>
      <c r="RKX1" s="1018"/>
      <c r="RKY1" s="1018"/>
      <c r="RKZ1" s="1018"/>
      <c r="RLA1" s="1018"/>
      <c r="RLB1" s="1018"/>
      <c r="RLC1" s="1018"/>
      <c r="RLD1" s="1018"/>
      <c r="RLE1" s="1018"/>
      <c r="RLF1" s="1018"/>
      <c r="RLG1" s="1018"/>
      <c r="RLH1" s="1018"/>
      <c r="RLI1" s="1018"/>
      <c r="RLJ1" s="1018"/>
      <c r="RLK1" s="1018"/>
      <c r="RLL1" s="1018"/>
      <c r="RLM1" s="1018"/>
      <c r="RLN1" s="1018"/>
      <c r="RLO1" s="1018"/>
      <c r="RLP1" s="1018"/>
      <c r="RLQ1" s="1018"/>
      <c r="RLR1" s="1018"/>
      <c r="RLS1" s="1018"/>
      <c r="RLT1" s="1018"/>
      <c r="RLU1" s="1018"/>
      <c r="RLV1" s="1018"/>
      <c r="RLW1" s="1018"/>
      <c r="RLX1" s="1018"/>
      <c r="RLY1" s="1018"/>
      <c r="RLZ1" s="1018"/>
      <c r="RMA1" s="1018"/>
      <c r="RMB1" s="1018"/>
      <c r="RMC1" s="1018"/>
      <c r="RMD1" s="1018"/>
      <c r="RME1" s="1018"/>
      <c r="RMF1" s="1018"/>
      <c r="RMG1" s="1018"/>
      <c r="RMH1" s="1018"/>
      <c r="RMI1" s="1018"/>
      <c r="RMJ1" s="1018"/>
      <c r="RMK1" s="1018"/>
      <c r="RML1" s="1018"/>
      <c r="RMM1" s="1018"/>
      <c r="RMN1" s="1018"/>
      <c r="RMO1" s="1018"/>
      <c r="RMP1" s="1018"/>
      <c r="RMQ1" s="1018"/>
      <c r="RMR1" s="1018"/>
      <c r="RMS1" s="1018"/>
      <c r="RMT1" s="1018"/>
      <c r="RMU1" s="1018"/>
      <c r="RMV1" s="1018"/>
      <c r="RMW1" s="1018"/>
      <c r="RMX1" s="1018"/>
      <c r="RMY1" s="1018"/>
      <c r="RMZ1" s="1018"/>
      <c r="RNA1" s="1018"/>
      <c r="RNB1" s="1018"/>
      <c r="RNC1" s="1018"/>
      <c r="RND1" s="1018"/>
      <c r="RNE1" s="1018"/>
      <c r="RNF1" s="1018"/>
      <c r="RNG1" s="1018"/>
      <c r="RNH1" s="1018"/>
      <c r="RNI1" s="1018"/>
      <c r="RNJ1" s="1018"/>
      <c r="RNK1" s="1018"/>
      <c r="RNL1" s="1018"/>
      <c r="RNM1" s="1018"/>
      <c r="RNN1" s="1018"/>
      <c r="RNO1" s="1018"/>
      <c r="RNP1" s="1018"/>
      <c r="RNQ1" s="1018"/>
      <c r="RNR1" s="1018"/>
      <c r="RNS1" s="1018"/>
      <c r="RNT1" s="1018"/>
      <c r="RNU1" s="1018"/>
      <c r="RNV1" s="1018"/>
      <c r="RNW1" s="1018"/>
      <c r="RNX1" s="1018"/>
      <c r="RNY1" s="1018"/>
      <c r="RNZ1" s="1018"/>
      <c r="ROA1" s="1018"/>
      <c r="ROB1" s="1018"/>
      <c r="ROC1" s="1018"/>
      <c r="ROD1" s="1018"/>
      <c r="ROE1" s="1018"/>
      <c r="ROF1" s="1018"/>
      <c r="ROG1" s="1018"/>
      <c r="ROH1" s="1018"/>
      <c r="ROI1" s="1018"/>
      <c r="ROJ1" s="1018"/>
      <c r="ROK1" s="1018"/>
      <c r="ROL1" s="1018"/>
      <c r="ROM1" s="1018"/>
      <c r="RON1" s="1018"/>
      <c r="ROO1" s="1018"/>
      <c r="ROP1" s="1018"/>
      <c r="ROQ1" s="1018"/>
      <c r="ROR1" s="1018"/>
      <c r="ROS1" s="1018"/>
      <c r="ROT1" s="1018"/>
      <c r="ROU1" s="1018"/>
      <c r="ROV1" s="1018"/>
      <c r="ROW1" s="1018"/>
      <c r="ROX1" s="1018"/>
      <c r="ROY1" s="1018"/>
      <c r="ROZ1" s="1018"/>
      <c r="RPA1" s="1018"/>
      <c r="RPB1" s="1018"/>
      <c r="RPC1" s="1018"/>
      <c r="RPD1" s="1018"/>
      <c r="RPE1" s="1018"/>
      <c r="RPF1" s="1018"/>
      <c r="RPG1" s="1018"/>
      <c r="RPH1" s="1018"/>
      <c r="RPI1" s="1018"/>
      <c r="RPJ1" s="1018"/>
      <c r="RPK1" s="1018"/>
      <c r="RPL1" s="1018"/>
      <c r="RPM1" s="1018"/>
      <c r="RPN1" s="1018"/>
      <c r="RPO1" s="1018"/>
      <c r="RPP1" s="1018"/>
      <c r="RPQ1" s="1018"/>
      <c r="RPR1" s="1018"/>
      <c r="RPS1" s="1018"/>
      <c r="RPT1" s="1018"/>
      <c r="RPU1" s="1018"/>
      <c r="RPV1" s="1018"/>
      <c r="RPW1" s="1018"/>
      <c r="RPX1" s="1018"/>
      <c r="RPY1" s="1018"/>
      <c r="RPZ1" s="1018"/>
      <c r="RQA1" s="1018"/>
      <c r="RQB1" s="1018"/>
      <c r="RQC1" s="1018"/>
      <c r="RQD1" s="1018"/>
      <c r="RQE1" s="1018"/>
      <c r="RQF1" s="1018"/>
      <c r="RQG1" s="1018"/>
      <c r="RQH1" s="1018"/>
      <c r="RQI1" s="1018"/>
      <c r="RQJ1" s="1018"/>
      <c r="RQK1" s="1018"/>
      <c r="RQL1" s="1018"/>
      <c r="RQM1" s="1018"/>
      <c r="RQN1" s="1018"/>
      <c r="RQO1" s="1018"/>
      <c r="RQP1" s="1018"/>
      <c r="RQQ1" s="1018"/>
      <c r="RQR1" s="1018"/>
      <c r="RQS1" s="1018"/>
      <c r="RQT1" s="1018"/>
      <c r="RQU1" s="1018"/>
      <c r="RQV1" s="1018"/>
      <c r="RQW1" s="1018"/>
      <c r="RQX1" s="1018"/>
      <c r="RQY1" s="1018"/>
      <c r="RQZ1" s="1018"/>
      <c r="RRA1" s="1018"/>
      <c r="RRB1" s="1018"/>
      <c r="RRC1" s="1018"/>
      <c r="RRD1" s="1018"/>
      <c r="RRE1" s="1018"/>
      <c r="RRF1" s="1018"/>
      <c r="RRG1" s="1018"/>
      <c r="RRH1" s="1018"/>
      <c r="RRI1" s="1018"/>
      <c r="RRJ1" s="1018"/>
      <c r="RRK1" s="1018"/>
      <c r="RRL1" s="1018"/>
      <c r="RRM1" s="1018"/>
      <c r="RRN1" s="1018"/>
      <c r="RRO1" s="1018"/>
      <c r="RRP1" s="1018"/>
      <c r="RRQ1" s="1018"/>
      <c r="RRR1" s="1018"/>
      <c r="RRS1" s="1018"/>
      <c r="RRT1" s="1018"/>
      <c r="RRU1" s="1018"/>
      <c r="RRV1" s="1018"/>
      <c r="RRW1" s="1018"/>
      <c r="RRX1" s="1018"/>
      <c r="RRY1" s="1018"/>
      <c r="RRZ1" s="1018"/>
      <c r="RSA1" s="1018"/>
      <c r="RSB1" s="1018"/>
      <c r="RSC1" s="1018"/>
      <c r="RSD1" s="1018"/>
      <c r="RSE1" s="1018"/>
      <c r="RSF1" s="1018"/>
      <c r="RSG1" s="1018"/>
      <c r="RSH1" s="1018"/>
      <c r="RSI1" s="1018"/>
      <c r="RSJ1" s="1018"/>
      <c r="RSK1" s="1018"/>
      <c r="RSL1" s="1018"/>
      <c r="RSM1" s="1018"/>
      <c r="RSN1" s="1018"/>
      <c r="RSO1" s="1018"/>
      <c r="RSP1" s="1018"/>
      <c r="RSQ1" s="1018"/>
      <c r="RSR1" s="1018"/>
      <c r="RSS1" s="1018"/>
      <c r="RST1" s="1018"/>
      <c r="RSU1" s="1018"/>
      <c r="RSV1" s="1018"/>
      <c r="RSW1" s="1018"/>
      <c r="RSX1" s="1018"/>
      <c r="RSY1" s="1018"/>
      <c r="RSZ1" s="1018"/>
      <c r="RTA1" s="1018"/>
      <c r="RTB1" s="1018"/>
      <c r="RTC1" s="1018"/>
      <c r="RTD1" s="1018"/>
      <c r="RTE1" s="1018"/>
      <c r="RTF1" s="1018"/>
      <c r="RTG1" s="1018"/>
      <c r="RTH1" s="1018"/>
      <c r="RTI1" s="1018"/>
      <c r="RTJ1" s="1018"/>
      <c r="RTK1" s="1018"/>
      <c r="RTL1" s="1018"/>
      <c r="RTM1" s="1018"/>
      <c r="RTN1" s="1018"/>
      <c r="RTO1" s="1018"/>
      <c r="RTP1" s="1018"/>
      <c r="RTQ1" s="1018"/>
      <c r="RTR1" s="1018"/>
      <c r="RTS1" s="1018"/>
      <c r="RTT1" s="1018"/>
      <c r="RTU1" s="1018"/>
      <c r="RTV1" s="1018"/>
      <c r="RTW1" s="1018"/>
      <c r="RTX1" s="1018"/>
      <c r="RTY1" s="1018"/>
      <c r="RTZ1" s="1018"/>
      <c r="RUA1" s="1018"/>
      <c r="RUB1" s="1018"/>
      <c r="RUC1" s="1018"/>
      <c r="RUD1" s="1018"/>
      <c r="RUE1" s="1018"/>
      <c r="RUF1" s="1018"/>
      <c r="RUG1" s="1018"/>
      <c r="RUH1" s="1018"/>
      <c r="RUI1" s="1018"/>
      <c r="RUJ1" s="1018"/>
      <c r="RUK1" s="1018"/>
      <c r="RUL1" s="1018"/>
      <c r="RUM1" s="1018"/>
      <c r="RUN1" s="1018"/>
      <c r="RUO1" s="1018"/>
      <c r="RUP1" s="1018"/>
      <c r="RUQ1" s="1018"/>
      <c r="RUR1" s="1018"/>
      <c r="RUS1" s="1018"/>
      <c r="RUT1" s="1018"/>
      <c r="RUU1" s="1018"/>
      <c r="RUV1" s="1018"/>
      <c r="RUW1" s="1018"/>
      <c r="RUX1" s="1018"/>
      <c r="RUY1" s="1018"/>
      <c r="RUZ1" s="1018"/>
      <c r="RVA1" s="1018"/>
      <c r="RVB1" s="1018"/>
      <c r="RVC1" s="1018"/>
      <c r="RVD1" s="1018"/>
      <c r="RVE1" s="1018"/>
      <c r="RVF1" s="1018"/>
      <c r="RVG1" s="1018"/>
      <c r="RVH1" s="1018"/>
      <c r="RVI1" s="1018"/>
      <c r="RVJ1" s="1018"/>
      <c r="RVK1" s="1018"/>
      <c r="RVL1" s="1018"/>
      <c r="RVM1" s="1018"/>
      <c r="RVN1" s="1018"/>
      <c r="RVO1" s="1018"/>
      <c r="RVP1" s="1018"/>
      <c r="RVQ1" s="1018"/>
      <c r="RVR1" s="1018"/>
      <c r="RVS1" s="1018"/>
      <c r="RVT1" s="1018"/>
      <c r="RVU1" s="1018"/>
      <c r="RVV1" s="1018"/>
      <c r="RVW1" s="1018"/>
      <c r="RVX1" s="1018"/>
      <c r="RVY1" s="1018"/>
      <c r="RVZ1" s="1018"/>
      <c r="RWA1" s="1018"/>
      <c r="RWB1" s="1018"/>
      <c r="RWC1" s="1018"/>
      <c r="RWD1" s="1018"/>
      <c r="RWE1" s="1018"/>
      <c r="RWF1" s="1018"/>
      <c r="RWG1" s="1018"/>
      <c r="RWH1" s="1018"/>
      <c r="RWI1" s="1018"/>
      <c r="RWJ1" s="1018"/>
      <c r="RWK1" s="1018"/>
      <c r="RWL1" s="1018"/>
      <c r="RWM1" s="1018"/>
      <c r="RWN1" s="1018"/>
      <c r="RWO1" s="1018"/>
      <c r="RWP1" s="1018"/>
      <c r="RWQ1" s="1018"/>
      <c r="RWR1" s="1018"/>
      <c r="RWS1" s="1018"/>
      <c r="RWT1" s="1018"/>
      <c r="RWU1" s="1018"/>
      <c r="RWV1" s="1018"/>
      <c r="RWW1" s="1018"/>
      <c r="RWX1" s="1018"/>
      <c r="RWY1" s="1018"/>
      <c r="RWZ1" s="1018"/>
      <c r="RXA1" s="1018"/>
      <c r="RXB1" s="1018"/>
      <c r="RXC1" s="1018"/>
      <c r="RXD1" s="1018"/>
      <c r="RXE1" s="1018"/>
      <c r="RXF1" s="1018"/>
      <c r="RXG1" s="1018"/>
      <c r="RXH1" s="1018"/>
      <c r="RXI1" s="1018"/>
      <c r="RXJ1" s="1018"/>
      <c r="RXK1" s="1018"/>
      <c r="RXL1" s="1018"/>
      <c r="RXM1" s="1018"/>
      <c r="RXN1" s="1018"/>
      <c r="RXO1" s="1018"/>
      <c r="RXP1" s="1018"/>
      <c r="RXQ1" s="1018"/>
      <c r="RXR1" s="1018"/>
      <c r="RXS1" s="1018"/>
      <c r="RXT1" s="1018"/>
      <c r="RXU1" s="1018"/>
      <c r="RXV1" s="1018"/>
      <c r="RXW1" s="1018"/>
      <c r="RXX1" s="1018"/>
      <c r="RXY1" s="1018"/>
      <c r="RXZ1" s="1018"/>
      <c r="RYA1" s="1018"/>
      <c r="RYB1" s="1018"/>
      <c r="RYC1" s="1018"/>
      <c r="RYD1" s="1018"/>
      <c r="RYE1" s="1018"/>
      <c r="RYF1" s="1018"/>
      <c r="RYG1" s="1018"/>
      <c r="RYH1" s="1018"/>
      <c r="RYI1" s="1018"/>
      <c r="RYJ1" s="1018"/>
      <c r="RYK1" s="1018"/>
      <c r="RYL1" s="1018"/>
      <c r="RYM1" s="1018"/>
      <c r="RYN1" s="1018"/>
      <c r="RYO1" s="1018"/>
      <c r="RYP1" s="1018"/>
      <c r="RYQ1" s="1018"/>
      <c r="RYR1" s="1018"/>
      <c r="RYS1" s="1018"/>
      <c r="RYT1" s="1018"/>
      <c r="RYU1" s="1018"/>
      <c r="RYV1" s="1018"/>
      <c r="RYW1" s="1018"/>
      <c r="RYX1" s="1018"/>
      <c r="RYY1" s="1018"/>
      <c r="RYZ1" s="1018"/>
      <c r="RZA1" s="1018"/>
      <c r="RZB1" s="1018"/>
      <c r="RZC1" s="1018"/>
      <c r="RZD1" s="1018"/>
      <c r="RZE1" s="1018"/>
      <c r="RZF1" s="1018"/>
      <c r="RZG1" s="1018"/>
      <c r="RZH1" s="1018"/>
      <c r="RZI1" s="1018"/>
      <c r="RZJ1" s="1018"/>
      <c r="RZK1" s="1018"/>
      <c r="RZL1" s="1018"/>
      <c r="RZM1" s="1018"/>
      <c r="RZN1" s="1018"/>
      <c r="RZO1" s="1018"/>
      <c r="RZP1" s="1018"/>
      <c r="RZQ1" s="1018"/>
      <c r="RZR1" s="1018"/>
      <c r="RZS1" s="1018"/>
      <c r="RZT1" s="1018"/>
      <c r="RZU1" s="1018"/>
      <c r="RZV1" s="1018"/>
      <c r="RZW1" s="1018"/>
      <c r="RZX1" s="1018"/>
      <c r="RZY1" s="1018"/>
      <c r="RZZ1" s="1018"/>
      <c r="SAA1" s="1018"/>
      <c r="SAB1" s="1018"/>
      <c r="SAC1" s="1018"/>
      <c r="SAD1" s="1018"/>
      <c r="SAE1" s="1018"/>
      <c r="SAF1" s="1018"/>
      <c r="SAG1" s="1018"/>
      <c r="SAH1" s="1018"/>
      <c r="SAI1" s="1018"/>
      <c r="SAJ1" s="1018"/>
      <c r="SAK1" s="1018"/>
      <c r="SAL1" s="1018"/>
      <c r="SAM1" s="1018"/>
      <c r="SAN1" s="1018"/>
      <c r="SAO1" s="1018"/>
      <c r="SAP1" s="1018"/>
      <c r="SAQ1" s="1018"/>
      <c r="SAR1" s="1018"/>
      <c r="SAS1" s="1018"/>
      <c r="SAT1" s="1018"/>
      <c r="SAU1" s="1018"/>
      <c r="SAV1" s="1018"/>
      <c r="SAW1" s="1018"/>
      <c r="SAX1" s="1018"/>
      <c r="SAY1" s="1018"/>
      <c r="SAZ1" s="1018"/>
      <c r="SBA1" s="1018"/>
      <c r="SBB1" s="1018"/>
      <c r="SBC1" s="1018"/>
      <c r="SBD1" s="1018"/>
      <c r="SBE1" s="1018"/>
      <c r="SBF1" s="1018"/>
      <c r="SBG1" s="1018"/>
      <c r="SBH1" s="1018"/>
      <c r="SBI1" s="1018"/>
      <c r="SBJ1" s="1018"/>
      <c r="SBK1" s="1018"/>
      <c r="SBL1" s="1018"/>
      <c r="SBM1" s="1018"/>
      <c r="SBN1" s="1018"/>
      <c r="SBO1" s="1018"/>
      <c r="SBP1" s="1018"/>
      <c r="SBQ1" s="1018"/>
      <c r="SBR1" s="1018"/>
      <c r="SBS1" s="1018"/>
      <c r="SBT1" s="1018"/>
      <c r="SBU1" s="1018"/>
      <c r="SBV1" s="1018"/>
      <c r="SBW1" s="1018"/>
      <c r="SBX1" s="1018"/>
      <c r="SBY1" s="1018"/>
      <c r="SBZ1" s="1018"/>
      <c r="SCA1" s="1018"/>
      <c r="SCB1" s="1018"/>
      <c r="SCC1" s="1018"/>
      <c r="SCD1" s="1018"/>
      <c r="SCE1" s="1018"/>
      <c r="SCF1" s="1018"/>
      <c r="SCG1" s="1018"/>
      <c r="SCH1" s="1018"/>
      <c r="SCI1" s="1018"/>
      <c r="SCJ1" s="1018"/>
      <c r="SCK1" s="1018"/>
      <c r="SCL1" s="1018"/>
      <c r="SCM1" s="1018"/>
      <c r="SCN1" s="1018"/>
      <c r="SCO1" s="1018"/>
      <c r="SCP1" s="1018"/>
      <c r="SCQ1" s="1018"/>
      <c r="SCR1" s="1018"/>
      <c r="SCS1" s="1018"/>
      <c r="SCT1" s="1018"/>
      <c r="SCU1" s="1018"/>
      <c r="SCV1" s="1018"/>
      <c r="SCW1" s="1018"/>
      <c r="SCX1" s="1018"/>
      <c r="SCY1" s="1018"/>
      <c r="SCZ1" s="1018"/>
      <c r="SDA1" s="1018"/>
      <c r="SDB1" s="1018"/>
      <c r="SDC1" s="1018"/>
      <c r="SDD1" s="1018"/>
      <c r="SDE1" s="1018"/>
      <c r="SDF1" s="1018"/>
      <c r="SDG1" s="1018"/>
      <c r="SDH1" s="1018"/>
      <c r="SDI1" s="1018"/>
      <c r="SDJ1" s="1018"/>
      <c r="SDK1" s="1018"/>
      <c r="SDL1" s="1018"/>
      <c r="SDM1" s="1018"/>
      <c r="SDN1" s="1018"/>
      <c r="SDO1" s="1018"/>
      <c r="SDP1" s="1018"/>
      <c r="SDQ1" s="1018"/>
      <c r="SDR1" s="1018"/>
      <c r="SDS1" s="1018"/>
      <c r="SDT1" s="1018"/>
      <c r="SDU1" s="1018"/>
      <c r="SDV1" s="1018"/>
      <c r="SDW1" s="1018"/>
      <c r="SDX1" s="1018"/>
      <c r="SDY1" s="1018"/>
      <c r="SDZ1" s="1018"/>
      <c r="SEA1" s="1018"/>
      <c r="SEB1" s="1018"/>
      <c r="SEC1" s="1018"/>
      <c r="SED1" s="1018"/>
      <c r="SEE1" s="1018"/>
      <c r="SEF1" s="1018"/>
      <c r="SEG1" s="1018"/>
      <c r="SEH1" s="1018"/>
      <c r="SEI1" s="1018"/>
      <c r="SEJ1" s="1018"/>
      <c r="SEK1" s="1018"/>
      <c r="SEL1" s="1018"/>
      <c r="SEM1" s="1018"/>
      <c r="SEN1" s="1018"/>
      <c r="SEO1" s="1018"/>
      <c r="SEP1" s="1018"/>
      <c r="SEQ1" s="1018"/>
      <c r="SER1" s="1018"/>
      <c r="SES1" s="1018"/>
      <c r="SET1" s="1018"/>
      <c r="SEU1" s="1018"/>
      <c r="SEV1" s="1018"/>
      <c r="SEW1" s="1018"/>
      <c r="SEX1" s="1018"/>
      <c r="SEY1" s="1018"/>
      <c r="SEZ1" s="1018"/>
      <c r="SFA1" s="1018"/>
      <c r="SFB1" s="1018"/>
      <c r="SFC1" s="1018"/>
      <c r="SFD1" s="1018"/>
      <c r="SFE1" s="1018"/>
      <c r="SFF1" s="1018"/>
      <c r="SFG1" s="1018"/>
      <c r="SFH1" s="1018"/>
      <c r="SFI1" s="1018"/>
      <c r="SFJ1" s="1018"/>
      <c r="SFK1" s="1018"/>
      <c r="SFL1" s="1018"/>
      <c r="SFM1" s="1018"/>
      <c r="SFN1" s="1018"/>
      <c r="SFO1" s="1018"/>
      <c r="SFP1" s="1018"/>
      <c r="SFQ1" s="1018"/>
      <c r="SFR1" s="1018"/>
      <c r="SFS1" s="1018"/>
      <c r="SFT1" s="1018"/>
      <c r="SFU1" s="1018"/>
      <c r="SFV1" s="1018"/>
      <c r="SFW1" s="1018"/>
      <c r="SFX1" s="1018"/>
      <c r="SFY1" s="1018"/>
      <c r="SFZ1" s="1018"/>
      <c r="SGA1" s="1018"/>
      <c r="SGB1" s="1018"/>
      <c r="SGC1" s="1018"/>
      <c r="SGD1" s="1018"/>
      <c r="SGE1" s="1018"/>
      <c r="SGF1" s="1018"/>
      <c r="SGG1" s="1018"/>
      <c r="SGH1" s="1018"/>
      <c r="SGI1" s="1018"/>
      <c r="SGJ1" s="1018"/>
      <c r="SGK1" s="1018"/>
      <c r="SGL1" s="1018"/>
      <c r="SGM1" s="1018"/>
      <c r="SGN1" s="1018"/>
      <c r="SGO1" s="1018"/>
      <c r="SGP1" s="1018"/>
      <c r="SGQ1" s="1018"/>
      <c r="SGR1" s="1018"/>
      <c r="SGS1" s="1018"/>
      <c r="SGT1" s="1018"/>
      <c r="SGU1" s="1018"/>
      <c r="SGV1" s="1018"/>
      <c r="SGW1" s="1018"/>
      <c r="SGX1" s="1018"/>
      <c r="SGY1" s="1018"/>
      <c r="SGZ1" s="1018"/>
      <c r="SHA1" s="1018"/>
      <c r="SHB1" s="1018"/>
      <c r="SHC1" s="1018"/>
      <c r="SHD1" s="1018"/>
      <c r="SHE1" s="1018"/>
      <c r="SHF1" s="1018"/>
      <c r="SHG1" s="1018"/>
      <c r="SHH1" s="1018"/>
      <c r="SHI1" s="1018"/>
      <c r="SHJ1" s="1018"/>
      <c r="SHK1" s="1018"/>
      <c r="SHL1" s="1018"/>
      <c r="SHM1" s="1018"/>
      <c r="SHN1" s="1018"/>
      <c r="SHO1" s="1018"/>
      <c r="SHP1" s="1018"/>
      <c r="SHQ1" s="1018"/>
      <c r="SHR1" s="1018"/>
      <c r="SHS1" s="1018"/>
      <c r="SHT1" s="1018"/>
      <c r="SHU1" s="1018"/>
      <c r="SHV1" s="1018"/>
      <c r="SHW1" s="1018"/>
      <c r="SHX1" s="1018"/>
      <c r="SHY1" s="1018"/>
      <c r="SHZ1" s="1018"/>
      <c r="SIA1" s="1018"/>
      <c r="SIB1" s="1018"/>
      <c r="SIC1" s="1018"/>
      <c r="SID1" s="1018"/>
      <c r="SIE1" s="1018"/>
      <c r="SIF1" s="1018"/>
      <c r="SIG1" s="1018"/>
      <c r="SIH1" s="1018"/>
      <c r="SII1" s="1018"/>
      <c r="SIJ1" s="1018"/>
      <c r="SIK1" s="1018"/>
      <c r="SIL1" s="1018"/>
      <c r="SIM1" s="1018"/>
      <c r="SIN1" s="1018"/>
      <c r="SIO1" s="1018"/>
      <c r="SIP1" s="1018"/>
      <c r="SIQ1" s="1018"/>
      <c r="SIR1" s="1018"/>
      <c r="SIS1" s="1018"/>
      <c r="SIT1" s="1018"/>
      <c r="SIU1" s="1018"/>
      <c r="SIV1" s="1018"/>
      <c r="SIW1" s="1018"/>
      <c r="SIX1" s="1018"/>
      <c r="SIY1" s="1018"/>
      <c r="SIZ1" s="1018"/>
      <c r="SJA1" s="1018"/>
      <c r="SJB1" s="1018"/>
      <c r="SJC1" s="1018"/>
      <c r="SJD1" s="1018"/>
      <c r="SJE1" s="1018"/>
      <c r="SJF1" s="1018"/>
      <c r="SJG1" s="1018"/>
      <c r="SJH1" s="1018"/>
      <c r="SJI1" s="1018"/>
      <c r="SJJ1" s="1018"/>
      <c r="SJK1" s="1018"/>
      <c r="SJL1" s="1018"/>
      <c r="SJM1" s="1018"/>
      <c r="SJN1" s="1018"/>
      <c r="SJO1" s="1018"/>
      <c r="SJP1" s="1018"/>
      <c r="SJQ1" s="1018"/>
      <c r="SJR1" s="1018"/>
      <c r="SJS1" s="1018"/>
      <c r="SJT1" s="1018"/>
      <c r="SJU1" s="1018"/>
      <c r="SJV1" s="1018"/>
      <c r="SJW1" s="1018"/>
      <c r="SJX1" s="1018"/>
      <c r="SJY1" s="1018"/>
      <c r="SJZ1" s="1018"/>
      <c r="SKA1" s="1018"/>
      <c r="SKB1" s="1018"/>
      <c r="SKC1" s="1018"/>
      <c r="SKD1" s="1018"/>
      <c r="SKE1" s="1018"/>
      <c r="SKF1" s="1018"/>
      <c r="SKG1" s="1018"/>
      <c r="SKH1" s="1018"/>
      <c r="SKI1" s="1018"/>
      <c r="SKJ1" s="1018"/>
      <c r="SKK1" s="1018"/>
      <c r="SKL1" s="1018"/>
      <c r="SKM1" s="1018"/>
      <c r="SKN1" s="1018"/>
      <c r="SKO1" s="1018"/>
      <c r="SKP1" s="1018"/>
      <c r="SKQ1" s="1018"/>
      <c r="SKR1" s="1018"/>
      <c r="SKS1" s="1018"/>
      <c r="SKT1" s="1018"/>
      <c r="SKU1" s="1018"/>
      <c r="SKV1" s="1018"/>
      <c r="SKW1" s="1018"/>
      <c r="SKX1" s="1018"/>
      <c r="SKY1" s="1018"/>
      <c r="SKZ1" s="1018"/>
      <c r="SLA1" s="1018"/>
      <c r="SLB1" s="1018"/>
      <c r="SLC1" s="1018"/>
      <c r="SLD1" s="1018"/>
      <c r="SLE1" s="1018"/>
      <c r="SLF1" s="1018"/>
      <c r="SLG1" s="1018"/>
      <c r="SLH1" s="1018"/>
      <c r="SLI1" s="1018"/>
      <c r="SLJ1" s="1018"/>
      <c r="SLK1" s="1018"/>
      <c r="SLL1" s="1018"/>
      <c r="SLM1" s="1018"/>
      <c r="SLN1" s="1018"/>
      <c r="SLO1" s="1018"/>
      <c r="SLP1" s="1018"/>
      <c r="SLQ1" s="1018"/>
      <c r="SLR1" s="1018"/>
      <c r="SLS1" s="1018"/>
      <c r="SLT1" s="1018"/>
      <c r="SLU1" s="1018"/>
      <c r="SLV1" s="1018"/>
      <c r="SLW1" s="1018"/>
      <c r="SLX1" s="1018"/>
      <c r="SLY1" s="1018"/>
      <c r="SLZ1" s="1018"/>
      <c r="SMA1" s="1018"/>
      <c r="SMB1" s="1018"/>
      <c r="SMC1" s="1018"/>
      <c r="SMD1" s="1018"/>
      <c r="SME1" s="1018"/>
      <c r="SMF1" s="1018"/>
      <c r="SMG1" s="1018"/>
      <c r="SMH1" s="1018"/>
      <c r="SMI1" s="1018"/>
      <c r="SMJ1" s="1018"/>
      <c r="SMK1" s="1018"/>
      <c r="SML1" s="1018"/>
      <c r="SMM1" s="1018"/>
      <c r="SMN1" s="1018"/>
      <c r="SMO1" s="1018"/>
      <c r="SMP1" s="1018"/>
      <c r="SMQ1" s="1018"/>
      <c r="SMR1" s="1018"/>
      <c r="SMS1" s="1018"/>
      <c r="SMT1" s="1018"/>
      <c r="SMU1" s="1018"/>
      <c r="SMV1" s="1018"/>
      <c r="SMW1" s="1018"/>
      <c r="SMX1" s="1018"/>
      <c r="SMY1" s="1018"/>
      <c r="SMZ1" s="1018"/>
      <c r="SNA1" s="1018"/>
      <c r="SNB1" s="1018"/>
      <c r="SNC1" s="1018"/>
      <c r="SND1" s="1018"/>
      <c r="SNE1" s="1018"/>
      <c r="SNF1" s="1018"/>
      <c r="SNG1" s="1018"/>
      <c r="SNH1" s="1018"/>
      <c r="SNI1" s="1018"/>
      <c r="SNJ1" s="1018"/>
      <c r="SNK1" s="1018"/>
      <c r="SNL1" s="1018"/>
      <c r="SNM1" s="1018"/>
      <c r="SNN1" s="1018"/>
      <c r="SNO1" s="1018"/>
      <c r="SNP1" s="1018"/>
      <c r="SNQ1" s="1018"/>
      <c r="SNR1" s="1018"/>
      <c r="SNS1" s="1018"/>
      <c r="SNT1" s="1018"/>
      <c r="SNU1" s="1018"/>
      <c r="SNV1" s="1018"/>
      <c r="SNW1" s="1018"/>
      <c r="SNX1" s="1018"/>
      <c r="SNY1" s="1018"/>
      <c r="SNZ1" s="1018"/>
      <c r="SOA1" s="1018"/>
      <c r="SOB1" s="1018"/>
      <c r="SOC1" s="1018"/>
      <c r="SOD1" s="1018"/>
      <c r="SOE1" s="1018"/>
      <c r="SOF1" s="1018"/>
      <c r="SOG1" s="1018"/>
      <c r="SOH1" s="1018"/>
      <c r="SOI1" s="1018"/>
      <c r="SOJ1" s="1018"/>
      <c r="SOK1" s="1018"/>
      <c r="SOL1" s="1018"/>
      <c r="SOM1" s="1018"/>
      <c r="SON1" s="1018"/>
      <c r="SOO1" s="1018"/>
      <c r="SOP1" s="1018"/>
      <c r="SOQ1" s="1018"/>
      <c r="SOR1" s="1018"/>
      <c r="SOS1" s="1018"/>
      <c r="SOT1" s="1018"/>
      <c r="SOU1" s="1018"/>
      <c r="SOV1" s="1018"/>
      <c r="SOW1" s="1018"/>
      <c r="SOX1" s="1018"/>
      <c r="SOY1" s="1018"/>
      <c r="SOZ1" s="1018"/>
      <c r="SPA1" s="1018"/>
      <c r="SPB1" s="1018"/>
      <c r="SPC1" s="1018"/>
      <c r="SPD1" s="1018"/>
      <c r="SPE1" s="1018"/>
      <c r="SPF1" s="1018"/>
      <c r="SPG1" s="1018"/>
      <c r="SPH1" s="1018"/>
      <c r="SPI1" s="1018"/>
      <c r="SPJ1" s="1018"/>
      <c r="SPK1" s="1018"/>
      <c r="SPL1" s="1018"/>
      <c r="SPM1" s="1018"/>
      <c r="SPN1" s="1018"/>
      <c r="SPO1" s="1018"/>
      <c r="SPP1" s="1018"/>
      <c r="SPQ1" s="1018"/>
      <c r="SPR1" s="1018"/>
      <c r="SPS1" s="1018"/>
      <c r="SPT1" s="1018"/>
      <c r="SPU1" s="1018"/>
      <c r="SPV1" s="1018"/>
      <c r="SPW1" s="1018"/>
      <c r="SPX1" s="1018"/>
      <c r="SPY1" s="1018"/>
      <c r="SPZ1" s="1018"/>
      <c r="SQA1" s="1018"/>
      <c r="SQB1" s="1018"/>
      <c r="SQC1" s="1018"/>
      <c r="SQD1" s="1018"/>
      <c r="SQE1" s="1018"/>
      <c r="SQF1" s="1018"/>
      <c r="SQG1" s="1018"/>
      <c r="SQH1" s="1018"/>
      <c r="SQI1" s="1018"/>
      <c r="SQJ1" s="1018"/>
      <c r="SQK1" s="1018"/>
      <c r="SQL1" s="1018"/>
      <c r="SQM1" s="1018"/>
      <c r="SQN1" s="1018"/>
      <c r="SQO1" s="1018"/>
      <c r="SQP1" s="1018"/>
      <c r="SQQ1" s="1018"/>
      <c r="SQR1" s="1018"/>
      <c r="SQS1" s="1018"/>
      <c r="SQT1" s="1018"/>
      <c r="SQU1" s="1018"/>
      <c r="SQV1" s="1018"/>
      <c r="SQW1" s="1018"/>
      <c r="SQX1" s="1018"/>
      <c r="SQY1" s="1018"/>
      <c r="SQZ1" s="1018"/>
      <c r="SRA1" s="1018"/>
      <c r="SRB1" s="1018"/>
      <c r="SRC1" s="1018"/>
      <c r="SRD1" s="1018"/>
      <c r="SRE1" s="1018"/>
      <c r="SRF1" s="1018"/>
      <c r="SRG1" s="1018"/>
      <c r="SRH1" s="1018"/>
      <c r="SRI1" s="1018"/>
      <c r="SRJ1" s="1018"/>
      <c r="SRK1" s="1018"/>
      <c r="SRL1" s="1018"/>
      <c r="SRM1" s="1018"/>
      <c r="SRN1" s="1018"/>
      <c r="SRO1" s="1018"/>
      <c r="SRP1" s="1018"/>
      <c r="SRQ1" s="1018"/>
      <c r="SRR1" s="1018"/>
      <c r="SRS1" s="1018"/>
      <c r="SRT1" s="1018"/>
      <c r="SRU1" s="1018"/>
      <c r="SRV1" s="1018"/>
      <c r="SRW1" s="1018"/>
      <c r="SRX1" s="1018"/>
      <c r="SRY1" s="1018"/>
      <c r="SRZ1" s="1018"/>
      <c r="SSA1" s="1018"/>
      <c r="SSB1" s="1018"/>
      <c r="SSC1" s="1018"/>
      <c r="SSD1" s="1018"/>
      <c r="SSE1" s="1018"/>
      <c r="SSF1" s="1018"/>
      <c r="SSG1" s="1018"/>
      <c r="SSH1" s="1018"/>
      <c r="SSI1" s="1018"/>
      <c r="SSJ1" s="1018"/>
      <c r="SSK1" s="1018"/>
      <c r="SSL1" s="1018"/>
      <c r="SSM1" s="1018"/>
      <c r="SSN1" s="1018"/>
      <c r="SSO1" s="1018"/>
      <c r="SSP1" s="1018"/>
      <c r="SSQ1" s="1018"/>
      <c r="SSR1" s="1018"/>
      <c r="SSS1" s="1018"/>
      <c r="SST1" s="1018"/>
      <c r="SSU1" s="1018"/>
      <c r="SSV1" s="1018"/>
      <c r="SSW1" s="1018"/>
      <c r="SSX1" s="1018"/>
      <c r="SSY1" s="1018"/>
      <c r="SSZ1" s="1018"/>
      <c r="STA1" s="1018"/>
      <c r="STB1" s="1018"/>
      <c r="STC1" s="1018"/>
      <c r="STD1" s="1018"/>
      <c r="STE1" s="1018"/>
      <c r="STF1" s="1018"/>
      <c r="STG1" s="1018"/>
      <c r="STH1" s="1018"/>
      <c r="STI1" s="1018"/>
      <c r="STJ1" s="1018"/>
      <c r="STK1" s="1018"/>
      <c r="STL1" s="1018"/>
      <c r="STM1" s="1018"/>
      <c r="STN1" s="1018"/>
      <c r="STO1" s="1018"/>
      <c r="STP1" s="1018"/>
      <c r="STQ1" s="1018"/>
      <c r="STR1" s="1018"/>
      <c r="STS1" s="1018"/>
      <c r="STT1" s="1018"/>
      <c r="STU1" s="1018"/>
      <c r="STV1" s="1018"/>
      <c r="STW1" s="1018"/>
      <c r="STX1" s="1018"/>
      <c r="STY1" s="1018"/>
      <c r="STZ1" s="1018"/>
      <c r="SUA1" s="1018"/>
      <c r="SUB1" s="1018"/>
      <c r="SUC1" s="1018"/>
      <c r="SUD1" s="1018"/>
      <c r="SUE1" s="1018"/>
      <c r="SUF1" s="1018"/>
      <c r="SUG1" s="1018"/>
      <c r="SUH1" s="1018"/>
      <c r="SUI1" s="1018"/>
      <c r="SUJ1" s="1018"/>
      <c r="SUK1" s="1018"/>
      <c r="SUL1" s="1018"/>
      <c r="SUM1" s="1018"/>
      <c r="SUN1" s="1018"/>
      <c r="SUO1" s="1018"/>
      <c r="SUP1" s="1018"/>
      <c r="SUQ1" s="1018"/>
      <c r="SUR1" s="1018"/>
      <c r="SUS1" s="1018"/>
      <c r="SUT1" s="1018"/>
      <c r="SUU1" s="1018"/>
      <c r="SUV1" s="1018"/>
      <c r="SUW1" s="1018"/>
      <c r="SUX1" s="1018"/>
      <c r="SUY1" s="1018"/>
      <c r="SUZ1" s="1018"/>
      <c r="SVA1" s="1018"/>
      <c r="SVB1" s="1018"/>
      <c r="SVC1" s="1018"/>
      <c r="SVD1" s="1018"/>
      <c r="SVE1" s="1018"/>
      <c r="SVF1" s="1018"/>
      <c r="SVG1" s="1018"/>
      <c r="SVH1" s="1018"/>
      <c r="SVI1" s="1018"/>
      <c r="SVJ1" s="1018"/>
      <c r="SVK1" s="1018"/>
      <c r="SVL1" s="1018"/>
      <c r="SVM1" s="1018"/>
      <c r="SVN1" s="1018"/>
      <c r="SVO1" s="1018"/>
      <c r="SVP1" s="1018"/>
      <c r="SVQ1" s="1018"/>
      <c r="SVR1" s="1018"/>
      <c r="SVS1" s="1018"/>
      <c r="SVT1" s="1018"/>
      <c r="SVU1" s="1018"/>
      <c r="SVV1" s="1018"/>
      <c r="SVW1" s="1018"/>
      <c r="SVX1" s="1018"/>
      <c r="SVY1" s="1018"/>
      <c r="SVZ1" s="1018"/>
      <c r="SWA1" s="1018"/>
      <c r="SWB1" s="1018"/>
      <c r="SWC1" s="1018"/>
      <c r="SWD1" s="1018"/>
      <c r="SWE1" s="1018"/>
      <c r="SWF1" s="1018"/>
      <c r="SWG1" s="1018"/>
      <c r="SWH1" s="1018"/>
      <c r="SWI1" s="1018"/>
      <c r="SWJ1" s="1018"/>
      <c r="SWK1" s="1018"/>
      <c r="SWL1" s="1018"/>
      <c r="SWM1" s="1018"/>
      <c r="SWN1" s="1018"/>
      <c r="SWO1" s="1018"/>
      <c r="SWP1" s="1018"/>
      <c r="SWQ1" s="1018"/>
      <c r="SWR1" s="1018"/>
      <c r="SWS1" s="1018"/>
      <c r="SWT1" s="1018"/>
      <c r="SWU1" s="1018"/>
      <c r="SWV1" s="1018"/>
      <c r="SWW1" s="1018"/>
      <c r="SWX1" s="1018"/>
      <c r="SWY1" s="1018"/>
      <c r="SWZ1" s="1018"/>
      <c r="SXA1" s="1018"/>
      <c r="SXB1" s="1018"/>
      <c r="SXC1" s="1018"/>
      <c r="SXD1" s="1018"/>
      <c r="SXE1" s="1018"/>
      <c r="SXF1" s="1018"/>
      <c r="SXG1" s="1018"/>
      <c r="SXH1" s="1018"/>
      <c r="SXI1" s="1018"/>
      <c r="SXJ1" s="1018"/>
      <c r="SXK1" s="1018"/>
      <c r="SXL1" s="1018"/>
      <c r="SXM1" s="1018"/>
      <c r="SXN1" s="1018"/>
      <c r="SXO1" s="1018"/>
      <c r="SXP1" s="1018"/>
      <c r="SXQ1" s="1018"/>
      <c r="SXR1" s="1018"/>
      <c r="SXS1" s="1018"/>
      <c r="SXT1" s="1018"/>
      <c r="SXU1" s="1018"/>
      <c r="SXV1" s="1018"/>
      <c r="SXW1" s="1018"/>
      <c r="SXX1" s="1018"/>
      <c r="SXY1" s="1018"/>
      <c r="SXZ1" s="1018"/>
      <c r="SYA1" s="1018"/>
      <c r="SYB1" s="1018"/>
      <c r="SYC1" s="1018"/>
      <c r="SYD1" s="1018"/>
      <c r="SYE1" s="1018"/>
      <c r="SYF1" s="1018"/>
      <c r="SYG1" s="1018"/>
      <c r="SYH1" s="1018"/>
      <c r="SYI1" s="1018"/>
      <c r="SYJ1" s="1018"/>
      <c r="SYK1" s="1018"/>
      <c r="SYL1" s="1018"/>
      <c r="SYM1" s="1018"/>
      <c r="SYN1" s="1018"/>
      <c r="SYO1" s="1018"/>
      <c r="SYP1" s="1018"/>
      <c r="SYQ1" s="1018"/>
      <c r="SYR1" s="1018"/>
      <c r="SYS1" s="1018"/>
      <c r="SYT1" s="1018"/>
      <c r="SYU1" s="1018"/>
      <c r="SYV1" s="1018"/>
      <c r="SYW1" s="1018"/>
      <c r="SYX1" s="1018"/>
      <c r="SYY1" s="1018"/>
      <c r="SYZ1" s="1018"/>
      <c r="SZA1" s="1018"/>
      <c r="SZB1" s="1018"/>
      <c r="SZC1" s="1018"/>
      <c r="SZD1" s="1018"/>
      <c r="SZE1" s="1018"/>
      <c r="SZF1" s="1018"/>
      <c r="SZG1" s="1018"/>
      <c r="SZH1" s="1018"/>
      <c r="SZI1" s="1018"/>
      <c r="SZJ1" s="1018"/>
      <c r="SZK1" s="1018"/>
      <c r="SZL1" s="1018"/>
      <c r="SZM1" s="1018"/>
      <c r="SZN1" s="1018"/>
      <c r="SZO1" s="1018"/>
      <c r="SZP1" s="1018"/>
      <c r="SZQ1" s="1018"/>
      <c r="SZR1" s="1018"/>
      <c r="SZS1" s="1018"/>
      <c r="SZT1" s="1018"/>
      <c r="SZU1" s="1018"/>
      <c r="SZV1" s="1018"/>
      <c r="SZW1" s="1018"/>
      <c r="SZX1" s="1018"/>
      <c r="SZY1" s="1018"/>
      <c r="SZZ1" s="1018"/>
      <c r="TAA1" s="1018"/>
      <c r="TAB1" s="1018"/>
      <c r="TAC1" s="1018"/>
      <c r="TAD1" s="1018"/>
      <c r="TAE1" s="1018"/>
      <c r="TAF1" s="1018"/>
      <c r="TAG1" s="1018"/>
      <c r="TAH1" s="1018"/>
      <c r="TAI1" s="1018"/>
      <c r="TAJ1" s="1018"/>
      <c r="TAK1" s="1018"/>
      <c r="TAL1" s="1018"/>
      <c r="TAM1" s="1018"/>
      <c r="TAN1" s="1018"/>
      <c r="TAO1" s="1018"/>
      <c r="TAP1" s="1018"/>
      <c r="TAQ1" s="1018"/>
      <c r="TAR1" s="1018"/>
      <c r="TAS1" s="1018"/>
      <c r="TAT1" s="1018"/>
      <c r="TAU1" s="1018"/>
      <c r="TAV1" s="1018"/>
      <c r="TAW1" s="1018"/>
      <c r="TAX1" s="1018"/>
      <c r="TAY1" s="1018"/>
      <c r="TAZ1" s="1018"/>
      <c r="TBA1" s="1018"/>
      <c r="TBB1" s="1018"/>
      <c r="TBC1" s="1018"/>
      <c r="TBD1" s="1018"/>
      <c r="TBE1" s="1018"/>
      <c r="TBF1" s="1018"/>
      <c r="TBG1" s="1018"/>
      <c r="TBH1" s="1018"/>
      <c r="TBI1" s="1018"/>
      <c r="TBJ1" s="1018"/>
      <c r="TBK1" s="1018"/>
      <c r="TBL1" s="1018"/>
      <c r="TBM1" s="1018"/>
      <c r="TBN1" s="1018"/>
      <c r="TBO1" s="1018"/>
      <c r="TBP1" s="1018"/>
      <c r="TBQ1" s="1018"/>
      <c r="TBR1" s="1018"/>
      <c r="TBS1" s="1018"/>
      <c r="TBT1" s="1018"/>
      <c r="TBU1" s="1018"/>
      <c r="TBV1" s="1018"/>
      <c r="TBW1" s="1018"/>
      <c r="TBX1" s="1018"/>
      <c r="TBY1" s="1018"/>
      <c r="TBZ1" s="1018"/>
      <c r="TCA1" s="1018"/>
      <c r="TCB1" s="1018"/>
      <c r="TCC1" s="1018"/>
      <c r="TCD1" s="1018"/>
      <c r="TCE1" s="1018"/>
      <c r="TCF1" s="1018"/>
      <c r="TCG1" s="1018"/>
      <c r="TCH1" s="1018"/>
      <c r="TCI1" s="1018"/>
      <c r="TCJ1" s="1018"/>
      <c r="TCK1" s="1018"/>
      <c r="TCL1" s="1018"/>
      <c r="TCM1" s="1018"/>
      <c r="TCN1" s="1018"/>
      <c r="TCO1" s="1018"/>
      <c r="TCP1" s="1018"/>
      <c r="TCQ1" s="1018"/>
      <c r="TCR1" s="1018"/>
      <c r="TCS1" s="1018"/>
      <c r="TCT1" s="1018"/>
      <c r="TCU1" s="1018"/>
      <c r="TCV1" s="1018"/>
      <c r="TCW1" s="1018"/>
      <c r="TCX1" s="1018"/>
      <c r="TCY1" s="1018"/>
      <c r="TCZ1" s="1018"/>
      <c r="TDA1" s="1018"/>
      <c r="TDB1" s="1018"/>
      <c r="TDC1" s="1018"/>
      <c r="TDD1" s="1018"/>
      <c r="TDE1" s="1018"/>
      <c r="TDF1" s="1018"/>
      <c r="TDG1" s="1018"/>
      <c r="TDH1" s="1018"/>
      <c r="TDI1" s="1018"/>
      <c r="TDJ1" s="1018"/>
      <c r="TDK1" s="1018"/>
      <c r="TDL1" s="1018"/>
      <c r="TDM1" s="1018"/>
      <c r="TDN1" s="1018"/>
      <c r="TDO1" s="1018"/>
      <c r="TDP1" s="1018"/>
      <c r="TDQ1" s="1018"/>
      <c r="TDR1" s="1018"/>
      <c r="TDS1" s="1018"/>
      <c r="TDT1" s="1018"/>
      <c r="TDU1" s="1018"/>
      <c r="TDV1" s="1018"/>
      <c r="TDW1" s="1018"/>
      <c r="TDX1" s="1018"/>
      <c r="TDY1" s="1018"/>
      <c r="TDZ1" s="1018"/>
      <c r="TEA1" s="1018"/>
      <c r="TEB1" s="1018"/>
      <c r="TEC1" s="1018"/>
      <c r="TED1" s="1018"/>
      <c r="TEE1" s="1018"/>
      <c r="TEF1" s="1018"/>
      <c r="TEG1" s="1018"/>
      <c r="TEH1" s="1018"/>
      <c r="TEI1" s="1018"/>
      <c r="TEJ1" s="1018"/>
      <c r="TEK1" s="1018"/>
      <c r="TEL1" s="1018"/>
      <c r="TEM1" s="1018"/>
      <c r="TEN1" s="1018"/>
      <c r="TEO1" s="1018"/>
      <c r="TEP1" s="1018"/>
      <c r="TEQ1" s="1018"/>
      <c r="TER1" s="1018"/>
      <c r="TES1" s="1018"/>
      <c r="TET1" s="1018"/>
      <c r="TEU1" s="1018"/>
      <c r="TEV1" s="1018"/>
      <c r="TEW1" s="1018"/>
      <c r="TEX1" s="1018"/>
      <c r="TEY1" s="1018"/>
      <c r="TEZ1" s="1018"/>
      <c r="TFA1" s="1018"/>
      <c r="TFB1" s="1018"/>
      <c r="TFC1" s="1018"/>
      <c r="TFD1" s="1018"/>
      <c r="TFE1" s="1018"/>
      <c r="TFF1" s="1018"/>
      <c r="TFG1" s="1018"/>
      <c r="TFH1" s="1018"/>
      <c r="TFI1" s="1018"/>
      <c r="TFJ1" s="1018"/>
      <c r="TFK1" s="1018"/>
      <c r="TFL1" s="1018"/>
      <c r="TFM1" s="1018"/>
      <c r="TFN1" s="1018"/>
      <c r="TFO1" s="1018"/>
      <c r="TFP1" s="1018"/>
      <c r="TFQ1" s="1018"/>
      <c r="TFR1" s="1018"/>
      <c r="TFS1" s="1018"/>
      <c r="TFT1" s="1018"/>
      <c r="TFU1" s="1018"/>
      <c r="TFV1" s="1018"/>
      <c r="TFW1" s="1018"/>
      <c r="TFX1" s="1018"/>
      <c r="TFY1" s="1018"/>
      <c r="TFZ1" s="1018"/>
      <c r="TGA1" s="1018"/>
      <c r="TGB1" s="1018"/>
      <c r="TGC1" s="1018"/>
      <c r="TGD1" s="1018"/>
      <c r="TGE1" s="1018"/>
      <c r="TGF1" s="1018"/>
      <c r="TGG1" s="1018"/>
      <c r="TGH1" s="1018"/>
      <c r="TGI1" s="1018"/>
      <c r="TGJ1" s="1018"/>
      <c r="TGK1" s="1018"/>
      <c r="TGL1" s="1018"/>
      <c r="TGM1" s="1018"/>
      <c r="TGN1" s="1018"/>
      <c r="TGO1" s="1018"/>
      <c r="TGP1" s="1018"/>
      <c r="TGQ1" s="1018"/>
      <c r="TGR1" s="1018"/>
      <c r="TGS1" s="1018"/>
      <c r="TGT1" s="1018"/>
      <c r="TGU1" s="1018"/>
      <c r="TGV1" s="1018"/>
      <c r="TGW1" s="1018"/>
      <c r="TGX1" s="1018"/>
      <c r="TGY1" s="1018"/>
      <c r="TGZ1" s="1018"/>
      <c r="THA1" s="1018"/>
      <c r="THB1" s="1018"/>
      <c r="THC1" s="1018"/>
      <c r="THD1" s="1018"/>
      <c r="THE1" s="1018"/>
      <c r="THF1" s="1018"/>
      <c r="THG1" s="1018"/>
      <c r="THH1" s="1018"/>
      <c r="THI1" s="1018"/>
      <c r="THJ1" s="1018"/>
      <c r="THK1" s="1018"/>
      <c r="THL1" s="1018"/>
      <c r="THM1" s="1018"/>
      <c r="THN1" s="1018"/>
      <c r="THO1" s="1018"/>
      <c r="THP1" s="1018"/>
      <c r="THQ1" s="1018"/>
      <c r="THR1" s="1018"/>
      <c r="THS1" s="1018"/>
      <c r="THT1" s="1018"/>
      <c r="THU1" s="1018"/>
      <c r="THV1" s="1018"/>
      <c r="THW1" s="1018"/>
      <c r="THX1" s="1018"/>
      <c r="THY1" s="1018"/>
      <c r="THZ1" s="1018"/>
      <c r="TIA1" s="1018"/>
      <c r="TIB1" s="1018"/>
      <c r="TIC1" s="1018"/>
      <c r="TID1" s="1018"/>
      <c r="TIE1" s="1018"/>
      <c r="TIF1" s="1018"/>
      <c r="TIG1" s="1018"/>
      <c r="TIH1" s="1018"/>
      <c r="TII1" s="1018"/>
      <c r="TIJ1" s="1018"/>
      <c r="TIK1" s="1018"/>
      <c r="TIL1" s="1018"/>
      <c r="TIM1" s="1018"/>
      <c r="TIN1" s="1018"/>
      <c r="TIO1" s="1018"/>
      <c r="TIP1" s="1018"/>
      <c r="TIQ1" s="1018"/>
      <c r="TIR1" s="1018"/>
      <c r="TIS1" s="1018"/>
      <c r="TIT1" s="1018"/>
      <c r="TIU1" s="1018"/>
      <c r="TIV1" s="1018"/>
      <c r="TIW1" s="1018"/>
      <c r="TIX1" s="1018"/>
      <c r="TIY1" s="1018"/>
      <c r="TIZ1" s="1018"/>
      <c r="TJA1" s="1018"/>
      <c r="TJB1" s="1018"/>
      <c r="TJC1" s="1018"/>
      <c r="TJD1" s="1018"/>
      <c r="TJE1" s="1018"/>
      <c r="TJF1" s="1018"/>
      <c r="TJG1" s="1018"/>
      <c r="TJH1" s="1018"/>
      <c r="TJI1" s="1018"/>
      <c r="TJJ1" s="1018"/>
      <c r="TJK1" s="1018"/>
      <c r="TJL1" s="1018"/>
      <c r="TJM1" s="1018"/>
      <c r="TJN1" s="1018"/>
      <c r="TJO1" s="1018"/>
      <c r="TJP1" s="1018"/>
      <c r="TJQ1" s="1018"/>
      <c r="TJR1" s="1018"/>
      <c r="TJS1" s="1018"/>
      <c r="TJT1" s="1018"/>
      <c r="TJU1" s="1018"/>
      <c r="TJV1" s="1018"/>
      <c r="TJW1" s="1018"/>
      <c r="TJX1" s="1018"/>
      <c r="TJY1" s="1018"/>
      <c r="TJZ1" s="1018"/>
      <c r="TKA1" s="1018"/>
      <c r="TKB1" s="1018"/>
      <c r="TKC1" s="1018"/>
      <c r="TKD1" s="1018"/>
      <c r="TKE1" s="1018"/>
      <c r="TKF1" s="1018"/>
      <c r="TKG1" s="1018"/>
      <c r="TKH1" s="1018"/>
      <c r="TKI1" s="1018"/>
      <c r="TKJ1" s="1018"/>
      <c r="TKK1" s="1018"/>
      <c r="TKL1" s="1018"/>
      <c r="TKM1" s="1018"/>
      <c r="TKN1" s="1018"/>
      <c r="TKO1" s="1018"/>
      <c r="TKP1" s="1018"/>
      <c r="TKQ1" s="1018"/>
      <c r="TKR1" s="1018"/>
      <c r="TKS1" s="1018"/>
      <c r="TKT1" s="1018"/>
      <c r="TKU1" s="1018"/>
      <c r="TKV1" s="1018"/>
      <c r="TKW1" s="1018"/>
      <c r="TKX1" s="1018"/>
      <c r="TKY1" s="1018"/>
      <c r="TKZ1" s="1018"/>
      <c r="TLA1" s="1018"/>
      <c r="TLB1" s="1018"/>
      <c r="TLC1" s="1018"/>
      <c r="TLD1" s="1018"/>
      <c r="TLE1" s="1018"/>
      <c r="TLF1" s="1018"/>
      <c r="TLG1" s="1018"/>
      <c r="TLH1" s="1018"/>
      <c r="TLI1" s="1018"/>
      <c r="TLJ1" s="1018"/>
      <c r="TLK1" s="1018"/>
      <c r="TLL1" s="1018"/>
      <c r="TLM1" s="1018"/>
      <c r="TLN1" s="1018"/>
      <c r="TLO1" s="1018"/>
      <c r="TLP1" s="1018"/>
      <c r="TLQ1" s="1018"/>
      <c r="TLR1" s="1018"/>
      <c r="TLS1" s="1018"/>
      <c r="TLT1" s="1018"/>
      <c r="TLU1" s="1018"/>
      <c r="TLV1" s="1018"/>
      <c r="TLW1" s="1018"/>
      <c r="TLX1" s="1018"/>
      <c r="TLY1" s="1018"/>
      <c r="TLZ1" s="1018"/>
      <c r="TMA1" s="1018"/>
      <c r="TMB1" s="1018"/>
      <c r="TMC1" s="1018"/>
      <c r="TMD1" s="1018"/>
      <c r="TME1" s="1018"/>
      <c r="TMF1" s="1018"/>
      <c r="TMG1" s="1018"/>
      <c r="TMH1" s="1018"/>
      <c r="TMI1" s="1018"/>
      <c r="TMJ1" s="1018"/>
      <c r="TMK1" s="1018"/>
      <c r="TML1" s="1018"/>
      <c r="TMM1" s="1018"/>
      <c r="TMN1" s="1018"/>
      <c r="TMO1" s="1018"/>
      <c r="TMP1" s="1018"/>
      <c r="TMQ1" s="1018"/>
      <c r="TMR1" s="1018"/>
      <c r="TMS1" s="1018"/>
      <c r="TMT1" s="1018"/>
      <c r="TMU1" s="1018"/>
      <c r="TMV1" s="1018"/>
      <c r="TMW1" s="1018"/>
      <c r="TMX1" s="1018"/>
      <c r="TMY1" s="1018"/>
      <c r="TMZ1" s="1018"/>
      <c r="TNA1" s="1018"/>
      <c r="TNB1" s="1018"/>
      <c r="TNC1" s="1018"/>
      <c r="TND1" s="1018"/>
      <c r="TNE1" s="1018"/>
      <c r="TNF1" s="1018"/>
      <c r="TNG1" s="1018"/>
      <c r="TNH1" s="1018"/>
      <c r="TNI1" s="1018"/>
      <c r="TNJ1" s="1018"/>
      <c r="TNK1" s="1018"/>
      <c r="TNL1" s="1018"/>
      <c r="TNM1" s="1018"/>
      <c r="TNN1" s="1018"/>
      <c r="TNO1" s="1018"/>
      <c r="TNP1" s="1018"/>
      <c r="TNQ1" s="1018"/>
      <c r="TNR1" s="1018"/>
      <c r="TNS1" s="1018"/>
      <c r="TNT1" s="1018"/>
      <c r="TNU1" s="1018"/>
      <c r="TNV1" s="1018"/>
      <c r="TNW1" s="1018"/>
      <c r="TNX1" s="1018"/>
      <c r="TNY1" s="1018"/>
      <c r="TNZ1" s="1018"/>
      <c r="TOA1" s="1018"/>
      <c r="TOB1" s="1018"/>
      <c r="TOC1" s="1018"/>
      <c r="TOD1" s="1018"/>
      <c r="TOE1" s="1018"/>
      <c r="TOF1" s="1018"/>
      <c r="TOG1" s="1018"/>
      <c r="TOH1" s="1018"/>
      <c r="TOI1" s="1018"/>
      <c r="TOJ1" s="1018"/>
      <c r="TOK1" s="1018"/>
      <c r="TOL1" s="1018"/>
      <c r="TOM1" s="1018"/>
      <c r="TON1" s="1018"/>
      <c r="TOO1" s="1018"/>
      <c r="TOP1" s="1018"/>
      <c r="TOQ1" s="1018"/>
      <c r="TOR1" s="1018"/>
      <c r="TOS1" s="1018"/>
      <c r="TOT1" s="1018"/>
      <c r="TOU1" s="1018"/>
      <c r="TOV1" s="1018"/>
      <c r="TOW1" s="1018"/>
      <c r="TOX1" s="1018"/>
      <c r="TOY1" s="1018"/>
      <c r="TOZ1" s="1018"/>
      <c r="TPA1" s="1018"/>
      <c r="TPB1" s="1018"/>
      <c r="TPC1" s="1018"/>
      <c r="TPD1" s="1018"/>
      <c r="TPE1" s="1018"/>
      <c r="TPF1" s="1018"/>
      <c r="TPG1" s="1018"/>
      <c r="TPH1" s="1018"/>
      <c r="TPI1" s="1018"/>
      <c r="TPJ1" s="1018"/>
      <c r="TPK1" s="1018"/>
      <c r="TPL1" s="1018"/>
      <c r="TPM1" s="1018"/>
      <c r="TPN1" s="1018"/>
      <c r="TPO1" s="1018"/>
      <c r="TPP1" s="1018"/>
      <c r="TPQ1" s="1018"/>
      <c r="TPR1" s="1018"/>
      <c r="TPS1" s="1018"/>
      <c r="TPT1" s="1018"/>
      <c r="TPU1" s="1018"/>
      <c r="TPV1" s="1018"/>
      <c r="TPW1" s="1018"/>
      <c r="TPX1" s="1018"/>
      <c r="TPY1" s="1018"/>
      <c r="TPZ1" s="1018"/>
      <c r="TQA1" s="1018"/>
      <c r="TQB1" s="1018"/>
      <c r="TQC1" s="1018"/>
      <c r="TQD1" s="1018"/>
      <c r="TQE1" s="1018"/>
      <c r="TQF1" s="1018"/>
      <c r="TQG1" s="1018"/>
      <c r="TQH1" s="1018"/>
      <c r="TQI1" s="1018"/>
      <c r="TQJ1" s="1018"/>
      <c r="TQK1" s="1018"/>
      <c r="TQL1" s="1018"/>
      <c r="TQM1" s="1018"/>
      <c r="TQN1" s="1018"/>
      <c r="TQO1" s="1018"/>
      <c r="TQP1" s="1018"/>
      <c r="TQQ1" s="1018"/>
      <c r="TQR1" s="1018"/>
      <c r="TQS1" s="1018"/>
      <c r="TQT1" s="1018"/>
      <c r="TQU1" s="1018"/>
      <c r="TQV1" s="1018"/>
      <c r="TQW1" s="1018"/>
      <c r="TQX1" s="1018"/>
      <c r="TQY1" s="1018"/>
      <c r="TQZ1" s="1018"/>
      <c r="TRA1" s="1018"/>
      <c r="TRB1" s="1018"/>
      <c r="TRC1" s="1018"/>
      <c r="TRD1" s="1018"/>
      <c r="TRE1" s="1018"/>
      <c r="TRF1" s="1018"/>
      <c r="TRG1" s="1018"/>
      <c r="TRH1" s="1018"/>
      <c r="TRI1" s="1018"/>
      <c r="TRJ1" s="1018"/>
      <c r="TRK1" s="1018"/>
      <c r="TRL1" s="1018"/>
      <c r="TRM1" s="1018"/>
      <c r="TRN1" s="1018"/>
      <c r="TRO1" s="1018"/>
      <c r="TRP1" s="1018"/>
      <c r="TRQ1" s="1018"/>
      <c r="TRR1" s="1018"/>
      <c r="TRS1" s="1018"/>
      <c r="TRT1" s="1018"/>
      <c r="TRU1" s="1018"/>
      <c r="TRV1" s="1018"/>
      <c r="TRW1" s="1018"/>
      <c r="TRX1" s="1018"/>
      <c r="TRY1" s="1018"/>
      <c r="TRZ1" s="1018"/>
      <c r="TSA1" s="1018"/>
      <c r="TSB1" s="1018"/>
      <c r="TSC1" s="1018"/>
      <c r="TSD1" s="1018"/>
      <c r="TSE1" s="1018"/>
      <c r="TSF1" s="1018"/>
      <c r="TSG1" s="1018"/>
      <c r="TSH1" s="1018"/>
      <c r="TSI1" s="1018"/>
      <c r="TSJ1" s="1018"/>
      <c r="TSK1" s="1018"/>
      <c r="TSL1" s="1018"/>
      <c r="TSM1" s="1018"/>
      <c r="TSN1" s="1018"/>
      <c r="TSO1" s="1018"/>
      <c r="TSP1" s="1018"/>
      <c r="TSQ1" s="1018"/>
      <c r="TSR1" s="1018"/>
      <c r="TSS1" s="1018"/>
      <c r="TST1" s="1018"/>
      <c r="TSU1" s="1018"/>
      <c r="TSV1" s="1018"/>
      <c r="TSW1" s="1018"/>
      <c r="TSX1" s="1018"/>
      <c r="TSY1" s="1018"/>
      <c r="TSZ1" s="1018"/>
      <c r="TTA1" s="1018"/>
      <c r="TTB1" s="1018"/>
      <c r="TTC1" s="1018"/>
      <c r="TTD1" s="1018"/>
      <c r="TTE1" s="1018"/>
      <c r="TTF1" s="1018"/>
      <c r="TTG1" s="1018"/>
      <c r="TTH1" s="1018"/>
      <c r="TTI1" s="1018"/>
      <c r="TTJ1" s="1018"/>
      <c r="TTK1" s="1018"/>
      <c r="TTL1" s="1018"/>
      <c r="TTM1" s="1018"/>
      <c r="TTN1" s="1018"/>
      <c r="TTO1" s="1018"/>
      <c r="TTP1" s="1018"/>
      <c r="TTQ1" s="1018"/>
      <c r="TTR1" s="1018"/>
      <c r="TTS1" s="1018"/>
      <c r="TTT1" s="1018"/>
      <c r="TTU1" s="1018"/>
      <c r="TTV1" s="1018"/>
      <c r="TTW1" s="1018"/>
      <c r="TTX1" s="1018"/>
      <c r="TTY1" s="1018"/>
      <c r="TTZ1" s="1018"/>
      <c r="TUA1" s="1018"/>
      <c r="TUB1" s="1018"/>
      <c r="TUC1" s="1018"/>
      <c r="TUD1" s="1018"/>
      <c r="TUE1" s="1018"/>
      <c r="TUF1" s="1018"/>
      <c r="TUG1" s="1018"/>
      <c r="TUH1" s="1018"/>
      <c r="TUI1" s="1018"/>
      <c r="TUJ1" s="1018"/>
      <c r="TUK1" s="1018"/>
      <c r="TUL1" s="1018"/>
      <c r="TUM1" s="1018"/>
      <c r="TUN1" s="1018"/>
      <c r="TUO1" s="1018"/>
      <c r="TUP1" s="1018"/>
      <c r="TUQ1" s="1018"/>
      <c r="TUR1" s="1018"/>
      <c r="TUS1" s="1018"/>
      <c r="TUT1" s="1018"/>
      <c r="TUU1" s="1018"/>
      <c r="TUV1" s="1018"/>
      <c r="TUW1" s="1018"/>
      <c r="TUX1" s="1018"/>
      <c r="TUY1" s="1018"/>
      <c r="TUZ1" s="1018"/>
      <c r="TVA1" s="1018"/>
      <c r="TVB1" s="1018"/>
      <c r="TVC1" s="1018"/>
      <c r="TVD1" s="1018"/>
      <c r="TVE1" s="1018"/>
      <c r="TVF1" s="1018"/>
      <c r="TVG1" s="1018"/>
      <c r="TVH1" s="1018"/>
      <c r="TVI1" s="1018"/>
      <c r="TVJ1" s="1018"/>
      <c r="TVK1" s="1018"/>
      <c r="TVL1" s="1018"/>
      <c r="TVM1" s="1018"/>
      <c r="TVN1" s="1018"/>
      <c r="TVO1" s="1018"/>
      <c r="TVP1" s="1018"/>
      <c r="TVQ1" s="1018"/>
      <c r="TVR1" s="1018"/>
      <c r="TVS1" s="1018"/>
      <c r="TVT1" s="1018"/>
      <c r="TVU1" s="1018"/>
      <c r="TVV1" s="1018"/>
      <c r="TVW1" s="1018"/>
      <c r="TVX1" s="1018"/>
      <c r="TVY1" s="1018"/>
      <c r="TVZ1" s="1018"/>
      <c r="TWA1" s="1018"/>
      <c r="TWB1" s="1018"/>
      <c r="TWC1" s="1018"/>
      <c r="TWD1" s="1018"/>
      <c r="TWE1" s="1018"/>
      <c r="TWF1" s="1018"/>
      <c r="TWG1" s="1018"/>
      <c r="TWH1" s="1018"/>
      <c r="TWI1" s="1018"/>
      <c r="TWJ1" s="1018"/>
      <c r="TWK1" s="1018"/>
      <c r="TWL1" s="1018"/>
      <c r="TWM1" s="1018"/>
      <c r="TWN1" s="1018"/>
      <c r="TWO1" s="1018"/>
      <c r="TWP1" s="1018"/>
      <c r="TWQ1" s="1018"/>
      <c r="TWR1" s="1018"/>
      <c r="TWS1" s="1018"/>
      <c r="TWT1" s="1018"/>
      <c r="TWU1" s="1018"/>
      <c r="TWV1" s="1018"/>
      <c r="TWW1" s="1018"/>
      <c r="TWX1" s="1018"/>
      <c r="TWY1" s="1018"/>
      <c r="TWZ1" s="1018"/>
      <c r="TXA1" s="1018"/>
      <c r="TXB1" s="1018"/>
      <c r="TXC1" s="1018"/>
      <c r="TXD1" s="1018"/>
      <c r="TXE1" s="1018"/>
      <c r="TXF1" s="1018"/>
      <c r="TXG1" s="1018"/>
      <c r="TXH1" s="1018"/>
      <c r="TXI1" s="1018"/>
      <c r="TXJ1" s="1018"/>
      <c r="TXK1" s="1018"/>
      <c r="TXL1" s="1018"/>
      <c r="TXM1" s="1018"/>
      <c r="TXN1" s="1018"/>
      <c r="TXO1" s="1018"/>
      <c r="TXP1" s="1018"/>
      <c r="TXQ1" s="1018"/>
      <c r="TXR1" s="1018"/>
      <c r="TXS1" s="1018"/>
      <c r="TXT1" s="1018"/>
      <c r="TXU1" s="1018"/>
      <c r="TXV1" s="1018"/>
      <c r="TXW1" s="1018"/>
      <c r="TXX1" s="1018"/>
      <c r="TXY1" s="1018"/>
      <c r="TXZ1" s="1018"/>
      <c r="TYA1" s="1018"/>
      <c r="TYB1" s="1018"/>
      <c r="TYC1" s="1018"/>
      <c r="TYD1" s="1018"/>
      <c r="TYE1" s="1018"/>
      <c r="TYF1" s="1018"/>
      <c r="TYG1" s="1018"/>
      <c r="TYH1" s="1018"/>
      <c r="TYI1" s="1018"/>
      <c r="TYJ1" s="1018"/>
      <c r="TYK1" s="1018"/>
      <c r="TYL1" s="1018"/>
      <c r="TYM1" s="1018"/>
      <c r="TYN1" s="1018"/>
      <c r="TYO1" s="1018"/>
      <c r="TYP1" s="1018"/>
      <c r="TYQ1" s="1018"/>
      <c r="TYR1" s="1018"/>
      <c r="TYS1" s="1018"/>
      <c r="TYT1" s="1018"/>
      <c r="TYU1" s="1018"/>
      <c r="TYV1" s="1018"/>
      <c r="TYW1" s="1018"/>
      <c r="TYX1" s="1018"/>
      <c r="TYY1" s="1018"/>
      <c r="TYZ1" s="1018"/>
      <c r="TZA1" s="1018"/>
      <c r="TZB1" s="1018"/>
      <c r="TZC1" s="1018"/>
      <c r="TZD1" s="1018"/>
      <c r="TZE1" s="1018"/>
      <c r="TZF1" s="1018"/>
      <c r="TZG1" s="1018"/>
      <c r="TZH1" s="1018"/>
      <c r="TZI1" s="1018"/>
      <c r="TZJ1" s="1018"/>
      <c r="TZK1" s="1018"/>
      <c r="TZL1" s="1018"/>
      <c r="TZM1" s="1018"/>
      <c r="TZN1" s="1018"/>
      <c r="TZO1" s="1018"/>
      <c r="TZP1" s="1018"/>
      <c r="TZQ1" s="1018"/>
      <c r="TZR1" s="1018"/>
      <c r="TZS1" s="1018"/>
      <c r="TZT1" s="1018"/>
      <c r="TZU1" s="1018"/>
      <c r="TZV1" s="1018"/>
      <c r="TZW1" s="1018"/>
      <c r="TZX1" s="1018"/>
      <c r="TZY1" s="1018"/>
      <c r="TZZ1" s="1018"/>
      <c r="UAA1" s="1018"/>
      <c r="UAB1" s="1018"/>
      <c r="UAC1" s="1018"/>
      <c r="UAD1" s="1018"/>
      <c r="UAE1" s="1018"/>
      <c r="UAF1" s="1018"/>
      <c r="UAG1" s="1018"/>
      <c r="UAH1" s="1018"/>
      <c r="UAI1" s="1018"/>
      <c r="UAJ1" s="1018"/>
      <c r="UAK1" s="1018"/>
      <c r="UAL1" s="1018"/>
      <c r="UAM1" s="1018"/>
      <c r="UAN1" s="1018"/>
      <c r="UAO1" s="1018"/>
      <c r="UAP1" s="1018"/>
      <c r="UAQ1" s="1018"/>
      <c r="UAR1" s="1018"/>
      <c r="UAS1" s="1018"/>
      <c r="UAT1" s="1018"/>
      <c r="UAU1" s="1018"/>
      <c r="UAV1" s="1018"/>
      <c r="UAW1" s="1018"/>
      <c r="UAX1" s="1018"/>
      <c r="UAY1" s="1018"/>
      <c r="UAZ1" s="1018"/>
      <c r="UBA1" s="1018"/>
      <c r="UBB1" s="1018"/>
      <c r="UBC1" s="1018"/>
      <c r="UBD1" s="1018"/>
      <c r="UBE1" s="1018"/>
      <c r="UBF1" s="1018"/>
      <c r="UBG1" s="1018"/>
      <c r="UBH1" s="1018"/>
      <c r="UBI1" s="1018"/>
      <c r="UBJ1" s="1018"/>
      <c r="UBK1" s="1018"/>
      <c r="UBL1" s="1018"/>
      <c r="UBM1" s="1018"/>
      <c r="UBN1" s="1018"/>
      <c r="UBO1" s="1018"/>
      <c r="UBP1" s="1018"/>
      <c r="UBQ1" s="1018"/>
      <c r="UBR1" s="1018"/>
      <c r="UBS1" s="1018"/>
      <c r="UBT1" s="1018"/>
      <c r="UBU1" s="1018"/>
      <c r="UBV1" s="1018"/>
      <c r="UBW1" s="1018"/>
      <c r="UBX1" s="1018"/>
      <c r="UBY1" s="1018"/>
      <c r="UBZ1" s="1018"/>
      <c r="UCA1" s="1018"/>
      <c r="UCB1" s="1018"/>
      <c r="UCC1" s="1018"/>
      <c r="UCD1" s="1018"/>
      <c r="UCE1" s="1018"/>
      <c r="UCF1" s="1018"/>
      <c r="UCG1" s="1018"/>
      <c r="UCH1" s="1018"/>
      <c r="UCI1" s="1018"/>
      <c r="UCJ1" s="1018"/>
      <c r="UCK1" s="1018"/>
      <c r="UCL1" s="1018"/>
      <c r="UCM1" s="1018"/>
      <c r="UCN1" s="1018"/>
      <c r="UCO1" s="1018"/>
      <c r="UCP1" s="1018"/>
      <c r="UCQ1" s="1018"/>
      <c r="UCR1" s="1018"/>
      <c r="UCS1" s="1018"/>
      <c r="UCT1" s="1018"/>
      <c r="UCU1" s="1018"/>
      <c r="UCV1" s="1018"/>
      <c r="UCW1" s="1018"/>
      <c r="UCX1" s="1018"/>
      <c r="UCY1" s="1018"/>
      <c r="UCZ1" s="1018"/>
      <c r="UDA1" s="1018"/>
      <c r="UDB1" s="1018"/>
      <c r="UDC1" s="1018"/>
      <c r="UDD1" s="1018"/>
      <c r="UDE1" s="1018"/>
      <c r="UDF1" s="1018"/>
      <c r="UDG1" s="1018"/>
      <c r="UDH1" s="1018"/>
      <c r="UDI1" s="1018"/>
      <c r="UDJ1" s="1018"/>
      <c r="UDK1" s="1018"/>
      <c r="UDL1" s="1018"/>
      <c r="UDM1" s="1018"/>
      <c r="UDN1" s="1018"/>
      <c r="UDO1" s="1018"/>
      <c r="UDP1" s="1018"/>
      <c r="UDQ1" s="1018"/>
      <c r="UDR1" s="1018"/>
      <c r="UDS1" s="1018"/>
      <c r="UDT1" s="1018"/>
      <c r="UDU1" s="1018"/>
      <c r="UDV1" s="1018"/>
      <c r="UDW1" s="1018"/>
      <c r="UDX1" s="1018"/>
      <c r="UDY1" s="1018"/>
      <c r="UDZ1" s="1018"/>
      <c r="UEA1" s="1018"/>
      <c r="UEB1" s="1018"/>
      <c r="UEC1" s="1018"/>
      <c r="UED1" s="1018"/>
      <c r="UEE1" s="1018"/>
      <c r="UEF1" s="1018"/>
      <c r="UEG1" s="1018"/>
      <c r="UEH1" s="1018"/>
      <c r="UEI1" s="1018"/>
      <c r="UEJ1" s="1018"/>
      <c r="UEK1" s="1018"/>
      <c r="UEL1" s="1018"/>
      <c r="UEM1" s="1018"/>
      <c r="UEN1" s="1018"/>
      <c r="UEO1" s="1018"/>
      <c r="UEP1" s="1018"/>
      <c r="UEQ1" s="1018"/>
      <c r="UER1" s="1018"/>
      <c r="UES1" s="1018"/>
      <c r="UET1" s="1018"/>
      <c r="UEU1" s="1018"/>
      <c r="UEV1" s="1018"/>
      <c r="UEW1" s="1018"/>
      <c r="UEX1" s="1018"/>
      <c r="UEY1" s="1018"/>
      <c r="UEZ1" s="1018"/>
      <c r="UFA1" s="1018"/>
      <c r="UFB1" s="1018"/>
      <c r="UFC1" s="1018"/>
      <c r="UFD1" s="1018"/>
      <c r="UFE1" s="1018"/>
      <c r="UFF1" s="1018"/>
      <c r="UFG1" s="1018"/>
      <c r="UFH1" s="1018"/>
      <c r="UFI1" s="1018"/>
      <c r="UFJ1" s="1018"/>
      <c r="UFK1" s="1018"/>
      <c r="UFL1" s="1018"/>
      <c r="UFM1" s="1018"/>
      <c r="UFN1" s="1018"/>
      <c r="UFO1" s="1018"/>
      <c r="UFP1" s="1018"/>
      <c r="UFQ1" s="1018"/>
      <c r="UFR1" s="1018"/>
      <c r="UFS1" s="1018"/>
      <c r="UFT1" s="1018"/>
      <c r="UFU1" s="1018"/>
      <c r="UFV1" s="1018"/>
      <c r="UFW1" s="1018"/>
      <c r="UFX1" s="1018"/>
      <c r="UFY1" s="1018"/>
      <c r="UFZ1" s="1018"/>
      <c r="UGA1" s="1018"/>
      <c r="UGB1" s="1018"/>
      <c r="UGC1" s="1018"/>
      <c r="UGD1" s="1018"/>
      <c r="UGE1" s="1018"/>
      <c r="UGF1" s="1018"/>
      <c r="UGG1" s="1018"/>
      <c r="UGH1" s="1018"/>
      <c r="UGI1" s="1018"/>
      <c r="UGJ1" s="1018"/>
      <c r="UGK1" s="1018"/>
      <c r="UGL1" s="1018"/>
      <c r="UGM1" s="1018"/>
      <c r="UGN1" s="1018"/>
      <c r="UGO1" s="1018"/>
      <c r="UGP1" s="1018"/>
      <c r="UGQ1" s="1018"/>
      <c r="UGR1" s="1018"/>
      <c r="UGS1" s="1018"/>
      <c r="UGT1" s="1018"/>
      <c r="UGU1" s="1018"/>
      <c r="UGV1" s="1018"/>
      <c r="UGW1" s="1018"/>
      <c r="UGX1" s="1018"/>
      <c r="UGY1" s="1018"/>
      <c r="UGZ1" s="1018"/>
      <c r="UHA1" s="1018"/>
      <c r="UHB1" s="1018"/>
      <c r="UHC1" s="1018"/>
      <c r="UHD1" s="1018"/>
      <c r="UHE1" s="1018"/>
      <c r="UHF1" s="1018"/>
      <c r="UHG1" s="1018"/>
      <c r="UHH1" s="1018"/>
      <c r="UHI1" s="1018"/>
      <c r="UHJ1" s="1018"/>
      <c r="UHK1" s="1018"/>
      <c r="UHL1" s="1018"/>
      <c r="UHM1" s="1018"/>
      <c r="UHN1" s="1018"/>
      <c r="UHO1" s="1018"/>
      <c r="UHP1" s="1018"/>
      <c r="UHQ1" s="1018"/>
      <c r="UHR1" s="1018"/>
      <c r="UHS1" s="1018"/>
      <c r="UHT1" s="1018"/>
      <c r="UHU1" s="1018"/>
      <c r="UHV1" s="1018"/>
      <c r="UHW1" s="1018"/>
      <c r="UHX1" s="1018"/>
      <c r="UHY1" s="1018"/>
      <c r="UHZ1" s="1018"/>
      <c r="UIA1" s="1018"/>
      <c r="UIB1" s="1018"/>
      <c r="UIC1" s="1018"/>
      <c r="UID1" s="1018"/>
      <c r="UIE1" s="1018"/>
      <c r="UIF1" s="1018"/>
      <c r="UIG1" s="1018"/>
      <c r="UIH1" s="1018"/>
      <c r="UII1" s="1018"/>
      <c r="UIJ1" s="1018"/>
      <c r="UIK1" s="1018"/>
      <c r="UIL1" s="1018"/>
      <c r="UIM1" s="1018"/>
      <c r="UIN1" s="1018"/>
      <c r="UIO1" s="1018"/>
      <c r="UIP1" s="1018"/>
      <c r="UIQ1" s="1018"/>
      <c r="UIR1" s="1018"/>
      <c r="UIS1" s="1018"/>
      <c r="UIT1" s="1018"/>
      <c r="UIU1" s="1018"/>
      <c r="UIV1" s="1018"/>
      <c r="UIW1" s="1018"/>
      <c r="UIX1" s="1018"/>
      <c r="UIY1" s="1018"/>
      <c r="UIZ1" s="1018"/>
      <c r="UJA1" s="1018"/>
      <c r="UJB1" s="1018"/>
      <c r="UJC1" s="1018"/>
      <c r="UJD1" s="1018"/>
      <c r="UJE1" s="1018"/>
      <c r="UJF1" s="1018"/>
      <c r="UJG1" s="1018"/>
      <c r="UJH1" s="1018"/>
      <c r="UJI1" s="1018"/>
      <c r="UJJ1" s="1018"/>
      <c r="UJK1" s="1018"/>
      <c r="UJL1" s="1018"/>
      <c r="UJM1" s="1018"/>
      <c r="UJN1" s="1018"/>
      <c r="UJO1" s="1018"/>
      <c r="UJP1" s="1018"/>
      <c r="UJQ1" s="1018"/>
      <c r="UJR1" s="1018"/>
      <c r="UJS1" s="1018"/>
      <c r="UJT1" s="1018"/>
      <c r="UJU1" s="1018"/>
      <c r="UJV1" s="1018"/>
      <c r="UJW1" s="1018"/>
      <c r="UJX1" s="1018"/>
      <c r="UJY1" s="1018"/>
      <c r="UJZ1" s="1018"/>
      <c r="UKA1" s="1018"/>
      <c r="UKB1" s="1018"/>
      <c r="UKC1" s="1018"/>
      <c r="UKD1" s="1018"/>
      <c r="UKE1" s="1018"/>
      <c r="UKF1" s="1018"/>
      <c r="UKG1" s="1018"/>
      <c r="UKH1" s="1018"/>
      <c r="UKI1" s="1018"/>
      <c r="UKJ1" s="1018"/>
      <c r="UKK1" s="1018"/>
      <c r="UKL1" s="1018"/>
      <c r="UKM1" s="1018"/>
      <c r="UKN1" s="1018"/>
      <c r="UKO1" s="1018"/>
      <c r="UKP1" s="1018"/>
      <c r="UKQ1" s="1018"/>
      <c r="UKR1" s="1018"/>
      <c r="UKS1" s="1018"/>
      <c r="UKT1" s="1018"/>
      <c r="UKU1" s="1018"/>
      <c r="UKV1" s="1018"/>
      <c r="UKW1" s="1018"/>
      <c r="UKX1" s="1018"/>
      <c r="UKY1" s="1018"/>
      <c r="UKZ1" s="1018"/>
      <c r="ULA1" s="1018"/>
      <c r="ULB1" s="1018"/>
      <c r="ULC1" s="1018"/>
      <c r="ULD1" s="1018"/>
      <c r="ULE1" s="1018"/>
      <c r="ULF1" s="1018"/>
      <c r="ULG1" s="1018"/>
      <c r="ULH1" s="1018"/>
      <c r="ULI1" s="1018"/>
      <c r="ULJ1" s="1018"/>
      <c r="ULK1" s="1018"/>
      <c r="ULL1" s="1018"/>
      <c r="ULM1" s="1018"/>
      <c r="ULN1" s="1018"/>
      <c r="ULO1" s="1018"/>
      <c r="ULP1" s="1018"/>
      <c r="ULQ1" s="1018"/>
      <c r="ULR1" s="1018"/>
      <c r="ULS1" s="1018"/>
      <c r="ULT1" s="1018"/>
      <c r="ULU1" s="1018"/>
      <c r="ULV1" s="1018"/>
      <c r="ULW1" s="1018"/>
      <c r="ULX1" s="1018"/>
      <c r="ULY1" s="1018"/>
      <c r="ULZ1" s="1018"/>
      <c r="UMA1" s="1018"/>
      <c r="UMB1" s="1018"/>
      <c r="UMC1" s="1018"/>
      <c r="UMD1" s="1018"/>
      <c r="UME1" s="1018"/>
      <c r="UMF1" s="1018"/>
      <c r="UMG1" s="1018"/>
      <c r="UMH1" s="1018"/>
      <c r="UMI1" s="1018"/>
      <c r="UMJ1" s="1018"/>
      <c r="UMK1" s="1018"/>
      <c r="UML1" s="1018"/>
      <c r="UMM1" s="1018"/>
      <c r="UMN1" s="1018"/>
      <c r="UMO1" s="1018"/>
      <c r="UMP1" s="1018"/>
      <c r="UMQ1" s="1018"/>
      <c r="UMR1" s="1018"/>
      <c r="UMS1" s="1018"/>
      <c r="UMT1" s="1018"/>
      <c r="UMU1" s="1018"/>
      <c r="UMV1" s="1018"/>
      <c r="UMW1" s="1018"/>
      <c r="UMX1" s="1018"/>
      <c r="UMY1" s="1018"/>
      <c r="UMZ1" s="1018"/>
      <c r="UNA1" s="1018"/>
      <c r="UNB1" s="1018"/>
      <c r="UNC1" s="1018"/>
      <c r="UND1" s="1018"/>
      <c r="UNE1" s="1018"/>
      <c r="UNF1" s="1018"/>
      <c r="UNG1" s="1018"/>
      <c r="UNH1" s="1018"/>
      <c r="UNI1" s="1018"/>
      <c r="UNJ1" s="1018"/>
      <c r="UNK1" s="1018"/>
      <c r="UNL1" s="1018"/>
      <c r="UNM1" s="1018"/>
      <c r="UNN1" s="1018"/>
      <c r="UNO1" s="1018"/>
      <c r="UNP1" s="1018"/>
      <c r="UNQ1" s="1018"/>
      <c r="UNR1" s="1018"/>
      <c r="UNS1" s="1018"/>
      <c r="UNT1" s="1018"/>
      <c r="UNU1" s="1018"/>
      <c r="UNV1" s="1018"/>
      <c r="UNW1" s="1018"/>
      <c r="UNX1" s="1018"/>
      <c r="UNY1" s="1018"/>
      <c r="UNZ1" s="1018"/>
      <c r="UOA1" s="1018"/>
      <c r="UOB1" s="1018"/>
      <c r="UOC1" s="1018"/>
      <c r="UOD1" s="1018"/>
      <c r="UOE1" s="1018"/>
      <c r="UOF1" s="1018"/>
      <c r="UOG1" s="1018"/>
      <c r="UOH1" s="1018"/>
      <c r="UOI1" s="1018"/>
      <c r="UOJ1" s="1018"/>
      <c r="UOK1" s="1018"/>
      <c r="UOL1" s="1018"/>
      <c r="UOM1" s="1018"/>
      <c r="UON1" s="1018"/>
      <c r="UOO1" s="1018"/>
      <c r="UOP1" s="1018"/>
      <c r="UOQ1" s="1018"/>
      <c r="UOR1" s="1018"/>
      <c r="UOS1" s="1018"/>
      <c r="UOT1" s="1018"/>
      <c r="UOU1" s="1018"/>
      <c r="UOV1" s="1018"/>
      <c r="UOW1" s="1018"/>
      <c r="UOX1" s="1018"/>
      <c r="UOY1" s="1018"/>
      <c r="UOZ1" s="1018"/>
      <c r="UPA1" s="1018"/>
      <c r="UPB1" s="1018"/>
      <c r="UPC1" s="1018"/>
      <c r="UPD1" s="1018"/>
      <c r="UPE1" s="1018"/>
      <c r="UPF1" s="1018"/>
      <c r="UPG1" s="1018"/>
      <c r="UPH1" s="1018"/>
      <c r="UPI1" s="1018"/>
      <c r="UPJ1" s="1018"/>
      <c r="UPK1" s="1018"/>
      <c r="UPL1" s="1018"/>
      <c r="UPM1" s="1018"/>
      <c r="UPN1" s="1018"/>
      <c r="UPO1" s="1018"/>
      <c r="UPP1" s="1018"/>
      <c r="UPQ1" s="1018"/>
      <c r="UPR1" s="1018"/>
      <c r="UPS1" s="1018"/>
      <c r="UPT1" s="1018"/>
      <c r="UPU1" s="1018"/>
      <c r="UPV1" s="1018"/>
      <c r="UPW1" s="1018"/>
      <c r="UPX1" s="1018"/>
      <c r="UPY1" s="1018"/>
      <c r="UPZ1" s="1018"/>
      <c r="UQA1" s="1018"/>
      <c r="UQB1" s="1018"/>
      <c r="UQC1" s="1018"/>
      <c r="UQD1" s="1018"/>
      <c r="UQE1" s="1018"/>
      <c r="UQF1" s="1018"/>
      <c r="UQG1" s="1018"/>
      <c r="UQH1" s="1018"/>
      <c r="UQI1" s="1018"/>
      <c r="UQJ1" s="1018"/>
      <c r="UQK1" s="1018"/>
      <c r="UQL1" s="1018"/>
      <c r="UQM1" s="1018"/>
      <c r="UQN1" s="1018"/>
      <c r="UQO1" s="1018"/>
      <c r="UQP1" s="1018"/>
      <c r="UQQ1" s="1018"/>
      <c r="UQR1" s="1018"/>
      <c r="UQS1" s="1018"/>
      <c r="UQT1" s="1018"/>
      <c r="UQU1" s="1018"/>
      <c r="UQV1" s="1018"/>
      <c r="UQW1" s="1018"/>
      <c r="UQX1" s="1018"/>
      <c r="UQY1" s="1018"/>
      <c r="UQZ1" s="1018"/>
      <c r="URA1" s="1018"/>
      <c r="URB1" s="1018"/>
      <c r="URC1" s="1018"/>
      <c r="URD1" s="1018"/>
      <c r="URE1" s="1018"/>
      <c r="URF1" s="1018"/>
      <c r="URG1" s="1018"/>
      <c r="URH1" s="1018"/>
      <c r="URI1" s="1018"/>
      <c r="URJ1" s="1018"/>
      <c r="URK1" s="1018"/>
      <c r="URL1" s="1018"/>
      <c r="URM1" s="1018"/>
      <c r="URN1" s="1018"/>
      <c r="URO1" s="1018"/>
      <c r="URP1" s="1018"/>
      <c r="URQ1" s="1018"/>
      <c r="URR1" s="1018"/>
      <c r="URS1" s="1018"/>
      <c r="URT1" s="1018"/>
      <c r="URU1" s="1018"/>
      <c r="URV1" s="1018"/>
      <c r="URW1" s="1018"/>
      <c r="URX1" s="1018"/>
      <c r="URY1" s="1018"/>
      <c r="URZ1" s="1018"/>
      <c r="USA1" s="1018"/>
      <c r="USB1" s="1018"/>
      <c r="USC1" s="1018"/>
      <c r="USD1" s="1018"/>
      <c r="USE1" s="1018"/>
      <c r="USF1" s="1018"/>
      <c r="USG1" s="1018"/>
      <c r="USH1" s="1018"/>
      <c r="USI1" s="1018"/>
      <c r="USJ1" s="1018"/>
      <c r="USK1" s="1018"/>
      <c r="USL1" s="1018"/>
      <c r="USM1" s="1018"/>
      <c r="USN1" s="1018"/>
      <c r="USO1" s="1018"/>
      <c r="USP1" s="1018"/>
      <c r="USQ1" s="1018"/>
      <c r="USR1" s="1018"/>
      <c r="USS1" s="1018"/>
      <c r="UST1" s="1018"/>
      <c r="USU1" s="1018"/>
      <c r="USV1" s="1018"/>
      <c r="USW1" s="1018"/>
      <c r="USX1" s="1018"/>
      <c r="USY1" s="1018"/>
      <c r="USZ1" s="1018"/>
      <c r="UTA1" s="1018"/>
      <c r="UTB1" s="1018"/>
      <c r="UTC1" s="1018"/>
      <c r="UTD1" s="1018"/>
      <c r="UTE1" s="1018"/>
      <c r="UTF1" s="1018"/>
      <c r="UTG1" s="1018"/>
      <c r="UTH1" s="1018"/>
      <c r="UTI1" s="1018"/>
      <c r="UTJ1" s="1018"/>
      <c r="UTK1" s="1018"/>
      <c r="UTL1" s="1018"/>
      <c r="UTM1" s="1018"/>
      <c r="UTN1" s="1018"/>
      <c r="UTO1" s="1018"/>
      <c r="UTP1" s="1018"/>
      <c r="UTQ1" s="1018"/>
      <c r="UTR1" s="1018"/>
      <c r="UTS1" s="1018"/>
      <c r="UTT1" s="1018"/>
      <c r="UTU1" s="1018"/>
      <c r="UTV1" s="1018"/>
      <c r="UTW1" s="1018"/>
      <c r="UTX1" s="1018"/>
      <c r="UTY1" s="1018"/>
      <c r="UTZ1" s="1018"/>
      <c r="UUA1" s="1018"/>
      <c r="UUB1" s="1018"/>
      <c r="UUC1" s="1018"/>
      <c r="UUD1" s="1018"/>
      <c r="UUE1" s="1018"/>
      <c r="UUF1" s="1018"/>
      <c r="UUG1" s="1018"/>
      <c r="UUH1" s="1018"/>
      <c r="UUI1" s="1018"/>
      <c r="UUJ1" s="1018"/>
      <c r="UUK1" s="1018"/>
      <c r="UUL1" s="1018"/>
      <c r="UUM1" s="1018"/>
      <c r="UUN1" s="1018"/>
      <c r="UUO1" s="1018"/>
      <c r="UUP1" s="1018"/>
      <c r="UUQ1" s="1018"/>
      <c r="UUR1" s="1018"/>
      <c r="UUS1" s="1018"/>
      <c r="UUT1" s="1018"/>
      <c r="UUU1" s="1018"/>
      <c r="UUV1" s="1018"/>
      <c r="UUW1" s="1018"/>
      <c r="UUX1" s="1018"/>
      <c r="UUY1" s="1018"/>
      <c r="UUZ1" s="1018"/>
      <c r="UVA1" s="1018"/>
      <c r="UVB1" s="1018"/>
      <c r="UVC1" s="1018"/>
      <c r="UVD1" s="1018"/>
      <c r="UVE1" s="1018"/>
      <c r="UVF1" s="1018"/>
      <c r="UVG1" s="1018"/>
      <c r="UVH1" s="1018"/>
      <c r="UVI1" s="1018"/>
      <c r="UVJ1" s="1018"/>
      <c r="UVK1" s="1018"/>
      <c r="UVL1" s="1018"/>
      <c r="UVM1" s="1018"/>
      <c r="UVN1" s="1018"/>
      <c r="UVO1" s="1018"/>
      <c r="UVP1" s="1018"/>
      <c r="UVQ1" s="1018"/>
      <c r="UVR1" s="1018"/>
      <c r="UVS1" s="1018"/>
      <c r="UVT1" s="1018"/>
      <c r="UVU1" s="1018"/>
      <c r="UVV1" s="1018"/>
      <c r="UVW1" s="1018"/>
      <c r="UVX1" s="1018"/>
      <c r="UVY1" s="1018"/>
      <c r="UVZ1" s="1018"/>
      <c r="UWA1" s="1018"/>
      <c r="UWB1" s="1018"/>
      <c r="UWC1" s="1018"/>
      <c r="UWD1" s="1018"/>
      <c r="UWE1" s="1018"/>
      <c r="UWF1" s="1018"/>
      <c r="UWG1" s="1018"/>
      <c r="UWH1" s="1018"/>
      <c r="UWI1" s="1018"/>
      <c r="UWJ1" s="1018"/>
      <c r="UWK1" s="1018"/>
      <c r="UWL1" s="1018"/>
      <c r="UWM1" s="1018"/>
      <c r="UWN1" s="1018"/>
      <c r="UWO1" s="1018"/>
      <c r="UWP1" s="1018"/>
      <c r="UWQ1" s="1018"/>
      <c r="UWR1" s="1018"/>
      <c r="UWS1" s="1018"/>
      <c r="UWT1" s="1018"/>
      <c r="UWU1" s="1018"/>
      <c r="UWV1" s="1018"/>
      <c r="UWW1" s="1018"/>
      <c r="UWX1" s="1018"/>
      <c r="UWY1" s="1018"/>
      <c r="UWZ1" s="1018"/>
      <c r="UXA1" s="1018"/>
      <c r="UXB1" s="1018"/>
      <c r="UXC1" s="1018"/>
      <c r="UXD1" s="1018"/>
      <c r="UXE1" s="1018"/>
      <c r="UXF1" s="1018"/>
      <c r="UXG1" s="1018"/>
      <c r="UXH1" s="1018"/>
      <c r="UXI1" s="1018"/>
      <c r="UXJ1" s="1018"/>
      <c r="UXK1" s="1018"/>
      <c r="UXL1" s="1018"/>
      <c r="UXM1" s="1018"/>
      <c r="UXN1" s="1018"/>
      <c r="UXO1" s="1018"/>
      <c r="UXP1" s="1018"/>
      <c r="UXQ1" s="1018"/>
      <c r="UXR1" s="1018"/>
      <c r="UXS1" s="1018"/>
      <c r="UXT1" s="1018"/>
      <c r="UXU1" s="1018"/>
      <c r="UXV1" s="1018"/>
      <c r="UXW1" s="1018"/>
      <c r="UXX1" s="1018"/>
      <c r="UXY1" s="1018"/>
      <c r="UXZ1" s="1018"/>
      <c r="UYA1" s="1018"/>
      <c r="UYB1" s="1018"/>
      <c r="UYC1" s="1018"/>
      <c r="UYD1" s="1018"/>
      <c r="UYE1" s="1018"/>
      <c r="UYF1" s="1018"/>
      <c r="UYG1" s="1018"/>
      <c r="UYH1" s="1018"/>
      <c r="UYI1" s="1018"/>
      <c r="UYJ1" s="1018"/>
      <c r="UYK1" s="1018"/>
      <c r="UYL1" s="1018"/>
      <c r="UYM1" s="1018"/>
      <c r="UYN1" s="1018"/>
      <c r="UYO1" s="1018"/>
      <c r="UYP1" s="1018"/>
      <c r="UYQ1" s="1018"/>
      <c r="UYR1" s="1018"/>
      <c r="UYS1" s="1018"/>
      <c r="UYT1" s="1018"/>
      <c r="UYU1" s="1018"/>
      <c r="UYV1" s="1018"/>
      <c r="UYW1" s="1018"/>
      <c r="UYX1" s="1018"/>
      <c r="UYY1" s="1018"/>
      <c r="UYZ1" s="1018"/>
      <c r="UZA1" s="1018"/>
      <c r="UZB1" s="1018"/>
      <c r="UZC1" s="1018"/>
      <c r="UZD1" s="1018"/>
      <c r="UZE1" s="1018"/>
      <c r="UZF1" s="1018"/>
      <c r="UZG1" s="1018"/>
      <c r="UZH1" s="1018"/>
      <c r="UZI1" s="1018"/>
      <c r="UZJ1" s="1018"/>
      <c r="UZK1" s="1018"/>
      <c r="UZL1" s="1018"/>
      <c r="UZM1" s="1018"/>
      <c r="UZN1" s="1018"/>
      <c r="UZO1" s="1018"/>
      <c r="UZP1" s="1018"/>
      <c r="UZQ1" s="1018"/>
      <c r="UZR1" s="1018"/>
      <c r="UZS1" s="1018"/>
      <c r="UZT1" s="1018"/>
      <c r="UZU1" s="1018"/>
      <c r="UZV1" s="1018"/>
      <c r="UZW1" s="1018"/>
      <c r="UZX1" s="1018"/>
      <c r="UZY1" s="1018"/>
      <c r="UZZ1" s="1018"/>
      <c r="VAA1" s="1018"/>
      <c r="VAB1" s="1018"/>
      <c r="VAC1" s="1018"/>
      <c r="VAD1" s="1018"/>
      <c r="VAE1" s="1018"/>
      <c r="VAF1" s="1018"/>
      <c r="VAG1" s="1018"/>
      <c r="VAH1" s="1018"/>
      <c r="VAI1" s="1018"/>
      <c r="VAJ1" s="1018"/>
      <c r="VAK1" s="1018"/>
      <c r="VAL1" s="1018"/>
      <c r="VAM1" s="1018"/>
      <c r="VAN1" s="1018"/>
      <c r="VAO1" s="1018"/>
      <c r="VAP1" s="1018"/>
      <c r="VAQ1" s="1018"/>
      <c r="VAR1" s="1018"/>
      <c r="VAS1" s="1018"/>
      <c r="VAT1" s="1018"/>
      <c r="VAU1" s="1018"/>
      <c r="VAV1" s="1018"/>
      <c r="VAW1" s="1018"/>
      <c r="VAX1" s="1018"/>
      <c r="VAY1" s="1018"/>
      <c r="VAZ1" s="1018"/>
      <c r="VBA1" s="1018"/>
      <c r="VBB1" s="1018"/>
      <c r="VBC1" s="1018"/>
      <c r="VBD1" s="1018"/>
      <c r="VBE1" s="1018"/>
      <c r="VBF1" s="1018"/>
      <c r="VBG1" s="1018"/>
      <c r="VBH1" s="1018"/>
      <c r="VBI1" s="1018"/>
      <c r="VBJ1" s="1018"/>
      <c r="VBK1" s="1018"/>
      <c r="VBL1" s="1018"/>
      <c r="VBM1" s="1018"/>
      <c r="VBN1" s="1018"/>
      <c r="VBO1" s="1018"/>
      <c r="VBP1" s="1018"/>
      <c r="VBQ1" s="1018"/>
      <c r="VBR1" s="1018"/>
      <c r="VBS1" s="1018"/>
      <c r="VBT1" s="1018"/>
      <c r="VBU1" s="1018"/>
      <c r="VBV1" s="1018"/>
      <c r="VBW1" s="1018"/>
      <c r="VBX1" s="1018"/>
      <c r="VBY1" s="1018"/>
      <c r="VBZ1" s="1018"/>
      <c r="VCA1" s="1018"/>
      <c r="VCB1" s="1018"/>
      <c r="VCC1" s="1018"/>
      <c r="VCD1" s="1018"/>
      <c r="VCE1" s="1018"/>
      <c r="VCF1" s="1018"/>
      <c r="VCG1" s="1018"/>
      <c r="VCH1" s="1018"/>
      <c r="VCI1" s="1018"/>
      <c r="VCJ1" s="1018"/>
      <c r="VCK1" s="1018"/>
      <c r="VCL1" s="1018"/>
      <c r="VCM1" s="1018"/>
      <c r="VCN1" s="1018"/>
      <c r="VCO1" s="1018"/>
      <c r="VCP1" s="1018"/>
      <c r="VCQ1" s="1018"/>
      <c r="VCR1" s="1018"/>
      <c r="VCS1" s="1018"/>
      <c r="VCT1" s="1018"/>
      <c r="VCU1" s="1018"/>
      <c r="VCV1" s="1018"/>
      <c r="VCW1" s="1018"/>
      <c r="VCX1" s="1018"/>
      <c r="VCY1" s="1018"/>
      <c r="VCZ1" s="1018"/>
      <c r="VDA1" s="1018"/>
      <c r="VDB1" s="1018"/>
      <c r="VDC1" s="1018"/>
      <c r="VDD1" s="1018"/>
      <c r="VDE1" s="1018"/>
      <c r="VDF1" s="1018"/>
      <c r="VDG1" s="1018"/>
      <c r="VDH1" s="1018"/>
      <c r="VDI1" s="1018"/>
      <c r="VDJ1" s="1018"/>
      <c r="VDK1" s="1018"/>
      <c r="VDL1" s="1018"/>
      <c r="VDM1" s="1018"/>
      <c r="VDN1" s="1018"/>
      <c r="VDO1" s="1018"/>
      <c r="VDP1" s="1018"/>
      <c r="VDQ1" s="1018"/>
      <c r="VDR1" s="1018"/>
      <c r="VDS1" s="1018"/>
      <c r="VDT1" s="1018"/>
      <c r="VDU1" s="1018"/>
      <c r="VDV1" s="1018"/>
      <c r="VDW1" s="1018"/>
      <c r="VDX1" s="1018"/>
      <c r="VDY1" s="1018"/>
      <c r="VDZ1" s="1018"/>
      <c r="VEA1" s="1018"/>
      <c r="VEB1" s="1018"/>
      <c r="VEC1" s="1018"/>
      <c r="VED1" s="1018"/>
      <c r="VEE1" s="1018"/>
      <c r="VEF1" s="1018"/>
      <c r="VEG1" s="1018"/>
      <c r="VEH1" s="1018"/>
      <c r="VEI1" s="1018"/>
      <c r="VEJ1" s="1018"/>
      <c r="VEK1" s="1018"/>
      <c r="VEL1" s="1018"/>
      <c r="VEM1" s="1018"/>
      <c r="VEN1" s="1018"/>
      <c r="VEO1" s="1018"/>
      <c r="VEP1" s="1018"/>
      <c r="VEQ1" s="1018"/>
      <c r="VER1" s="1018"/>
      <c r="VES1" s="1018"/>
      <c r="VET1" s="1018"/>
      <c r="VEU1" s="1018"/>
      <c r="VEV1" s="1018"/>
      <c r="VEW1" s="1018"/>
      <c r="VEX1" s="1018"/>
      <c r="VEY1" s="1018"/>
      <c r="VEZ1" s="1018"/>
      <c r="VFA1" s="1018"/>
      <c r="VFB1" s="1018"/>
      <c r="VFC1" s="1018"/>
      <c r="VFD1" s="1018"/>
      <c r="VFE1" s="1018"/>
      <c r="VFF1" s="1018"/>
      <c r="VFG1" s="1018"/>
      <c r="VFH1" s="1018"/>
      <c r="VFI1" s="1018"/>
      <c r="VFJ1" s="1018"/>
      <c r="VFK1" s="1018"/>
      <c r="VFL1" s="1018"/>
      <c r="VFM1" s="1018"/>
      <c r="VFN1" s="1018"/>
      <c r="VFO1" s="1018"/>
      <c r="VFP1" s="1018"/>
      <c r="VFQ1" s="1018"/>
      <c r="VFR1" s="1018"/>
      <c r="VFS1" s="1018"/>
      <c r="VFT1" s="1018"/>
      <c r="VFU1" s="1018"/>
      <c r="VFV1" s="1018"/>
      <c r="VFW1" s="1018"/>
      <c r="VFX1" s="1018"/>
      <c r="VFY1" s="1018"/>
      <c r="VFZ1" s="1018"/>
      <c r="VGA1" s="1018"/>
      <c r="VGB1" s="1018"/>
      <c r="VGC1" s="1018"/>
      <c r="VGD1" s="1018"/>
      <c r="VGE1" s="1018"/>
      <c r="VGF1" s="1018"/>
      <c r="VGG1" s="1018"/>
      <c r="VGH1" s="1018"/>
      <c r="VGI1" s="1018"/>
      <c r="VGJ1" s="1018"/>
      <c r="VGK1" s="1018"/>
      <c r="VGL1" s="1018"/>
      <c r="VGM1" s="1018"/>
      <c r="VGN1" s="1018"/>
      <c r="VGO1" s="1018"/>
      <c r="VGP1" s="1018"/>
      <c r="VGQ1" s="1018"/>
      <c r="VGR1" s="1018"/>
      <c r="VGS1" s="1018"/>
      <c r="VGT1" s="1018"/>
      <c r="VGU1" s="1018"/>
      <c r="VGV1" s="1018"/>
      <c r="VGW1" s="1018"/>
      <c r="VGX1" s="1018"/>
      <c r="VGY1" s="1018"/>
      <c r="VGZ1" s="1018"/>
      <c r="VHA1" s="1018"/>
      <c r="VHB1" s="1018"/>
      <c r="VHC1" s="1018"/>
      <c r="VHD1" s="1018"/>
      <c r="VHE1" s="1018"/>
      <c r="VHF1" s="1018"/>
      <c r="VHG1" s="1018"/>
      <c r="VHH1" s="1018"/>
      <c r="VHI1" s="1018"/>
      <c r="VHJ1" s="1018"/>
      <c r="VHK1" s="1018"/>
      <c r="VHL1" s="1018"/>
      <c r="VHM1" s="1018"/>
      <c r="VHN1" s="1018"/>
      <c r="VHO1" s="1018"/>
      <c r="VHP1" s="1018"/>
      <c r="VHQ1" s="1018"/>
      <c r="VHR1" s="1018"/>
      <c r="VHS1" s="1018"/>
      <c r="VHT1" s="1018"/>
      <c r="VHU1" s="1018"/>
      <c r="VHV1" s="1018"/>
      <c r="VHW1" s="1018"/>
      <c r="VHX1" s="1018"/>
      <c r="VHY1" s="1018"/>
      <c r="VHZ1" s="1018"/>
      <c r="VIA1" s="1018"/>
      <c r="VIB1" s="1018"/>
      <c r="VIC1" s="1018"/>
      <c r="VID1" s="1018"/>
      <c r="VIE1" s="1018"/>
      <c r="VIF1" s="1018"/>
      <c r="VIG1" s="1018"/>
      <c r="VIH1" s="1018"/>
      <c r="VII1" s="1018"/>
      <c r="VIJ1" s="1018"/>
      <c r="VIK1" s="1018"/>
      <c r="VIL1" s="1018"/>
      <c r="VIM1" s="1018"/>
      <c r="VIN1" s="1018"/>
      <c r="VIO1" s="1018"/>
      <c r="VIP1" s="1018"/>
      <c r="VIQ1" s="1018"/>
      <c r="VIR1" s="1018"/>
      <c r="VIS1" s="1018"/>
      <c r="VIT1" s="1018"/>
      <c r="VIU1" s="1018"/>
      <c r="VIV1" s="1018"/>
      <c r="VIW1" s="1018"/>
      <c r="VIX1" s="1018"/>
      <c r="VIY1" s="1018"/>
      <c r="VIZ1" s="1018"/>
      <c r="VJA1" s="1018"/>
      <c r="VJB1" s="1018"/>
      <c r="VJC1" s="1018"/>
      <c r="VJD1" s="1018"/>
      <c r="VJE1" s="1018"/>
      <c r="VJF1" s="1018"/>
      <c r="VJG1" s="1018"/>
      <c r="VJH1" s="1018"/>
      <c r="VJI1" s="1018"/>
      <c r="VJJ1" s="1018"/>
      <c r="VJK1" s="1018"/>
      <c r="VJL1" s="1018"/>
      <c r="VJM1" s="1018"/>
      <c r="VJN1" s="1018"/>
      <c r="VJO1" s="1018"/>
      <c r="VJP1" s="1018"/>
      <c r="VJQ1" s="1018"/>
      <c r="VJR1" s="1018"/>
      <c r="VJS1" s="1018"/>
      <c r="VJT1" s="1018"/>
      <c r="VJU1" s="1018"/>
      <c r="VJV1" s="1018"/>
      <c r="VJW1" s="1018"/>
      <c r="VJX1" s="1018"/>
      <c r="VJY1" s="1018"/>
      <c r="VJZ1" s="1018"/>
      <c r="VKA1" s="1018"/>
      <c r="VKB1" s="1018"/>
      <c r="VKC1" s="1018"/>
      <c r="VKD1" s="1018"/>
      <c r="VKE1" s="1018"/>
      <c r="VKF1" s="1018"/>
      <c r="VKG1" s="1018"/>
      <c r="VKH1" s="1018"/>
      <c r="VKI1" s="1018"/>
      <c r="VKJ1" s="1018"/>
      <c r="VKK1" s="1018"/>
      <c r="VKL1" s="1018"/>
      <c r="VKM1" s="1018"/>
      <c r="VKN1" s="1018"/>
      <c r="VKO1" s="1018"/>
      <c r="VKP1" s="1018"/>
      <c r="VKQ1" s="1018"/>
      <c r="VKR1" s="1018"/>
      <c r="VKS1" s="1018"/>
      <c r="VKT1" s="1018"/>
      <c r="VKU1" s="1018"/>
      <c r="VKV1" s="1018"/>
      <c r="VKW1" s="1018"/>
      <c r="VKX1" s="1018"/>
      <c r="VKY1" s="1018"/>
      <c r="VKZ1" s="1018"/>
      <c r="VLA1" s="1018"/>
      <c r="VLB1" s="1018"/>
      <c r="VLC1" s="1018"/>
      <c r="VLD1" s="1018"/>
      <c r="VLE1" s="1018"/>
      <c r="VLF1" s="1018"/>
      <c r="VLG1" s="1018"/>
      <c r="VLH1" s="1018"/>
      <c r="VLI1" s="1018"/>
      <c r="VLJ1" s="1018"/>
      <c r="VLK1" s="1018"/>
      <c r="VLL1" s="1018"/>
      <c r="VLM1" s="1018"/>
      <c r="VLN1" s="1018"/>
      <c r="VLO1" s="1018"/>
      <c r="VLP1" s="1018"/>
      <c r="VLQ1" s="1018"/>
      <c r="VLR1" s="1018"/>
      <c r="VLS1" s="1018"/>
      <c r="VLT1" s="1018"/>
      <c r="VLU1" s="1018"/>
      <c r="VLV1" s="1018"/>
      <c r="VLW1" s="1018"/>
      <c r="VLX1" s="1018"/>
      <c r="VLY1" s="1018"/>
      <c r="VLZ1" s="1018"/>
      <c r="VMA1" s="1018"/>
      <c r="VMB1" s="1018"/>
      <c r="VMC1" s="1018"/>
      <c r="VMD1" s="1018"/>
      <c r="VME1" s="1018"/>
      <c r="VMF1" s="1018"/>
      <c r="VMG1" s="1018"/>
      <c r="VMH1" s="1018"/>
      <c r="VMI1" s="1018"/>
      <c r="VMJ1" s="1018"/>
      <c r="VMK1" s="1018"/>
      <c r="VML1" s="1018"/>
      <c r="VMM1" s="1018"/>
      <c r="VMN1" s="1018"/>
      <c r="VMO1" s="1018"/>
      <c r="VMP1" s="1018"/>
      <c r="VMQ1" s="1018"/>
      <c r="VMR1" s="1018"/>
      <c r="VMS1" s="1018"/>
      <c r="VMT1" s="1018"/>
      <c r="VMU1" s="1018"/>
      <c r="VMV1" s="1018"/>
      <c r="VMW1" s="1018"/>
      <c r="VMX1" s="1018"/>
      <c r="VMY1" s="1018"/>
      <c r="VMZ1" s="1018"/>
      <c r="VNA1" s="1018"/>
      <c r="VNB1" s="1018"/>
      <c r="VNC1" s="1018"/>
      <c r="VND1" s="1018"/>
      <c r="VNE1" s="1018"/>
      <c r="VNF1" s="1018"/>
      <c r="VNG1" s="1018"/>
      <c r="VNH1" s="1018"/>
      <c r="VNI1" s="1018"/>
      <c r="VNJ1" s="1018"/>
      <c r="VNK1" s="1018"/>
      <c r="VNL1" s="1018"/>
      <c r="VNM1" s="1018"/>
      <c r="VNN1" s="1018"/>
      <c r="VNO1" s="1018"/>
      <c r="VNP1" s="1018"/>
      <c r="VNQ1" s="1018"/>
      <c r="VNR1" s="1018"/>
      <c r="VNS1" s="1018"/>
      <c r="VNT1" s="1018"/>
      <c r="VNU1" s="1018"/>
      <c r="VNV1" s="1018"/>
      <c r="VNW1" s="1018"/>
      <c r="VNX1" s="1018"/>
      <c r="VNY1" s="1018"/>
      <c r="VNZ1" s="1018"/>
      <c r="VOA1" s="1018"/>
      <c r="VOB1" s="1018"/>
      <c r="VOC1" s="1018"/>
      <c r="VOD1" s="1018"/>
      <c r="VOE1" s="1018"/>
      <c r="VOF1" s="1018"/>
      <c r="VOG1" s="1018"/>
      <c r="VOH1" s="1018"/>
      <c r="VOI1" s="1018"/>
      <c r="VOJ1" s="1018"/>
      <c r="VOK1" s="1018"/>
      <c r="VOL1" s="1018"/>
      <c r="VOM1" s="1018"/>
      <c r="VON1" s="1018"/>
      <c r="VOO1" s="1018"/>
      <c r="VOP1" s="1018"/>
      <c r="VOQ1" s="1018"/>
      <c r="VOR1" s="1018"/>
      <c r="VOS1" s="1018"/>
      <c r="VOT1" s="1018"/>
      <c r="VOU1" s="1018"/>
      <c r="VOV1" s="1018"/>
      <c r="VOW1" s="1018"/>
      <c r="VOX1" s="1018"/>
      <c r="VOY1" s="1018"/>
      <c r="VOZ1" s="1018"/>
      <c r="VPA1" s="1018"/>
      <c r="VPB1" s="1018"/>
      <c r="VPC1" s="1018"/>
      <c r="VPD1" s="1018"/>
      <c r="VPE1" s="1018"/>
      <c r="VPF1" s="1018"/>
      <c r="VPG1" s="1018"/>
      <c r="VPH1" s="1018"/>
      <c r="VPI1" s="1018"/>
      <c r="VPJ1" s="1018"/>
      <c r="VPK1" s="1018"/>
      <c r="VPL1" s="1018"/>
      <c r="VPM1" s="1018"/>
      <c r="VPN1" s="1018"/>
      <c r="VPO1" s="1018"/>
      <c r="VPP1" s="1018"/>
      <c r="VPQ1" s="1018"/>
      <c r="VPR1" s="1018"/>
      <c r="VPS1" s="1018"/>
      <c r="VPT1" s="1018"/>
      <c r="VPU1" s="1018"/>
      <c r="VPV1" s="1018"/>
      <c r="VPW1" s="1018"/>
      <c r="VPX1" s="1018"/>
      <c r="VPY1" s="1018"/>
      <c r="VPZ1" s="1018"/>
      <c r="VQA1" s="1018"/>
      <c r="VQB1" s="1018"/>
      <c r="VQC1" s="1018"/>
      <c r="VQD1" s="1018"/>
      <c r="VQE1" s="1018"/>
      <c r="VQF1" s="1018"/>
      <c r="VQG1" s="1018"/>
      <c r="VQH1" s="1018"/>
      <c r="VQI1" s="1018"/>
      <c r="VQJ1" s="1018"/>
      <c r="VQK1" s="1018"/>
      <c r="VQL1" s="1018"/>
      <c r="VQM1" s="1018"/>
      <c r="VQN1" s="1018"/>
      <c r="VQO1" s="1018"/>
      <c r="VQP1" s="1018"/>
      <c r="VQQ1" s="1018"/>
      <c r="VQR1" s="1018"/>
      <c r="VQS1" s="1018"/>
      <c r="VQT1" s="1018"/>
      <c r="VQU1" s="1018"/>
      <c r="VQV1" s="1018"/>
      <c r="VQW1" s="1018"/>
      <c r="VQX1" s="1018"/>
      <c r="VQY1" s="1018"/>
      <c r="VQZ1" s="1018"/>
      <c r="VRA1" s="1018"/>
      <c r="VRB1" s="1018"/>
      <c r="VRC1" s="1018"/>
      <c r="VRD1" s="1018"/>
      <c r="VRE1" s="1018"/>
      <c r="VRF1" s="1018"/>
      <c r="VRG1" s="1018"/>
      <c r="VRH1" s="1018"/>
      <c r="VRI1" s="1018"/>
      <c r="VRJ1" s="1018"/>
      <c r="VRK1" s="1018"/>
      <c r="VRL1" s="1018"/>
      <c r="VRM1" s="1018"/>
      <c r="VRN1" s="1018"/>
      <c r="VRO1" s="1018"/>
      <c r="VRP1" s="1018"/>
      <c r="VRQ1" s="1018"/>
      <c r="VRR1" s="1018"/>
      <c r="VRS1" s="1018"/>
      <c r="VRT1" s="1018"/>
      <c r="VRU1" s="1018"/>
      <c r="VRV1" s="1018"/>
      <c r="VRW1" s="1018"/>
      <c r="VRX1" s="1018"/>
      <c r="VRY1" s="1018"/>
      <c r="VRZ1" s="1018"/>
      <c r="VSA1" s="1018"/>
      <c r="VSB1" s="1018"/>
      <c r="VSC1" s="1018"/>
      <c r="VSD1" s="1018"/>
      <c r="VSE1" s="1018"/>
      <c r="VSF1" s="1018"/>
      <c r="VSG1" s="1018"/>
      <c r="VSH1" s="1018"/>
      <c r="VSI1" s="1018"/>
      <c r="VSJ1" s="1018"/>
      <c r="VSK1" s="1018"/>
      <c r="VSL1" s="1018"/>
      <c r="VSM1" s="1018"/>
      <c r="VSN1" s="1018"/>
      <c r="VSO1" s="1018"/>
      <c r="VSP1" s="1018"/>
      <c r="VSQ1" s="1018"/>
      <c r="VSR1" s="1018"/>
      <c r="VSS1" s="1018"/>
      <c r="VST1" s="1018"/>
      <c r="VSU1" s="1018"/>
      <c r="VSV1" s="1018"/>
      <c r="VSW1" s="1018"/>
      <c r="VSX1" s="1018"/>
      <c r="VSY1" s="1018"/>
      <c r="VSZ1" s="1018"/>
      <c r="VTA1" s="1018"/>
      <c r="VTB1" s="1018"/>
      <c r="VTC1" s="1018"/>
      <c r="VTD1" s="1018"/>
      <c r="VTE1" s="1018"/>
      <c r="VTF1" s="1018"/>
      <c r="VTG1" s="1018"/>
      <c r="VTH1" s="1018"/>
      <c r="VTI1" s="1018"/>
      <c r="VTJ1" s="1018"/>
      <c r="VTK1" s="1018"/>
      <c r="VTL1" s="1018"/>
      <c r="VTM1" s="1018"/>
      <c r="VTN1" s="1018"/>
      <c r="VTO1" s="1018"/>
      <c r="VTP1" s="1018"/>
      <c r="VTQ1" s="1018"/>
      <c r="VTR1" s="1018"/>
      <c r="VTS1" s="1018"/>
      <c r="VTT1" s="1018"/>
      <c r="VTU1" s="1018"/>
      <c r="VTV1" s="1018"/>
      <c r="VTW1" s="1018"/>
      <c r="VTX1" s="1018"/>
      <c r="VTY1" s="1018"/>
      <c r="VTZ1" s="1018"/>
      <c r="VUA1" s="1018"/>
      <c r="VUB1" s="1018"/>
      <c r="VUC1" s="1018"/>
      <c r="VUD1" s="1018"/>
      <c r="VUE1" s="1018"/>
      <c r="VUF1" s="1018"/>
      <c r="VUG1" s="1018"/>
      <c r="VUH1" s="1018"/>
      <c r="VUI1" s="1018"/>
      <c r="VUJ1" s="1018"/>
      <c r="VUK1" s="1018"/>
      <c r="VUL1" s="1018"/>
      <c r="VUM1" s="1018"/>
      <c r="VUN1" s="1018"/>
      <c r="VUO1" s="1018"/>
      <c r="VUP1" s="1018"/>
      <c r="VUQ1" s="1018"/>
      <c r="VUR1" s="1018"/>
      <c r="VUS1" s="1018"/>
      <c r="VUT1" s="1018"/>
      <c r="VUU1" s="1018"/>
      <c r="VUV1" s="1018"/>
      <c r="VUW1" s="1018"/>
      <c r="VUX1" s="1018"/>
      <c r="VUY1" s="1018"/>
      <c r="VUZ1" s="1018"/>
      <c r="VVA1" s="1018"/>
      <c r="VVB1" s="1018"/>
      <c r="VVC1" s="1018"/>
      <c r="VVD1" s="1018"/>
      <c r="VVE1" s="1018"/>
      <c r="VVF1" s="1018"/>
      <c r="VVG1" s="1018"/>
      <c r="VVH1" s="1018"/>
      <c r="VVI1" s="1018"/>
      <c r="VVJ1" s="1018"/>
      <c r="VVK1" s="1018"/>
      <c r="VVL1" s="1018"/>
      <c r="VVM1" s="1018"/>
      <c r="VVN1" s="1018"/>
      <c r="VVO1" s="1018"/>
      <c r="VVP1" s="1018"/>
      <c r="VVQ1" s="1018"/>
      <c r="VVR1" s="1018"/>
      <c r="VVS1" s="1018"/>
      <c r="VVT1" s="1018"/>
      <c r="VVU1" s="1018"/>
      <c r="VVV1" s="1018"/>
      <c r="VVW1" s="1018"/>
      <c r="VVX1" s="1018"/>
      <c r="VVY1" s="1018"/>
      <c r="VVZ1" s="1018"/>
      <c r="VWA1" s="1018"/>
      <c r="VWB1" s="1018"/>
      <c r="VWC1" s="1018"/>
      <c r="VWD1" s="1018"/>
      <c r="VWE1" s="1018"/>
      <c r="VWF1" s="1018"/>
      <c r="VWG1" s="1018"/>
      <c r="VWH1" s="1018"/>
      <c r="VWI1" s="1018"/>
      <c r="VWJ1" s="1018"/>
      <c r="VWK1" s="1018"/>
      <c r="VWL1" s="1018"/>
      <c r="VWM1" s="1018"/>
      <c r="VWN1" s="1018"/>
      <c r="VWO1" s="1018"/>
      <c r="VWP1" s="1018"/>
      <c r="VWQ1" s="1018"/>
      <c r="VWR1" s="1018"/>
      <c r="VWS1" s="1018"/>
      <c r="VWT1" s="1018"/>
      <c r="VWU1" s="1018"/>
      <c r="VWV1" s="1018"/>
      <c r="VWW1" s="1018"/>
      <c r="VWX1" s="1018"/>
      <c r="VWY1" s="1018"/>
      <c r="VWZ1" s="1018"/>
      <c r="VXA1" s="1018"/>
      <c r="VXB1" s="1018"/>
      <c r="VXC1" s="1018"/>
      <c r="VXD1" s="1018"/>
      <c r="VXE1" s="1018"/>
      <c r="VXF1" s="1018"/>
      <c r="VXG1" s="1018"/>
      <c r="VXH1" s="1018"/>
      <c r="VXI1" s="1018"/>
      <c r="VXJ1" s="1018"/>
      <c r="VXK1" s="1018"/>
      <c r="VXL1" s="1018"/>
      <c r="VXM1" s="1018"/>
      <c r="VXN1" s="1018"/>
      <c r="VXO1" s="1018"/>
      <c r="VXP1" s="1018"/>
      <c r="VXQ1" s="1018"/>
      <c r="VXR1" s="1018"/>
      <c r="VXS1" s="1018"/>
      <c r="VXT1" s="1018"/>
      <c r="VXU1" s="1018"/>
      <c r="VXV1" s="1018"/>
      <c r="VXW1" s="1018"/>
      <c r="VXX1" s="1018"/>
      <c r="VXY1" s="1018"/>
      <c r="VXZ1" s="1018"/>
      <c r="VYA1" s="1018"/>
      <c r="VYB1" s="1018"/>
      <c r="VYC1" s="1018"/>
      <c r="VYD1" s="1018"/>
      <c r="VYE1" s="1018"/>
      <c r="VYF1" s="1018"/>
      <c r="VYG1" s="1018"/>
      <c r="VYH1" s="1018"/>
      <c r="VYI1" s="1018"/>
      <c r="VYJ1" s="1018"/>
      <c r="VYK1" s="1018"/>
      <c r="VYL1" s="1018"/>
      <c r="VYM1" s="1018"/>
      <c r="VYN1" s="1018"/>
      <c r="VYO1" s="1018"/>
      <c r="VYP1" s="1018"/>
      <c r="VYQ1" s="1018"/>
      <c r="VYR1" s="1018"/>
      <c r="VYS1" s="1018"/>
      <c r="VYT1" s="1018"/>
      <c r="VYU1" s="1018"/>
      <c r="VYV1" s="1018"/>
      <c r="VYW1" s="1018"/>
      <c r="VYX1" s="1018"/>
      <c r="VYY1" s="1018"/>
      <c r="VYZ1" s="1018"/>
      <c r="VZA1" s="1018"/>
      <c r="VZB1" s="1018"/>
      <c r="VZC1" s="1018"/>
      <c r="VZD1" s="1018"/>
      <c r="VZE1" s="1018"/>
      <c r="VZF1" s="1018"/>
      <c r="VZG1" s="1018"/>
      <c r="VZH1" s="1018"/>
      <c r="VZI1" s="1018"/>
      <c r="VZJ1" s="1018"/>
      <c r="VZK1" s="1018"/>
      <c r="VZL1" s="1018"/>
      <c r="VZM1" s="1018"/>
      <c r="VZN1" s="1018"/>
      <c r="VZO1" s="1018"/>
      <c r="VZP1" s="1018"/>
      <c r="VZQ1" s="1018"/>
      <c r="VZR1" s="1018"/>
      <c r="VZS1" s="1018"/>
      <c r="VZT1" s="1018"/>
      <c r="VZU1" s="1018"/>
      <c r="VZV1" s="1018"/>
      <c r="VZW1" s="1018"/>
      <c r="VZX1" s="1018"/>
      <c r="VZY1" s="1018"/>
      <c r="VZZ1" s="1018"/>
      <c r="WAA1" s="1018"/>
      <c r="WAB1" s="1018"/>
      <c r="WAC1" s="1018"/>
      <c r="WAD1" s="1018"/>
      <c r="WAE1" s="1018"/>
      <c r="WAF1" s="1018"/>
      <c r="WAG1" s="1018"/>
      <c r="WAH1" s="1018"/>
      <c r="WAI1" s="1018"/>
      <c r="WAJ1" s="1018"/>
      <c r="WAK1" s="1018"/>
      <c r="WAL1" s="1018"/>
      <c r="WAM1" s="1018"/>
      <c r="WAN1" s="1018"/>
      <c r="WAO1" s="1018"/>
      <c r="WAP1" s="1018"/>
      <c r="WAQ1" s="1018"/>
      <c r="WAR1" s="1018"/>
      <c r="WAS1" s="1018"/>
      <c r="WAT1" s="1018"/>
      <c r="WAU1" s="1018"/>
      <c r="WAV1" s="1018"/>
      <c r="WAW1" s="1018"/>
      <c r="WAX1" s="1018"/>
      <c r="WAY1" s="1018"/>
      <c r="WAZ1" s="1018"/>
      <c r="WBA1" s="1018"/>
      <c r="WBB1" s="1018"/>
      <c r="WBC1" s="1018"/>
      <c r="WBD1" s="1018"/>
      <c r="WBE1" s="1018"/>
      <c r="WBF1" s="1018"/>
      <c r="WBG1" s="1018"/>
      <c r="WBH1" s="1018"/>
      <c r="WBI1" s="1018"/>
      <c r="WBJ1" s="1018"/>
      <c r="WBK1" s="1018"/>
      <c r="WBL1" s="1018"/>
      <c r="WBM1" s="1018"/>
      <c r="WBN1" s="1018"/>
      <c r="WBO1" s="1018"/>
      <c r="WBP1" s="1018"/>
      <c r="WBQ1" s="1018"/>
      <c r="WBR1" s="1018"/>
      <c r="WBS1" s="1018"/>
      <c r="WBT1" s="1018"/>
      <c r="WBU1" s="1018"/>
      <c r="WBV1" s="1018"/>
      <c r="WBW1" s="1018"/>
      <c r="WBX1" s="1018"/>
      <c r="WBY1" s="1018"/>
      <c r="WBZ1" s="1018"/>
      <c r="WCA1" s="1018"/>
      <c r="WCB1" s="1018"/>
      <c r="WCC1" s="1018"/>
      <c r="WCD1" s="1018"/>
      <c r="WCE1" s="1018"/>
      <c r="WCF1" s="1018"/>
      <c r="WCG1" s="1018"/>
      <c r="WCH1" s="1018"/>
      <c r="WCI1" s="1018"/>
      <c r="WCJ1" s="1018"/>
      <c r="WCK1" s="1018"/>
      <c r="WCL1" s="1018"/>
      <c r="WCM1" s="1018"/>
      <c r="WCN1" s="1018"/>
      <c r="WCO1" s="1018"/>
      <c r="WCP1" s="1018"/>
      <c r="WCQ1" s="1018"/>
      <c r="WCR1" s="1018"/>
      <c r="WCS1" s="1018"/>
      <c r="WCT1" s="1018"/>
      <c r="WCU1" s="1018"/>
      <c r="WCV1" s="1018"/>
      <c r="WCW1" s="1018"/>
      <c r="WCX1" s="1018"/>
      <c r="WCY1" s="1018"/>
      <c r="WCZ1" s="1018"/>
      <c r="WDA1" s="1018"/>
      <c r="WDB1" s="1018"/>
      <c r="WDC1" s="1018"/>
      <c r="WDD1" s="1018"/>
      <c r="WDE1" s="1018"/>
      <c r="WDF1" s="1018"/>
      <c r="WDG1" s="1018"/>
      <c r="WDH1" s="1018"/>
      <c r="WDI1" s="1018"/>
      <c r="WDJ1" s="1018"/>
      <c r="WDK1" s="1018"/>
      <c r="WDL1" s="1018"/>
      <c r="WDM1" s="1018"/>
      <c r="WDN1" s="1018"/>
      <c r="WDO1" s="1018"/>
      <c r="WDP1" s="1018"/>
      <c r="WDQ1" s="1018"/>
      <c r="WDR1" s="1018"/>
      <c r="WDS1" s="1018"/>
      <c r="WDT1" s="1018"/>
      <c r="WDU1" s="1018"/>
      <c r="WDV1" s="1018"/>
      <c r="WDW1" s="1018"/>
      <c r="WDX1" s="1018"/>
      <c r="WDY1" s="1018"/>
      <c r="WDZ1" s="1018"/>
      <c r="WEA1" s="1018"/>
      <c r="WEB1" s="1018"/>
      <c r="WEC1" s="1018"/>
      <c r="WED1" s="1018"/>
      <c r="WEE1" s="1018"/>
      <c r="WEF1" s="1018"/>
      <c r="WEG1" s="1018"/>
      <c r="WEH1" s="1018"/>
      <c r="WEI1" s="1018"/>
      <c r="WEJ1" s="1018"/>
      <c r="WEK1" s="1018"/>
      <c r="WEL1" s="1018"/>
      <c r="WEM1" s="1018"/>
      <c r="WEN1" s="1018"/>
      <c r="WEO1" s="1018"/>
      <c r="WEP1" s="1018"/>
      <c r="WEQ1" s="1018"/>
      <c r="WER1" s="1018"/>
      <c r="WES1" s="1018"/>
      <c r="WET1" s="1018"/>
      <c r="WEU1" s="1018"/>
      <c r="WEV1" s="1018"/>
      <c r="WEW1" s="1018"/>
      <c r="WEX1" s="1018"/>
      <c r="WEY1" s="1018"/>
      <c r="WEZ1" s="1018"/>
      <c r="WFA1" s="1018"/>
      <c r="WFB1" s="1018"/>
      <c r="WFC1" s="1018"/>
      <c r="WFD1" s="1018"/>
      <c r="WFE1" s="1018"/>
      <c r="WFF1" s="1018"/>
      <c r="WFG1" s="1018"/>
      <c r="WFH1" s="1018"/>
      <c r="WFI1" s="1018"/>
      <c r="WFJ1" s="1018"/>
      <c r="WFK1" s="1018"/>
      <c r="WFL1" s="1018"/>
      <c r="WFM1" s="1018"/>
      <c r="WFN1" s="1018"/>
      <c r="WFO1" s="1018"/>
      <c r="WFP1" s="1018"/>
      <c r="WFQ1" s="1018"/>
      <c r="WFR1" s="1018"/>
      <c r="WFS1" s="1018"/>
      <c r="WFT1" s="1018"/>
      <c r="WFU1" s="1018"/>
      <c r="WFV1" s="1018"/>
      <c r="WFW1" s="1018"/>
      <c r="WFX1" s="1018"/>
      <c r="WFY1" s="1018"/>
      <c r="WFZ1" s="1018"/>
      <c r="WGA1" s="1018"/>
      <c r="WGB1" s="1018"/>
      <c r="WGC1" s="1018"/>
      <c r="WGD1" s="1018"/>
      <c r="WGE1" s="1018"/>
      <c r="WGF1" s="1018"/>
      <c r="WGG1" s="1018"/>
      <c r="WGH1" s="1018"/>
      <c r="WGI1" s="1018"/>
      <c r="WGJ1" s="1018"/>
      <c r="WGK1" s="1018"/>
      <c r="WGL1" s="1018"/>
      <c r="WGM1" s="1018"/>
      <c r="WGN1" s="1018"/>
      <c r="WGO1" s="1018"/>
      <c r="WGP1" s="1018"/>
      <c r="WGQ1" s="1018"/>
      <c r="WGR1" s="1018"/>
      <c r="WGS1" s="1018"/>
      <c r="WGT1" s="1018"/>
      <c r="WGU1" s="1018"/>
      <c r="WGV1" s="1018"/>
      <c r="WGW1" s="1018"/>
      <c r="WGX1" s="1018"/>
      <c r="WGY1" s="1018"/>
      <c r="WGZ1" s="1018"/>
      <c r="WHA1" s="1018"/>
      <c r="WHB1" s="1018"/>
      <c r="WHC1" s="1018"/>
      <c r="WHD1" s="1018"/>
      <c r="WHE1" s="1018"/>
      <c r="WHF1" s="1018"/>
      <c r="WHG1" s="1018"/>
      <c r="WHH1" s="1018"/>
      <c r="WHI1" s="1018"/>
      <c r="WHJ1" s="1018"/>
      <c r="WHK1" s="1018"/>
      <c r="WHL1" s="1018"/>
      <c r="WHM1" s="1018"/>
      <c r="WHN1" s="1018"/>
      <c r="WHO1" s="1018"/>
      <c r="WHP1" s="1018"/>
      <c r="WHQ1" s="1018"/>
      <c r="WHR1" s="1018"/>
      <c r="WHS1" s="1018"/>
      <c r="WHT1" s="1018"/>
      <c r="WHU1" s="1018"/>
      <c r="WHV1" s="1018"/>
      <c r="WHW1" s="1018"/>
      <c r="WHX1" s="1018"/>
      <c r="WHY1" s="1018"/>
      <c r="WHZ1" s="1018"/>
      <c r="WIA1" s="1018"/>
      <c r="WIB1" s="1018"/>
      <c r="WIC1" s="1018"/>
      <c r="WID1" s="1018"/>
      <c r="WIE1" s="1018"/>
      <c r="WIF1" s="1018"/>
      <c r="WIG1" s="1018"/>
      <c r="WIH1" s="1018"/>
      <c r="WII1" s="1018"/>
      <c r="WIJ1" s="1018"/>
      <c r="WIK1" s="1018"/>
      <c r="WIL1" s="1018"/>
      <c r="WIM1" s="1018"/>
      <c r="WIN1" s="1018"/>
      <c r="WIO1" s="1018"/>
      <c r="WIP1" s="1018"/>
      <c r="WIQ1" s="1018"/>
      <c r="WIR1" s="1018"/>
      <c r="WIS1" s="1018"/>
      <c r="WIT1" s="1018"/>
      <c r="WIU1" s="1018"/>
      <c r="WIV1" s="1018"/>
      <c r="WIW1" s="1018"/>
      <c r="WIX1" s="1018"/>
      <c r="WIY1" s="1018"/>
      <c r="WIZ1" s="1018"/>
      <c r="WJA1" s="1018"/>
      <c r="WJB1" s="1018"/>
      <c r="WJC1" s="1018"/>
      <c r="WJD1" s="1018"/>
      <c r="WJE1" s="1018"/>
      <c r="WJF1" s="1018"/>
      <c r="WJG1" s="1018"/>
      <c r="WJH1" s="1018"/>
      <c r="WJI1" s="1018"/>
      <c r="WJJ1" s="1018"/>
      <c r="WJK1" s="1018"/>
      <c r="WJL1" s="1018"/>
      <c r="WJM1" s="1018"/>
      <c r="WJN1" s="1018"/>
      <c r="WJO1" s="1018"/>
      <c r="WJP1" s="1018"/>
      <c r="WJQ1" s="1018"/>
      <c r="WJR1" s="1018"/>
      <c r="WJS1" s="1018"/>
      <c r="WJT1" s="1018"/>
      <c r="WJU1" s="1018"/>
      <c r="WJV1" s="1018"/>
      <c r="WJW1" s="1018"/>
      <c r="WJX1" s="1018"/>
      <c r="WJY1" s="1018"/>
      <c r="WJZ1" s="1018"/>
      <c r="WKA1" s="1018"/>
      <c r="WKB1" s="1018"/>
      <c r="WKC1" s="1018"/>
      <c r="WKD1" s="1018"/>
      <c r="WKE1" s="1018"/>
      <c r="WKF1" s="1018"/>
      <c r="WKG1" s="1018"/>
      <c r="WKH1" s="1018"/>
      <c r="WKI1" s="1018"/>
      <c r="WKJ1" s="1018"/>
      <c r="WKK1" s="1018"/>
      <c r="WKL1" s="1018"/>
      <c r="WKM1" s="1018"/>
      <c r="WKN1" s="1018"/>
      <c r="WKO1" s="1018"/>
      <c r="WKP1" s="1018"/>
      <c r="WKQ1" s="1018"/>
      <c r="WKR1" s="1018"/>
      <c r="WKS1" s="1018"/>
      <c r="WKT1" s="1018"/>
      <c r="WKU1" s="1018"/>
      <c r="WKV1" s="1018"/>
      <c r="WKW1" s="1018"/>
      <c r="WKX1" s="1018"/>
      <c r="WKY1" s="1018"/>
      <c r="WKZ1" s="1018"/>
      <c r="WLA1" s="1018"/>
      <c r="WLB1" s="1018"/>
      <c r="WLC1" s="1018"/>
      <c r="WLD1" s="1018"/>
      <c r="WLE1" s="1018"/>
      <c r="WLF1" s="1018"/>
      <c r="WLG1" s="1018"/>
      <c r="WLH1" s="1018"/>
      <c r="WLI1" s="1018"/>
      <c r="WLJ1" s="1018"/>
      <c r="WLK1" s="1018"/>
      <c r="WLL1" s="1018"/>
      <c r="WLM1" s="1018"/>
      <c r="WLN1" s="1018"/>
      <c r="WLO1" s="1018"/>
      <c r="WLP1" s="1018"/>
      <c r="WLQ1" s="1018"/>
      <c r="WLR1" s="1018"/>
      <c r="WLS1" s="1018"/>
      <c r="WLT1" s="1018"/>
      <c r="WLU1" s="1018"/>
      <c r="WLV1" s="1018"/>
      <c r="WLW1" s="1018"/>
      <c r="WLX1" s="1018"/>
      <c r="WLY1" s="1018"/>
      <c r="WLZ1" s="1018"/>
      <c r="WMA1" s="1018"/>
      <c r="WMB1" s="1018"/>
      <c r="WMC1" s="1018"/>
      <c r="WMD1" s="1018"/>
      <c r="WME1" s="1018"/>
      <c r="WMF1" s="1018"/>
      <c r="WMG1" s="1018"/>
      <c r="WMH1" s="1018"/>
      <c r="WMI1" s="1018"/>
      <c r="WMJ1" s="1018"/>
      <c r="WMK1" s="1018"/>
      <c r="WML1" s="1018"/>
      <c r="WMM1" s="1018"/>
      <c r="WMN1" s="1018"/>
      <c r="WMO1" s="1018"/>
      <c r="WMP1" s="1018"/>
      <c r="WMQ1" s="1018"/>
      <c r="WMR1" s="1018"/>
      <c r="WMS1" s="1018"/>
      <c r="WMT1" s="1018"/>
      <c r="WMU1" s="1018"/>
      <c r="WMV1" s="1018"/>
      <c r="WMW1" s="1018"/>
      <c r="WMX1" s="1018"/>
      <c r="WMY1" s="1018"/>
      <c r="WMZ1" s="1018"/>
      <c r="WNA1" s="1018"/>
      <c r="WNB1" s="1018"/>
      <c r="WNC1" s="1018"/>
      <c r="WND1" s="1018"/>
      <c r="WNE1" s="1018"/>
      <c r="WNF1" s="1018"/>
      <c r="WNG1" s="1018"/>
      <c r="WNH1" s="1018"/>
      <c r="WNI1" s="1018"/>
      <c r="WNJ1" s="1018"/>
      <c r="WNK1" s="1018"/>
      <c r="WNL1" s="1018"/>
      <c r="WNM1" s="1018"/>
      <c r="WNN1" s="1018"/>
      <c r="WNO1" s="1018"/>
      <c r="WNP1" s="1018"/>
      <c r="WNQ1" s="1018"/>
      <c r="WNR1" s="1018"/>
      <c r="WNS1" s="1018"/>
      <c r="WNT1" s="1018"/>
      <c r="WNU1" s="1018"/>
      <c r="WNV1" s="1018"/>
      <c r="WNW1" s="1018"/>
      <c r="WNX1" s="1018"/>
      <c r="WNY1" s="1018"/>
      <c r="WNZ1" s="1018"/>
      <c r="WOA1" s="1018"/>
      <c r="WOB1" s="1018"/>
      <c r="WOC1" s="1018"/>
      <c r="WOD1" s="1018"/>
      <c r="WOE1" s="1018"/>
      <c r="WOF1" s="1018"/>
      <c r="WOG1" s="1018"/>
      <c r="WOH1" s="1018"/>
      <c r="WOI1" s="1018"/>
      <c r="WOJ1" s="1018"/>
      <c r="WOK1" s="1018"/>
      <c r="WOL1" s="1018"/>
      <c r="WOM1" s="1018"/>
      <c r="WON1" s="1018"/>
      <c r="WOO1" s="1018"/>
      <c r="WOP1" s="1018"/>
      <c r="WOQ1" s="1018"/>
      <c r="WOR1" s="1018"/>
      <c r="WOS1" s="1018"/>
      <c r="WOT1" s="1018"/>
      <c r="WOU1" s="1018"/>
      <c r="WOV1" s="1018"/>
      <c r="WOW1" s="1018"/>
      <c r="WOX1" s="1018"/>
      <c r="WOY1" s="1018"/>
      <c r="WOZ1" s="1018"/>
      <c r="WPA1" s="1018"/>
      <c r="WPB1" s="1018"/>
      <c r="WPC1" s="1018"/>
      <c r="WPD1" s="1018"/>
      <c r="WPE1" s="1018"/>
      <c r="WPF1" s="1018"/>
      <c r="WPG1" s="1018"/>
      <c r="WPH1" s="1018"/>
      <c r="WPI1" s="1018"/>
      <c r="WPJ1" s="1018"/>
      <c r="WPK1" s="1018"/>
      <c r="WPL1" s="1018"/>
      <c r="WPM1" s="1018"/>
      <c r="WPN1" s="1018"/>
      <c r="WPO1" s="1018"/>
      <c r="WPP1" s="1018"/>
      <c r="WPQ1" s="1018"/>
      <c r="WPR1" s="1018"/>
      <c r="WPS1" s="1018"/>
      <c r="WPT1" s="1018"/>
      <c r="WPU1" s="1018"/>
      <c r="WPV1" s="1018"/>
      <c r="WPW1" s="1018"/>
      <c r="WPX1" s="1018"/>
      <c r="WPY1" s="1018"/>
      <c r="WPZ1" s="1018"/>
      <c r="WQA1" s="1018"/>
      <c r="WQB1" s="1018"/>
      <c r="WQC1" s="1018"/>
      <c r="WQD1" s="1018"/>
      <c r="WQE1" s="1018"/>
      <c r="WQF1" s="1018"/>
      <c r="WQG1" s="1018"/>
      <c r="WQH1" s="1018"/>
      <c r="WQI1" s="1018"/>
      <c r="WQJ1" s="1018"/>
      <c r="WQK1" s="1018"/>
      <c r="WQL1" s="1018"/>
      <c r="WQM1" s="1018"/>
      <c r="WQN1" s="1018"/>
      <c r="WQO1" s="1018"/>
      <c r="WQP1" s="1018"/>
      <c r="WQQ1" s="1018"/>
      <c r="WQR1" s="1018"/>
      <c r="WQS1" s="1018"/>
      <c r="WQT1" s="1018"/>
      <c r="WQU1" s="1018"/>
      <c r="WQV1" s="1018"/>
      <c r="WQW1" s="1018"/>
      <c r="WQX1" s="1018"/>
      <c r="WQY1" s="1018"/>
      <c r="WQZ1" s="1018"/>
      <c r="WRA1" s="1018"/>
      <c r="WRB1" s="1018"/>
      <c r="WRC1" s="1018"/>
      <c r="WRD1" s="1018"/>
      <c r="WRE1" s="1018"/>
      <c r="WRF1" s="1018"/>
      <c r="WRG1" s="1018"/>
      <c r="WRH1" s="1018"/>
      <c r="WRI1" s="1018"/>
      <c r="WRJ1" s="1018"/>
      <c r="WRK1" s="1018"/>
      <c r="WRL1" s="1018"/>
      <c r="WRM1" s="1018"/>
      <c r="WRN1" s="1018"/>
      <c r="WRO1" s="1018"/>
      <c r="WRP1" s="1018"/>
      <c r="WRQ1" s="1018"/>
      <c r="WRR1" s="1018"/>
      <c r="WRS1" s="1018"/>
      <c r="WRT1" s="1018"/>
      <c r="WRU1" s="1018"/>
      <c r="WRV1" s="1018"/>
      <c r="WRW1" s="1018"/>
      <c r="WRX1" s="1018"/>
      <c r="WRY1" s="1018"/>
      <c r="WRZ1" s="1018"/>
      <c r="WSA1" s="1018"/>
      <c r="WSB1" s="1018"/>
      <c r="WSC1" s="1018"/>
      <c r="WSD1" s="1018"/>
      <c r="WSE1" s="1018"/>
      <c r="WSF1" s="1018"/>
      <c r="WSG1" s="1018"/>
      <c r="WSH1" s="1018"/>
      <c r="WSI1" s="1018"/>
      <c r="WSJ1" s="1018"/>
      <c r="WSK1" s="1018"/>
      <c r="WSL1" s="1018"/>
      <c r="WSM1" s="1018"/>
      <c r="WSN1" s="1018"/>
      <c r="WSO1" s="1018"/>
      <c r="WSP1" s="1018"/>
      <c r="WSQ1" s="1018"/>
      <c r="WSR1" s="1018"/>
      <c r="WSS1" s="1018"/>
      <c r="WST1" s="1018"/>
      <c r="WSU1" s="1018"/>
      <c r="WSV1" s="1018"/>
      <c r="WSW1" s="1018"/>
      <c r="WSX1" s="1018"/>
      <c r="WSY1" s="1018"/>
      <c r="WSZ1" s="1018"/>
      <c r="WTA1" s="1018"/>
      <c r="WTB1" s="1018"/>
      <c r="WTC1" s="1018"/>
      <c r="WTD1" s="1018"/>
      <c r="WTE1" s="1018"/>
      <c r="WTF1" s="1018"/>
      <c r="WTG1" s="1018"/>
      <c r="WTH1" s="1018"/>
      <c r="WTI1" s="1018"/>
      <c r="WTJ1" s="1018"/>
      <c r="WTK1" s="1018"/>
      <c r="WTL1" s="1018"/>
      <c r="WTM1" s="1018"/>
      <c r="WTN1" s="1018"/>
      <c r="WTO1" s="1018"/>
      <c r="WTP1" s="1018"/>
      <c r="WTQ1" s="1018"/>
      <c r="WTR1" s="1018"/>
      <c r="WTS1" s="1018"/>
      <c r="WTT1" s="1018"/>
      <c r="WTU1" s="1018"/>
      <c r="WTV1" s="1018"/>
      <c r="WTW1" s="1018"/>
      <c r="WTX1" s="1018"/>
      <c r="WTY1" s="1018"/>
      <c r="WTZ1" s="1018"/>
      <c r="WUA1" s="1018"/>
      <c r="WUB1" s="1018"/>
      <c r="WUC1" s="1018"/>
      <c r="WUD1" s="1018"/>
      <c r="WUE1" s="1018"/>
      <c r="WUF1" s="1018"/>
      <c r="WUG1" s="1018"/>
      <c r="WUH1" s="1018"/>
      <c r="WUI1" s="1018"/>
      <c r="WUJ1" s="1018"/>
      <c r="WUK1" s="1018"/>
      <c r="WUL1" s="1018"/>
      <c r="WUM1" s="1018"/>
      <c r="WUN1" s="1018"/>
      <c r="WUO1" s="1018"/>
      <c r="WUP1" s="1018"/>
      <c r="WUQ1" s="1018"/>
      <c r="WUR1" s="1018"/>
      <c r="WUS1" s="1018"/>
      <c r="WUT1" s="1018"/>
      <c r="WUU1" s="1018"/>
      <c r="WUV1" s="1018"/>
      <c r="WUW1" s="1018"/>
      <c r="WUX1" s="1018"/>
      <c r="WUY1" s="1018"/>
      <c r="WUZ1" s="1018"/>
      <c r="WVA1" s="1018"/>
      <c r="WVB1" s="1018"/>
      <c r="WVC1" s="1018"/>
      <c r="WVD1" s="1018"/>
      <c r="WVE1" s="1018"/>
      <c r="WVF1" s="1018"/>
      <c r="WVG1" s="1018"/>
      <c r="WVH1" s="1018"/>
      <c r="WVI1" s="1018"/>
      <c r="WVJ1" s="1018"/>
      <c r="WVK1" s="1018"/>
      <c r="WVL1" s="1018"/>
      <c r="WVM1" s="1018"/>
      <c r="WVN1" s="1018"/>
      <c r="WVO1" s="1018"/>
      <c r="WVP1" s="1018"/>
      <c r="WVQ1" s="1018"/>
      <c r="WVR1" s="1018"/>
      <c r="WVS1" s="1018"/>
      <c r="WVT1" s="1018"/>
      <c r="WVU1" s="1018"/>
      <c r="WVV1" s="1018"/>
      <c r="WVW1" s="1018"/>
      <c r="WVX1" s="1018"/>
      <c r="WVY1" s="1018"/>
      <c r="WVZ1" s="1018"/>
      <c r="WWA1" s="1018"/>
      <c r="WWB1" s="1018"/>
      <c r="WWC1" s="1018"/>
      <c r="WWD1" s="1018"/>
      <c r="WWE1" s="1018"/>
      <c r="WWF1" s="1018"/>
      <c r="WWG1" s="1018"/>
      <c r="WWH1" s="1018"/>
      <c r="WWI1" s="1018"/>
      <c r="WWJ1" s="1018"/>
      <c r="WWK1" s="1018"/>
      <c r="WWL1" s="1018"/>
      <c r="WWM1" s="1018"/>
      <c r="WWN1" s="1018"/>
      <c r="WWO1" s="1018"/>
      <c r="WWP1" s="1018"/>
      <c r="WWQ1" s="1018"/>
      <c r="WWR1" s="1018"/>
      <c r="WWS1" s="1018"/>
      <c r="WWT1" s="1018"/>
      <c r="WWU1" s="1018"/>
      <c r="WWV1" s="1018"/>
      <c r="WWW1" s="1018"/>
      <c r="WWX1" s="1018"/>
      <c r="WWY1" s="1018"/>
      <c r="WWZ1" s="1018"/>
      <c r="WXA1" s="1018"/>
      <c r="WXB1" s="1018"/>
      <c r="WXC1" s="1018"/>
      <c r="WXD1" s="1018"/>
      <c r="WXE1" s="1018"/>
      <c r="WXF1" s="1018"/>
      <c r="WXG1" s="1018"/>
      <c r="WXH1" s="1018"/>
      <c r="WXI1" s="1018"/>
      <c r="WXJ1" s="1018"/>
      <c r="WXK1" s="1018"/>
      <c r="WXL1" s="1018"/>
      <c r="WXM1" s="1018"/>
      <c r="WXN1" s="1018"/>
      <c r="WXO1" s="1018"/>
      <c r="WXP1" s="1018"/>
      <c r="WXQ1" s="1018"/>
      <c r="WXR1" s="1018"/>
      <c r="WXS1" s="1018"/>
      <c r="WXT1" s="1018"/>
      <c r="WXU1" s="1018"/>
      <c r="WXV1" s="1018"/>
      <c r="WXW1" s="1018"/>
      <c r="WXX1" s="1018"/>
      <c r="WXY1" s="1018"/>
      <c r="WXZ1" s="1018"/>
      <c r="WYA1" s="1018"/>
      <c r="WYB1" s="1018"/>
      <c r="WYC1" s="1018"/>
      <c r="WYD1" s="1018"/>
      <c r="WYE1" s="1018"/>
      <c r="WYF1" s="1018"/>
      <c r="WYG1" s="1018"/>
      <c r="WYH1" s="1018"/>
      <c r="WYI1" s="1018"/>
      <c r="WYJ1" s="1018"/>
      <c r="WYK1" s="1018"/>
      <c r="WYL1" s="1018"/>
      <c r="WYM1" s="1018"/>
      <c r="WYN1" s="1018"/>
      <c r="WYO1" s="1018"/>
      <c r="WYP1" s="1018"/>
      <c r="WYQ1" s="1018"/>
      <c r="WYR1" s="1018"/>
      <c r="WYS1" s="1018"/>
      <c r="WYT1" s="1018"/>
      <c r="WYU1" s="1018"/>
      <c r="WYV1" s="1018"/>
      <c r="WYW1" s="1018"/>
      <c r="WYX1" s="1018"/>
      <c r="WYY1" s="1018"/>
      <c r="WYZ1" s="1018"/>
      <c r="WZA1" s="1018"/>
      <c r="WZB1" s="1018"/>
      <c r="WZC1" s="1018"/>
      <c r="WZD1" s="1018"/>
      <c r="WZE1" s="1018"/>
      <c r="WZF1" s="1018"/>
      <c r="WZG1" s="1018"/>
      <c r="WZH1" s="1018"/>
      <c r="WZI1" s="1018"/>
      <c r="WZJ1" s="1018"/>
      <c r="WZK1" s="1018"/>
      <c r="WZL1" s="1018"/>
      <c r="WZM1" s="1018"/>
      <c r="WZN1" s="1018"/>
      <c r="WZO1" s="1018"/>
      <c r="WZP1" s="1018"/>
      <c r="WZQ1" s="1018"/>
      <c r="WZR1" s="1018"/>
      <c r="WZS1" s="1018"/>
      <c r="WZT1" s="1018"/>
      <c r="WZU1" s="1018"/>
      <c r="WZV1" s="1018"/>
      <c r="WZW1" s="1018"/>
      <c r="WZX1" s="1018"/>
      <c r="WZY1" s="1018"/>
      <c r="WZZ1" s="1018"/>
      <c r="XAA1" s="1018"/>
      <c r="XAB1" s="1018"/>
      <c r="XAC1" s="1018"/>
      <c r="XAD1" s="1018"/>
      <c r="XAE1" s="1018"/>
      <c r="XAF1" s="1018"/>
      <c r="XAG1" s="1018"/>
      <c r="XAH1" s="1018"/>
      <c r="XAI1" s="1018"/>
      <c r="XAJ1" s="1018"/>
      <c r="XAK1" s="1018"/>
      <c r="XAL1" s="1018"/>
      <c r="XAM1" s="1018"/>
      <c r="XAN1" s="1018"/>
      <c r="XAO1" s="1018"/>
      <c r="XAP1" s="1018"/>
      <c r="XAQ1" s="1018"/>
      <c r="XAR1" s="1018"/>
      <c r="XAS1" s="1018"/>
      <c r="XAT1" s="1018"/>
      <c r="XAU1" s="1018"/>
      <c r="XAV1" s="1018"/>
      <c r="XAW1" s="1018"/>
      <c r="XAX1" s="1018"/>
      <c r="XAY1" s="1018"/>
      <c r="XAZ1" s="1018"/>
      <c r="XBA1" s="1018"/>
      <c r="XBB1" s="1018"/>
      <c r="XBC1" s="1018"/>
      <c r="XBD1" s="1018"/>
      <c r="XBE1" s="1018"/>
      <c r="XBF1" s="1018"/>
      <c r="XBG1" s="1018"/>
      <c r="XBH1" s="1018"/>
      <c r="XBI1" s="1018"/>
      <c r="XBJ1" s="1018"/>
      <c r="XBK1" s="1018"/>
      <c r="XBL1" s="1018"/>
      <c r="XBM1" s="1018"/>
      <c r="XBN1" s="1018"/>
      <c r="XBO1" s="1018"/>
      <c r="XBP1" s="1018"/>
      <c r="XBQ1" s="1018"/>
      <c r="XBR1" s="1018"/>
      <c r="XBS1" s="1018"/>
      <c r="XBT1" s="1018"/>
      <c r="XBU1" s="1018"/>
      <c r="XBV1" s="1018"/>
      <c r="XBW1" s="1018"/>
      <c r="XBX1" s="1018"/>
      <c r="XBY1" s="1018"/>
      <c r="XBZ1" s="1018"/>
      <c r="XCA1" s="1018"/>
      <c r="XCB1" s="1018"/>
      <c r="XCC1" s="1018"/>
      <c r="XCD1" s="1018"/>
      <c r="XCE1" s="1018"/>
      <c r="XCF1" s="1018"/>
      <c r="XCG1" s="1018"/>
      <c r="XCH1" s="1018"/>
      <c r="XCI1" s="1018"/>
      <c r="XCJ1" s="1018"/>
      <c r="XCK1" s="1018"/>
      <c r="XCL1" s="1018"/>
      <c r="XCM1" s="1018"/>
      <c r="XCN1" s="1018"/>
      <c r="XCO1" s="1018"/>
      <c r="XCP1" s="1018"/>
      <c r="XCQ1" s="1018"/>
      <c r="XCR1" s="1018"/>
      <c r="XCS1" s="1018"/>
      <c r="XCT1" s="1018"/>
      <c r="XCU1" s="1018"/>
      <c r="XCV1" s="1018"/>
      <c r="XCW1" s="1018"/>
      <c r="XCX1" s="1018"/>
      <c r="XCY1" s="1018"/>
      <c r="XCZ1" s="1018"/>
      <c r="XDA1" s="1018"/>
      <c r="XDB1" s="1018"/>
      <c r="XDC1" s="1018"/>
      <c r="XDD1" s="1018"/>
      <c r="XDE1" s="1018"/>
      <c r="XDF1" s="1018"/>
      <c r="XDG1" s="1018"/>
      <c r="XDH1" s="1018"/>
      <c r="XDI1" s="1018"/>
      <c r="XDJ1" s="1018"/>
      <c r="XDK1" s="1018"/>
      <c r="XDL1" s="1018"/>
      <c r="XDM1" s="1018"/>
      <c r="XDN1" s="1018"/>
      <c r="XDO1" s="1018"/>
      <c r="XDP1" s="1018"/>
      <c r="XDQ1" s="1018"/>
      <c r="XDR1" s="1018"/>
      <c r="XDS1" s="1018"/>
      <c r="XDT1" s="1018"/>
      <c r="XDU1" s="1018"/>
      <c r="XDV1" s="1018"/>
      <c r="XDW1" s="1018"/>
      <c r="XDX1" s="1018"/>
      <c r="XDY1" s="1018"/>
      <c r="XDZ1" s="1018"/>
      <c r="XEA1" s="1018"/>
      <c r="XEB1" s="1018"/>
      <c r="XEC1" s="1018"/>
      <c r="XED1" s="1018"/>
      <c r="XEE1" s="1018"/>
      <c r="XEF1" s="1018"/>
      <c r="XEG1" s="1018"/>
      <c r="XEH1" s="1018"/>
      <c r="XEI1" s="1018"/>
      <c r="XEJ1" s="1018"/>
      <c r="XEK1" s="1018"/>
      <c r="XEL1" s="1018"/>
      <c r="XEM1" s="1018"/>
      <c r="XEN1" s="1018"/>
      <c r="XEO1" s="1018"/>
      <c r="XEP1" s="1018"/>
      <c r="XEQ1" s="1018"/>
      <c r="XER1" s="1018"/>
      <c r="XES1" s="1018"/>
      <c r="XET1" s="1018"/>
      <c r="XEU1" s="1018"/>
      <c r="XEV1" s="1018"/>
      <c r="XEW1" s="1018"/>
      <c r="XEX1" s="1018"/>
      <c r="XEY1" s="1018"/>
      <c r="XEZ1" s="1018"/>
      <c r="XFA1" s="1018"/>
      <c r="XFB1" s="1018"/>
      <c r="XFC1" s="1018"/>
      <c r="XFD1" s="1018"/>
    </row>
    <row r="2" spans="1:16384" s="721" customFormat="1" ht="15" customHeight="1" outlineLevel="1">
      <c r="A2" s="1020" t="s">
        <v>180</v>
      </c>
      <c r="B2" s="1022" t="s">
        <v>227</v>
      </c>
      <c r="C2" s="1023"/>
      <c r="D2" s="1023"/>
      <c r="E2" s="1024"/>
      <c r="F2" s="1022" t="s">
        <v>228</v>
      </c>
      <c r="G2" s="1023"/>
      <c r="H2" s="1023"/>
      <c r="I2" s="1023"/>
      <c r="J2" s="1013" t="s">
        <v>229</v>
      </c>
      <c r="K2" s="1"/>
      <c r="L2" s="1"/>
    </row>
    <row r="3" spans="1:16384" s="721" customFormat="1" ht="15" customHeight="1" outlineLevel="1" thickBot="1">
      <c r="A3" s="1021"/>
      <c r="B3" s="1025" t="s">
        <v>230</v>
      </c>
      <c r="C3" s="1026"/>
      <c r="D3" s="1025" t="s">
        <v>231</v>
      </c>
      <c r="E3" s="1026"/>
      <c r="F3" s="1025" t="s">
        <v>230</v>
      </c>
      <c r="G3" s="1026"/>
      <c r="H3" s="1025" t="s">
        <v>231</v>
      </c>
      <c r="I3" s="1027"/>
      <c r="J3" s="1014"/>
      <c r="K3" s="1"/>
      <c r="L3" s="1"/>
    </row>
    <row r="4" spans="1:16384" s="721" customFormat="1" ht="16.5" customHeight="1" outlineLevel="1">
      <c r="A4" s="72" t="s">
        <v>132</v>
      </c>
      <c r="B4" s="230">
        <v>19</v>
      </c>
      <c r="C4" s="222">
        <v>1.1104617182933957E-2</v>
      </c>
      <c r="D4" s="230">
        <v>5</v>
      </c>
      <c r="E4" s="222">
        <v>2.9222676797194622E-3</v>
      </c>
      <c r="F4" s="230">
        <v>1686</v>
      </c>
      <c r="G4" s="222">
        <v>0.9853886616014027</v>
      </c>
      <c r="H4" s="230">
        <v>1</v>
      </c>
      <c r="I4" s="223">
        <v>5.8445353594389242E-4</v>
      </c>
      <c r="J4" s="234">
        <f>B4+D4+F4+H4</f>
        <v>1711</v>
      </c>
      <c r="K4" s="1"/>
      <c r="L4" s="1"/>
    </row>
    <row r="5" spans="1:16384" s="721" customFormat="1" ht="16.5" customHeight="1" outlineLevel="1">
      <c r="A5" s="73" t="s">
        <v>133</v>
      </c>
      <c r="B5" s="231">
        <v>50</v>
      </c>
      <c r="C5" s="224">
        <v>1.9996160737138471E-4</v>
      </c>
      <c r="D5" s="231">
        <v>3</v>
      </c>
      <c r="E5" s="224">
        <v>1.1997696442283081E-5</v>
      </c>
      <c r="F5" s="231">
        <v>249976</v>
      </c>
      <c r="G5" s="224">
        <v>0.9997120552853852</v>
      </c>
      <c r="H5" s="231">
        <v>19</v>
      </c>
      <c r="I5" s="225">
        <v>7.5985410801126187E-5</v>
      </c>
      <c r="J5" s="235">
        <f t="shared" ref="J5:J11" si="0">B5+D5+F5+H5</f>
        <v>250048</v>
      </c>
      <c r="K5" s="199"/>
      <c r="L5" s="1"/>
    </row>
    <row r="6" spans="1:16384" s="721" customFormat="1" ht="16.5" customHeight="1" outlineLevel="1">
      <c r="A6" s="73" t="s">
        <v>353</v>
      </c>
      <c r="B6" s="202">
        <v>360</v>
      </c>
      <c r="C6" s="203">
        <v>8.2493125572868933E-2</v>
      </c>
      <c r="D6" s="202">
        <v>22</v>
      </c>
      <c r="E6" s="203">
        <v>5.0412465627864347E-3</v>
      </c>
      <c r="F6" s="202">
        <v>3975</v>
      </c>
      <c r="G6" s="203">
        <v>0.91086159486709439</v>
      </c>
      <c r="H6" s="202">
        <v>7</v>
      </c>
      <c r="I6" s="204">
        <v>1.6040329972502293E-3</v>
      </c>
      <c r="J6" s="205">
        <f t="shared" si="0"/>
        <v>4364</v>
      </c>
      <c r="K6" s="1"/>
      <c r="L6" s="1"/>
    </row>
    <row r="7" spans="1:16384" s="721" customFormat="1" ht="16.5" customHeight="1" outlineLevel="1">
      <c r="A7" s="179" t="s">
        <v>183</v>
      </c>
      <c r="B7" s="232">
        <v>180</v>
      </c>
      <c r="C7" s="226">
        <v>4.3625787687833255E-2</v>
      </c>
      <c r="D7" s="232">
        <v>16</v>
      </c>
      <c r="E7" s="226">
        <v>3.8778477944740671E-3</v>
      </c>
      <c r="F7" s="232">
        <v>3923</v>
      </c>
      <c r="G7" s="226">
        <v>0.95079980610761028</v>
      </c>
      <c r="H7" s="232">
        <v>7</v>
      </c>
      <c r="I7" s="227">
        <v>1.6965584100824044E-3</v>
      </c>
      <c r="J7" s="236">
        <f t="shared" si="0"/>
        <v>4126</v>
      </c>
      <c r="K7" s="1"/>
      <c r="L7" s="1"/>
    </row>
    <row r="8" spans="1:16384" s="721" customFormat="1" ht="16.5" customHeight="1" outlineLevel="1">
      <c r="A8" s="186" t="s">
        <v>184</v>
      </c>
      <c r="B8" s="232">
        <v>180</v>
      </c>
      <c r="C8" s="226">
        <v>0.75630252100840334</v>
      </c>
      <c r="D8" s="232">
        <v>6</v>
      </c>
      <c r="E8" s="226">
        <v>2.5210084033613446E-2</v>
      </c>
      <c r="F8" s="232">
        <v>52</v>
      </c>
      <c r="G8" s="226">
        <v>0.21848739495798319</v>
      </c>
      <c r="H8" s="232">
        <v>0</v>
      </c>
      <c r="I8" s="227">
        <v>0</v>
      </c>
      <c r="J8" s="236">
        <f t="shared" si="0"/>
        <v>238</v>
      </c>
      <c r="K8" s="1"/>
      <c r="L8" s="1"/>
    </row>
    <row r="9" spans="1:16384" s="721" customFormat="1" ht="16.5" customHeight="1" outlineLevel="1">
      <c r="A9" s="51" t="s">
        <v>232</v>
      </c>
      <c r="B9" s="74">
        <v>429</v>
      </c>
      <c r="C9" s="52">
        <v>1.6749764761462267E-3</v>
      </c>
      <c r="D9" s="74">
        <v>30</v>
      </c>
      <c r="E9" s="52">
        <v>1.1713122210812773E-4</v>
      </c>
      <c r="F9" s="74">
        <v>255637</v>
      </c>
      <c r="G9" s="52">
        <v>0.99810247420184828</v>
      </c>
      <c r="H9" s="74">
        <v>27</v>
      </c>
      <c r="I9" s="53">
        <v>1.0541809989731496E-4</v>
      </c>
      <c r="J9" s="200">
        <f t="shared" si="0"/>
        <v>256123</v>
      </c>
      <c r="K9" s="1"/>
      <c r="L9" s="1"/>
    </row>
    <row r="10" spans="1:16384" s="721" customFormat="1" ht="16.5" customHeight="1" outlineLevel="1">
      <c r="A10" s="73" t="s">
        <v>186</v>
      </c>
      <c r="B10" s="233">
        <v>2878</v>
      </c>
      <c r="C10" s="228">
        <v>0.76319278705913551</v>
      </c>
      <c r="D10" s="233">
        <v>391</v>
      </c>
      <c r="E10" s="228">
        <v>0.10368602492707504</v>
      </c>
      <c r="F10" s="233">
        <v>495</v>
      </c>
      <c r="G10" s="228">
        <v>0.13126491646778043</v>
      </c>
      <c r="H10" s="233">
        <v>7</v>
      </c>
      <c r="I10" s="229">
        <v>1.8562715460090163E-3</v>
      </c>
      <c r="J10" s="237">
        <f t="shared" si="0"/>
        <v>3771</v>
      </c>
      <c r="K10" s="1"/>
      <c r="L10" s="1"/>
    </row>
    <row r="11" spans="1:16384" s="721" customFormat="1" ht="16.5" customHeight="1" outlineLevel="1" thickBot="1">
      <c r="A11" s="9" t="s">
        <v>402</v>
      </c>
      <c r="B11" s="75">
        <v>3307</v>
      </c>
      <c r="C11" s="31">
        <v>1.2724418416739132E-2</v>
      </c>
      <c r="D11" s="75">
        <v>421</v>
      </c>
      <c r="E11" s="31">
        <v>1.6198911864067659E-3</v>
      </c>
      <c r="F11" s="75">
        <v>256132</v>
      </c>
      <c r="G11" s="31">
        <v>0.98552486783073101</v>
      </c>
      <c r="H11" s="75">
        <v>34</v>
      </c>
      <c r="I11" s="35">
        <v>1.3082256612311174E-4</v>
      </c>
      <c r="J11" s="201">
        <f t="shared" si="0"/>
        <v>259894</v>
      </c>
      <c r="K11" s="1"/>
      <c r="L11" s="1"/>
    </row>
    <row r="12" spans="1:16384" s="1029" customFormat="1" ht="13.8" thickBot="1">
      <c r="K12" s="1030"/>
      <c r="L12" s="1030"/>
      <c r="M12" s="1030"/>
      <c r="N12" s="1030"/>
      <c r="O12" s="1030"/>
      <c r="P12" s="1030"/>
      <c r="Q12" s="1030"/>
      <c r="R12" s="1030"/>
      <c r="S12" s="1030"/>
      <c r="T12" s="1030"/>
      <c r="U12" s="1030"/>
      <c r="V12" s="1030"/>
      <c r="W12" s="1030"/>
      <c r="X12" s="1030"/>
      <c r="Y12" s="1030"/>
      <c r="Z12" s="1030"/>
      <c r="AA12" s="1030"/>
      <c r="AB12" s="1030"/>
      <c r="AC12" s="1030"/>
      <c r="AD12" s="1030"/>
      <c r="AE12" s="1030"/>
      <c r="AF12" s="1030"/>
      <c r="AG12" s="1030"/>
      <c r="AH12" s="1030"/>
      <c r="AI12" s="1030"/>
      <c r="AJ12" s="1030"/>
      <c r="AK12" s="1030"/>
      <c r="AL12" s="1030"/>
      <c r="AM12" s="1030"/>
      <c r="AN12" s="1030"/>
      <c r="AO12" s="1030"/>
      <c r="AP12" s="1030"/>
      <c r="AQ12" s="1030"/>
      <c r="AR12" s="1030"/>
      <c r="AS12" s="1030"/>
      <c r="AT12" s="1030"/>
      <c r="AU12" s="1030"/>
      <c r="AV12" s="1030"/>
      <c r="AW12" s="1030"/>
      <c r="AX12" s="1030"/>
      <c r="AY12" s="1030"/>
      <c r="AZ12" s="1030"/>
      <c r="BA12" s="1030"/>
      <c r="BB12" s="1030"/>
      <c r="BC12" s="1030"/>
      <c r="BD12" s="1030"/>
      <c r="BE12" s="1030"/>
      <c r="BF12" s="1030"/>
      <c r="BG12" s="1030"/>
      <c r="BH12" s="1030"/>
      <c r="BI12" s="1030"/>
      <c r="BJ12" s="1030"/>
      <c r="BK12" s="1030"/>
      <c r="BL12" s="1030"/>
      <c r="BM12" s="1030"/>
      <c r="BN12" s="1030"/>
      <c r="BO12" s="1030"/>
      <c r="BP12" s="1030"/>
      <c r="BQ12" s="1030"/>
      <c r="BR12" s="1030"/>
      <c r="BS12" s="1030"/>
      <c r="BT12" s="1030"/>
      <c r="BU12" s="1030"/>
      <c r="BV12" s="1030"/>
      <c r="BW12" s="1030"/>
      <c r="BX12" s="1030"/>
      <c r="BY12" s="1030"/>
      <c r="BZ12" s="1030"/>
      <c r="CA12" s="1030"/>
      <c r="CB12" s="1030"/>
      <c r="CC12" s="1030"/>
      <c r="CD12" s="1030"/>
      <c r="CE12" s="1030"/>
      <c r="CF12" s="1030"/>
      <c r="CG12" s="1030"/>
      <c r="CH12" s="1030"/>
      <c r="CI12" s="1030"/>
      <c r="CJ12" s="1030"/>
      <c r="CK12" s="1030"/>
      <c r="CL12" s="1030"/>
      <c r="CM12" s="1030"/>
      <c r="CN12" s="1030"/>
      <c r="CO12" s="1030"/>
      <c r="CP12" s="1030"/>
      <c r="CQ12" s="1030"/>
      <c r="CR12" s="1030"/>
      <c r="CS12" s="1030"/>
      <c r="CT12" s="1030"/>
      <c r="CU12" s="1030"/>
      <c r="CV12" s="1030"/>
      <c r="CW12" s="1030"/>
      <c r="CX12" s="1030"/>
      <c r="CY12" s="1030"/>
      <c r="CZ12" s="1030"/>
      <c r="DA12" s="1030"/>
      <c r="DB12" s="1030"/>
      <c r="DC12" s="1030"/>
      <c r="DD12" s="1030"/>
      <c r="DE12" s="1030"/>
      <c r="DF12" s="1030"/>
      <c r="DG12" s="1030"/>
      <c r="DH12" s="1030"/>
      <c r="DI12" s="1030"/>
      <c r="DJ12" s="1030"/>
      <c r="DK12" s="1030"/>
      <c r="DL12" s="1030"/>
      <c r="DM12" s="1030"/>
      <c r="DN12" s="1030"/>
      <c r="DO12" s="1030"/>
      <c r="DP12" s="1030"/>
      <c r="DQ12" s="1030"/>
      <c r="DR12" s="1030"/>
      <c r="DS12" s="1030"/>
      <c r="DT12" s="1030"/>
      <c r="DU12" s="1030"/>
      <c r="DV12" s="1030"/>
      <c r="DW12" s="1030"/>
      <c r="DX12" s="1030"/>
      <c r="DY12" s="1030"/>
      <c r="DZ12" s="1030"/>
      <c r="EA12" s="1030"/>
      <c r="EB12" s="1030"/>
      <c r="EC12" s="1030"/>
      <c r="ED12" s="1030"/>
      <c r="EE12" s="1030"/>
      <c r="EF12" s="1030"/>
      <c r="EG12" s="1030"/>
      <c r="EH12" s="1030"/>
      <c r="EI12" s="1030"/>
      <c r="EJ12" s="1030"/>
      <c r="EK12" s="1030"/>
      <c r="EL12" s="1030"/>
      <c r="EM12" s="1030"/>
      <c r="EN12" s="1030"/>
      <c r="EO12" s="1030"/>
      <c r="EP12" s="1030"/>
      <c r="EQ12" s="1030"/>
      <c r="ER12" s="1030"/>
      <c r="ES12" s="1030"/>
      <c r="ET12" s="1030"/>
      <c r="EU12" s="1030"/>
      <c r="EV12" s="1030"/>
      <c r="EW12" s="1030"/>
      <c r="EX12" s="1030"/>
      <c r="EY12" s="1030"/>
      <c r="EZ12" s="1030"/>
      <c r="FA12" s="1030"/>
      <c r="FB12" s="1030"/>
      <c r="FC12" s="1030"/>
      <c r="FD12" s="1030"/>
      <c r="FE12" s="1030"/>
      <c r="FF12" s="1030"/>
      <c r="FG12" s="1030"/>
      <c r="FH12" s="1030"/>
      <c r="FI12" s="1030"/>
      <c r="FJ12" s="1030"/>
      <c r="FK12" s="1030"/>
      <c r="FL12" s="1030"/>
      <c r="FM12" s="1030"/>
      <c r="FN12" s="1030"/>
      <c r="FO12" s="1030"/>
      <c r="FP12" s="1030"/>
      <c r="FQ12" s="1030"/>
      <c r="FR12" s="1030"/>
      <c r="FS12" s="1030"/>
      <c r="FT12" s="1030"/>
      <c r="FU12" s="1030"/>
      <c r="FV12" s="1030"/>
      <c r="FW12" s="1030"/>
      <c r="FX12" s="1030"/>
      <c r="FY12" s="1030"/>
      <c r="FZ12" s="1030"/>
      <c r="GA12" s="1030"/>
      <c r="GB12" s="1030"/>
      <c r="GC12" s="1030"/>
      <c r="GD12" s="1030"/>
      <c r="GE12" s="1030"/>
      <c r="GF12" s="1030"/>
      <c r="GG12" s="1030"/>
      <c r="GH12" s="1030"/>
      <c r="GI12" s="1030"/>
      <c r="GJ12" s="1030"/>
      <c r="GK12" s="1030"/>
      <c r="GL12" s="1030"/>
      <c r="GM12" s="1030"/>
      <c r="GN12" s="1030"/>
      <c r="GO12" s="1030"/>
      <c r="GP12" s="1030"/>
      <c r="GQ12" s="1030"/>
      <c r="GR12" s="1030"/>
      <c r="GS12" s="1030"/>
      <c r="GT12" s="1030"/>
      <c r="GU12" s="1030"/>
      <c r="GV12" s="1030"/>
      <c r="GW12" s="1030"/>
      <c r="GX12" s="1030"/>
      <c r="GY12" s="1030"/>
      <c r="GZ12" s="1030"/>
      <c r="HA12" s="1030"/>
      <c r="HB12" s="1030"/>
      <c r="HC12" s="1030"/>
      <c r="HD12" s="1030"/>
      <c r="HE12" s="1030"/>
      <c r="HF12" s="1030"/>
      <c r="HG12" s="1030"/>
      <c r="HH12" s="1030"/>
      <c r="HI12" s="1030"/>
      <c r="HJ12" s="1030"/>
      <c r="HK12" s="1030"/>
      <c r="HL12" s="1030"/>
      <c r="HM12" s="1030"/>
      <c r="HN12" s="1030"/>
      <c r="HO12" s="1030"/>
      <c r="HP12" s="1030"/>
      <c r="HQ12" s="1030"/>
      <c r="HR12" s="1030"/>
      <c r="HS12" s="1030"/>
      <c r="HT12" s="1030"/>
      <c r="HU12" s="1030"/>
      <c r="HV12" s="1030"/>
      <c r="HW12" s="1030"/>
      <c r="HX12" s="1030"/>
      <c r="HY12" s="1030"/>
      <c r="HZ12" s="1030"/>
      <c r="IA12" s="1030"/>
      <c r="IB12" s="1030"/>
      <c r="IC12" s="1030"/>
      <c r="ID12" s="1030"/>
      <c r="IE12" s="1030"/>
      <c r="IF12" s="1030"/>
      <c r="IG12" s="1030"/>
      <c r="IH12" s="1030"/>
      <c r="II12" s="1030"/>
      <c r="IJ12" s="1030"/>
      <c r="IK12" s="1030"/>
      <c r="IL12" s="1030"/>
      <c r="IM12" s="1030"/>
      <c r="IN12" s="1030"/>
      <c r="IO12" s="1030"/>
      <c r="IP12" s="1030"/>
      <c r="IQ12" s="1030"/>
      <c r="IR12" s="1030"/>
      <c r="IS12" s="1030"/>
      <c r="IT12" s="1030"/>
      <c r="IU12" s="1030"/>
      <c r="IV12" s="1030"/>
      <c r="IW12" s="1030"/>
      <c r="IX12" s="1030"/>
      <c r="IY12" s="1030"/>
      <c r="IZ12" s="1030"/>
      <c r="JA12" s="1030"/>
      <c r="JB12" s="1030"/>
      <c r="JC12" s="1030"/>
      <c r="JD12" s="1030"/>
      <c r="JE12" s="1030"/>
      <c r="JF12" s="1030"/>
      <c r="JG12" s="1030"/>
      <c r="JH12" s="1030"/>
      <c r="JI12" s="1030"/>
      <c r="JJ12" s="1030"/>
      <c r="JK12" s="1030"/>
      <c r="JL12" s="1030"/>
      <c r="JM12" s="1030"/>
      <c r="JN12" s="1030"/>
      <c r="JO12" s="1030"/>
      <c r="JP12" s="1030"/>
      <c r="JQ12" s="1030"/>
      <c r="JR12" s="1030"/>
      <c r="JS12" s="1030"/>
      <c r="JT12" s="1030"/>
      <c r="JU12" s="1030"/>
      <c r="JV12" s="1030"/>
      <c r="JW12" s="1030"/>
      <c r="JX12" s="1030"/>
      <c r="JY12" s="1030"/>
      <c r="JZ12" s="1030"/>
      <c r="KA12" s="1030"/>
      <c r="KB12" s="1030"/>
      <c r="KC12" s="1030"/>
      <c r="KD12" s="1030"/>
      <c r="KE12" s="1030"/>
      <c r="KF12" s="1030"/>
      <c r="KG12" s="1030"/>
      <c r="KH12" s="1030"/>
      <c r="KI12" s="1030"/>
      <c r="KJ12" s="1030"/>
      <c r="KK12" s="1030"/>
      <c r="KL12" s="1030"/>
      <c r="KM12" s="1030"/>
      <c r="KN12" s="1030"/>
      <c r="KO12" s="1030"/>
      <c r="KP12" s="1030"/>
      <c r="KQ12" s="1030"/>
      <c r="KR12" s="1030"/>
      <c r="KS12" s="1030"/>
      <c r="KT12" s="1030"/>
      <c r="KU12" s="1030"/>
      <c r="KV12" s="1030"/>
      <c r="KW12" s="1030"/>
      <c r="KX12" s="1030"/>
      <c r="KY12" s="1030"/>
      <c r="KZ12" s="1030"/>
      <c r="LA12" s="1030"/>
      <c r="LB12" s="1030"/>
      <c r="LC12" s="1030"/>
      <c r="LD12" s="1030"/>
      <c r="LE12" s="1030"/>
      <c r="LF12" s="1030"/>
      <c r="LG12" s="1030"/>
      <c r="LH12" s="1030"/>
      <c r="LI12" s="1030"/>
      <c r="LJ12" s="1030"/>
      <c r="LK12" s="1030"/>
      <c r="LL12" s="1030"/>
      <c r="LM12" s="1030"/>
      <c r="LN12" s="1030"/>
      <c r="LO12" s="1030"/>
      <c r="LP12" s="1030"/>
      <c r="LQ12" s="1030"/>
      <c r="LR12" s="1030"/>
      <c r="LS12" s="1030"/>
      <c r="LT12" s="1030"/>
      <c r="LU12" s="1030"/>
      <c r="LV12" s="1030"/>
      <c r="LW12" s="1030"/>
      <c r="LX12" s="1030"/>
      <c r="LY12" s="1030"/>
      <c r="LZ12" s="1030"/>
      <c r="MA12" s="1030"/>
      <c r="MB12" s="1030"/>
      <c r="MC12" s="1030"/>
      <c r="MD12" s="1030"/>
      <c r="ME12" s="1030"/>
      <c r="MF12" s="1030"/>
      <c r="MG12" s="1030"/>
      <c r="MH12" s="1030"/>
      <c r="MI12" s="1030"/>
      <c r="MJ12" s="1030"/>
      <c r="MK12" s="1030"/>
      <c r="ML12" s="1030"/>
      <c r="MM12" s="1030"/>
      <c r="MN12" s="1030"/>
      <c r="MO12" s="1030"/>
      <c r="MP12" s="1030"/>
      <c r="MQ12" s="1030"/>
      <c r="MR12" s="1030"/>
      <c r="MS12" s="1030"/>
      <c r="MT12" s="1030"/>
      <c r="MU12" s="1030"/>
      <c r="MV12" s="1030"/>
      <c r="MW12" s="1030"/>
      <c r="MX12" s="1030"/>
      <c r="MY12" s="1030"/>
      <c r="MZ12" s="1030"/>
      <c r="NA12" s="1030"/>
      <c r="NB12" s="1030"/>
      <c r="NC12" s="1030"/>
      <c r="ND12" s="1030"/>
      <c r="NE12" s="1030"/>
      <c r="NF12" s="1030"/>
      <c r="NG12" s="1030"/>
      <c r="NH12" s="1030"/>
      <c r="NI12" s="1030"/>
      <c r="NJ12" s="1030"/>
      <c r="NK12" s="1030"/>
      <c r="NL12" s="1030"/>
      <c r="NM12" s="1030"/>
      <c r="NN12" s="1030"/>
      <c r="NO12" s="1030"/>
      <c r="NP12" s="1030"/>
      <c r="NQ12" s="1030"/>
      <c r="NR12" s="1030"/>
      <c r="NS12" s="1030"/>
      <c r="NT12" s="1030"/>
      <c r="NU12" s="1030"/>
      <c r="NV12" s="1030"/>
      <c r="NW12" s="1030"/>
      <c r="NX12" s="1030"/>
      <c r="NY12" s="1030"/>
      <c r="NZ12" s="1030"/>
      <c r="OA12" s="1030"/>
      <c r="OB12" s="1030"/>
      <c r="OC12" s="1030"/>
      <c r="OD12" s="1030"/>
      <c r="OE12" s="1030"/>
      <c r="OF12" s="1030"/>
      <c r="OG12" s="1030"/>
      <c r="OH12" s="1030"/>
      <c r="OI12" s="1030"/>
      <c r="OJ12" s="1030"/>
      <c r="OK12" s="1030"/>
      <c r="OL12" s="1030"/>
      <c r="OM12" s="1030"/>
      <c r="ON12" s="1030"/>
      <c r="OO12" s="1030"/>
      <c r="OP12" s="1030"/>
      <c r="OQ12" s="1030"/>
      <c r="OR12" s="1030"/>
      <c r="OS12" s="1030"/>
      <c r="OT12" s="1030"/>
      <c r="OU12" s="1030"/>
      <c r="OV12" s="1030"/>
      <c r="OW12" s="1030"/>
      <c r="OX12" s="1030"/>
      <c r="OY12" s="1030"/>
      <c r="OZ12" s="1030"/>
      <c r="PA12" s="1030"/>
      <c r="PB12" s="1030"/>
      <c r="PC12" s="1030"/>
      <c r="PD12" s="1030"/>
      <c r="PE12" s="1030"/>
      <c r="PF12" s="1030"/>
      <c r="PG12" s="1030"/>
      <c r="PH12" s="1030"/>
      <c r="PI12" s="1030"/>
      <c r="PJ12" s="1030"/>
      <c r="PK12" s="1030"/>
      <c r="PL12" s="1030"/>
      <c r="PM12" s="1030"/>
      <c r="PN12" s="1030"/>
      <c r="PO12" s="1030"/>
      <c r="PP12" s="1030"/>
      <c r="PQ12" s="1030"/>
      <c r="PR12" s="1030"/>
      <c r="PS12" s="1030"/>
      <c r="PT12" s="1030"/>
      <c r="PU12" s="1030"/>
      <c r="PV12" s="1030"/>
      <c r="PW12" s="1030"/>
      <c r="PX12" s="1030"/>
      <c r="PY12" s="1030"/>
      <c r="PZ12" s="1030"/>
      <c r="QA12" s="1030"/>
      <c r="QB12" s="1030"/>
      <c r="QC12" s="1030"/>
      <c r="QD12" s="1030"/>
      <c r="QE12" s="1030"/>
      <c r="QF12" s="1030"/>
      <c r="QG12" s="1030"/>
      <c r="QH12" s="1030"/>
      <c r="QI12" s="1030"/>
      <c r="QJ12" s="1030"/>
      <c r="QK12" s="1030"/>
      <c r="QL12" s="1030"/>
      <c r="QM12" s="1030"/>
      <c r="QN12" s="1030"/>
      <c r="QO12" s="1030"/>
      <c r="QP12" s="1030"/>
      <c r="QQ12" s="1030"/>
      <c r="QR12" s="1030"/>
      <c r="QS12" s="1030"/>
      <c r="QT12" s="1030"/>
      <c r="QU12" s="1030"/>
      <c r="QV12" s="1030"/>
      <c r="QW12" s="1030"/>
      <c r="QX12" s="1030"/>
      <c r="QY12" s="1030"/>
      <c r="QZ12" s="1030"/>
      <c r="RA12" s="1030"/>
      <c r="RB12" s="1030"/>
      <c r="RC12" s="1030"/>
      <c r="RD12" s="1030"/>
      <c r="RE12" s="1030"/>
      <c r="RF12" s="1030"/>
      <c r="RG12" s="1030"/>
      <c r="RH12" s="1030"/>
      <c r="RI12" s="1030"/>
      <c r="RJ12" s="1030"/>
      <c r="RK12" s="1030"/>
      <c r="RL12" s="1030"/>
      <c r="RM12" s="1030"/>
      <c r="RN12" s="1030"/>
      <c r="RO12" s="1030"/>
      <c r="RP12" s="1030"/>
      <c r="RQ12" s="1030"/>
      <c r="RR12" s="1030"/>
      <c r="RS12" s="1030"/>
      <c r="RT12" s="1030"/>
      <c r="RU12" s="1030"/>
      <c r="RV12" s="1030"/>
      <c r="RW12" s="1030"/>
      <c r="RX12" s="1030"/>
      <c r="RY12" s="1030"/>
      <c r="RZ12" s="1030"/>
      <c r="SA12" s="1030"/>
      <c r="SB12" s="1030"/>
      <c r="SC12" s="1030"/>
      <c r="SD12" s="1030"/>
      <c r="SE12" s="1030"/>
      <c r="SF12" s="1030"/>
      <c r="SG12" s="1030"/>
      <c r="SH12" s="1030"/>
      <c r="SI12" s="1030"/>
      <c r="SJ12" s="1030"/>
      <c r="SK12" s="1030"/>
      <c r="SL12" s="1030"/>
      <c r="SM12" s="1030"/>
      <c r="SN12" s="1030"/>
      <c r="SO12" s="1030"/>
      <c r="SP12" s="1030"/>
      <c r="SQ12" s="1030"/>
      <c r="SR12" s="1030"/>
      <c r="SS12" s="1030"/>
      <c r="ST12" s="1030"/>
      <c r="SU12" s="1030"/>
      <c r="SV12" s="1030"/>
      <c r="SW12" s="1030"/>
      <c r="SX12" s="1030"/>
      <c r="SY12" s="1030"/>
      <c r="SZ12" s="1030"/>
      <c r="TA12" s="1030"/>
      <c r="TB12" s="1030"/>
      <c r="TC12" s="1030"/>
      <c r="TD12" s="1030"/>
      <c r="TE12" s="1030"/>
      <c r="TF12" s="1030"/>
      <c r="TG12" s="1030"/>
      <c r="TH12" s="1030"/>
      <c r="TI12" s="1030"/>
      <c r="TJ12" s="1030"/>
      <c r="TK12" s="1030"/>
      <c r="TL12" s="1030"/>
      <c r="TM12" s="1030"/>
      <c r="TN12" s="1030"/>
      <c r="TO12" s="1030"/>
      <c r="TP12" s="1030"/>
      <c r="TQ12" s="1030"/>
      <c r="TR12" s="1030"/>
      <c r="TS12" s="1030"/>
      <c r="TT12" s="1030"/>
      <c r="TU12" s="1030"/>
      <c r="TV12" s="1030"/>
      <c r="TW12" s="1030"/>
      <c r="TX12" s="1030"/>
      <c r="TY12" s="1030"/>
      <c r="TZ12" s="1030"/>
      <c r="UA12" s="1030"/>
      <c r="UB12" s="1030"/>
      <c r="UC12" s="1030"/>
      <c r="UD12" s="1030"/>
      <c r="UE12" s="1030"/>
      <c r="UF12" s="1030"/>
      <c r="UG12" s="1030"/>
      <c r="UH12" s="1030"/>
      <c r="UI12" s="1030"/>
      <c r="UJ12" s="1030"/>
      <c r="UK12" s="1030"/>
      <c r="UL12" s="1030"/>
      <c r="UM12" s="1030"/>
      <c r="UN12" s="1030"/>
      <c r="UO12" s="1030"/>
      <c r="UP12" s="1030"/>
      <c r="UQ12" s="1030"/>
      <c r="UR12" s="1030"/>
      <c r="US12" s="1030"/>
      <c r="UT12" s="1030"/>
      <c r="UU12" s="1030"/>
      <c r="UV12" s="1030"/>
      <c r="UW12" s="1030"/>
      <c r="UX12" s="1030"/>
      <c r="UY12" s="1030"/>
      <c r="UZ12" s="1030"/>
      <c r="VA12" s="1030"/>
      <c r="VB12" s="1030"/>
      <c r="VC12" s="1030"/>
      <c r="VD12" s="1030"/>
      <c r="VE12" s="1030"/>
      <c r="VF12" s="1030"/>
      <c r="VG12" s="1030"/>
      <c r="VH12" s="1030"/>
      <c r="VI12" s="1030"/>
      <c r="VJ12" s="1030"/>
      <c r="VK12" s="1030"/>
      <c r="VL12" s="1030"/>
      <c r="VM12" s="1030"/>
      <c r="VN12" s="1030"/>
      <c r="VO12" s="1030"/>
      <c r="VP12" s="1030"/>
      <c r="VQ12" s="1030"/>
      <c r="VR12" s="1030"/>
      <c r="VS12" s="1030"/>
      <c r="VT12" s="1030"/>
      <c r="VU12" s="1030"/>
      <c r="VV12" s="1030"/>
      <c r="VW12" s="1030"/>
      <c r="VX12" s="1030"/>
      <c r="VY12" s="1030"/>
      <c r="VZ12" s="1030"/>
      <c r="WA12" s="1030"/>
      <c r="WB12" s="1030"/>
      <c r="WC12" s="1030"/>
      <c r="WD12" s="1030"/>
      <c r="WE12" s="1030"/>
      <c r="WF12" s="1030"/>
      <c r="WG12" s="1030"/>
      <c r="WH12" s="1030"/>
      <c r="WI12" s="1030"/>
      <c r="WJ12" s="1030"/>
      <c r="WK12" s="1030"/>
      <c r="WL12" s="1030"/>
      <c r="WM12" s="1030"/>
      <c r="WN12" s="1030"/>
      <c r="WO12" s="1030"/>
      <c r="WP12" s="1030"/>
      <c r="WQ12" s="1030"/>
      <c r="WR12" s="1030"/>
      <c r="WS12" s="1030"/>
      <c r="WT12" s="1030"/>
      <c r="WU12" s="1030"/>
      <c r="WV12" s="1030"/>
      <c r="WW12" s="1030"/>
      <c r="WX12" s="1030"/>
      <c r="WY12" s="1030"/>
      <c r="WZ12" s="1030"/>
      <c r="XA12" s="1030"/>
      <c r="XB12" s="1030"/>
      <c r="XC12" s="1030"/>
      <c r="XD12" s="1030"/>
      <c r="XE12" s="1030"/>
      <c r="XF12" s="1030"/>
      <c r="XG12" s="1030"/>
      <c r="XH12" s="1030"/>
      <c r="XI12" s="1030"/>
      <c r="XJ12" s="1030"/>
      <c r="XK12" s="1030"/>
      <c r="XL12" s="1030"/>
      <c r="XM12" s="1030"/>
      <c r="XN12" s="1030"/>
      <c r="XO12" s="1030"/>
      <c r="XP12" s="1030"/>
      <c r="XQ12" s="1030"/>
      <c r="XR12" s="1030"/>
      <c r="XS12" s="1030"/>
      <c r="XT12" s="1030"/>
      <c r="XU12" s="1030"/>
      <c r="XV12" s="1030"/>
      <c r="XW12" s="1030"/>
      <c r="XX12" s="1030"/>
      <c r="XY12" s="1030"/>
      <c r="XZ12" s="1030"/>
      <c r="YA12" s="1030"/>
      <c r="YB12" s="1030"/>
      <c r="YC12" s="1030"/>
      <c r="YD12" s="1030"/>
      <c r="YE12" s="1030"/>
      <c r="YF12" s="1030"/>
      <c r="YG12" s="1030"/>
      <c r="YH12" s="1030"/>
      <c r="YI12" s="1030"/>
      <c r="YJ12" s="1030"/>
      <c r="YK12" s="1030"/>
      <c r="YL12" s="1030"/>
      <c r="YM12" s="1030"/>
      <c r="YN12" s="1030"/>
      <c r="YO12" s="1030"/>
      <c r="YP12" s="1030"/>
      <c r="YQ12" s="1030"/>
      <c r="YR12" s="1030"/>
      <c r="YS12" s="1030"/>
      <c r="YT12" s="1030"/>
      <c r="YU12" s="1030"/>
      <c r="YV12" s="1030"/>
      <c r="YW12" s="1030"/>
      <c r="YX12" s="1030"/>
      <c r="YY12" s="1030"/>
      <c r="YZ12" s="1030"/>
      <c r="ZA12" s="1030"/>
      <c r="ZB12" s="1030"/>
      <c r="ZC12" s="1030"/>
      <c r="ZD12" s="1030"/>
      <c r="ZE12" s="1030"/>
      <c r="ZF12" s="1030"/>
      <c r="ZG12" s="1030"/>
      <c r="ZH12" s="1030"/>
      <c r="ZI12" s="1030"/>
      <c r="ZJ12" s="1030"/>
      <c r="ZK12" s="1030"/>
      <c r="ZL12" s="1030"/>
      <c r="ZM12" s="1030"/>
      <c r="ZN12" s="1030"/>
      <c r="ZO12" s="1030"/>
      <c r="ZP12" s="1030"/>
      <c r="ZQ12" s="1030"/>
      <c r="ZR12" s="1030"/>
      <c r="ZS12" s="1030"/>
      <c r="ZT12" s="1030"/>
      <c r="ZU12" s="1030"/>
      <c r="ZV12" s="1030"/>
      <c r="ZW12" s="1030"/>
      <c r="ZX12" s="1030"/>
      <c r="ZY12" s="1030"/>
      <c r="ZZ12" s="1030"/>
      <c r="AAA12" s="1030"/>
      <c r="AAB12" s="1030"/>
      <c r="AAC12" s="1030"/>
      <c r="AAD12" s="1030"/>
      <c r="AAE12" s="1030"/>
      <c r="AAF12" s="1030"/>
      <c r="AAG12" s="1030"/>
      <c r="AAH12" s="1030"/>
      <c r="AAI12" s="1030"/>
      <c r="AAJ12" s="1030"/>
      <c r="AAK12" s="1030"/>
      <c r="AAL12" s="1030"/>
      <c r="AAM12" s="1030"/>
      <c r="AAN12" s="1030"/>
      <c r="AAO12" s="1030"/>
      <c r="AAP12" s="1030"/>
      <c r="AAQ12" s="1030"/>
      <c r="AAR12" s="1030"/>
      <c r="AAS12" s="1030"/>
      <c r="AAT12" s="1030"/>
      <c r="AAU12" s="1030"/>
      <c r="AAV12" s="1030"/>
      <c r="AAW12" s="1030"/>
      <c r="AAX12" s="1030"/>
      <c r="AAY12" s="1030"/>
      <c r="AAZ12" s="1030"/>
      <c r="ABA12" s="1030"/>
      <c r="ABB12" s="1030"/>
      <c r="ABC12" s="1030"/>
      <c r="ABD12" s="1030"/>
      <c r="ABE12" s="1030"/>
      <c r="ABF12" s="1030"/>
      <c r="ABG12" s="1030"/>
      <c r="ABH12" s="1030"/>
      <c r="ABI12" s="1030"/>
      <c r="ABJ12" s="1030"/>
      <c r="ABK12" s="1030"/>
      <c r="ABL12" s="1030"/>
      <c r="ABM12" s="1030"/>
      <c r="ABN12" s="1030"/>
      <c r="ABO12" s="1030"/>
      <c r="ABP12" s="1030"/>
      <c r="ABQ12" s="1030"/>
      <c r="ABR12" s="1030"/>
      <c r="ABS12" s="1030"/>
      <c r="ABT12" s="1030"/>
      <c r="ABU12" s="1030"/>
      <c r="ABV12" s="1030"/>
      <c r="ABW12" s="1030"/>
      <c r="ABX12" s="1030"/>
      <c r="ABY12" s="1030"/>
      <c r="ABZ12" s="1030"/>
      <c r="ACA12" s="1030"/>
      <c r="ACB12" s="1030"/>
      <c r="ACC12" s="1030"/>
      <c r="ACD12" s="1030"/>
      <c r="ACE12" s="1030"/>
      <c r="ACF12" s="1030"/>
      <c r="ACG12" s="1030"/>
      <c r="ACH12" s="1030"/>
      <c r="ACI12" s="1030"/>
      <c r="ACJ12" s="1030"/>
      <c r="ACK12" s="1030"/>
      <c r="ACL12" s="1030"/>
      <c r="ACM12" s="1030"/>
      <c r="ACN12" s="1030"/>
      <c r="ACO12" s="1030"/>
      <c r="ACP12" s="1030"/>
      <c r="ACQ12" s="1030"/>
      <c r="ACR12" s="1030"/>
      <c r="ACS12" s="1030"/>
      <c r="ACT12" s="1030"/>
      <c r="ACU12" s="1030"/>
      <c r="ACV12" s="1030"/>
      <c r="ACW12" s="1030"/>
      <c r="ACX12" s="1030"/>
      <c r="ACY12" s="1030"/>
      <c r="ACZ12" s="1030"/>
      <c r="ADA12" s="1030"/>
      <c r="ADB12" s="1030"/>
      <c r="ADC12" s="1030"/>
      <c r="ADD12" s="1030"/>
      <c r="ADE12" s="1030"/>
      <c r="ADF12" s="1030"/>
      <c r="ADG12" s="1030"/>
      <c r="ADH12" s="1030"/>
      <c r="ADI12" s="1030"/>
      <c r="ADJ12" s="1030"/>
      <c r="ADK12" s="1030"/>
      <c r="ADL12" s="1030"/>
      <c r="ADM12" s="1030"/>
      <c r="ADN12" s="1030"/>
      <c r="ADO12" s="1030"/>
      <c r="ADP12" s="1030"/>
      <c r="ADQ12" s="1030"/>
      <c r="ADR12" s="1030"/>
      <c r="ADS12" s="1030"/>
      <c r="ADT12" s="1030"/>
      <c r="ADU12" s="1030"/>
      <c r="ADV12" s="1030"/>
      <c r="ADW12" s="1030"/>
      <c r="ADX12" s="1030"/>
      <c r="ADY12" s="1030"/>
      <c r="ADZ12" s="1030"/>
      <c r="AEA12" s="1030"/>
      <c r="AEB12" s="1030"/>
      <c r="AEC12" s="1030"/>
      <c r="AED12" s="1030"/>
      <c r="AEE12" s="1030"/>
      <c r="AEF12" s="1030"/>
      <c r="AEG12" s="1030"/>
      <c r="AEH12" s="1030"/>
      <c r="AEI12" s="1030"/>
      <c r="AEJ12" s="1030"/>
      <c r="AEK12" s="1030"/>
      <c r="AEL12" s="1030"/>
      <c r="AEM12" s="1030"/>
      <c r="AEN12" s="1030"/>
      <c r="AEO12" s="1030"/>
      <c r="AEP12" s="1030"/>
      <c r="AEQ12" s="1030"/>
      <c r="AER12" s="1030"/>
      <c r="AES12" s="1030"/>
      <c r="AET12" s="1030"/>
      <c r="AEU12" s="1030"/>
      <c r="AEV12" s="1030"/>
      <c r="AEW12" s="1030"/>
      <c r="AEX12" s="1030"/>
      <c r="AEY12" s="1030"/>
      <c r="AEZ12" s="1030"/>
      <c r="AFA12" s="1030"/>
      <c r="AFB12" s="1030"/>
      <c r="AFC12" s="1030"/>
      <c r="AFD12" s="1030"/>
      <c r="AFE12" s="1030"/>
      <c r="AFF12" s="1030"/>
      <c r="AFG12" s="1030"/>
      <c r="AFH12" s="1030"/>
      <c r="AFI12" s="1030"/>
      <c r="AFJ12" s="1030"/>
      <c r="AFK12" s="1030"/>
      <c r="AFL12" s="1030"/>
      <c r="AFM12" s="1030"/>
      <c r="AFN12" s="1030"/>
      <c r="AFO12" s="1030"/>
      <c r="AFP12" s="1030"/>
      <c r="AFQ12" s="1030"/>
      <c r="AFR12" s="1030"/>
      <c r="AFS12" s="1030"/>
      <c r="AFT12" s="1030"/>
      <c r="AFU12" s="1030"/>
      <c r="AFV12" s="1030"/>
      <c r="AFW12" s="1030"/>
      <c r="AFX12" s="1030"/>
      <c r="AFY12" s="1030"/>
      <c r="AFZ12" s="1030"/>
      <c r="AGA12" s="1030"/>
      <c r="AGB12" s="1030"/>
      <c r="AGC12" s="1030"/>
      <c r="AGD12" s="1030"/>
      <c r="AGE12" s="1030"/>
      <c r="AGF12" s="1030"/>
      <c r="AGG12" s="1030"/>
      <c r="AGH12" s="1030"/>
      <c r="AGI12" s="1030"/>
      <c r="AGJ12" s="1030"/>
      <c r="AGK12" s="1030"/>
      <c r="AGL12" s="1030"/>
      <c r="AGM12" s="1030"/>
      <c r="AGN12" s="1030"/>
      <c r="AGO12" s="1030"/>
      <c r="AGP12" s="1030"/>
      <c r="AGQ12" s="1030"/>
      <c r="AGR12" s="1030"/>
      <c r="AGS12" s="1030"/>
      <c r="AGT12" s="1030"/>
      <c r="AGU12" s="1030"/>
      <c r="AGV12" s="1030"/>
      <c r="AGW12" s="1030"/>
      <c r="AGX12" s="1030"/>
      <c r="AGY12" s="1030"/>
      <c r="AGZ12" s="1030"/>
      <c r="AHA12" s="1030"/>
      <c r="AHB12" s="1030"/>
      <c r="AHC12" s="1030"/>
      <c r="AHD12" s="1030"/>
      <c r="AHE12" s="1030"/>
      <c r="AHF12" s="1030"/>
      <c r="AHG12" s="1030"/>
      <c r="AHH12" s="1030"/>
      <c r="AHI12" s="1030"/>
      <c r="AHJ12" s="1030"/>
      <c r="AHK12" s="1030"/>
      <c r="AHL12" s="1030"/>
      <c r="AHM12" s="1030"/>
      <c r="AHN12" s="1030"/>
      <c r="AHO12" s="1030"/>
      <c r="AHP12" s="1030"/>
      <c r="AHQ12" s="1030"/>
      <c r="AHR12" s="1030"/>
      <c r="AHS12" s="1030"/>
      <c r="AHT12" s="1030"/>
      <c r="AHU12" s="1030"/>
      <c r="AHV12" s="1030"/>
      <c r="AHW12" s="1030"/>
      <c r="AHX12" s="1030"/>
      <c r="AHY12" s="1030"/>
      <c r="AHZ12" s="1030"/>
      <c r="AIA12" s="1030"/>
      <c r="AIB12" s="1030"/>
      <c r="AIC12" s="1030"/>
      <c r="AID12" s="1030"/>
      <c r="AIE12" s="1030"/>
      <c r="AIF12" s="1030"/>
      <c r="AIG12" s="1030"/>
      <c r="AIH12" s="1030"/>
      <c r="AII12" s="1030"/>
      <c r="AIJ12" s="1030"/>
      <c r="AIK12" s="1030"/>
      <c r="AIL12" s="1030"/>
      <c r="AIM12" s="1030"/>
      <c r="AIN12" s="1030"/>
      <c r="AIO12" s="1030"/>
      <c r="AIP12" s="1030"/>
      <c r="AIQ12" s="1030"/>
      <c r="AIR12" s="1030"/>
      <c r="AIS12" s="1030"/>
      <c r="AIT12" s="1030"/>
      <c r="AIU12" s="1030"/>
      <c r="AIV12" s="1030"/>
      <c r="AIW12" s="1030"/>
      <c r="AIX12" s="1030"/>
      <c r="AIY12" s="1030"/>
      <c r="AIZ12" s="1030"/>
      <c r="AJA12" s="1030"/>
      <c r="AJB12" s="1030"/>
      <c r="AJC12" s="1030"/>
      <c r="AJD12" s="1030"/>
      <c r="AJE12" s="1030"/>
      <c r="AJF12" s="1030"/>
      <c r="AJG12" s="1030"/>
      <c r="AJH12" s="1030"/>
      <c r="AJI12" s="1030"/>
      <c r="AJJ12" s="1030"/>
      <c r="AJK12" s="1030"/>
      <c r="AJL12" s="1030"/>
      <c r="AJM12" s="1030"/>
      <c r="AJN12" s="1030"/>
      <c r="AJO12" s="1030"/>
      <c r="AJP12" s="1030"/>
      <c r="AJQ12" s="1030"/>
      <c r="AJR12" s="1030"/>
      <c r="AJS12" s="1030"/>
      <c r="AJT12" s="1030"/>
      <c r="AJU12" s="1030"/>
      <c r="AJV12" s="1030"/>
      <c r="AJW12" s="1030"/>
      <c r="AJX12" s="1030"/>
      <c r="AJY12" s="1030"/>
      <c r="AJZ12" s="1030"/>
      <c r="AKA12" s="1030"/>
      <c r="AKB12" s="1030"/>
      <c r="AKC12" s="1030"/>
      <c r="AKD12" s="1030"/>
      <c r="AKE12" s="1030"/>
      <c r="AKF12" s="1030"/>
      <c r="AKG12" s="1030"/>
      <c r="AKH12" s="1030"/>
      <c r="AKI12" s="1030"/>
      <c r="AKJ12" s="1030"/>
      <c r="AKK12" s="1030"/>
      <c r="AKL12" s="1030"/>
      <c r="AKM12" s="1030"/>
      <c r="AKN12" s="1030"/>
      <c r="AKO12" s="1030"/>
      <c r="AKP12" s="1030"/>
      <c r="AKQ12" s="1030"/>
      <c r="AKR12" s="1030"/>
      <c r="AKS12" s="1030"/>
      <c r="AKT12" s="1030"/>
      <c r="AKU12" s="1030"/>
      <c r="AKV12" s="1030"/>
      <c r="AKW12" s="1030"/>
      <c r="AKX12" s="1030"/>
      <c r="AKY12" s="1030"/>
      <c r="AKZ12" s="1030"/>
      <c r="ALA12" s="1030"/>
      <c r="ALB12" s="1030"/>
      <c r="ALC12" s="1030"/>
      <c r="ALD12" s="1030"/>
      <c r="ALE12" s="1030"/>
      <c r="ALF12" s="1030"/>
      <c r="ALG12" s="1030"/>
      <c r="ALH12" s="1030"/>
      <c r="ALI12" s="1030"/>
      <c r="ALJ12" s="1030"/>
      <c r="ALK12" s="1030"/>
      <c r="ALL12" s="1030"/>
      <c r="ALM12" s="1030"/>
      <c r="ALN12" s="1030"/>
      <c r="ALO12" s="1030"/>
      <c r="ALP12" s="1030"/>
      <c r="ALQ12" s="1030"/>
      <c r="ALR12" s="1030"/>
      <c r="ALS12" s="1030"/>
      <c r="ALT12" s="1030"/>
      <c r="ALU12" s="1030"/>
      <c r="ALV12" s="1030"/>
      <c r="ALW12" s="1030"/>
      <c r="ALX12" s="1030"/>
      <c r="ALY12" s="1030"/>
      <c r="ALZ12" s="1030"/>
      <c r="AMA12" s="1030"/>
      <c r="AMB12" s="1030"/>
      <c r="AMC12" s="1030"/>
      <c r="AMD12" s="1030"/>
      <c r="AME12" s="1030"/>
      <c r="AMF12" s="1030"/>
      <c r="AMG12" s="1030"/>
      <c r="AMH12" s="1030"/>
      <c r="AMI12" s="1030"/>
      <c r="AMJ12" s="1030"/>
      <c r="AMK12" s="1030"/>
      <c r="AML12" s="1030"/>
      <c r="AMM12" s="1030"/>
      <c r="AMN12" s="1030"/>
      <c r="AMO12" s="1030"/>
      <c r="AMP12" s="1030"/>
      <c r="AMQ12" s="1030"/>
      <c r="AMR12" s="1030"/>
      <c r="AMS12" s="1030"/>
      <c r="AMT12" s="1030"/>
      <c r="AMU12" s="1030"/>
      <c r="AMV12" s="1030"/>
      <c r="AMW12" s="1030"/>
      <c r="AMX12" s="1030"/>
      <c r="AMY12" s="1030"/>
      <c r="AMZ12" s="1030"/>
      <c r="ANA12" s="1030"/>
      <c r="ANB12" s="1030"/>
      <c r="ANC12" s="1030"/>
      <c r="AND12" s="1030"/>
      <c r="ANE12" s="1030"/>
      <c r="ANF12" s="1030"/>
      <c r="ANG12" s="1030"/>
      <c r="ANH12" s="1030"/>
      <c r="ANI12" s="1030"/>
      <c r="ANJ12" s="1030"/>
      <c r="ANK12" s="1030"/>
      <c r="ANL12" s="1030"/>
      <c r="ANM12" s="1030"/>
      <c r="ANN12" s="1030"/>
      <c r="ANO12" s="1030"/>
      <c r="ANP12" s="1030"/>
      <c r="ANQ12" s="1030"/>
      <c r="ANR12" s="1030"/>
      <c r="ANS12" s="1030"/>
      <c r="ANT12" s="1030"/>
      <c r="ANU12" s="1030"/>
      <c r="ANV12" s="1030"/>
      <c r="ANW12" s="1030"/>
      <c r="ANX12" s="1030"/>
      <c r="ANY12" s="1030"/>
      <c r="ANZ12" s="1030"/>
      <c r="AOA12" s="1030"/>
      <c r="AOB12" s="1030"/>
      <c r="AOC12" s="1030"/>
      <c r="AOD12" s="1030"/>
      <c r="AOE12" s="1030"/>
      <c r="AOF12" s="1030"/>
      <c r="AOG12" s="1030"/>
      <c r="AOH12" s="1030"/>
      <c r="AOI12" s="1030"/>
      <c r="AOJ12" s="1030"/>
      <c r="AOK12" s="1030"/>
      <c r="AOL12" s="1030"/>
      <c r="AOM12" s="1030"/>
      <c r="AON12" s="1030"/>
      <c r="AOO12" s="1030"/>
      <c r="AOP12" s="1030"/>
      <c r="AOQ12" s="1030"/>
      <c r="AOR12" s="1030"/>
      <c r="AOS12" s="1030"/>
      <c r="AOT12" s="1030"/>
      <c r="AOU12" s="1030"/>
      <c r="AOV12" s="1030"/>
      <c r="AOW12" s="1030"/>
      <c r="AOX12" s="1030"/>
      <c r="AOY12" s="1030"/>
      <c r="AOZ12" s="1030"/>
      <c r="APA12" s="1030"/>
      <c r="APB12" s="1030"/>
      <c r="APC12" s="1030"/>
      <c r="APD12" s="1030"/>
      <c r="APE12" s="1030"/>
      <c r="APF12" s="1030"/>
      <c r="APG12" s="1030"/>
      <c r="APH12" s="1030"/>
      <c r="API12" s="1030"/>
      <c r="APJ12" s="1030"/>
      <c r="APK12" s="1030"/>
      <c r="APL12" s="1030"/>
      <c r="APM12" s="1030"/>
      <c r="APN12" s="1030"/>
      <c r="APO12" s="1030"/>
      <c r="APP12" s="1030"/>
      <c r="APQ12" s="1030"/>
      <c r="APR12" s="1030"/>
      <c r="APS12" s="1030"/>
      <c r="APT12" s="1030"/>
      <c r="APU12" s="1030"/>
      <c r="APV12" s="1030"/>
      <c r="APW12" s="1030"/>
      <c r="APX12" s="1030"/>
      <c r="APY12" s="1030"/>
      <c r="APZ12" s="1030"/>
      <c r="AQA12" s="1030"/>
      <c r="AQB12" s="1030"/>
      <c r="AQC12" s="1030"/>
      <c r="AQD12" s="1030"/>
      <c r="AQE12" s="1030"/>
      <c r="AQF12" s="1030"/>
      <c r="AQG12" s="1030"/>
      <c r="AQH12" s="1030"/>
      <c r="AQI12" s="1030"/>
      <c r="AQJ12" s="1030"/>
      <c r="AQK12" s="1030"/>
      <c r="AQL12" s="1030"/>
      <c r="AQM12" s="1030"/>
      <c r="AQN12" s="1030"/>
      <c r="AQO12" s="1030"/>
      <c r="AQP12" s="1030"/>
      <c r="AQQ12" s="1030"/>
      <c r="AQR12" s="1030"/>
      <c r="AQS12" s="1030"/>
      <c r="AQT12" s="1030"/>
      <c r="AQU12" s="1030"/>
      <c r="AQV12" s="1030"/>
      <c r="AQW12" s="1030"/>
      <c r="AQX12" s="1030"/>
      <c r="AQY12" s="1030"/>
      <c r="AQZ12" s="1030"/>
      <c r="ARA12" s="1030"/>
      <c r="ARB12" s="1030"/>
      <c r="ARC12" s="1030"/>
      <c r="ARD12" s="1030"/>
      <c r="ARE12" s="1030"/>
      <c r="ARF12" s="1030"/>
      <c r="ARG12" s="1030"/>
      <c r="ARH12" s="1030"/>
      <c r="ARI12" s="1030"/>
      <c r="ARJ12" s="1030"/>
      <c r="ARK12" s="1030"/>
      <c r="ARL12" s="1030"/>
      <c r="ARM12" s="1030"/>
      <c r="ARN12" s="1030"/>
      <c r="ARO12" s="1030"/>
      <c r="ARP12" s="1030"/>
      <c r="ARQ12" s="1030"/>
      <c r="ARR12" s="1030"/>
      <c r="ARS12" s="1030"/>
      <c r="ART12" s="1030"/>
      <c r="ARU12" s="1030"/>
      <c r="ARV12" s="1030"/>
      <c r="ARW12" s="1030"/>
      <c r="ARX12" s="1030"/>
      <c r="ARY12" s="1030"/>
      <c r="ARZ12" s="1030"/>
      <c r="ASA12" s="1030"/>
      <c r="ASB12" s="1030"/>
      <c r="ASC12" s="1030"/>
      <c r="ASD12" s="1030"/>
      <c r="ASE12" s="1030"/>
      <c r="ASF12" s="1030"/>
      <c r="ASG12" s="1030"/>
      <c r="ASH12" s="1030"/>
      <c r="ASI12" s="1030"/>
      <c r="ASJ12" s="1030"/>
      <c r="ASK12" s="1030"/>
      <c r="ASL12" s="1030"/>
      <c r="ASM12" s="1030"/>
      <c r="ASN12" s="1030"/>
      <c r="ASO12" s="1030"/>
      <c r="ASP12" s="1030"/>
      <c r="ASQ12" s="1030"/>
      <c r="ASR12" s="1030"/>
      <c r="ASS12" s="1030"/>
      <c r="AST12" s="1030"/>
      <c r="ASU12" s="1030"/>
      <c r="ASV12" s="1030"/>
      <c r="ASW12" s="1030"/>
      <c r="ASX12" s="1030"/>
      <c r="ASY12" s="1030"/>
      <c r="ASZ12" s="1030"/>
      <c r="ATA12" s="1030"/>
      <c r="ATB12" s="1030"/>
      <c r="ATC12" s="1030"/>
      <c r="ATD12" s="1030"/>
      <c r="ATE12" s="1030"/>
      <c r="ATF12" s="1030"/>
      <c r="ATG12" s="1030"/>
      <c r="ATH12" s="1030"/>
      <c r="ATI12" s="1030"/>
      <c r="ATJ12" s="1030"/>
      <c r="ATK12" s="1030"/>
      <c r="ATL12" s="1030"/>
      <c r="ATM12" s="1030"/>
      <c r="ATN12" s="1030"/>
      <c r="ATO12" s="1030"/>
      <c r="ATP12" s="1030"/>
      <c r="ATQ12" s="1030"/>
      <c r="ATR12" s="1030"/>
      <c r="ATS12" s="1030"/>
      <c r="ATT12" s="1030"/>
      <c r="ATU12" s="1030"/>
      <c r="ATV12" s="1030"/>
      <c r="ATW12" s="1030"/>
      <c r="ATX12" s="1030"/>
      <c r="ATY12" s="1030"/>
      <c r="ATZ12" s="1030"/>
      <c r="AUA12" s="1030"/>
      <c r="AUB12" s="1030"/>
      <c r="AUC12" s="1030"/>
      <c r="AUD12" s="1030"/>
      <c r="AUE12" s="1030"/>
      <c r="AUF12" s="1030"/>
      <c r="AUG12" s="1030"/>
      <c r="AUH12" s="1030"/>
      <c r="AUI12" s="1030"/>
      <c r="AUJ12" s="1030"/>
      <c r="AUK12" s="1030"/>
      <c r="AUL12" s="1030"/>
      <c r="AUM12" s="1030"/>
      <c r="AUN12" s="1030"/>
      <c r="AUO12" s="1030"/>
      <c r="AUP12" s="1030"/>
      <c r="AUQ12" s="1030"/>
      <c r="AUR12" s="1030"/>
      <c r="AUS12" s="1030"/>
      <c r="AUT12" s="1030"/>
      <c r="AUU12" s="1030"/>
      <c r="AUV12" s="1030"/>
      <c r="AUW12" s="1030"/>
      <c r="AUX12" s="1030"/>
      <c r="AUY12" s="1030"/>
      <c r="AUZ12" s="1030"/>
      <c r="AVA12" s="1030"/>
      <c r="AVB12" s="1030"/>
      <c r="AVC12" s="1030"/>
      <c r="AVD12" s="1030"/>
      <c r="AVE12" s="1030"/>
      <c r="AVF12" s="1030"/>
      <c r="AVG12" s="1030"/>
      <c r="AVH12" s="1030"/>
      <c r="AVI12" s="1030"/>
      <c r="AVJ12" s="1030"/>
      <c r="AVK12" s="1030"/>
      <c r="AVL12" s="1030"/>
      <c r="AVM12" s="1030"/>
      <c r="AVN12" s="1030"/>
      <c r="AVO12" s="1030"/>
      <c r="AVP12" s="1030"/>
      <c r="AVQ12" s="1030"/>
      <c r="AVR12" s="1030"/>
      <c r="AVS12" s="1030"/>
      <c r="AVT12" s="1030"/>
      <c r="AVU12" s="1030"/>
      <c r="AVV12" s="1030"/>
      <c r="AVW12" s="1030"/>
      <c r="AVX12" s="1030"/>
      <c r="AVY12" s="1030"/>
      <c r="AVZ12" s="1030"/>
      <c r="AWA12" s="1030"/>
      <c r="AWB12" s="1030"/>
      <c r="AWC12" s="1030"/>
      <c r="AWD12" s="1030"/>
      <c r="AWE12" s="1030"/>
      <c r="AWF12" s="1030"/>
      <c r="AWG12" s="1030"/>
      <c r="AWH12" s="1030"/>
      <c r="AWI12" s="1030"/>
      <c r="AWJ12" s="1030"/>
      <c r="AWK12" s="1030"/>
      <c r="AWL12" s="1030"/>
      <c r="AWM12" s="1030"/>
      <c r="AWN12" s="1030"/>
      <c r="AWO12" s="1030"/>
      <c r="AWP12" s="1030"/>
      <c r="AWQ12" s="1030"/>
      <c r="AWR12" s="1030"/>
      <c r="AWS12" s="1030"/>
      <c r="AWT12" s="1030"/>
      <c r="AWU12" s="1030"/>
      <c r="AWV12" s="1030"/>
      <c r="AWW12" s="1030"/>
      <c r="AWX12" s="1030"/>
      <c r="AWY12" s="1030"/>
      <c r="AWZ12" s="1030"/>
      <c r="AXA12" s="1030"/>
      <c r="AXB12" s="1030"/>
      <c r="AXC12" s="1030"/>
      <c r="AXD12" s="1030"/>
      <c r="AXE12" s="1030"/>
      <c r="AXF12" s="1030"/>
      <c r="AXG12" s="1030"/>
      <c r="AXH12" s="1030"/>
      <c r="AXI12" s="1030"/>
      <c r="AXJ12" s="1030"/>
      <c r="AXK12" s="1030"/>
      <c r="AXL12" s="1030"/>
      <c r="AXM12" s="1030"/>
      <c r="AXN12" s="1030"/>
      <c r="AXO12" s="1030"/>
      <c r="AXP12" s="1030"/>
      <c r="AXQ12" s="1030"/>
      <c r="AXR12" s="1030"/>
      <c r="AXS12" s="1030"/>
      <c r="AXT12" s="1030"/>
      <c r="AXU12" s="1030"/>
      <c r="AXV12" s="1030"/>
      <c r="AXW12" s="1030"/>
      <c r="AXX12" s="1030"/>
      <c r="AXY12" s="1030"/>
      <c r="AXZ12" s="1030"/>
      <c r="AYA12" s="1030"/>
      <c r="AYB12" s="1030"/>
      <c r="AYC12" s="1030"/>
      <c r="AYD12" s="1030"/>
      <c r="AYE12" s="1030"/>
      <c r="AYF12" s="1030"/>
      <c r="AYG12" s="1030"/>
      <c r="AYH12" s="1030"/>
      <c r="AYI12" s="1030"/>
      <c r="AYJ12" s="1030"/>
      <c r="AYK12" s="1030"/>
      <c r="AYL12" s="1030"/>
      <c r="AYM12" s="1030"/>
      <c r="AYN12" s="1030"/>
      <c r="AYO12" s="1030"/>
      <c r="AYP12" s="1030"/>
      <c r="AYQ12" s="1030"/>
      <c r="AYR12" s="1030"/>
      <c r="AYS12" s="1030"/>
      <c r="AYT12" s="1030"/>
      <c r="AYU12" s="1030"/>
      <c r="AYV12" s="1030"/>
      <c r="AYW12" s="1030"/>
      <c r="AYX12" s="1030"/>
      <c r="AYY12" s="1030"/>
      <c r="AYZ12" s="1030"/>
      <c r="AZA12" s="1030"/>
      <c r="AZB12" s="1030"/>
      <c r="AZC12" s="1030"/>
      <c r="AZD12" s="1030"/>
      <c r="AZE12" s="1030"/>
      <c r="AZF12" s="1030"/>
      <c r="AZG12" s="1030"/>
      <c r="AZH12" s="1030"/>
      <c r="AZI12" s="1030"/>
      <c r="AZJ12" s="1030"/>
      <c r="AZK12" s="1030"/>
      <c r="AZL12" s="1030"/>
      <c r="AZM12" s="1030"/>
      <c r="AZN12" s="1030"/>
      <c r="AZO12" s="1030"/>
      <c r="AZP12" s="1030"/>
      <c r="AZQ12" s="1030"/>
      <c r="AZR12" s="1030"/>
      <c r="AZS12" s="1030"/>
      <c r="AZT12" s="1030"/>
      <c r="AZU12" s="1030"/>
      <c r="AZV12" s="1030"/>
      <c r="AZW12" s="1030"/>
      <c r="AZX12" s="1030"/>
      <c r="AZY12" s="1030"/>
      <c r="AZZ12" s="1030"/>
      <c r="BAA12" s="1030"/>
      <c r="BAB12" s="1030"/>
      <c r="BAC12" s="1030"/>
      <c r="BAD12" s="1030"/>
      <c r="BAE12" s="1030"/>
      <c r="BAF12" s="1030"/>
      <c r="BAG12" s="1030"/>
      <c r="BAH12" s="1030"/>
      <c r="BAI12" s="1030"/>
      <c r="BAJ12" s="1030"/>
      <c r="BAK12" s="1030"/>
      <c r="BAL12" s="1030"/>
      <c r="BAM12" s="1030"/>
      <c r="BAN12" s="1030"/>
      <c r="BAO12" s="1030"/>
      <c r="BAP12" s="1030"/>
      <c r="BAQ12" s="1030"/>
      <c r="BAR12" s="1030"/>
      <c r="BAS12" s="1030"/>
      <c r="BAT12" s="1030"/>
      <c r="BAU12" s="1030"/>
      <c r="BAV12" s="1030"/>
      <c r="BAW12" s="1030"/>
      <c r="BAX12" s="1030"/>
      <c r="BAY12" s="1030"/>
      <c r="BAZ12" s="1030"/>
      <c r="BBA12" s="1030"/>
      <c r="BBB12" s="1030"/>
      <c r="BBC12" s="1030"/>
      <c r="BBD12" s="1030"/>
      <c r="BBE12" s="1030"/>
      <c r="BBF12" s="1030"/>
      <c r="BBG12" s="1030"/>
      <c r="BBH12" s="1030"/>
      <c r="BBI12" s="1030"/>
      <c r="BBJ12" s="1030"/>
      <c r="BBK12" s="1030"/>
      <c r="BBL12" s="1030"/>
      <c r="BBM12" s="1030"/>
      <c r="BBN12" s="1030"/>
      <c r="BBO12" s="1030"/>
      <c r="BBP12" s="1030"/>
      <c r="BBQ12" s="1030"/>
      <c r="BBR12" s="1030"/>
      <c r="BBS12" s="1030"/>
      <c r="BBT12" s="1030"/>
      <c r="BBU12" s="1030"/>
      <c r="BBV12" s="1030"/>
      <c r="BBW12" s="1030"/>
      <c r="BBX12" s="1030"/>
      <c r="BBY12" s="1030"/>
      <c r="BBZ12" s="1030"/>
      <c r="BCA12" s="1030"/>
      <c r="BCB12" s="1030"/>
      <c r="BCC12" s="1030"/>
      <c r="BCD12" s="1030"/>
      <c r="BCE12" s="1030"/>
      <c r="BCF12" s="1030"/>
      <c r="BCG12" s="1030"/>
      <c r="BCH12" s="1030"/>
      <c r="BCI12" s="1030"/>
      <c r="BCJ12" s="1030"/>
      <c r="BCK12" s="1030"/>
      <c r="BCL12" s="1030"/>
      <c r="BCM12" s="1030"/>
      <c r="BCN12" s="1030"/>
      <c r="BCO12" s="1030"/>
      <c r="BCP12" s="1030"/>
      <c r="BCQ12" s="1030"/>
      <c r="BCR12" s="1030"/>
      <c r="BCS12" s="1030"/>
      <c r="BCT12" s="1030"/>
      <c r="BCU12" s="1030"/>
      <c r="BCV12" s="1030"/>
      <c r="BCW12" s="1030"/>
      <c r="BCX12" s="1030"/>
      <c r="BCY12" s="1030"/>
      <c r="BCZ12" s="1030"/>
      <c r="BDA12" s="1030"/>
      <c r="BDB12" s="1030"/>
      <c r="BDC12" s="1030"/>
      <c r="BDD12" s="1030"/>
      <c r="BDE12" s="1030"/>
      <c r="BDF12" s="1030"/>
      <c r="BDG12" s="1030"/>
      <c r="BDH12" s="1030"/>
      <c r="BDI12" s="1030"/>
      <c r="BDJ12" s="1030"/>
      <c r="BDK12" s="1030"/>
      <c r="BDL12" s="1030"/>
      <c r="BDM12" s="1030"/>
      <c r="BDN12" s="1030"/>
      <c r="BDO12" s="1030"/>
      <c r="BDP12" s="1030"/>
      <c r="BDQ12" s="1030"/>
      <c r="BDR12" s="1030"/>
      <c r="BDS12" s="1030"/>
      <c r="BDT12" s="1030"/>
      <c r="BDU12" s="1030"/>
      <c r="BDV12" s="1030"/>
      <c r="BDW12" s="1030"/>
      <c r="BDX12" s="1030"/>
      <c r="BDY12" s="1030"/>
      <c r="BDZ12" s="1030"/>
      <c r="BEA12" s="1030"/>
      <c r="BEB12" s="1030"/>
      <c r="BEC12" s="1030"/>
      <c r="BED12" s="1030"/>
      <c r="BEE12" s="1030"/>
      <c r="BEF12" s="1030"/>
      <c r="BEG12" s="1030"/>
      <c r="BEH12" s="1030"/>
      <c r="BEI12" s="1030"/>
      <c r="BEJ12" s="1030"/>
      <c r="BEK12" s="1030"/>
      <c r="BEL12" s="1030"/>
      <c r="BEM12" s="1030"/>
      <c r="BEN12" s="1030"/>
      <c r="BEO12" s="1030"/>
      <c r="BEP12" s="1030"/>
      <c r="BEQ12" s="1030"/>
      <c r="BER12" s="1030"/>
      <c r="BES12" s="1030"/>
      <c r="BET12" s="1030"/>
      <c r="BEU12" s="1030"/>
      <c r="BEV12" s="1030"/>
      <c r="BEW12" s="1030"/>
      <c r="BEX12" s="1030"/>
      <c r="BEY12" s="1030"/>
      <c r="BEZ12" s="1030"/>
      <c r="BFA12" s="1030"/>
      <c r="BFB12" s="1030"/>
      <c r="BFC12" s="1030"/>
      <c r="BFD12" s="1030"/>
      <c r="BFE12" s="1030"/>
      <c r="BFF12" s="1030"/>
      <c r="BFG12" s="1030"/>
      <c r="BFH12" s="1030"/>
      <c r="BFI12" s="1030"/>
      <c r="BFJ12" s="1030"/>
      <c r="BFK12" s="1030"/>
      <c r="BFL12" s="1030"/>
      <c r="BFM12" s="1030"/>
      <c r="BFN12" s="1030"/>
      <c r="BFO12" s="1030"/>
      <c r="BFP12" s="1030"/>
      <c r="BFQ12" s="1030"/>
      <c r="BFR12" s="1030"/>
      <c r="BFS12" s="1030"/>
      <c r="BFT12" s="1030"/>
      <c r="BFU12" s="1030"/>
      <c r="BFV12" s="1030"/>
      <c r="BFW12" s="1030"/>
      <c r="BFX12" s="1030"/>
      <c r="BFY12" s="1030"/>
      <c r="BFZ12" s="1030"/>
      <c r="BGA12" s="1030"/>
      <c r="BGB12" s="1030"/>
      <c r="BGC12" s="1030"/>
      <c r="BGD12" s="1030"/>
      <c r="BGE12" s="1030"/>
      <c r="BGF12" s="1030"/>
      <c r="BGG12" s="1030"/>
      <c r="BGH12" s="1030"/>
      <c r="BGI12" s="1030"/>
      <c r="BGJ12" s="1030"/>
      <c r="BGK12" s="1030"/>
      <c r="BGL12" s="1030"/>
      <c r="BGM12" s="1030"/>
      <c r="BGN12" s="1030"/>
      <c r="BGO12" s="1030"/>
      <c r="BGP12" s="1030"/>
      <c r="BGQ12" s="1030"/>
      <c r="BGR12" s="1030"/>
      <c r="BGS12" s="1030"/>
      <c r="BGT12" s="1030"/>
      <c r="BGU12" s="1030"/>
      <c r="BGV12" s="1030"/>
      <c r="BGW12" s="1030"/>
      <c r="BGX12" s="1030"/>
      <c r="BGY12" s="1030"/>
      <c r="BGZ12" s="1030"/>
      <c r="BHA12" s="1030"/>
      <c r="BHB12" s="1030"/>
      <c r="BHC12" s="1030"/>
      <c r="BHD12" s="1030"/>
      <c r="BHE12" s="1030"/>
      <c r="BHF12" s="1030"/>
      <c r="BHG12" s="1030"/>
      <c r="BHH12" s="1030"/>
      <c r="BHI12" s="1030"/>
      <c r="BHJ12" s="1030"/>
      <c r="BHK12" s="1030"/>
      <c r="BHL12" s="1030"/>
      <c r="BHM12" s="1030"/>
      <c r="BHN12" s="1030"/>
      <c r="BHO12" s="1030"/>
      <c r="BHP12" s="1030"/>
      <c r="BHQ12" s="1030"/>
      <c r="BHR12" s="1030"/>
      <c r="BHS12" s="1030"/>
      <c r="BHT12" s="1030"/>
      <c r="BHU12" s="1030"/>
      <c r="BHV12" s="1030"/>
      <c r="BHW12" s="1030"/>
      <c r="BHX12" s="1030"/>
      <c r="BHY12" s="1030"/>
      <c r="BHZ12" s="1030"/>
      <c r="BIA12" s="1030"/>
      <c r="BIB12" s="1030"/>
      <c r="BIC12" s="1030"/>
      <c r="BID12" s="1030"/>
      <c r="BIE12" s="1030"/>
      <c r="BIF12" s="1030"/>
      <c r="BIG12" s="1030"/>
      <c r="BIH12" s="1030"/>
      <c r="BII12" s="1030"/>
      <c r="BIJ12" s="1030"/>
      <c r="BIK12" s="1030"/>
      <c r="BIL12" s="1030"/>
      <c r="BIM12" s="1030"/>
      <c r="BIN12" s="1030"/>
      <c r="BIO12" s="1030"/>
      <c r="BIP12" s="1030"/>
      <c r="BIQ12" s="1030"/>
      <c r="BIR12" s="1030"/>
      <c r="BIS12" s="1030"/>
      <c r="BIT12" s="1030"/>
      <c r="BIU12" s="1030"/>
      <c r="BIV12" s="1030"/>
      <c r="BIW12" s="1030"/>
      <c r="BIX12" s="1030"/>
      <c r="BIY12" s="1030"/>
      <c r="BIZ12" s="1030"/>
      <c r="BJA12" s="1030"/>
      <c r="BJB12" s="1030"/>
      <c r="BJC12" s="1030"/>
      <c r="BJD12" s="1030"/>
      <c r="BJE12" s="1030"/>
      <c r="BJF12" s="1030"/>
      <c r="BJG12" s="1030"/>
      <c r="BJH12" s="1030"/>
      <c r="BJI12" s="1030"/>
      <c r="BJJ12" s="1030"/>
      <c r="BJK12" s="1030"/>
      <c r="BJL12" s="1030"/>
      <c r="BJM12" s="1030"/>
      <c r="BJN12" s="1030"/>
      <c r="BJO12" s="1030"/>
      <c r="BJP12" s="1030"/>
      <c r="BJQ12" s="1030"/>
      <c r="BJR12" s="1030"/>
      <c r="BJS12" s="1030"/>
      <c r="BJT12" s="1030"/>
      <c r="BJU12" s="1030"/>
      <c r="BJV12" s="1030"/>
      <c r="BJW12" s="1030"/>
      <c r="BJX12" s="1030"/>
      <c r="BJY12" s="1030"/>
      <c r="BJZ12" s="1030"/>
      <c r="BKA12" s="1030"/>
      <c r="BKB12" s="1030"/>
      <c r="BKC12" s="1030"/>
      <c r="BKD12" s="1030"/>
      <c r="BKE12" s="1030"/>
      <c r="BKF12" s="1030"/>
      <c r="BKG12" s="1030"/>
      <c r="BKH12" s="1030"/>
      <c r="BKI12" s="1030"/>
      <c r="BKJ12" s="1030"/>
      <c r="BKK12" s="1030"/>
      <c r="BKL12" s="1030"/>
      <c r="BKM12" s="1030"/>
      <c r="BKN12" s="1030"/>
      <c r="BKO12" s="1030"/>
      <c r="BKP12" s="1030"/>
      <c r="BKQ12" s="1030"/>
      <c r="BKR12" s="1030"/>
      <c r="BKS12" s="1030"/>
      <c r="BKT12" s="1030"/>
      <c r="BKU12" s="1030"/>
      <c r="BKV12" s="1030"/>
      <c r="BKW12" s="1030"/>
      <c r="BKX12" s="1030"/>
      <c r="BKY12" s="1030"/>
      <c r="BKZ12" s="1030"/>
      <c r="BLA12" s="1030"/>
      <c r="BLB12" s="1030"/>
      <c r="BLC12" s="1030"/>
      <c r="BLD12" s="1030"/>
      <c r="BLE12" s="1030"/>
      <c r="BLF12" s="1030"/>
      <c r="BLG12" s="1030"/>
      <c r="BLH12" s="1030"/>
      <c r="BLI12" s="1030"/>
      <c r="BLJ12" s="1030"/>
      <c r="BLK12" s="1030"/>
      <c r="BLL12" s="1030"/>
      <c r="BLM12" s="1030"/>
      <c r="BLN12" s="1030"/>
      <c r="BLO12" s="1030"/>
      <c r="BLP12" s="1030"/>
      <c r="BLQ12" s="1030"/>
      <c r="BLR12" s="1030"/>
      <c r="BLS12" s="1030"/>
      <c r="BLT12" s="1030"/>
      <c r="BLU12" s="1030"/>
      <c r="BLV12" s="1030"/>
      <c r="BLW12" s="1030"/>
      <c r="BLX12" s="1030"/>
      <c r="BLY12" s="1030"/>
      <c r="BLZ12" s="1030"/>
      <c r="BMA12" s="1030"/>
      <c r="BMB12" s="1030"/>
      <c r="BMC12" s="1030"/>
      <c r="BMD12" s="1030"/>
      <c r="BME12" s="1030"/>
      <c r="BMF12" s="1030"/>
      <c r="BMG12" s="1030"/>
      <c r="BMH12" s="1030"/>
      <c r="BMI12" s="1030"/>
      <c r="BMJ12" s="1030"/>
      <c r="BMK12" s="1030"/>
      <c r="BML12" s="1030"/>
      <c r="BMM12" s="1030"/>
      <c r="BMN12" s="1030"/>
      <c r="BMO12" s="1030"/>
      <c r="BMP12" s="1030"/>
      <c r="BMQ12" s="1030"/>
      <c r="BMR12" s="1030"/>
      <c r="BMS12" s="1030"/>
      <c r="BMT12" s="1030"/>
      <c r="BMU12" s="1030"/>
      <c r="BMV12" s="1030"/>
      <c r="BMW12" s="1030"/>
      <c r="BMX12" s="1030"/>
      <c r="BMY12" s="1030"/>
      <c r="BMZ12" s="1030"/>
      <c r="BNA12" s="1030"/>
      <c r="BNB12" s="1030"/>
      <c r="BNC12" s="1030"/>
      <c r="BND12" s="1030"/>
      <c r="BNE12" s="1030"/>
      <c r="BNF12" s="1030"/>
      <c r="BNG12" s="1030"/>
      <c r="BNH12" s="1030"/>
      <c r="BNI12" s="1030"/>
      <c r="BNJ12" s="1030"/>
      <c r="BNK12" s="1030"/>
      <c r="BNL12" s="1030"/>
      <c r="BNM12" s="1030"/>
      <c r="BNN12" s="1030"/>
      <c r="BNO12" s="1030"/>
      <c r="BNP12" s="1030"/>
      <c r="BNQ12" s="1030"/>
      <c r="BNR12" s="1030"/>
      <c r="BNS12" s="1030"/>
      <c r="BNT12" s="1030"/>
      <c r="BNU12" s="1030"/>
      <c r="BNV12" s="1030"/>
      <c r="BNW12" s="1030"/>
      <c r="BNX12" s="1030"/>
      <c r="BNY12" s="1030"/>
      <c r="BNZ12" s="1030"/>
      <c r="BOA12" s="1030"/>
      <c r="BOB12" s="1030"/>
      <c r="BOC12" s="1030"/>
      <c r="BOD12" s="1030"/>
      <c r="BOE12" s="1030"/>
      <c r="BOF12" s="1030"/>
      <c r="BOG12" s="1030"/>
      <c r="BOH12" s="1030"/>
      <c r="BOI12" s="1030"/>
      <c r="BOJ12" s="1030"/>
      <c r="BOK12" s="1030"/>
      <c r="BOL12" s="1030"/>
      <c r="BOM12" s="1030"/>
      <c r="BON12" s="1030"/>
      <c r="BOO12" s="1030"/>
      <c r="BOP12" s="1030"/>
      <c r="BOQ12" s="1030"/>
      <c r="BOR12" s="1030"/>
      <c r="BOS12" s="1030"/>
      <c r="BOT12" s="1030"/>
      <c r="BOU12" s="1030"/>
      <c r="BOV12" s="1030"/>
      <c r="BOW12" s="1030"/>
      <c r="BOX12" s="1030"/>
      <c r="BOY12" s="1030"/>
      <c r="BOZ12" s="1030"/>
      <c r="BPA12" s="1030"/>
      <c r="BPB12" s="1030"/>
      <c r="BPC12" s="1030"/>
      <c r="BPD12" s="1030"/>
      <c r="BPE12" s="1030"/>
      <c r="BPF12" s="1030"/>
      <c r="BPG12" s="1030"/>
      <c r="BPH12" s="1030"/>
      <c r="BPI12" s="1030"/>
      <c r="BPJ12" s="1030"/>
      <c r="BPK12" s="1030"/>
      <c r="BPL12" s="1030"/>
      <c r="BPM12" s="1030"/>
      <c r="BPN12" s="1030"/>
      <c r="BPO12" s="1030"/>
      <c r="BPP12" s="1030"/>
      <c r="BPQ12" s="1030"/>
      <c r="BPR12" s="1030"/>
      <c r="BPS12" s="1030"/>
      <c r="BPT12" s="1030"/>
      <c r="BPU12" s="1030"/>
      <c r="BPV12" s="1030"/>
      <c r="BPW12" s="1030"/>
      <c r="BPX12" s="1030"/>
      <c r="BPY12" s="1030"/>
      <c r="BPZ12" s="1030"/>
      <c r="BQA12" s="1030"/>
      <c r="BQB12" s="1030"/>
      <c r="BQC12" s="1030"/>
      <c r="BQD12" s="1030"/>
      <c r="BQE12" s="1030"/>
      <c r="BQF12" s="1030"/>
      <c r="BQG12" s="1030"/>
      <c r="BQH12" s="1030"/>
      <c r="BQI12" s="1030"/>
      <c r="BQJ12" s="1030"/>
      <c r="BQK12" s="1030"/>
      <c r="BQL12" s="1030"/>
      <c r="BQM12" s="1030"/>
      <c r="BQN12" s="1030"/>
      <c r="BQO12" s="1030"/>
      <c r="BQP12" s="1030"/>
      <c r="BQQ12" s="1030"/>
      <c r="BQR12" s="1030"/>
      <c r="BQS12" s="1030"/>
      <c r="BQT12" s="1030"/>
      <c r="BQU12" s="1030"/>
      <c r="BQV12" s="1030"/>
      <c r="BQW12" s="1030"/>
      <c r="BQX12" s="1030"/>
      <c r="BQY12" s="1030"/>
      <c r="BQZ12" s="1030"/>
      <c r="BRA12" s="1030"/>
      <c r="BRB12" s="1030"/>
      <c r="BRC12" s="1030"/>
      <c r="BRD12" s="1030"/>
      <c r="BRE12" s="1030"/>
      <c r="BRF12" s="1030"/>
      <c r="BRG12" s="1030"/>
      <c r="BRH12" s="1030"/>
      <c r="BRI12" s="1030"/>
      <c r="BRJ12" s="1030"/>
      <c r="BRK12" s="1030"/>
      <c r="BRL12" s="1030"/>
      <c r="BRM12" s="1030"/>
      <c r="BRN12" s="1030"/>
      <c r="BRO12" s="1030"/>
      <c r="BRP12" s="1030"/>
      <c r="BRQ12" s="1030"/>
      <c r="BRR12" s="1030"/>
      <c r="BRS12" s="1030"/>
      <c r="BRT12" s="1030"/>
      <c r="BRU12" s="1030"/>
      <c r="BRV12" s="1030"/>
      <c r="BRW12" s="1030"/>
      <c r="BRX12" s="1030"/>
      <c r="BRY12" s="1030"/>
      <c r="BRZ12" s="1030"/>
      <c r="BSA12" s="1030"/>
      <c r="BSB12" s="1030"/>
      <c r="BSC12" s="1030"/>
      <c r="BSD12" s="1030"/>
      <c r="BSE12" s="1030"/>
      <c r="BSF12" s="1030"/>
      <c r="BSG12" s="1030"/>
      <c r="BSH12" s="1030"/>
      <c r="BSI12" s="1030"/>
      <c r="BSJ12" s="1030"/>
      <c r="BSK12" s="1030"/>
      <c r="BSL12" s="1030"/>
      <c r="BSM12" s="1030"/>
      <c r="BSN12" s="1030"/>
      <c r="BSO12" s="1030"/>
      <c r="BSP12" s="1030"/>
      <c r="BSQ12" s="1030"/>
      <c r="BSR12" s="1030"/>
      <c r="BSS12" s="1030"/>
      <c r="BST12" s="1030"/>
      <c r="BSU12" s="1030"/>
      <c r="BSV12" s="1030"/>
      <c r="BSW12" s="1030"/>
      <c r="BSX12" s="1030"/>
      <c r="BSY12" s="1030"/>
      <c r="BSZ12" s="1030"/>
      <c r="BTA12" s="1030"/>
      <c r="BTB12" s="1030"/>
      <c r="BTC12" s="1030"/>
      <c r="BTD12" s="1030"/>
      <c r="BTE12" s="1030"/>
      <c r="BTF12" s="1030"/>
      <c r="BTG12" s="1030"/>
      <c r="BTH12" s="1030"/>
      <c r="BTI12" s="1030"/>
      <c r="BTJ12" s="1030"/>
      <c r="BTK12" s="1030"/>
      <c r="BTL12" s="1030"/>
      <c r="BTM12" s="1030"/>
      <c r="BTN12" s="1030"/>
      <c r="BTO12" s="1030"/>
      <c r="BTP12" s="1030"/>
      <c r="BTQ12" s="1030"/>
      <c r="BTR12" s="1030"/>
      <c r="BTS12" s="1030"/>
      <c r="BTT12" s="1030"/>
      <c r="BTU12" s="1030"/>
      <c r="BTV12" s="1030"/>
      <c r="BTW12" s="1030"/>
      <c r="BTX12" s="1030"/>
      <c r="BTY12" s="1030"/>
      <c r="BTZ12" s="1030"/>
      <c r="BUA12" s="1030"/>
      <c r="BUB12" s="1030"/>
      <c r="BUC12" s="1030"/>
      <c r="BUD12" s="1030"/>
      <c r="BUE12" s="1030"/>
      <c r="BUF12" s="1030"/>
      <c r="BUG12" s="1030"/>
      <c r="BUH12" s="1030"/>
      <c r="BUI12" s="1030"/>
      <c r="BUJ12" s="1030"/>
      <c r="BUK12" s="1030"/>
      <c r="BUL12" s="1030"/>
      <c r="BUM12" s="1030"/>
      <c r="BUN12" s="1030"/>
      <c r="BUO12" s="1030"/>
      <c r="BUP12" s="1030"/>
      <c r="BUQ12" s="1030"/>
      <c r="BUR12" s="1030"/>
      <c r="BUS12" s="1030"/>
      <c r="BUT12" s="1030"/>
      <c r="BUU12" s="1030"/>
      <c r="BUV12" s="1030"/>
      <c r="BUW12" s="1030"/>
      <c r="BUX12" s="1030"/>
      <c r="BUY12" s="1030"/>
      <c r="BUZ12" s="1030"/>
      <c r="BVA12" s="1030"/>
      <c r="BVB12" s="1030"/>
      <c r="BVC12" s="1030"/>
      <c r="BVD12" s="1030"/>
      <c r="BVE12" s="1030"/>
      <c r="BVF12" s="1030"/>
      <c r="BVG12" s="1030"/>
      <c r="BVH12" s="1030"/>
      <c r="BVI12" s="1030"/>
      <c r="BVJ12" s="1030"/>
      <c r="BVK12" s="1030"/>
      <c r="BVL12" s="1030"/>
      <c r="BVM12" s="1030"/>
      <c r="BVN12" s="1030"/>
      <c r="BVO12" s="1030"/>
      <c r="BVP12" s="1030"/>
      <c r="BVQ12" s="1030"/>
      <c r="BVR12" s="1030"/>
      <c r="BVS12" s="1030"/>
      <c r="BVT12" s="1030"/>
      <c r="BVU12" s="1030"/>
      <c r="BVV12" s="1030"/>
      <c r="BVW12" s="1030"/>
      <c r="BVX12" s="1030"/>
      <c r="BVY12" s="1030"/>
      <c r="BVZ12" s="1030"/>
      <c r="BWA12" s="1030"/>
      <c r="BWB12" s="1030"/>
      <c r="BWC12" s="1030"/>
      <c r="BWD12" s="1030"/>
      <c r="BWE12" s="1030"/>
      <c r="BWF12" s="1030"/>
      <c r="BWG12" s="1030"/>
      <c r="BWH12" s="1030"/>
      <c r="BWI12" s="1030"/>
      <c r="BWJ12" s="1030"/>
      <c r="BWK12" s="1030"/>
      <c r="BWL12" s="1030"/>
      <c r="BWM12" s="1030"/>
      <c r="BWN12" s="1030"/>
      <c r="BWO12" s="1030"/>
      <c r="BWP12" s="1030"/>
      <c r="BWQ12" s="1030"/>
      <c r="BWR12" s="1030"/>
      <c r="BWS12" s="1030"/>
      <c r="BWT12" s="1030"/>
      <c r="BWU12" s="1030"/>
      <c r="BWV12" s="1030"/>
      <c r="BWW12" s="1030"/>
      <c r="BWX12" s="1030"/>
      <c r="BWY12" s="1030"/>
      <c r="BWZ12" s="1030"/>
      <c r="BXA12" s="1030"/>
      <c r="BXB12" s="1030"/>
      <c r="BXC12" s="1030"/>
      <c r="BXD12" s="1030"/>
      <c r="BXE12" s="1030"/>
      <c r="BXF12" s="1030"/>
      <c r="BXG12" s="1030"/>
      <c r="BXH12" s="1030"/>
      <c r="BXI12" s="1030"/>
      <c r="BXJ12" s="1030"/>
      <c r="BXK12" s="1030"/>
      <c r="BXL12" s="1030"/>
      <c r="BXM12" s="1030"/>
      <c r="BXN12" s="1030"/>
      <c r="BXO12" s="1030"/>
      <c r="BXP12" s="1030"/>
      <c r="BXQ12" s="1030"/>
      <c r="BXR12" s="1030"/>
      <c r="BXS12" s="1030"/>
      <c r="BXT12" s="1030"/>
      <c r="BXU12" s="1030"/>
      <c r="BXV12" s="1030"/>
      <c r="BXW12" s="1030"/>
      <c r="BXX12" s="1030"/>
      <c r="BXY12" s="1030"/>
      <c r="BXZ12" s="1030"/>
      <c r="BYA12" s="1030"/>
      <c r="BYB12" s="1030"/>
      <c r="BYC12" s="1030"/>
      <c r="BYD12" s="1030"/>
      <c r="BYE12" s="1030"/>
      <c r="BYF12" s="1030"/>
      <c r="BYG12" s="1030"/>
      <c r="BYH12" s="1030"/>
      <c r="BYI12" s="1030"/>
      <c r="BYJ12" s="1030"/>
      <c r="BYK12" s="1030"/>
      <c r="BYL12" s="1030"/>
      <c r="BYM12" s="1030"/>
      <c r="BYN12" s="1030"/>
      <c r="BYO12" s="1030"/>
      <c r="BYP12" s="1030"/>
      <c r="BYQ12" s="1030"/>
      <c r="BYR12" s="1030"/>
      <c r="BYS12" s="1030"/>
      <c r="BYT12" s="1030"/>
      <c r="BYU12" s="1030"/>
      <c r="BYV12" s="1030"/>
      <c r="BYW12" s="1030"/>
      <c r="BYX12" s="1030"/>
      <c r="BYY12" s="1030"/>
      <c r="BYZ12" s="1030"/>
      <c r="BZA12" s="1030"/>
      <c r="BZB12" s="1030"/>
      <c r="BZC12" s="1030"/>
      <c r="BZD12" s="1030"/>
      <c r="BZE12" s="1030"/>
      <c r="BZF12" s="1030"/>
      <c r="BZG12" s="1030"/>
      <c r="BZH12" s="1030"/>
      <c r="BZI12" s="1030"/>
      <c r="BZJ12" s="1030"/>
      <c r="BZK12" s="1030"/>
      <c r="BZL12" s="1030"/>
      <c r="BZM12" s="1030"/>
      <c r="BZN12" s="1030"/>
      <c r="BZO12" s="1030"/>
      <c r="BZP12" s="1030"/>
      <c r="BZQ12" s="1030"/>
      <c r="BZR12" s="1030"/>
      <c r="BZS12" s="1030"/>
      <c r="BZT12" s="1030"/>
      <c r="BZU12" s="1030"/>
      <c r="BZV12" s="1030"/>
      <c r="BZW12" s="1030"/>
      <c r="BZX12" s="1030"/>
      <c r="BZY12" s="1030"/>
      <c r="BZZ12" s="1030"/>
      <c r="CAA12" s="1030"/>
      <c r="CAB12" s="1030"/>
      <c r="CAC12" s="1030"/>
      <c r="CAD12" s="1030"/>
      <c r="CAE12" s="1030"/>
      <c r="CAF12" s="1030"/>
      <c r="CAG12" s="1030"/>
      <c r="CAH12" s="1030"/>
      <c r="CAI12" s="1030"/>
      <c r="CAJ12" s="1030"/>
      <c r="CAK12" s="1030"/>
      <c r="CAL12" s="1030"/>
      <c r="CAM12" s="1030"/>
      <c r="CAN12" s="1030"/>
      <c r="CAO12" s="1030"/>
      <c r="CAP12" s="1030"/>
      <c r="CAQ12" s="1030"/>
      <c r="CAR12" s="1030"/>
      <c r="CAS12" s="1030"/>
      <c r="CAT12" s="1030"/>
      <c r="CAU12" s="1030"/>
      <c r="CAV12" s="1030"/>
      <c r="CAW12" s="1030"/>
      <c r="CAX12" s="1030"/>
      <c r="CAY12" s="1030"/>
      <c r="CAZ12" s="1030"/>
      <c r="CBA12" s="1030"/>
      <c r="CBB12" s="1030"/>
      <c r="CBC12" s="1030"/>
      <c r="CBD12" s="1030"/>
      <c r="CBE12" s="1030"/>
      <c r="CBF12" s="1030"/>
      <c r="CBG12" s="1030"/>
      <c r="CBH12" s="1030"/>
      <c r="CBI12" s="1030"/>
      <c r="CBJ12" s="1030"/>
      <c r="CBK12" s="1030"/>
      <c r="CBL12" s="1030"/>
      <c r="CBM12" s="1030"/>
      <c r="CBN12" s="1030"/>
      <c r="CBO12" s="1030"/>
      <c r="CBP12" s="1030"/>
      <c r="CBQ12" s="1030"/>
      <c r="CBR12" s="1030"/>
      <c r="CBS12" s="1030"/>
      <c r="CBT12" s="1030"/>
      <c r="CBU12" s="1030"/>
      <c r="CBV12" s="1030"/>
      <c r="CBW12" s="1030"/>
      <c r="CBX12" s="1030"/>
      <c r="CBY12" s="1030"/>
      <c r="CBZ12" s="1030"/>
      <c r="CCA12" s="1030"/>
      <c r="CCB12" s="1030"/>
      <c r="CCC12" s="1030"/>
      <c r="CCD12" s="1030"/>
      <c r="CCE12" s="1030"/>
      <c r="CCF12" s="1030"/>
      <c r="CCG12" s="1030"/>
      <c r="CCH12" s="1030"/>
      <c r="CCI12" s="1030"/>
      <c r="CCJ12" s="1030"/>
      <c r="CCK12" s="1030"/>
      <c r="CCL12" s="1030"/>
      <c r="CCM12" s="1030"/>
      <c r="CCN12" s="1030"/>
      <c r="CCO12" s="1030"/>
      <c r="CCP12" s="1030"/>
      <c r="CCQ12" s="1030"/>
      <c r="CCR12" s="1030"/>
      <c r="CCS12" s="1030"/>
      <c r="CCT12" s="1030"/>
      <c r="CCU12" s="1030"/>
      <c r="CCV12" s="1030"/>
      <c r="CCW12" s="1030"/>
      <c r="CCX12" s="1030"/>
      <c r="CCY12" s="1030"/>
      <c r="CCZ12" s="1030"/>
      <c r="CDA12" s="1030"/>
      <c r="CDB12" s="1030"/>
      <c r="CDC12" s="1030"/>
      <c r="CDD12" s="1030"/>
      <c r="CDE12" s="1030"/>
      <c r="CDF12" s="1030"/>
      <c r="CDG12" s="1030"/>
      <c r="CDH12" s="1030"/>
      <c r="CDI12" s="1030"/>
      <c r="CDJ12" s="1030"/>
      <c r="CDK12" s="1030"/>
      <c r="CDL12" s="1030"/>
      <c r="CDM12" s="1030"/>
      <c r="CDN12" s="1030"/>
      <c r="CDO12" s="1030"/>
      <c r="CDP12" s="1030"/>
      <c r="CDQ12" s="1030"/>
      <c r="CDR12" s="1030"/>
      <c r="CDS12" s="1030"/>
      <c r="CDT12" s="1030"/>
      <c r="CDU12" s="1030"/>
      <c r="CDV12" s="1030"/>
      <c r="CDW12" s="1030"/>
      <c r="CDX12" s="1030"/>
      <c r="CDY12" s="1030"/>
      <c r="CDZ12" s="1030"/>
      <c r="CEA12" s="1030"/>
      <c r="CEB12" s="1030"/>
      <c r="CEC12" s="1030"/>
      <c r="CED12" s="1030"/>
      <c r="CEE12" s="1030"/>
      <c r="CEF12" s="1030"/>
      <c r="CEG12" s="1030"/>
      <c r="CEH12" s="1030"/>
      <c r="CEI12" s="1030"/>
      <c r="CEJ12" s="1030"/>
      <c r="CEK12" s="1030"/>
      <c r="CEL12" s="1030"/>
      <c r="CEM12" s="1030"/>
      <c r="CEN12" s="1030"/>
      <c r="CEO12" s="1030"/>
      <c r="CEP12" s="1030"/>
      <c r="CEQ12" s="1030"/>
      <c r="CER12" s="1030"/>
      <c r="CES12" s="1030"/>
      <c r="CET12" s="1030"/>
      <c r="CEU12" s="1030"/>
      <c r="CEV12" s="1030"/>
      <c r="CEW12" s="1030"/>
      <c r="CEX12" s="1030"/>
      <c r="CEY12" s="1030"/>
      <c r="CEZ12" s="1030"/>
      <c r="CFA12" s="1030"/>
      <c r="CFB12" s="1030"/>
      <c r="CFC12" s="1030"/>
      <c r="CFD12" s="1030"/>
      <c r="CFE12" s="1030"/>
      <c r="CFF12" s="1030"/>
      <c r="CFG12" s="1030"/>
      <c r="CFH12" s="1030"/>
      <c r="CFI12" s="1030"/>
      <c r="CFJ12" s="1030"/>
      <c r="CFK12" s="1030"/>
      <c r="CFL12" s="1030"/>
      <c r="CFM12" s="1030"/>
      <c r="CFN12" s="1030"/>
      <c r="CFO12" s="1030"/>
      <c r="CFP12" s="1030"/>
      <c r="CFQ12" s="1030"/>
      <c r="CFR12" s="1030"/>
      <c r="CFS12" s="1030"/>
      <c r="CFT12" s="1030"/>
      <c r="CFU12" s="1030"/>
      <c r="CFV12" s="1030"/>
      <c r="CFW12" s="1030"/>
      <c r="CFX12" s="1030"/>
      <c r="CFY12" s="1030"/>
      <c r="CFZ12" s="1030"/>
      <c r="CGA12" s="1030"/>
      <c r="CGB12" s="1030"/>
      <c r="CGC12" s="1030"/>
      <c r="CGD12" s="1030"/>
      <c r="CGE12" s="1030"/>
      <c r="CGF12" s="1030"/>
      <c r="CGG12" s="1030"/>
      <c r="CGH12" s="1030"/>
      <c r="CGI12" s="1030"/>
      <c r="CGJ12" s="1030"/>
      <c r="CGK12" s="1030"/>
      <c r="CGL12" s="1030"/>
      <c r="CGM12" s="1030"/>
      <c r="CGN12" s="1030"/>
      <c r="CGO12" s="1030"/>
      <c r="CGP12" s="1030"/>
      <c r="CGQ12" s="1030"/>
      <c r="CGR12" s="1030"/>
      <c r="CGS12" s="1030"/>
      <c r="CGT12" s="1030"/>
      <c r="CGU12" s="1030"/>
      <c r="CGV12" s="1030"/>
      <c r="CGW12" s="1030"/>
      <c r="CGX12" s="1030"/>
      <c r="CGY12" s="1030"/>
      <c r="CGZ12" s="1030"/>
      <c r="CHA12" s="1030"/>
      <c r="CHB12" s="1030"/>
      <c r="CHC12" s="1030"/>
      <c r="CHD12" s="1030"/>
      <c r="CHE12" s="1030"/>
      <c r="CHF12" s="1030"/>
      <c r="CHG12" s="1030"/>
      <c r="CHH12" s="1030"/>
      <c r="CHI12" s="1030"/>
      <c r="CHJ12" s="1030"/>
      <c r="CHK12" s="1030"/>
      <c r="CHL12" s="1030"/>
      <c r="CHM12" s="1030"/>
      <c r="CHN12" s="1030"/>
      <c r="CHO12" s="1030"/>
      <c r="CHP12" s="1030"/>
      <c r="CHQ12" s="1030"/>
      <c r="CHR12" s="1030"/>
      <c r="CHS12" s="1030"/>
      <c r="CHT12" s="1030"/>
      <c r="CHU12" s="1030"/>
      <c r="CHV12" s="1030"/>
      <c r="CHW12" s="1030"/>
      <c r="CHX12" s="1030"/>
      <c r="CHY12" s="1030"/>
      <c r="CHZ12" s="1030"/>
      <c r="CIA12" s="1030"/>
      <c r="CIB12" s="1030"/>
      <c r="CIC12" s="1030"/>
      <c r="CID12" s="1030"/>
      <c r="CIE12" s="1030"/>
      <c r="CIF12" s="1030"/>
      <c r="CIG12" s="1030"/>
      <c r="CIH12" s="1030"/>
      <c r="CII12" s="1030"/>
      <c r="CIJ12" s="1030"/>
      <c r="CIK12" s="1030"/>
      <c r="CIL12" s="1030"/>
      <c r="CIM12" s="1030"/>
      <c r="CIN12" s="1030"/>
      <c r="CIO12" s="1030"/>
      <c r="CIP12" s="1030"/>
      <c r="CIQ12" s="1030"/>
      <c r="CIR12" s="1030"/>
      <c r="CIS12" s="1030"/>
      <c r="CIT12" s="1030"/>
      <c r="CIU12" s="1030"/>
      <c r="CIV12" s="1030"/>
      <c r="CIW12" s="1030"/>
      <c r="CIX12" s="1030"/>
      <c r="CIY12" s="1030"/>
      <c r="CIZ12" s="1030"/>
      <c r="CJA12" s="1030"/>
      <c r="CJB12" s="1030"/>
      <c r="CJC12" s="1030"/>
      <c r="CJD12" s="1030"/>
      <c r="CJE12" s="1030"/>
      <c r="CJF12" s="1030"/>
      <c r="CJG12" s="1030"/>
      <c r="CJH12" s="1030"/>
      <c r="CJI12" s="1030"/>
      <c r="CJJ12" s="1030"/>
      <c r="CJK12" s="1030"/>
      <c r="CJL12" s="1030"/>
      <c r="CJM12" s="1030"/>
      <c r="CJN12" s="1030"/>
      <c r="CJO12" s="1030"/>
      <c r="CJP12" s="1030"/>
      <c r="CJQ12" s="1030"/>
      <c r="CJR12" s="1030"/>
      <c r="CJS12" s="1030"/>
      <c r="CJT12" s="1030"/>
      <c r="CJU12" s="1030"/>
      <c r="CJV12" s="1030"/>
      <c r="CJW12" s="1030"/>
      <c r="CJX12" s="1030"/>
      <c r="CJY12" s="1030"/>
      <c r="CJZ12" s="1030"/>
      <c r="CKA12" s="1030"/>
      <c r="CKB12" s="1030"/>
      <c r="CKC12" s="1030"/>
      <c r="CKD12" s="1030"/>
      <c r="CKE12" s="1030"/>
      <c r="CKF12" s="1030"/>
      <c r="CKG12" s="1030"/>
      <c r="CKH12" s="1030"/>
      <c r="CKI12" s="1030"/>
      <c r="CKJ12" s="1030"/>
      <c r="CKK12" s="1030"/>
      <c r="CKL12" s="1030"/>
      <c r="CKM12" s="1030"/>
      <c r="CKN12" s="1030"/>
      <c r="CKO12" s="1030"/>
      <c r="CKP12" s="1030"/>
      <c r="CKQ12" s="1030"/>
      <c r="CKR12" s="1030"/>
      <c r="CKS12" s="1030"/>
      <c r="CKT12" s="1030"/>
      <c r="CKU12" s="1030"/>
      <c r="CKV12" s="1030"/>
      <c r="CKW12" s="1030"/>
      <c r="CKX12" s="1030"/>
      <c r="CKY12" s="1030"/>
      <c r="CKZ12" s="1030"/>
      <c r="CLA12" s="1030"/>
      <c r="CLB12" s="1030"/>
      <c r="CLC12" s="1030"/>
      <c r="CLD12" s="1030"/>
      <c r="CLE12" s="1030"/>
      <c r="CLF12" s="1030"/>
      <c r="CLG12" s="1030"/>
      <c r="CLH12" s="1030"/>
      <c r="CLI12" s="1030"/>
      <c r="CLJ12" s="1030"/>
      <c r="CLK12" s="1030"/>
      <c r="CLL12" s="1030"/>
      <c r="CLM12" s="1030"/>
      <c r="CLN12" s="1030"/>
      <c r="CLO12" s="1030"/>
      <c r="CLP12" s="1030"/>
      <c r="CLQ12" s="1030"/>
      <c r="CLR12" s="1030"/>
      <c r="CLS12" s="1030"/>
      <c r="CLT12" s="1030"/>
      <c r="CLU12" s="1030"/>
      <c r="CLV12" s="1030"/>
      <c r="CLW12" s="1030"/>
      <c r="CLX12" s="1030"/>
      <c r="CLY12" s="1030"/>
      <c r="CLZ12" s="1030"/>
      <c r="CMA12" s="1030"/>
      <c r="CMB12" s="1030"/>
      <c r="CMC12" s="1030"/>
      <c r="CMD12" s="1030"/>
      <c r="CME12" s="1030"/>
      <c r="CMF12" s="1030"/>
      <c r="CMG12" s="1030"/>
      <c r="CMH12" s="1030"/>
      <c r="CMI12" s="1030"/>
      <c r="CMJ12" s="1030"/>
      <c r="CMK12" s="1030"/>
      <c r="CML12" s="1030"/>
      <c r="CMM12" s="1030"/>
      <c r="CMN12" s="1030"/>
      <c r="CMO12" s="1030"/>
      <c r="CMP12" s="1030"/>
      <c r="CMQ12" s="1030"/>
      <c r="CMR12" s="1030"/>
      <c r="CMS12" s="1030"/>
      <c r="CMT12" s="1030"/>
      <c r="CMU12" s="1030"/>
      <c r="CMV12" s="1030"/>
      <c r="CMW12" s="1030"/>
      <c r="CMX12" s="1030"/>
      <c r="CMY12" s="1030"/>
      <c r="CMZ12" s="1030"/>
      <c r="CNA12" s="1030"/>
      <c r="CNB12" s="1030"/>
      <c r="CNC12" s="1030"/>
      <c r="CND12" s="1030"/>
      <c r="CNE12" s="1030"/>
      <c r="CNF12" s="1030"/>
      <c r="CNG12" s="1030"/>
      <c r="CNH12" s="1030"/>
      <c r="CNI12" s="1030"/>
      <c r="CNJ12" s="1030"/>
      <c r="CNK12" s="1030"/>
      <c r="CNL12" s="1030"/>
      <c r="CNM12" s="1030"/>
      <c r="CNN12" s="1030"/>
      <c r="CNO12" s="1030"/>
      <c r="CNP12" s="1030"/>
      <c r="CNQ12" s="1030"/>
      <c r="CNR12" s="1030"/>
      <c r="CNS12" s="1030"/>
      <c r="CNT12" s="1030"/>
      <c r="CNU12" s="1030"/>
      <c r="CNV12" s="1030"/>
      <c r="CNW12" s="1030"/>
      <c r="CNX12" s="1030"/>
      <c r="CNY12" s="1030"/>
      <c r="CNZ12" s="1030"/>
      <c r="COA12" s="1030"/>
      <c r="COB12" s="1030"/>
      <c r="COC12" s="1030"/>
      <c r="COD12" s="1030"/>
      <c r="COE12" s="1030"/>
      <c r="COF12" s="1030"/>
      <c r="COG12" s="1030"/>
      <c r="COH12" s="1030"/>
      <c r="COI12" s="1030"/>
      <c r="COJ12" s="1030"/>
      <c r="COK12" s="1030"/>
      <c r="COL12" s="1030"/>
      <c r="COM12" s="1030"/>
      <c r="CON12" s="1030"/>
      <c r="COO12" s="1030"/>
      <c r="COP12" s="1030"/>
      <c r="COQ12" s="1030"/>
      <c r="COR12" s="1030"/>
      <c r="COS12" s="1030"/>
      <c r="COT12" s="1030"/>
      <c r="COU12" s="1030"/>
      <c r="COV12" s="1030"/>
      <c r="COW12" s="1030"/>
      <c r="COX12" s="1030"/>
      <c r="COY12" s="1030"/>
      <c r="COZ12" s="1030"/>
      <c r="CPA12" s="1030"/>
      <c r="CPB12" s="1030"/>
      <c r="CPC12" s="1030"/>
      <c r="CPD12" s="1030"/>
      <c r="CPE12" s="1030"/>
      <c r="CPF12" s="1030"/>
      <c r="CPG12" s="1030"/>
      <c r="CPH12" s="1030"/>
      <c r="CPI12" s="1030"/>
      <c r="CPJ12" s="1030"/>
      <c r="CPK12" s="1030"/>
      <c r="CPL12" s="1030"/>
      <c r="CPM12" s="1030"/>
      <c r="CPN12" s="1030"/>
      <c r="CPO12" s="1030"/>
      <c r="CPP12" s="1030"/>
      <c r="CPQ12" s="1030"/>
      <c r="CPR12" s="1030"/>
      <c r="CPS12" s="1030"/>
      <c r="CPT12" s="1030"/>
      <c r="CPU12" s="1030"/>
      <c r="CPV12" s="1030"/>
      <c r="CPW12" s="1030"/>
      <c r="CPX12" s="1030"/>
      <c r="CPY12" s="1030"/>
      <c r="CPZ12" s="1030"/>
      <c r="CQA12" s="1030"/>
      <c r="CQB12" s="1030"/>
      <c r="CQC12" s="1030"/>
      <c r="CQD12" s="1030"/>
      <c r="CQE12" s="1030"/>
      <c r="CQF12" s="1030"/>
      <c r="CQG12" s="1030"/>
      <c r="CQH12" s="1030"/>
      <c r="CQI12" s="1030"/>
      <c r="CQJ12" s="1030"/>
      <c r="CQK12" s="1030"/>
      <c r="CQL12" s="1030"/>
      <c r="CQM12" s="1030"/>
      <c r="CQN12" s="1030"/>
      <c r="CQO12" s="1030"/>
      <c r="CQP12" s="1030"/>
      <c r="CQQ12" s="1030"/>
      <c r="CQR12" s="1030"/>
      <c r="CQS12" s="1030"/>
      <c r="CQT12" s="1030"/>
      <c r="CQU12" s="1030"/>
      <c r="CQV12" s="1030"/>
      <c r="CQW12" s="1030"/>
      <c r="CQX12" s="1030"/>
      <c r="CQY12" s="1030"/>
      <c r="CQZ12" s="1030"/>
      <c r="CRA12" s="1030"/>
      <c r="CRB12" s="1030"/>
      <c r="CRC12" s="1030"/>
      <c r="CRD12" s="1030"/>
      <c r="CRE12" s="1030"/>
      <c r="CRF12" s="1030"/>
      <c r="CRG12" s="1030"/>
      <c r="CRH12" s="1030"/>
      <c r="CRI12" s="1030"/>
      <c r="CRJ12" s="1030"/>
      <c r="CRK12" s="1030"/>
      <c r="CRL12" s="1030"/>
      <c r="CRM12" s="1030"/>
      <c r="CRN12" s="1030"/>
      <c r="CRO12" s="1030"/>
      <c r="CRP12" s="1030"/>
      <c r="CRQ12" s="1030"/>
      <c r="CRR12" s="1030"/>
      <c r="CRS12" s="1030"/>
      <c r="CRT12" s="1030"/>
      <c r="CRU12" s="1030"/>
      <c r="CRV12" s="1030"/>
      <c r="CRW12" s="1030"/>
      <c r="CRX12" s="1030"/>
      <c r="CRY12" s="1030"/>
      <c r="CRZ12" s="1030"/>
      <c r="CSA12" s="1030"/>
      <c r="CSB12" s="1030"/>
      <c r="CSC12" s="1030"/>
      <c r="CSD12" s="1030"/>
      <c r="CSE12" s="1030"/>
      <c r="CSF12" s="1030"/>
      <c r="CSG12" s="1030"/>
      <c r="CSH12" s="1030"/>
      <c r="CSI12" s="1030"/>
      <c r="CSJ12" s="1030"/>
      <c r="CSK12" s="1030"/>
      <c r="CSL12" s="1030"/>
      <c r="CSM12" s="1030"/>
      <c r="CSN12" s="1030"/>
      <c r="CSO12" s="1030"/>
      <c r="CSP12" s="1030"/>
      <c r="CSQ12" s="1030"/>
      <c r="CSR12" s="1030"/>
      <c r="CSS12" s="1030"/>
      <c r="CST12" s="1030"/>
      <c r="CSU12" s="1030"/>
      <c r="CSV12" s="1030"/>
      <c r="CSW12" s="1030"/>
      <c r="CSX12" s="1030"/>
      <c r="CSY12" s="1030"/>
      <c r="CSZ12" s="1030"/>
      <c r="CTA12" s="1030"/>
      <c r="CTB12" s="1030"/>
      <c r="CTC12" s="1030"/>
      <c r="CTD12" s="1030"/>
      <c r="CTE12" s="1030"/>
      <c r="CTF12" s="1030"/>
      <c r="CTG12" s="1030"/>
      <c r="CTH12" s="1030"/>
      <c r="CTI12" s="1030"/>
      <c r="CTJ12" s="1030"/>
      <c r="CTK12" s="1030"/>
      <c r="CTL12" s="1030"/>
      <c r="CTM12" s="1030"/>
      <c r="CTN12" s="1030"/>
      <c r="CTO12" s="1030"/>
      <c r="CTP12" s="1030"/>
      <c r="CTQ12" s="1030"/>
      <c r="CTR12" s="1030"/>
      <c r="CTS12" s="1030"/>
      <c r="CTT12" s="1030"/>
      <c r="CTU12" s="1030"/>
      <c r="CTV12" s="1030"/>
      <c r="CTW12" s="1030"/>
      <c r="CTX12" s="1030"/>
      <c r="CTY12" s="1030"/>
      <c r="CTZ12" s="1030"/>
      <c r="CUA12" s="1030"/>
      <c r="CUB12" s="1030"/>
      <c r="CUC12" s="1030"/>
      <c r="CUD12" s="1030"/>
      <c r="CUE12" s="1030"/>
      <c r="CUF12" s="1030"/>
      <c r="CUG12" s="1030"/>
      <c r="CUH12" s="1030"/>
      <c r="CUI12" s="1030"/>
      <c r="CUJ12" s="1030"/>
      <c r="CUK12" s="1030"/>
      <c r="CUL12" s="1030"/>
      <c r="CUM12" s="1030"/>
      <c r="CUN12" s="1030"/>
      <c r="CUO12" s="1030"/>
      <c r="CUP12" s="1030"/>
      <c r="CUQ12" s="1030"/>
      <c r="CUR12" s="1030"/>
      <c r="CUS12" s="1030"/>
      <c r="CUT12" s="1030"/>
      <c r="CUU12" s="1030"/>
      <c r="CUV12" s="1030"/>
      <c r="CUW12" s="1030"/>
      <c r="CUX12" s="1030"/>
      <c r="CUY12" s="1030"/>
      <c r="CUZ12" s="1030"/>
      <c r="CVA12" s="1030"/>
      <c r="CVB12" s="1030"/>
      <c r="CVC12" s="1030"/>
      <c r="CVD12" s="1030"/>
      <c r="CVE12" s="1030"/>
      <c r="CVF12" s="1030"/>
      <c r="CVG12" s="1030"/>
      <c r="CVH12" s="1030"/>
      <c r="CVI12" s="1030"/>
      <c r="CVJ12" s="1030"/>
      <c r="CVK12" s="1030"/>
      <c r="CVL12" s="1030"/>
      <c r="CVM12" s="1030"/>
      <c r="CVN12" s="1030"/>
      <c r="CVO12" s="1030"/>
      <c r="CVP12" s="1030"/>
      <c r="CVQ12" s="1030"/>
      <c r="CVR12" s="1030"/>
      <c r="CVS12" s="1030"/>
      <c r="CVT12" s="1030"/>
      <c r="CVU12" s="1030"/>
      <c r="CVV12" s="1030"/>
      <c r="CVW12" s="1030"/>
      <c r="CVX12" s="1030"/>
      <c r="CVY12" s="1030"/>
      <c r="CVZ12" s="1030"/>
      <c r="CWA12" s="1030"/>
      <c r="CWB12" s="1030"/>
      <c r="CWC12" s="1030"/>
      <c r="CWD12" s="1030"/>
      <c r="CWE12" s="1030"/>
      <c r="CWF12" s="1030"/>
      <c r="CWG12" s="1030"/>
      <c r="CWH12" s="1030"/>
      <c r="CWI12" s="1030"/>
      <c r="CWJ12" s="1030"/>
      <c r="CWK12" s="1030"/>
      <c r="CWL12" s="1030"/>
      <c r="CWM12" s="1030"/>
      <c r="CWN12" s="1030"/>
      <c r="CWO12" s="1030"/>
      <c r="CWP12" s="1030"/>
      <c r="CWQ12" s="1030"/>
      <c r="CWR12" s="1030"/>
      <c r="CWS12" s="1030"/>
      <c r="CWT12" s="1030"/>
      <c r="CWU12" s="1030"/>
      <c r="CWV12" s="1030"/>
      <c r="CWW12" s="1030"/>
      <c r="CWX12" s="1030"/>
      <c r="CWY12" s="1030"/>
      <c r="CWZ12" s="1030"/>
      <c r="CXA12" s="1030"/>
      <c r="CXB12" s="1030"/>
      <c r="CXC12" s="1030"/>
      <c r="CXD12" s="1030"/>
      <c r="CXE12" s="1030"/>
      <c r="CXF12" s="1030"/>
      <c r="CXG12" s="1030"/>
      <c r="CXH12" s="1030"/>
      <c r="CXI12" s="1030"/>
      <c r="CXJ12" s="1030"/>
      <c r="CXK12" s="1030"/>
      <c r="CXL12" s="1030"/>
      <c r="CXM12" s="1030"/>
      <c r="CXN12" s="1030"/>
      <c r="CXO12" s="1030"/>
      <c r="CXP12" s="1030"/>
      <c r="CXQ12" s="1030"/>
      <c r="CXR12" s="1030"/>
      <c r="CXS12" s="1030"/>
      <c r="CXT12" s="1030"/>
      <c r="CXU12" s="1030"/>
      <c r="CXV12" s="1030"/>
      <c r="CXW12" s="1030"/>
      <c r="CXX12" s="1030"/>
      <c r="CXY12" s="1030"/>
      <c r="CXZ12" s="1030"/>
      <c r="CYA12" s="1030"/>
      <c r="CYB12" s="1030"/>
      <c r="CYC12" s="1030"/>
      <c r="CYD12" s="1030"/>
      <c r="CYE12" s="1030"/>
      <c r="CYF12" s="1030"/>
      <c r="CYG12" s="1030"/>
      <c r="CYH12" s="1030"/>
      <c r="CYI12" s="1030"/>
      <c r="CYJ12" s="1030"/>
      <c r="CYK12" s="1030"/>
      <c r="CYL12" s="1030"/>
      <c r="CYM12" s="1030"/>
      <c r="CYN12" s="1030"/>
      <c r="CYO12" s="1030"/>
      <c r="CYP12" s="1030"/>
      <c r="CYQ12" s="1030"/>
      <c r="CYR12" s="1030"/>
      <c r="CYS12" s="1030"/>
      <c r="CYT12" s="1030"/>
      <c r="CYU12" s="1030"/>
      <c r="CYV12" s="1030"/>
      <c r="CYW12" s="1030"/>
      <c r="CYX12" s="1030"/>
      <c r="CYY12" s="1030"/>
      <c r="CYZ12" s="1030"/>
      <c r="CZA12" s="1030"/>
      <c r="CZB12" s="1030"/>
      <c r="CZC12" s="1030"/>
      <c r="CZD12" s="1030"/>
      <c r="CZE12" s="1030"/>
      <c r="CZF12" s="1030"/>
      <c r="CZG12" s="1030"/>
      <c r="CZH12" s="1030"/>
      <c r="CZI12" s="1030"/>
      <c r="CZJ12" s="1030"/>
      <c r="CZK12" s="1030"/>
      <c r="CZL12" s="1030"/>
      <c r="CZM12" s="1030"/>
      <c r="CZN12" s="1030"/>
      <c r="CZO12" s="1030"/>
      <c r="CZP12" s="1030"/>
      <c r="CZQ12" s="1030"/>
      <c r="CZR12" s="1030"/>
      <c r="CZS12" s="1030"/>
      <c r="CZT12" s="1030"/>
      <c r="CZU12" s="1030"/>
      <c r="CZV12" s="1030"/>
      <c r="CZW12" s="1030"/>
      <c r="CZX12" s="1030"/>
      <c r="CZY12" s="1030"/>
      <c r="CZZ12" s="1030"/>
      <c r="DAA12" s="1030"/>
      <c r="DAB12" s="1030"/>
      <c r="DAC12" s="1030"/>
      <c r="DAD12" s="1030"/>
      <c r="DAE12" s="1030"/>
      <c r="DAF12" s="1030"/>
      <c r="DAG12" s="1030"/>
      <c r="DAH12" s="1030"/>
      <c r="DAI12" s="1030"/>
      <c r="DAJ12" s="1030"/>
      <c r="DAK12" s="1030"/>
      <c r="DAL12" s="1030"/>
      <c r="DAM12" s="1030"/>
      <c r="DAN12" s="1030"/>
      <c r="DAO12" s="1030"/>
      <c r="DAP12" s="1030"/>
      <c r="DAQ12" s="1030"/>
      <c r="DAR12" s="1030"/>
      <c r="DAS12" s="1030"/>
      <c r="DAT12" s="1030"/>
      <c r="DAU12" s="1030"/>
      <c r="DAV12" s="1030"/>
      <c r="DAW12" s="1030"/>
      <c r="DAX12" s="1030"/>
      <c r="DAY12" s="1030"/>
      <c r="DAZ12" s="1030"/>
      <c r="DBA12" s="1030"/>
      <c r="DBB12" s="1030"/>
      <c r="DBC12" s="1030"/>
      <c r="DBD12" s="1030"/>
      <c r="DBE12" s="1030"/>
      <c r="DBF12" s="1030"/>
      <c r="DBG12" s="1030"/>
      <c r="DBH12" s="1030"/>
      <c r="DBI12" s="1030"/>
      <c r="DBJ12" s="1030"/>
      <c r="DBK12" s="1030"/>
      <c r="DBL12" s="1030"/>
      <c r="DBM12" s="1030"/>
      <c r="DBN12" s="1030"/>
      <c r="DBO12" s="1030"/>
      <c r="DBP12" s="1030"/>
      <c r="DBQ12" s="1030"/>
      <c r="DBR12" s="1030"/>
      <c r="DBS12" s="1030"/>
      <c r="DBT12" s="1030"/>
      <c r="DBU12" s="1030"/>
      <c r="DBV12" s="1030"/>
      <c r="DBW12" s="1030"/>
      <c r="DBX12" s="1030"/>
      <c r="DBY12" s="1030"/>
      <c r="DBZ12" s="1030"/>
      <c r="DCA12" s="1030"/>
      <c r="DCB12" s="1030"/>
      <c r="DCC12" s="1030"/>
      <c r="DCD12" s="1030"/>
      <c r="DCE12" s="1030"/>
      <c r="DCF12" s="1030"/>
      <c r="DCG12" s="1030"/>
      <c r="DCH12" s="1030"/>
      <c r="DCI12" s="1030"/>
      <c r="DCJ12" s="1030"/>
      <c r="DCK12" s="1030"/>
      <c r="DCL12" s="1030"/>
      <c r="DCM12" s="1030"/>
      <c r="DCN12" s="1030"/>
      <c r="DCO12" s="1030"/>
      <c r="DCP12" s="1030"/>
      <c r="DCQ12" s="1030"/>
      <c r="DCR12" s="1030"/>
      <c r="DCS12" s="1030"/>
      <c r="DCT12" s="1030"/>
      <c r="DCU12" s="1030"/>
      <c r="DCV12" s="1030"/>
      <c r="DCW12" s="1030"/>
      <c r="DCX12" s="1030"/>
      <c r="DCY12" s="1030"/>
      <c r="DCZ12" s="1030"/>
      <c r="DDA12" s="1030"/>
      <c r="DDB12" s="1030"/>
      <c r="DDC12" s="1030"/>
      <c r="DDD12" s="1030"/>
      <c r="DDE12" s="1030"/>
      <c r="DDF12" s="1030"/>
      <c r="DDG12" s="1030"/>
      <c r="DDH12" s="1030"/>
      <c r="DDI12" s="1030"/>
      <c r="DDJ12" s="1030"/>
      <c r="DDK12" s="1030"/>
      <c r="DDL12" s="1030"/>
      <c r="DDM12" s="1030"/>
      <c r="DDN12" s="1030"/>
      <c r="DDO12" s="1030"/>
      <c r="DDP12" s="1030"/>
      <c r="DDQ12" s="1030"/>
      <c r="DDR12" s="1030"/>
      <c r="DDS12" s="1030"/>
      <c r="DDT12" s="1030"/>
      <c r="DDU12" s="1030"/>
      <c r="DDV12" s="1030"/>
      <c r="DDW12" s="1030"/>
      <c r="DDX12" s="1030"/>
      <c r="DDY12" s="1030"/>
      <c r="DDZ12" s="1030"/>
      <c r="DEA12" s="1030"/>
      <c r="DEB12" s="1030"/>
      <c r="DEC12" s="1030"/>
      <c r="DED12" s="1030"/>
      <c r="DEE12" s="1030"/>
      <c r="DEF12" s="1030"/>
      <c r="DEG12" s="1030"/>
      <c r="DEH12" s="1030"/>
      <c r="DEI12" s="1030"/>
      <c r="DEJ12" s="1030"/>
      <c r="DEK12" s="1030"/>
      <c r="DEL12" s="1030"/>
      <c r="DEM12" s="1030"/>
      <c r="DEN12" s="1030"/>
      <c r="DEO12" s="1030"/>
      <c r="DEP12" s="1030"/>
      <c r="DEQ12" s="1030"/>
      <c r="DER12" s="1030"/>
      <c r="DES12" s="1030"/>
      <c r="DET12" s="1030"/>
      <c r="DEU12" s="1030"/>
      <c r="DEV12" s="1030"/>
      <c r="DEW12" s="1030"/>
      <c r="DEX12" s="1030"/>
      <c r="DEY12" s="1030"/>
      <c r="DEZ12" s="1030"/>
      <c r="DFA12" s="1030"/>
      <c r="DFB12" s="1030"/>
      <c r="DFC12" s="1030"/>
      <c r="DFD12" s="1030"/>
      <c r="DFE12" s="1030"/>
      <c r="DFF12" s="1030"/>
      <c r="DFG12" s="1030"/>
      <c r="DFH12" s="1030"/>
      <c r="DFI12" s="1030"/>
      <c r="DFJ12" s="1030"/>
      <c r="DFK12" s="1030"/>
      <c r="DFL12" s="1030"/>
      <c r="DFM12" s="1030"/>
      <c r="DFN12" s="1030"/>
      <c r="DFO12" s="1030"/>
      <c r="DFP12" s="1030"/>
      <c r="DFQ12" s="1030"/>
      <c r="DFR12" s="1030"/>
      <c r="DFS12" s="1030"/>
      <c r="DFT12" s="1030"/>
      <c r="DFU12" s="1030"/>
      <c r="DFV12" s="1030"/>
      <c r="DFW12" s="1030"/>
      <c r="DFX12" s="1030"/>
      <c r="DFY12" s="1030"/>
      <c r="DFZ12" s="1030"/>
      <c r="DGA12" s="1030"/>
      <c r="DGB12" s="1030"/>
      <c r="DGC12" s="1030"/>
      <c r="DGD12" s="1030"/>
      <c r="DGE12" s="1030"/>
      <c r="DGF12" s="1030"/>
      <c r="DGG12" s="1030"/>
      <c r="DGH12" s="1030"/>
      <c r="DGI12" s="1030"/>
      <c r="DGJ12" s="1030"/>
      <c r="DGK12" s="1030"/>
      <c r="DGL12" s="1030"/>
      <c r="DGM12" s="1030"/>
      <c r="DGN12" s="1030"/>
      <c r="DGO12" s="1030"/>
      <c r="DGP12" s="1030"/>
      <c r="DGQ12" s="1030"/>
      <c r="DGR12" s="1030"/>
      <c r="DGS12" s="1030"/>
      <c r="DGT12" s="1030"/>
      <c r="DGU12" s="1030"/>
      <c r="DGV12" s="1030"/>
      <c r="DGW12" s="1030"/>
      <c r="DGX12" s="1030"/>
      <c r="DGY12" s="1030"/>
      <c r="DGZ12" s="1030"/>
      <c r="DHA12" s="1030"/>
      <c r="DHB12" s="1030"/>
      <c r="DHC12" s="1030"/>
      <c r="DHD12" s="1030"/>
      <c r="DHE12" s="1030"/>
      <c r="DHF12" s="1030"/>
      <c r="DHG12" s="1030"/>
      <c r="DHH12" s="1030"/>
      <c r="DHI12" s="1030"/>
      <c r="DHJ12" s="1030"/>
      <c r="DHK12" s="1030"/>
      <c r="DHL12" s="1030"/>
      <c r="DHM12" s="1030"/>
      <c r="DHN12" s="1030"/>
      <c r="DHO12" s="1030"/>
      <c r="DHP12" s="1030"/>
      <c r="DHQ12" s="1030"/>
      <c r="DHR12" s="1030"/>
      <c r="DHS12" s="1030"/>
      <c r="DHT12" s="1030"/>
      <c r="DHU12" s="1030"/>
      <c r="DHV12" s="1030"/>
      <c r="DHW12" s="1030"/>
      <c r="DHX12" s="1030"/>
      <c r="DHY12" s="1030"/>
      <c r="DHZ12" s="1030"/>
      <c r="DIA12" s="1030"/>
      <c r="DIB12" s="1030"/>
      <c r="DIC12" s="1030"/>
      <c r="DID12" s="1030"/>
      <c r="DIE12" s="1030"/>
      <c r="DIF12" s="1030"/>
      <c r="DIG12" s="1030"/>
      <c r="DIH12" s="1030"/>
      <c r="DII12" s="1030"/>
      <c r="DIJ12" s="1030"/>
      <c r="DIK12" s="1030"/>
      <c r="DIL12" s="1030"/>
      <c r="DIM12" s="1030"/>
      <c r="DIN12" s="1030"/>
      <c r="DIO12" s="1030"/>
      <c r="DIP12" s="1030"/>
      <c r="DIQ12" s="1030"/>
      <c r="DIR12" s="1030"/>
      <c r="DIS12" s="1030"/>
      <c r="DIT12" s="1030"/>
      <c r="DIU12" s="1030"/>
      <c r="DIV12" s="1030"/>
      <c r="DIW12" s="1030"/>
      <c r="DIX12" s="1030"/>
      <c r="DIY12" s="1030"/>
      <c r="DIZ12" s="1030"/>
      <c r="DJA12" s="1030"/>
      <c r="DJB12" s="1030"/>
      <c r="DJC12" s="1030"/>
      <c r="DJD12" s="1030"/>
      <c r="DJE12" s="1030"/>
      <c r="DJF12" s="1030"/>
      <c r="DJG12" s="1030"/>
      <c r="DJH12" s="1030"/>
      <c r="DJI12" s="1030"/>
      <c r="DJJ12" s="1030"/>
      <c r="DJK12" s="1030"/>
      <c r="DJL12" s="1030"/>
      <c r="DJM12" s="1030"/>
      <c r="DJN12" s="1030"/>
      <c r="DJO12" s="1030"/>
      <c r="DJP12" s="1030"/>
      <c r="DJQ12" s="1030"/>
      <c r="DJR12" s="1030"/>
      <c r="DJS12" s="1030"/>
      <c r="DJT12" s="1030"/>
      <c r="DJU12" s="1030"/>
      <c r="DJV12" s="1030"/>
      <c r="DJW12" s="1030"/>
      <c r="DJX12" s="1030"/>
      <c r="DJY12" s="1030"/>
      <c r="DJZ12" s="1030"/>
      <c r="DKA12" s="1030"/>
      <c r="DKB12" s="1030"/>
      <c r="DKC12" s="1030"/>
      <c r="DKD12" s="1030"/>
      <c r="DKE12" s="1030"/>
      <c r="DKF12" s="1030"/>
      <c r="DKG12" s="1030"/>
      <c r="DKH12" s="1030"/>
      <c r="DKI12" s="1030"/>
      <c r="DKJ12" s="1030"/>
      <c r="DKK12" s="1030"/>
      <c r="DKL12" s="1030"/>
      <c r="DKM12" s="1030"/>
      <c r="DKN12" s="1030"/>
      <c r="DKO12" s="1030"/>
      <c r="DKP12" s="1030"/>
      <c r="DKQ12" s="1030"/>
      <c r="DKR12" s="1030"/>
      <c r="DKS12" s="1030"/>
      <c r="DKT12" s="1030"/>
      <c r="DKU12" s="1030"/>
      <c r="DKV12" s="1030"/>
      <c r="DKW12" s="1030"/>
      <c r="DKX12" s="1030"/>
      <c r="DKY12" s="1030"/>
      <c r="DKZ12" s="1030"/>
      <c r="DLA12" s="1030"/>
      <c r="DLB12" s="1030"/>
      <c r="DLC12" s="1030"/>
      <c r="DLD12" s="1030"/>
      <c r="DLE12" s="1030"/>
      <c r="DLF12" s="1030"/>
      <c r="DLG12" s="1030"/>
      <c r="DLH12" s="1030"/>
      <c r="DLI12" s="1030"/>
      <c r="DLJ12" s="1030"/>
      <c r="DLK12" s="1030"/>
      <c r="DLL12" s="1030"/>
      <c r="DLM12" s="1030"/>
      <c r="DLN12" s="1030"/>
      <c r="DLO12" s="1030"/>
      <c r="DLP12" s="1030"/>
      <c r="DLQ12" s="1030"/>
      <c r="DLR12" s="1030"/>
      <c r="DLS12" s="1030"/>
      <c r="DLT12" s="1030"/>
      <c r="DLU12" s="1030"/>
      <c r="DLV12" s="1030"/>
      <c r="DLW12" s="1030"/>
      <c r="DLX12" s="1030"/>
      <c r="DLY12" s="1030"/>
      <c r="DLZ12" s="1030"/>
      <c r="DMA12" s="1030"/>
      <c r="DMB12" s="1030"/>
      <c r="DMC12" s="1030"/>
      <c r="DMD12" s="1030"/>
      <c r="DME12" s="1030"/>
      <c r="DMF12" s="1030"/>
      <c r="DMG12" s="1030"/>
      <c r="DMH12" s="1030"/>
      <c r="DMI12" s="1030"/>
      <c r="DMJ12" s="1030"/>
      <c r="DMK12" s="1030"/>
      <c r="DML12" s="1030"/>
      <c r="DMM12" s="1030"/>
      <c r="DMN12" s="1030"/>
      <c r="DMO12" s="1030"/>
      <c r="DMP12" s="1030"/>
      <c r="DMQ12" s="1030"/>
      <c r="DMR12" s="1030"/>
      <c r="DMS12" s="1030"/>
      <c r="DMT12" s="1030"/>
      <c r="DMU12" s="1030"/>
      <c r="DMV12" s="1030"/>
      <c r="DMW12" s="1030"/>
      <c r="DMX12" s="1030"/>
      <c r="DMY12" s="1030"/>
      <c r="DMZ12" s="1030"/>
      <c r="DNA12" s="1030"/>
      <c r="DNB12" s="1030"/>
      <c r="DNC12" s="1030"/>
      <c r="DND12" s="1030"/>
      <c r="DNE12" s="1030"/>
      <c r="DNF12" s="1030"/>
      <c r="DNG12" s="1030"/>
      <c r="DNH12" s="1030"/>
      <c r="DNI12" s="1030"/>
      <c r="DNJ12" s="1030"/>
      <c r="DNK12" s="1030"/>
      <c r="DNL12" s="1030"/>
      <c r="DNM12" s="1030"/>
      <c r="DNN12" s="1030"/>
      <c r="DNO12" s="1030"/>
      <c r="DNP12" s="1030"/>
      <c r="DNQ12" s="1030"/>
      <c r="DNR12" s="1030"/>
      <c r="DNS12" s="1030"/>
      <c r="DNT12" s="1030"/>
      <c r="DNU12" s="1030"/>
      <c r="DNV12" s="1030"/>
      <c r="DNW12" s="1030"/>
      <c r="DNX12" s="1030"/>
      <c r="DNY12" s="1030"/>
      <c r="DNZ12" s="1030"/>
      <c r="DOA12" s="1030"/>
      <c r="DOB12" s="1030"/>
      <c r="DOC12" s="1030"/>
      <c r="DOD12" s="1030"/>
      <c r="DOE12" s="1030"/>
      <c r="DOF12" s="1030"/>
      <c r="DOG12" s="1030"/>
      <c r="DOH12" s="1030"/>
      <c r="DOI12" s="1030"/>
      <c r="DOJ12" s="1030"/>
      <c r="DOK12" s="1030"/>
      <c r="DOL12" s="1030"/>
      <c r="DOM12" s="1030"/>
      <c r="DON12" s="1030"/>
      <c r="DOO12" s="1030"/>
      <c r="DOP12" s="1030"/>
      <c r="DOQ12" s="1030"/>
      <c r="DOR12" s="1030"/>
      <c r="DOS12" s="1030"/>
      <c r="DOT12" s="1030"/>
      <c r="DOU12" s="1030"/>
      <c r="DOV12" s="1030"/>
      <c r="DOW12" s="1030"/>
      <c r="DOX12" s="1030"/>
      <c r="DOY12" s="1030"/>
      <c r="DOZ12" s="1030"/>
      <c r="DPA12" s="1030"/>
      <c r="DPB12" s="1030"/>
      <c r="DPC12" s="1030"/>
      <c r="DPD12" s="1030"/>
      <c r="DPE12" s="1030"/>
      <c r="DPF12" s="1030"/>
      <c r="DPG12" s="1030"/>
      <c r="DPH12" s="1030"/>
      <c r="DPI12" s="1030"/>
      <c r="DPJ12" s="1030"/>
      <c r="DPK12" s="1030"/>
      <c r="DPL12" s="1030"/>
      <c r="DPM12" s="1030"/>
      <c r="DPN12" s="1030"/>
      <c r="DPO12" s="1030"/>
      <c r="DPP12" s="1030"/>
      <c r="DPQ12" s="1030"/>
      <c r="DPR12" s="1030"/>
      <c r="DPS12" s="1030"/>
      <c r="DPT12" s="1030"/>
      <c r="DPU12" s="1030"/>
      <c r="DPV12" s="1030"/>
      <c r="DPW12" s="1030"/>
      <c r="DPX12" s="1030"/>
      <c r="DPY12" s="1030"/>
      <c r="DPZ12" s="1030"/>
      <c r="DQA12" s="1030"/>
      <c r="DQB12" s="1030"/>
      <c r="DQC12" s="1030"/>
      <c r="DQD12" s="1030"/>
      <c r="DQE12" s="1030"/>
      <c r="DQF12" s="1030"/>
      <c r="DQG12" s="1030"/>
      <c r="DQH12" s="1030"/>
      <c r="DQI12" s="1030"/>
      <c r="DQJ12" s="1030"/>
      <c r="DQK12" s="1030"/>
      <c r="DQL12" s="1030"/>
      <c r="DQM12" s="1030"/>
      <c r="DQN12" s="1030"/>
      <c r="DQO12" s="1030"/>
      <c r="DQP12" s="1030"/>
      <c r="DQQ12" s="1030"/>
      <c r="DQR12" s="1030"/>
      <c r="DQS12" s="1030"/>
      <c r="DQT12" s="1030"/>
      <c r="DQU12" s="1030"/>
      <c r="DQV12" s="1030"/>
      <c r="DQW12" s="1030"/>
      <c r="DQX12" s="1030"/>
      <c r="DQY12" s="1030"/>
      <c r="DQZ12" s="1030"/>
      <c r="DRA12" s="1030"/>
      <c r="DRB12" s="1030"/>
      <c r="DRC12" s="1030"/>
      <c r="DRD12" s="1030"/>
      <c r="DRE12" s="1030"/>
      <c r="DRF12" s="1030"/>
      <c r="DRG12" s="1030"/>
      <c r="DRH12" s="1030"/>
      <c r="DRI12" s="1030"/>
      <c r="DRJ12" s="1030"/>
      <c r="DRK12" s="1030"/>
      <c r="DRL12" s="1030"/>
      <c r="DRM12" s="1030"/>
      <c r="DRN12" s="1030"/>
      <c r="DRO12" s="1030"/>
      <c r="DRP12" s="1030"/>
      <c r="DRQ12" s="1030"/>
      <c r="DRR12" s="1030"/>
      <c r="DRS12" s="1030"/>
      <c r="DRT12" s="1030"/>
      <c r="DRU12" s="1030"/>
      <c r="DRV12" s="1030"/>
      <c r="DRW12" s="1030"/>
      <c r="DRX12" s="1030"/>
      <c r="DRY12" s="1030"/>
      <c r="DRZ12" s="1030"/>
      <c r="DSA12" s="1030"/>
      <c r="DSB12" s="1030"/>
      <c r="DSC12" s="1030"/>
      <c r="DSD12" s="1030"/>
      <c r="DSE12" s="1030"/>
      <c r="DSF12" s="1030"/>
      <c r="DSG12" s="1030"/>
      <c r="DSH12" s="1030"/>
      <c r="DSI12" s="1030"/>
      <c r="DSJ12" s="1030"/>
      <c r="DSK12" s="1030"/>
      <c r="DSL12" s="1030"/>
      <c r="DSM12" s="1030"/>
      <c r="DSN12" s="1030"/>
      <c r="DSO12" s="1030"/>
      <c r="DSP12" s="1030"/>
      <c r="DSQ12" s="1030"/>
      <c r="DSR12" s="1030"/>
      <c r="DSS12" s="1030"/>
      <c r="DST12" s="1030"/>
      <c r="DSU12" s="1030"/>
      <c r="DSV12" s="1030"/>
      <c r="DSW12" s="1030"/>
      <c r="DSX12" s="1030"/>
      <c r="DSY12" s="1030"/>
      <c r="DSZ12" s="1030"/>
      <c r="DTA12" s="1030"/>
      <c r="DTB12" s="1030"/>
      <c r="DTC12" s="1030"/>
      <c r="DTD12" s="1030"/>
      <c r="DTE12" s="1030"/>
      <c r="DTF12" s="1030"/>
      <c r="DTG12" s="1030"/>
      <c r="DTH12" s="1030"/>
      <c r="DTI12" s="1030"/>
      <c r="DTJ12" s="1030"/>
      <c r="DTK12" s="1030"/>
      <c r="DTL12" s="1030"/>
      <c r="DTM12" s="1030"/>
      <c r="DTN12" s="1030"/>
      <c r="DTO12" s="1030"/>
      <c r="DTP12" s="1030"/>
      <c r="DTQ12" s="1030"/>
      <c r="DTR12" s="1030"/>
      <c r="DTS12" s="1030"/>
      <c r="DTT12" s="1030"/>
      <c r="DTU12" s="1030"/>
      <c r="DTV12" s="1030"/>
      <c r="DTW12" s="1030"/>
      <c r="DTX12" s="1030"/>
      <c r="DTY12" s="1030"/>
      <c r="DTZ12" s="1030"/>
      <c r="DUA12" s="1030"/>
      <c r="DUB12" s="1030"/>
      <c r="DUC12" s="1030"/>
      <c r="DUD12" s="1030"/>
      <c r="DUE12" s="1030"/>
      <c r="DUF12" s="1030"/>
      <c r="DUG12" s="1030"/>
      <c r="DUH12" s="1030"/>
      <c r="DUI12" s="1030"/>
      <c r="DUJ12" s="1030"/>
      <c r="DUK12" s="1030"/>
      <c r="DUL12" s="1030"/>
      <c r="DUM12" s="1030"/>
      <c r="DUN12" s="1030"/>
      <c r="DUO12" s="1030"/>
      <c r="DUP12" s="1030"/>
      <c r="DUQ12" s="1030"/>
      <c r="DUR12" s="1030"/>
      <c r="DUS12" s="1030"/>
      <c r="DUT12" s="1030"/>
      <c r="DUU12" s="1030"/>
      <c r="DUV12" s="1030"/>
      <c r="DUW12" s="1030"/>
      <c r="DUX12" s="1030"/>
      <c r="DUY12" s="1030"/>
      <c r="DUZ12" s="1030"/>
      <c r="DVA12" s="1030"/>
      <c r="DVB12" s="1030"/>
      <c r="DVC12" s="1030"/>
      <c r="DVD12" s="1030"/>
      <c r="DVE12" s="1030"/>
      <c r="DVF12" s="1030"/>
      <c r="DVG12" s="1030"/>
      <c r="DVH12" s="1030"/>
      <c r="DVI12" s="1030"/>
      <c r="DVJ12" s="1030"/>
      <c r="DVK12" s="1030"/>
      <c r="DVL12" s="1030"/>
      <c r="DVM12" s="1030"/>
      <c r="DVN12" s="1030"/>
      <c r="DVO12" s="1030"/>
      <c r="DVP12" s="1030"/>
      <c r="DVQ12" s="1030"/>
      <c r="DVR12" s="1030"/>
      <c r="DVS12" s="1030"/>
      <c r="DVT12" s="1030"/>
      <c r="DVU12" s="1030"/>
      <c r="DVV12" s="1030"/>
      <c r="DVW12" s="1030"/>
      <c r="DVX12" s="1030"/>
      <c r="DVY12" s="1030"/>
      <c r="DVZ12" s="1030"/>
      <c r="DWA12" s="1030"/>
      <c r="DWB12" s="1030"/>
      <c r="DWC12" s="1030"/>
      <c r="DWD12" s="1030"/>
      <c r="DWE12" s="1030"/>
      <c r="DWF12" s="1030"/>
      <c r="DWG12" s="1030"/>
      <c r="DWH12" s="1030"/>
      <c r="DWI12" s="1030"/>
      <c r="DWJ12" s="1030"/>
      <c r="DWK12" s="1030"/>
      <c r="DWL12" s="1030"/>
      <c r="DWM12" s="1030"/>
      <c r="DWN12" s="1030"/>
      <c r="DWO12" s="1030"/>
      <c r="DWP12" s="1030"/>
      <c r="DWQ12" s="1030"/>
      <c r="DWR12" s="1030"/>
      <c r="DWS12" s="1030"/>
      <c r="DWT12" s="1030"/>
      <c r="DWU12" s="1030"/>
      <c r="DWV12" s="1030"/>
      <c r="DWW12" s="1030"/>
      <c r="DWX12" s="1030"/>
      <c r="DWY12" s="1030"/>
      <c r="DWZ12" s="1030"/>
      <c r="DXA12" s="1030"/>
      <c r="DXB12" s="1030"/>
      <c r="DXC12" s="1030"/>
      <c r="DXD12" s="1030"/>
      <c r="DXE12" s="1030"/>
      <c r="DXF12" s="1030"/>
      <c r="DXG12" s="1030"/>
      <c r="DXH12" s="1030"/>
      <c r="DXI12" s="1030"/>
      <c r="DXJ12" s="1030"/>
      <c r="DXK12" s="1030"/>
      <c r="DXL12" s="1030"/>
      <c r="DXM12" s="1030"/>
      <c r="DXN12" s="1030"/>
      <c r="DXO12" s="1030"/>
      <c r="DXP12" s="1030"/>
      <c r="DXQ12" s="1030"/>
      <c r="DXR12" s="1030"/>
      <c r="DXS12" s="1030"/>
      <c r="DXT12" s="1030"/>
      <c r="DXU12" s="1030"/>
      <c r="DXV12" s="1030"/>
      <c r="DXW12" s="1030"/>
      <c r="DXX12" s="1030"/>
      <c r="DXY12" s="1030"/>
      <c r="DXZ12" s="1030"/>
      <c r="DYA12" s="1030"/>
      <c r="DYB12" s="1030"/>
      <c r="DYC12" s="1030"/>
      <c r="DYD12" s="1030"/>
      <c r="DYE12" s="1030"/>
      <c r="DYF12" s="1030"/>
      <c r="DYG12" s="1030"/>
      <c r="DYH12" s="1030"/>
      <c r="DYI12" s="1030"/>
      <c r="DYJ12" s="1030"/>
      <c r="DYK12" s="1030"/>
      <c r="DYL12" s="1030"/>
      <c r="DYM12" s="1030"/>
      <c r="DYN12" s="1030"/>
      <c r="DYO12" s="1030"/>
      <c r="DYP12" s="1030"/>
      <c r="DYQ12" s="1030"/>
      <c r="DYR12" s="1030"/>
      <c r="DYS12" s="1030"/>
      <c r="DYT12" s="1030"/>
      <c r="DYU12" s="1030"/>
      <c r="DYV12" s="1030"/>
      <c r="DYW12" s="1030"/>
      <c r="DYX12" s="1030"/>
      <c r="DYY12" s="1030"/>
      <c r="DYZ12" s="1030"/>
      <c r="DZA12" s="1030"/>
      <c r="DZB12" s="1030"/>
      <c r="DZC12" s="1030"/>
      <c r="DZD12" s="1030"/>
      <c r="DZE12" s="1030"/>
      <c r="DZF12" s="1030"/>
      <c r="DZG12" s="1030"/>
      <c r="DZH12" s="1030"/>
      <c r="DZI12" s="1030"/>
      <c r="DZJ12" s="1030"/>
      <c r="DZK12" s="1030"/>
      <c r="DZL12" s="1030"/>
      <c r="DZM12" s="1030"/>
      <c r="DZN12" s="1030"/>
      <c r="DZO12" s="1030"/>
      <c r="DZP12" s="1030"/>
      <c r="DZQ12" s="1030"/>
      <c r="DZR12" s="1030"/>
      <c r="DZS12" s="1030"/>
      <c r="DZT12" s="1030"/>
      <c r="DZU12" s="1030"/>
      <c r="DZV12" s="1030"/>
      <c r="DZW12" s="1030"/>
      <c r="DZX12" s="1030"/>
      <c r="DZY12" s="1030"/>
      <c r="DZZ12" s="1030"/>
      <c r="EAA12" s="1030"/>
      <c r="EAB12" s="1030"/>
      <c r="EAC12" s="1030"/>
      <c r="EAD12" s="1030"/>
      <c r="EAE12" s="1030"/>
      <c r="EAF12" s="1030"/>
      <c r="EAG12" s="1030"/>
      <c r="EAH12" s="1030"/>
      <c r="EAI12" s="1030"/>
      <c r="EAJ12" s="1030"/>
      <c r="EAK12" s="1030"/>
      <c r="EAL12" s="1030"/>
      <c r="EAM12" s="1030"/>
      <c r="EAN12" s="1030"/>
      <c r="EAO12" s="1030"/>
      <c r="EAP12" s="1030"/>
      <c r="EAQ12" s="1030"/>
      <c r="EAR12" s="1030"/>
      <c r="EAS12" s="1030"/>
      <c r="EAT12" s="1030"/>
      <c r="EAU12" s="1030"/>
      <c r="EAV12" s="1030"/>
      <c r="EAW12" s="1030"/>
      <c r="EAX12" s="1030"/>
      <c r="EAY12" s="1030"/>
      <c r="EAZ12" s="1030"/>
      <c r="EBA12" s="1030"/>
      <c r="EBB12" s="1030"/>
      <c r="EBC12" s="1030"/>
      <c r="EBD12" s="1030"/>
      <c r="EBE12" s="1030"/>
      <c r="EBF12" s="1030"/>
      <c r="EBG12" s="1030"/>
      <c r="EBH12" s="1030"/>
      <c r="EBI12" s="1030"/>
      <c r="EBJ12" s="1030"/>
      <c r="EBK12" s="1030"/>
      <c r="EBL12" s="1030"/>
      <c r="EBM12" s="1030"/>
      <c r="EBN12" s="1030"/>
      <c r="EBO12" s="1030"/>
      <c r="EBP12" s="1030"/>
      <c r="EBQ12" s="1030"/>
      <c r="EBR12" s="1030"/>
      <c r="EBS12" s="1030"/>
      <c r="EBT12" s="1030"/>
      <c r="EBU12" s="1030"/>
      <c r="EBV12" s="1030"/>
      <c r="EBW12" s="1030"/>
      <c r="EBX12" s="1030"/>
      <c r="EBY12" s="1030"/>
      <c r="EBZ12" s="1030"/>
      <c r="ECA12" s="1030"/>
      <c r="ECB12" s="1030"/>
      <c r="ECC12" s="1030"/>
      <c r="ECD12" s="1030"/>
      <c r="ECE12" s="1030"/>
      <c r="ECF12" s="1030"/>
      <c r="ECG12" s="1030"/>
      <c r="ECH12" s="1030"/>
      <c r="ECI12" s="1030"/>
      <c r="ECJ12" s="1030"/>
      <c r="ECK12" s="1030"/>
      <c r="ECL12" s="1030"/>
      <c r="ECM12" s="1030"/>
      <c r="ECN12" s="1030"/>
      <c r="ECO12" s="1030"/>
      <c r="ECP12" s="1030"/>
      <c r="ECQ12" s="1030"/>
      <c r="ECR12" s="1030"/>
      <c r="ECS12" s="1030"/>
      <c r="ECT12" s="1030"/>
      <c r="ECU12" s="1030"/>
      <c r="ECV12" s="1030"/>
      <c r="ECW12" s="1030"/>
      <c r="ECX12" s="1030"/>
      <c r="ECY12" s="1030"/>
      <c r="ECZ12" s="1030"/>
      <c r="EDA12" s="1030"/>
      <c r="EDB12" s="1030"/>
      <c r="EDC12" s="1030"/>
      <c r="EDD12" s="1030"/>
      <c r="EDE12" s="1030"/>
      <c r="EDF12" s="1030"/>
      <c r="EDG12" s="1030"/>
      <c r="EDH12" s="1030"/>
      <c r="EDI12" s="1030"/>
      <c r="EDJ12" s="1030"/>
      <c r="EDK12" s="1030"/>
      <c r="EDL12" s="1030"/>
      <c r="EDM12" s="1030"/>
      <c r="EDN12" s="1030"/>
      <c r="EDO12" s="1030"/>
      <c r="EDP12" s="1030"/>
      <c r="EDQ12" s="1030"/>
      <c r="EDR12" s="1030"/>
      <c r="EDS12" s="1030"/>
      <c r="EDT12" s="1030"/>
      <c r="EDU12" s="1030"/>
      <c r="EDV12" s="1030"/>
      <c r="EDW12" s="1030"/>
      <c r="EDX12" s="1030"/>
      <c r="EDY12" s="1030"/>
      <c r="EDZ12" s="1030"/>
      <c r="EEA12" s="1030"/>
      <c r="EEB12" s="1030"/>
      <c r="EEC12" s="1030"/>
      <c r="EED12" s="1030"/>
      <c r="EEE12" s="1030"/>
      <c r="EEF12" s="1030"/>
      <c r="EEG12" s="1030"/>
      <c r="EEH12" s="1030"/>
      <c r="EEI12" s="1030"/>
      <c r="EEJ12" s="1030"/>
      <c r="EEK12" s="1030"/>
      <c r="EEL12" s="1030"/>
      <c r="EEM12" s="1030"/>
      <c r="EEN12" s="1030"/>
      <c r="EEO12" s="1030"/>
      <c r="EEP12" s="1030"/>
      <c r="EEQ12" s="1030"/>
      <c r="EER12" s="1030"/>
      <c r="EES12" s="1030"/>
      <c r="EET12" s="1030"/>
      <c r="EEU12" s="1030"/>
      <c r="EEV12" s="1030"/>
      <c r="EEW12" s="1030"/>
      <c r="EEX12" s="1030"/>
      <c r="EEY12" s="1030"/>
      <c r="EEZ12" s="1030"/>
      <c r="EFA12" s="1030"/>
      <c r="EFB12" s="1030"/>
      <c r="EFC12" s="1030"/>
      <c r="EFD12" s="1030"/>
      <c r="EFE12" s="1030"/>
      <c r="EFF12" s="1030"/>
      <c r="EFG12" s="1030"/>
      <c r="EFH12" s="1030"/>
      <c r="EFI12" s="1030"/>
      <c r="EFJ12" s="1030"/>
      <c r="EFK12" s="1030"/>
      <c r="EFL12" s="1030"/>
      <c r="EFM12" s="1030"/>
      <c r="EFN12" s="1030"/>
      <c r="EFO12" s="1030"/>
      <c r="EFP12" s="1030"/>
      <c r="EFQ12" s="1030"/>
      <c r="EFR12" s="1030"/>
      <c r="EFS12" s="1030"/>
      <c r="EFT12" s="1030"/>
      <c r="EFU12" s="1030"/>
      <c r="EFV12" s="1030"/>
      <c r="EFW12" s="1030"/>
      <c r="EFX12" s="1030"/>
      <c r="EFY12" s="1030"/>
      <c r="EFZ12" s="1030"/>
      <c r="EGA12" s="1030"/>
      <c r="EGB12" s="1030"/>
      <c r="EGC12" s="1030"/>
      <c r="EGD12" s="1030"/>
      <c r="EGE12" s="1030"/>
      <c r="EGF12" s="1030"/>
      <c r="EGG12" s="1030"/>
      <c r="EGH12" s="1030"/>
      <c r="EGI12" s="1030"/>
      <c r="EGJ12" s="1030"/>
      <c r="EGK12" s="1030"/>
      <c r="EGL12" s="1030"/>
      <c r="EGM12" s="1030"/>
      <c r="EGN12" s="1030"/>
      <c r="EGO12" s="1030"/>
      <c r="EGP12" s="1030"/>
      <c r="EGQ12" s="1030"/>
      <c r="EGR12" s="1030"/>
      <c r="EGS12" s="1030"/>
      <c r="EGT12" s="1030"/>
      <c r="EGU12" s="1030"/>
      <c r="EGV12" s="1030"/>
      <c r="EGW12" s="1030"/>
      <c r="EGX12" s="1030"/>
      <c r="EGY12" s="1030"/>
      <c r="EGZ12" s="1030"/>
      <c r="EHA12" s="1030"/>
      <c r="EHB12" s="1030"/>
      <c r="EHC12" s="1030"/>
      <c r="EHD12" s="1030"/>
      <c r="EHE12" s="1030"/>
      <c r="EHF12" s="1030"/>
      <c r="EHG12" s="1030"/>
      <c r="EHH12" s="1030"/>
      <c r="EHI12" s="1030"/>
      <c r="EHJ12" s="1030"/>
      <c r="EHK12" s="1030"/>
      <c r="EHL12" s="1030"/>
      <c r="EHM12" s="1030"/>
      <c r="EHN12" s="1030"/>
      <c r="EHO12" s="1030"/>
      <c r="EHP12" s="1030"/>
      <c r="EHQ12" s="1030"/>
      <c r="EHR12" s="1030"/>
      <c r="EHS12" s="1030"/>
      <c r="EHT12" s="1030"/>
      <c r="EHU12" s="1030"/>
      <c r="EHV12" s="1030"/>
      <c r="EHW12" s="1030"/>
      <c r="EHX12" s="1030"/>
      <c r="EHY12" s="1030"/>
      <c r="EHZ12" s="1030"/>
      <c r="EIA12" s="1030"/>
      <c r="EIB12" s="1030"/>
      <c r="EIC12" s="1030"/>
      <c r="EID12" s="1030"/>
      <c r="EIE12" s="1030"/>
      <c r="EIF12" s="1030"/>
      <c r="EIG12" s="1030"/>
      <c r="EIH12" s="1030"/>
      <c r="EII12" s="1030"/>
      <c r="EIJ12" s="1030"/>
      <c r="EIK12" s="1030"/>
      <c r="EIL12" s="1030"/>
      <c r="EIM12" s="1030"/>
      <c r="EIN12" s="1030"/>
      <c r="EIO12" s="1030"/>
      <c r="EIP12" s="1030"/>
      <c r="EIQ12" s="1030"/>
      <c r="EIR12" s="1030"/>
      <c r="EIS12" s="1030"/>
      <c r="EIT12" s="1030"/>
      <c r="EIU12" s="1030"/>
      <c r="EIV12" s="1030"/>
      <c r="EIW12" s="1030"/>
      <c r="EIX12" s="1030"/>
      <c r="EIY12" s="1030"/>
      <c r="EIZ12" s="1030"/>
      <c r="EJA12" s="1030"/>
      <c r="EJB12" s="1030"/>
      <c r="EJC12" s="1030"/>
      <c r="EJD12" s="1030"/>
      <c r="EJE12" s="1030"/>
      <c r="EJF12" s="1030"/>
      <c r="EJG12" s="1030"/>
      <c r="EJH12" s="1030"/>
      <c r="EJI12" s="1030"/>
      <c r="EJJ12" s="1030"/>
      <c r="EJK12" s="1030"/>
      <c r="EJL12" s="1030"/>
      <c r="EJM12" s="1030"/>
      <c r="EJN12" s="1030"/>
      <c r="EJO12" s="1030"/>
      <c r="EJP12" s="1030"/>
      <c r="EJQ12" s="1030"/>
      <c r="EJR12" s="1030"/>
      <c r="EJS12" s="1030"/>
      <c r="EJT12" s="1030"/>
      <c r="EJU12" s="1030"/>
      <c r="EJV12" s="1030"/>
      <c r="EJW12" s="1030"/>
      <c r="EJX12" s="1030"/>
      <c r="EJY12" s="1030"/>
      <c r="EJZ12" s="1030"/>
      <c r="EKA12" s="1030"/>
      <c r="EKB12" s="1030"/>
      <c r="EKC12" s="1030"/>
      <c r="EKD12" s="1030"/>
      <c r="EKE12" s="1030"/>
      <c r="EKF12" s="1030"/>
      <c r="EKG12" s="1030"/>
      <c r="EKH12" s="1030"/>
      <c r="EKI12" s="1030"/>
      <c r="EKJ12" s="1030"/>
      <c r="EKK12" s="1030"/>
      <c r="EKL12" s="1030"/>
      <c r="EKM12" s="1030"/>
      <c r="EKN12" s="1030"/>
      <c r="EKO12" s="1030"/>
      <c r="EKP12" s="1030"/>
      <c r="EKQ12" s="1030"/>
      <c r="EKR12" s="1030"/>
      <c r="EKS12" s="1030"/>
      <c r="EKT12" s="1030"/>
      <c r="EKU12" s="1030"/>
      <c r="EKV12" s="1030"/>
      <c r="EKW12" s="1030"/>
      <c r="EKX12" s="1030"/>
      <c r="EKY12" s="1030"/>
      <c r="EKZ12" s="1030"/>
      <c r="ELA12" s="1030"/>
      <c r="ELB12" s="1030"/>
      <c r="ELC12" s="1030"/>
      <c r="ELD12" s="1030"/>
      <c r="ELE12" s="1030"/>
      <c r="ELF12" s="1030"/>
      <c r="ELG12" s="1030"/>
      <c r="ELH12" s="1030"/>
      <c r="ELI12" s="1030"/>
      <c r="ELJ12" s="1030"/>
      <c r="ELK12" s="1030"/>
      <c r="ELL12" s="1030"/>
      <c r="ELM12" s="1030"/>
      <c r="ELN12" s="1030"/>
      <c r="ELO12" s="1030"/>
      <c r="ELP12" s="1030"/>
      <c r="ELQ12" s="1030"/>
      <c r="ELR12" s="1030"/>
      <c r="ELS12" s="1030"/>
      <c r="ELT12" s="1030"/>
      <c r="ELU12" s="1030"/>
      <c r="ELV12" s="1030"/>
      <c r="ELW12" s="1030"/>
      <c r="ELX12" s="1030"/>
      <c r="ELY12" s="1030"/>
      <c r="ELZ12" s="1030"/>
      <c r="EMA12" s="1030"/>
      <c r="EMB12" s="1030"/>
      <c r="EMC12" s="1030"/>
      <c r="EMD12" s="1030"/>
      <c r="EME12" s="1030"/>
      <c r="EMF12" s="1030"/>
      <c r="EMG12" s="1030"/>
      <c r="EMH12" s="1030"/>
      <c r="EMI12" s="1030"/>
      <c r="EMJ12" s="1030"/>
      <c r="EMK12" s="1030"/>
      <c r="EML12" s="1030"/>
      <c r="EMM12" s="1030"/>
      <c r="EMN12" s="1030"/>
      <c r="EMO12" s="1030"/>
      <c r="EMP12" s="1030"/>
      <c r="EMQ12" s="1030"/>
      <c r="EMR12" s="1030"/>
      <c r="EMS12" s="1030"/>
      <c r="EMT12" s="1030"/>
      <c r="EMU12" s="1030"/>
      <c r="EMV12" s="1030"/>
      <c r="EMW12" s="1030"/>
      <c r="EMX12" s="1030"/>
      <c r="EMY12" s="1030"/>
      <c r="EMZ12" s="1030"/>
      <c r="ENA12" s="1030"/>
      <c r="ENB12" s="1030"/>
      <c r="ENC12" s="1030"/>
      <c r="END12" s="1030"/>
      <c r="ENE12" s="1030"/>
      <c r="ENF12" s="1030"/>
      <c r="ENG12" s="1030"/>
      <c r="ENH12" s="1030"/>
      <c r="ENI12" s="1030"/>
      <c r="ENJ12" s="1030"/>
      <c r="ENK12" s="1030"/>
      <c r="ENL12" s="1030"/>
      <c r="ENM12" s="1030"/>
      <c r="ENN12" s="1030"/>
      <c r="ENO12" s="1030"/>
      <c r="ENP12" s="1030"/>
      <c r="ENQ12" s="1030"/>
      <c r="ENR12" s="1030"/>
      <c r="ENS12" s="1030"/>
      <c r="ENT12" s="1030"/>
      <c r="ENU12" s="1030"/>
      <c r="ENV12" s="1030"/>
      <c r="ENW12" s="1030"/>
      <c r="ENX12" s="1030"/>
      <c r="ENY12" s="1030"/>
      <c r="ENZ12" s="1030"/>
      <c r="EOA12" s="1030"/>
      <c r="EOB12" s="1030"/>
      <c r="EOC12" s="1030"/>
      <c r="EOD12" s="1030"/>
      <c r="EOE12" s="1030"/>
      <c r="EOF12" s="1030"/>
      <c r="EOG12" s="1030"/>
      <c r="EOH12" s="1030"/>
      <c r="EOI12" s="1030"/>
      <c r="EOJ12" s="1030"/>
      <c r="EOK12" s="1030"/>
      <c r="EOL12" s="1030"/>
      <c r="EOM12" s="1030"/>
      <c r="EON12" s="1030"/>
      <c r="EOO12" s="1030"/>
      <c r="EOP12" s="1030"/>
      <c r="EOQ12" s="1030"/>
      <c r="EOR12" s="1030"/>
      <c r="EOS12" s="1030"/>
      <c r="EOT12" s="1030"/>
      <c r="EOU12" s="1030"/>
      <c r="EOV12" s="1030"/>
      <c r="EOW12" s="1030"/>
      <c r="EOX12" s="1030"/>
      <c r="EOY12" s="1030"/>
      <c r="EOZ12" s="1030"/>
      <c r="EPA12" s="1030"/>
      <c r="EPB12" s="1030"/>
      <c r="EPC12" s="1030"/>
      <c r="EPD12" s="1030"/>
      <c r="EPE12" s="1030"/>
      <c r="EPF12" s="1030"/>
      <c r="EPG12" s="1030"/>
      <c r="EPH12" s="1030"/>
      <c r="EPI12" s="1030"/>
      <c r="EPJ12" s="1030"/>
      <c r="EPK12" s="1030"/>
      <c r="EPL12" s="1030"/>
      <c r="EPM12" s="1030"/>
      <c r="EPN12" s="1030"/>
      <c r="EPO12" s="1030"/>
      <c r="EPP12" s="1030"/>
      <c r="EPQ12" s="1030"/>
      <c r="EPR12" s="1030"/>
      <c r="EPS12" s="1030"/>
      <c r="EPT12" s="1030"/>
      <c r="EPU12" s="1030"/>
      <c r="EPV12" s="1030"/>
      <c r="EPW12" s="1030"/>
      <c r="EPX12" s="1030"/>
      <c r="EPY12" s="1030"/>
      <c r="EPZ12" s="1030"/>
      <c r="EQA12" s="1030"/>
      <c r="EQB12" s="1030"/>
      <c r="EQC12" s="1030"/>
      <c r="EQD12" s="1030"/>
      <c r="EQE12" s="1030"/>
      <c r="EQF12" s="1030"/>
      <c r="EQG12" s="1030"/>
      <c r="EQH12" s="1030"/>
      <c r="EQI12" s="1030"/>
      <c r="EQJ12" s="1030"/>
      <c r="EQK12" s="1030"/>
      <c r="EQL12" s="1030"/>
      <c r="EQM12" s="1030"/>
      <c r="EQN12" s="1030"/>
      <c r="EQO12" s="1030"/>
      <c r="EQP12" s="1030"/>
      <c r="EQQ12" s="1030"/>
      <c r="EQR12" s="1030"/>
      <c r="EQS12" s="1030"/>
      <c r="EQT12" s="1030"/>
      <c r="EQU12" s="1030"/>
      <c r="EQV12" s="1030"/>
      <c r="EQW12" s="1030"/>
      <c r="EQX12" s="1030"/>
      <c r="EQY12" s="1030"/>
      <c r="EQZ12" s="1030"/>
      <c r="ERA12" s="1030"/>
      <c r="ERB12" s="1030"/>
      <c r="ERC12" s="1030"/>
      <c r="ERD12" s="1030"/>
      <c r="ERE12" s="1030"/>
      <c r="ERF12" s="1030"/>
      <c r="ERG12" s="1030"/>
      <c r="ERH12" s="1030"/>
      <c r="ERI12" s="1030"/>
      <c r="ERJ12" s="1030"/>
      <c r="ERK12" s="1030"/>
      <c r="ERL12" s="1030"/>
      <c r="ERM12" s="1030"/>
      <c r="ERN12" s="1030"/>
      <c r="ERO12" s="1030"/>
      <c r="ERP12" s="1030"/>
      <c r="ERQ12" s="1030"/>
      <c r="ERR12" s="1030"/>
      <c r="ERS12" s="1030"/>
      <c r="ERT12" s="1030"/>
      <c r="ERU12" s="1030"/>
      <c r="ERV12" s="1030"/>
      <c r="ERW12" s="1030"/>
      <c r="ERX12" s="1030"/>
      <c r="ERY12" s="1030"/>
      <c r="ERZ12" s="1030"/>
      <c r="ESA12" s="1030"/>
      <c r="ESB12" s="1030"/>
      <c r="ESC12" s="1030"/>
      <c r="ESD12" s="1030"/>
      <c r="ESE12" s="1030"/>
      <c r="ESF12" s="1030"/>
      <c r="ESG12" s="1030"/>
      <c r="ESH12" s="1030"/>
      <c r="ESI12" s="1030"/>
      <c r="ESJ12" s="1030"/>
      <c r="ESK12" s="1030"/>
      <c r="ESL12" s="1030"/>
      <c r="ESM12" s="1030"/>
      <c r="ESN12" s="1030"/>
      <c r="ESO12" s="1030"/>
      <c r="ESP12" s="1030"/>
      <c r="ESQ12" s="1030"/>
      <c r="ESR12" s="1030"/>
      <c r="ESS12" s="1030"/>
      <c r="EST12" s="1030"/>
      <c r="ESU12" s="1030"/>
      <c r="ESV12" s="1030"/>
      <c r="ESW12" s="1030"/>
      <c r="ESX12" s="1030"/>
      <c r="ESY12" s="1030"/>
      <c r="ESZ12" s="1030"/>
      <c r="ETA12" s="1030"/>
      <c r="ETB12" s="1030"/>
      <c r="ETC12" s="1030"/>
      <c r="ETD12" s="1030"/>
      <c r="ETE12" s="1030"/>
      <c r="ETF12" s="1030"/>
      <c r="ETG12" s="1030"/>
      <c r="ETH12" s="1030"/>
      <c r="ETI12" s="1030"/>
      <c r="ETJ12" s="1030"/>
      <c r="ETK12" s="1030"/>
      <c r="ETL12" s="1030"/>
      <c r="ETM12" s="1030"/>
      <c r="ETN12" s="1030"/>
      <c r="ETO12" s="1030"/>
      <c r="ETP12" s="1030"/>
      <c r="ETQ12" s="1030"/>
      <c r="ETR12" s="1030"/>
      <c r="ETS12" s="1030"/>
      <c r="ETT12" s="1030"/>
      <c r="ETU12" s="1030"/>
      <c r="ETV12" s="1030"/>
      <c r="ETW12" s="1030"/>
      <c r="ETX12" s="1030"/>
      <c r="ETY12" s="1030"/>
      <c r="ETZ12" s="1030"/>
      <c r="EUA12" s="1030"/>
      <c r="EUB12" s="1030"/>
      <c r="EUC12" s="1030"/>
      <c r="EUD12" s="1030"/>
      <c r="EUE12" s="1030"/>
      <c r="EUF12" s="1030"/>
      <c r="EUG12" s="1030"/>
      <c r="EUH12" s="1030"/>
      <c r="EUI12" s="1030"/>
      <c r="EUJ12" s="1030"/>
      <c r="EUK12" s="1030"/>
      <c r="EUL12" s="1030"/>
      <c r="EUM12" s="1030"/>
      <c r="EUN12" s="1030"/>
      <c r="EUO12" s="1030"/>
      <c r="EUP12" s="1030"/>
      <c r="EUQ12" s="1030"/>
      <c r="EUR12" s="1030"/>
      <c r="EUS12" s="1030"/>
      <c r="EUT12" s="1030"/>
      <c r="EUU12" s="1030"/>
      <c r="EUV12" s="1030"/>
      <c r="EUW12" s="1030"/>
      <c r="EUX12" s="1030"/>
      <c r="EUY12" s="1030"/>
      <c r="EUZ12" s="1030"/>
      <c r="EVA12" s="1030"/>
      <c r="EVB12" s="1030"/>
      <c r="EVC12" s="1030"/>
      <c r="EVD12" s="1030"/>
      <c r="EVE12" s="1030"/>
      <c r="EVF12" s="1030"/>
      <c r="EVG12" s="1030"/>
      <c r="EVH12" s="1030"/>
      <c r="EVI12" s="1030"/>
      <c r="EVJ12" s="1030"/>
      <c r="EVK12" s="1030"/>
      <c r="EVL12" s="1030"/>
      <c r="EVM12" s="1030"/>
      <c r="EVN12" s="1030"/>
      <c r="EVO12" s="1030"/>
      <c r="EVP12" s="1030"/>
      <c r="EVQ12" s="1030"/>
      <c r="EVR12" s="1030"/>
      <c r="EVS12" s="1030"/>
      <c r="EVT12" s="1030"/>
      <c r="EVU12" s="1030"/>
      <c r="EVV12" s="1030"/>
      <c r="EVW12" s="1030"/>
      <c r="EVX12" s="1030"/>
      <c r="EVY12" s="1030"/>
      <c r="EVZ12" s="1030"/>
      <c r="EWA12" s="1030"/>
      <c r="EWB12" s="1030"/>
      <c r="EWC12" s="1030"/>
      <c r="EWD12" s="1030"/>
      <c r="EWE12" s="1030"/>
      <c r="EWF12" s="1030"/>
      <c r="EWG12" s="1030"/>
      <c r="EWH12" s="1030"/>
      <c r="EWI12" s="1030"/>
      <c r="EWJ12" s="1030"/>
      <c r="EWK12" s="1030"/>
      <c r="EWL12" s="1030"/>
      <c r="EWM12" s="1030"/>
      <c r="EWN12" s="1030"/>
      <c r="EWO12" s="1030"/>
      <c r="EWP12" s="1030"/>
      <c r="EWQ12" s="1030"/>
      <c r="EWR12" s="1030"/>
      <c r="EWS12" s="1030"/>
      <c r="EWT12" s="1030"/>
      <c r="EWU12" s="1030"/>
      <c r="EWV12" s="1030"/>
      <c r="EWW12" s="1030"/>
      <c r="EWX12" s="1030"/>
      <c r="EWY12" s="1030"/>
      <c r="EWZ12" s="1030"/>
      <c r="EXA12" s="1030"/>
      <c r="EXB12" s="1030"/>
      <c r="EXC12" s="1030"/>
      <c r="EXD12" s="1030"/>
      <c r="EXE12" s="1030"/>
      <c r="EXF12" s="1030"/>
      <c r="EXG12" s="1030"/>
      <c r="EXH12" s="1030"/>
      <c r="EXI12" s="1030"/>
      <c r="EXJ12" s="1030"/>
      <c r="EXK12" s="1030"/>
      <c r="EXL12" s="1030"/>
      <c r="EXM12" s="1030"/>
      <c r="EXN12" s="1030"/>
      <c r="EXO12" s="1030"/>
      <c r="EXP12" s="1030"/>
      <c r="EXQ12" s="1030"/>
      <c r="EXR12" s="1030"/>
      <c r="EXS12" s="1030"/>
      <c r="EXT12" s="1030"/>
      <c r="EXU12" s="1030"/>
      <c r="EXV12" s="1030"/>
      <c r="EXW12" s="1030"/>
      <c r="EXX12" s="1030"/>
      <c r="EXY12" s="1030"/>
      <c r="EXZ12" s="1030"/>
      <c r="EYA12" s="1030"/>
      <c r="EYB12" s="1030"/>
      <c r="EYC12" s="1030"/>
      <c r="EYD12" s="1030"/>
      <c r="EYE12" s="1030"/>
      <c r="EYF12" s="1030"/>
      <c r="EYG12" s="1030"/>
      <c r="EYH12" s="1030"/>
      <c r="EYI12" s="1030"/>
      <c r="EYJ12" s="1030"/>
      <c r="EYK12" s="1030"/>
      <c r="EYL12" s="1030"/>
      <c r="EYM12" s="1030"/>
      <c r="EYN12" s="1030"/>
      <c r="EYO12" s="1030"/>
      <c r="EYP12" s="1030"/>
      <c r="EYQ12" s="1030"/>
      <c r="EYR12" s="1030"/>
      <c r="EYS12" s="1030"/>
      <c r="EYT12" s="1030"/>
      <c r="EYU12" s="1030"/>
      <c r="EYV12" s="1030"/>
      <c r="EYW12" s="1030"/>
      <c r="EYX12" s="1030"/>
      <c r="EYY12" s="1030"/>
      <c r="EYZ12" s="1030"/>
      <c r="EZA12" s="1030"/>
      <c r="EZB12" s="1030"/>
      <c r="EZC12" s="1030"/>
      <c r="EZD12" s="1030"/>
      <c r="EZE12" s="1030"/>
      <c r="EZF12" s="1030"/>
      <c r="EZG12" s="1030"/>
      <c r="EZH12" s="1030"/>
      <c r="EZI12" s="1030"/>
      <c r="EZJ12" s="1030"/>
      <c r="EZK12" s="1030"/>
      <c r="EZL12" s="1030"/>
      <c r="EZM12" s="1030"/>
      <c r="EZN12" s="1030"/>
      <c r="EZO12" s="1030"/>
      <c r="EZP12" s="1030"/>
      <c r="EZQ12" s="1030"/>
      <c r="EZR12" s="1030"/>
      <c r="EZS12" s="1030"/>
      <c r="EZT12" s="1030"/>
      <c r="EZU12" s="1030"/>
      <c r="EZV12" s="1030"/>
      <c r="EZW12" s="1030"/>
      <c r="EZX12" s="1030"/>
      <c r="EZY12" s="1030"/>
      <c r="EZZ12" s="1030"/>
      <c r="FAA12" s="1030"/>
      <c r="FAB12" s="1030"/>
      <c r="FAC12" s="1030"/>
      <c r="FAD12" s="1030"/>
      <c r="FAE12" s="1030"/>
      <c r="FAF12" s="1030"/>
      <c r="FAG12" s="1030"/>
      <c r="FAH12" s="1030"/>
      <c r="FAI12" s="1030"/>
      <c r="FAJ12" s="1030"/>
      <c r="FAK12" s="1030"/>
      <c r="FAL12" s="1030"/>
      <c r="FAM12" s="1030"/>
      <c r="FAN12" s="1030"/>
      <c r="FAO12" s="1030"/>
      <c r="FAP12" s="1030"/>
      <c r="FAQ12" s="1030"/>
      <c r="FAR12" s="1030"/>
      <c r="FAS12" s="1030"/>
      <c r="FAT12" s="1030"/>
      <c r="FAU12" s="1030"/>
      <c r="FAV12" s="1030"/>
      <c r="FAW12" s="1030"/>
      <c r="FAX12" s="1030"/>
      <c r="FAY12" s="1030"/>
      <c r="FAZ12" s="1030"/>
      <c r="FBA12" s="1030"/>
      <c r="FBB12" s="1030"/>
      <c r="FBC12" s="1030"/>
      <c r="FBD12" s="1030"/>
      <c r="FBE12" s="1030"/>
      <c r="FBF12" s="1030"/>
      <c r="FBG12" s="1030"/>
      <c r="FBH12" s="1030"/>
      <c r="FBI12" s="1030"/>
      <c r="FBJ12" s="1030"/>
      <c r="FBK12" s="1030"/>
      <c r="FBL12" s="1030"/>
      <c r="FBM12" s="1030"/>
      <c r="FBN12" s="1030"/>
      <c r="FBO12" s="1030"/>
      <c r="FBP12" s="1030"/>
      <c r="FBQ12" s="1030"/>
      <c r="FBR12" s="1030"/>
      <c r="FBS12" s="1030"/>
      <c r="FBT12" s="1030"/>
      <c r="FBU12" s="1030"/>
      <c r="FBV12" s="1030"/>
      <c r="FBW12" s="1030"/>
      <c r="FBX12" s="1030"/>
      <c r="FBY12" s="1030"/>
      <c r="FBZ12" s="1030"/>
      <c r="FCA12" s="1030"/>
      <c r="FCB12" s="1030"/>
      <c r="FCC12" s="1030"/>
      <c r="FCD12" s="1030"/>
      <c r="FCE12" s="1030"/>
      <c r="FCF12" s="1030"/>
      <c r="FCG12" s="1030"/>
      <c r="FCH12" s="1030"/>
      <c r="FCI12" s="1030"/>
      <c r="FCJ12" s="1030"/>
      <c r="FCK12" s="1030"/>
      <c r="FCL12" s="1030"/>
      <c r="FCM12" s="1030"/>
      <c r="FCN12" s="1030"/>
      <c r="FCO12" s="1030"/>
      <c r="FCP12" s="1030"/>
      <c r="FCQ12" s="1030"/>
      <c r="FCR12" s="1030"/>
      <c r="FCS12" s="1030"/>
      <c r="FCT12" s="1030"/>
      <c r="FCU12" s="1030"/>
      <c r="FCV12" s="1030"/>
      <c r="FCW12" s="1030"/>
      <c r="FCX12" s="1030"/>
      <c r="FCY12" s="1030"/>
      <c r="FCZ12" s="1030"/>
      <c r="FDA12" s="1030"/>
      <c r="FDB12" s="1030"/>
      <c r="FDC12" s="1030"/>
      <c r="FDD12" s="1030"/>
      <c r="FDE12" s="1030"/>
      <c r="FDF12" s="1030"/>
      <c r="FDG12" s="1030"/>
      <c r="FDH12" s="1030"/>
      <c r="FDI12" s="1030"/>
      <c r="FDJ12" s="1030"/>
      <c r="FDK12" s="1030"/>
      <c r="FDL12" s="1030"/>
      <c r="FDM12" s="1030"/>
      <c r="FDN12" s="1030"/>
      <c r="FDO12" s="1030"/>
      <c r="FDP12" s="1030"/>
      <c r="FDQ12" s="1030"/>
      <c r="FDR12" s="1030"/>
      <c r="FDS12" s="1030"/>
      <c r="FDT12" s="1030"/>
      <c r="FDU12" s="1030"/>
      <c r="FDV12" s="1030"/>
      <c r="FDW12" s="1030"/>
      <c r="FDX12" s="1030"/>
      <c r="FDY12" s="1030"/>
      <c r="FDZ12" s="1030"/>
      <c r="FEA12" s="1030"/>
      <c r="FEB12" s="1030"/>
      <c r="FEC12" s="1030"/>
      <c r="FED12" s="1030"/>
      <c r="FEE12" s="1030"/>
      <c r="FEF12" s="1030"/>
      <c r="FEG12" s="1030"/>
      <c r="FEH12" s="1030"/>
      <c r="FEI12" s="1030"/>
      <c r="FEJ12" s="1030"/>
      <c r="FEK12" s="1030"/>
      <c r="FEL12" s="1030"/>
      <c r="FEM12" s="1030"/>
      <c r="FEN12" s="1030"/>
      <c r="FEO12" s="1030"/>
      <c r="FEP12" s="1030"/>
      <c r="FEQ12" s="1030"/>
      <c r="FER12" s="1030"/>
      <c r="FES12" s="1030"/>
      <c r="FET12" s="1030"/>
      <c r="FEU12" s="1030"/>
      <c r="FEV12" s="1030"/>
      <c r="FEW12" s="1030"/>
      <c r="FEX12" s="1030"/>
      <c r="FEY12" s="1030"/>
      <c r="FEZ12" s="1030"/>
      <c r="FFA12" s="1030"/>
      <c r="FFB12" s="1030"/>
      <c r="FFC12" s="1030"/>
      <c r="FFD12" s="1030"/>
      <c r="FFE12" s="1030"/>
      <c r="FFF12" s="1030"/>
      <c r="FFG12" s="1030"/>
      <c r="FFH12" s="1030"/>
      <c r="FFI12" s="1030"/>
      <c r="FFJ12" s="1030"/>
      <c r="FFK12" s="1030"/>
      <c r="FFL12" s="1030"/>
      <c r="FFM12" s="1030"/>
      <c r="FFN12" s="1030"/>
      <c r="FFO12" s="1030"/>
      <c r="FFP12" s="1030"/>
      <c r="FFQ12" s="1030"/>
      <c r="FFR12" s="1030"/>
      <c r="FFS12" s="1030"/>
      <c r="FFT12" s="1030"/>
      <c r="FFU12" s="1030"/>
      <c r="FFV12" s="1030"/>
      <c r="FFW12" s="1030"/>
      <c r="FFX12" s="1030"/>
      <c r="FFY12" s="1030"/>
      <c r="FFZ12" s="1030"/>
      <c r="FGA12" s="1030"/>
      <c r="FGB12" s="1030"/>
      <c r="FGC12" s="1030"/>
      <c r="FGD12" s="1030"/>
      <c r="FGE12" s="1030"/>
      <c r="FGF12" s="1030"/>
      <c r="FGG12" s="1030"/>
      <c r="FGH12" s="1030"/>
      <c r="FGI12" s="1030"/>
      <c r="FGJ12" s="1030"/>
      <c r="FGK12" s="1030"/>
      <c r="FGL12" s="1030"/>
      <c r="FGM12" s="1030"/>
      <c r="FGN12" s="1030"/>
      <c r="FGO12" s="1030"/>
      <c r="FGP12" s="1030"/>
      <c r="FGQ12" s="1030"/>
      <c r="FGR12" s="1030"/>
      <c r="FGS12" s="1030"/>
      <c r="FGT12" s="1030"/>
      <c r="FGU12" s="1030"/>
      <c r="FGV12" s="1030"/>
      <c r="FGW12" s="1030"/>
      <c r="FGX12" s="1030"/>
      <c r="FGY12" s="1030"/>
      <c r="FGZ12" s="1030"/>
      <c r="FHA12" s="1030"/>
      <c r="FHB12" s="1030"/>
      <c r="FHC12" s="1030"/>
      <c r="FHD12" s="1030"/>
      <c r="FHE12" s="1030"/>
      <c r="FHF12" s="1030"/>
      <c r="FHG12" s="1030"/>
      <c r="FHH12" s="1030"/>
      <c r="FHI12" s="1030"/>
      <c r="FHJ12" s="1030"/>
      <c r="FHK12" s="1030"/>
      <c r="FHL12" s="1030"/>
      <c r="FHM12" s="1030"/>
      <c r="FHN12" s="1030"/>
      <c r="FHO12" s="1030"/>
      <c r="FHP12" s="1030"/>
      <c r="FHQ12" s="1030"/>
      <c r="FHR12" s="1030"/>
      <c r="FHS12" s="1030"/>
      <c r="FHT12" s="1030"/>
      <c r="FHU12" s="1030"/>
      <c r="FHV12" s="1030"/>
      <c r="FHW12" s="1030"/>
      <c r="FHX12" s="1030"/>
      <c r="FHY12" s="1030"/>
      <c r="FHZ12" s="1030"/>
      <c r="FIA12" s="1030"/>
      <c r="FIB12" s="1030"/>
      <c r="FIC12" s="1030"/>
      <c r="FID12" s="1030"/>
      <c r="FIE12" s="1030"/>
      <c r="FIF12" s="1030"/>
      <c r="FIG12" s="1030"/>
      <c r="FIH12" s="1030"/>
      <c r="FII12" s="1030"/>
      <c r="FIJ12" s="1030"/>
      <c r="FIK12" s="1030"/>
      <c r="FIL12" s="1030"/>
      <c r="FIM12" s="1030"/>
      <c r="FIN12" s="1030"/>
      <c r="FIO12" s="1030"/>
      <c r="FIP12" s="1030"/>
      <c r="FIQ12" s="1030"/>
      <c r="FIR12" s="1030"/>
      <c r="FIS12" s="1030"/>
      <c r="FIT12" s="1030"/>
      <c r="FIU12" s="1030"/>
      <c r="FIV12" s="1030"/>
      <c r="FIW12" s="1030"/>
      <c r="FIX12" s="1030"/>
      <c r="FIY12" s="1030"/>
      <c r="FIZ12" s="1030"/>
      <c r="FJA12" s="1030"/>
      <c r="FJB12" s="1030"/>
      <c r="FJC12" s="1030"/>
      <c r="FJD12" s="1030"/>
      <c r="FJE12" s="1030"/>
      <c r="FJF12" s="1030"/>
      <c r="FJG12" s="1030"/>
      <c r="FJH12" s="1030"/>
      <c r="FJI12" s="1030"/>
      <c r="FJJ12" s="1030"/>
      <c r="FJK12" s="1030"/>
      <c r="FJL12" s="1030"/>
      <c r="FJM12" s="1030"/>
      <c r="FJN12" s="1030"/>
      <c r="FJO12" s="1030"/>
      <c r="FJP12" s="1030"/>
      <c r="FJQ12" s="1030"/>
      <c r="FJR12" s="1030"/>
      <c r="FJS12" s="1030"/>
      <c r="FJT12" s="1030"/>
      <c r="FJU12" s="1030"/>
      <c r="FJV12" s="1030"/>
      <c r="FJW12" s="1030"/>
      <c r="FJX12" s="1030"/>
      <c r="FJY12" s="1030"/>
      <c r="FJZ12" s="1030"/>
      <c r="FKA12" s="1030"/>
      <c r="FKB12" s="1030"/>
      <c r="FKC12" s="1030"/>
      <c r="FKD12" s="1030"/>
      <c r="FKE12" s="1030"/>
      <c r="FKF12" s="1030"/>
      <c r="FKG12" s="1030"/>
      <c r="FKH12" s="1030"/>
      <c r="FKI12" s="1030"/>
      <c r="FKJ12" s="1030"/>
      <c r="FKK12" s="1030"/>
      <c r="FKL12" s="1030"/>
      <c r="FKM12" s="1030"/>
      <c r="FKN12" s="1030"/>
      <c r="FKO12" s="1030"/>
      <c r="FKP12" s="1030"/>
      <c r="FKQ12" s="1030"/>
      <c r="FKR12" s="1030"/>
      <c r="FKS12" s="1030"/>
      <c r="FKT12" s="1030"/>
      <c r="FKU12" s="1030"/>
      <c r="FKV12" s="1030"/>
      <c r="FKW12" s="1030"/>
      <c r="FKX12" s="1030"/>
      <c r="FKY12" s="1030"/>
      <c r="FKZ12" s="1030"/>
      <c r="FLA12" s="1030"/>
      <c r="FLB12" s="1030"/>
      <c r="FLC12" s="1030"/>
      <c r="FLD12" s="1030"/>
      <c r="FLE12" s="1030"/>
      <c r="FLF12" s="1030"/>
      <c r="FLG12" s="1030"/>
      <c r="FLH12" s="1030"/>
      <c r="FLI12" s="1030"/>
      <c r="FLJ12" s="1030"/>
      <c r="FLK12" s="1030"/>
      <c r="FLL12" s="1030"/>
      <c r="FLM12" s="1030"/>
      <c r="FLN12" s="1030"/>
      <c r="FLO12" s="1030"/>
      <c r="FLP12" s="1030"/>
      <c r="FLQ12" s="1030"/>
      <c r="FLR12" s="1030"/>
      <c r="FLS12" s="1030"/>
      <c r="FLT12" s="1030"/>
      <c r="FLU12" s="1030"/>
      <c r="FLV12" s="1030"/>
      <c r="FLW12" s="1030"/>
      <c r="FLX12" s="1030"/>
      <c r="FLY12" s="1030"/>
      <c r="FLZ12" s="1030"/>
      <c r="FMA12" s="1030"/>
      <c r="FMB12" s="1030"/>
      <c r="FMC12" s="1030"/>
      <c r="FMD12" s="1030"/>
      <c r="FME12" s="1030"/>
      <c r="FMF12" s="1030"/>
      <c r="FMG12" s="1030"/>
      <c r="FMH12" s="1030"/>
      <c r="FMI12" s="1030"/>
      <c r="FMJ12" s="1030"/>
      <c r="FMK12" s="1030"/>
      <c r="FML12" s="1030"/>
      <c r="FMM12" s="1030"/>
      <c r="FMN12" s="1030"/>
      <c r="FMO12" s="1030"/>
      <c r="FMP12" s="1030"/>
      <c r="FMQ12" s="1030"/>
      <c r="FMR12" s="1030"/>
      <c r="FMS12" s="1030"/>
      <c r="FMT12" s="1030"/>
      <c r="FMU12" s="1030"/>
      <c r="FMV12" s="1030"/>
      <c r="FMW12" s="1030"/>
      <c r="FMX12" s="1030"/>
      <c r="FMY12" s="1030"/>
      <c r="FMZ12" s="1030"/>
      <c r="FNA12" s="1030"/>
      <c r="FNB12" s="1030"/>
      <c r="FNC12" s="1030"/>
      <c r="FND12" s="1030"/>
      <c r="FNE12" s="1030"/>
      <c r="FNF12" s="1030"/>
      <c r="FNG12" s="1030"/>
      <c r="FNH12" s="1030"/>
      <c r="FNI12" s="1030"/>
      <c r="FNJ12" s="1030"/>
      <c r="FNK12" s="1030"/>
      <c r="FNL12" s="1030"/>
      <c r="FNM12" s="1030"/>
      <c r="FNN12" s="1030"/>
      <c r="FNO12" s="1030"/>
      <c r="FNP12" s="1030"/>
      <c r="FNQ12" s="1030"/>
      <c r="FNR12" s="1030"/>
      <c r="FNS12" s="1030"/>
      <c r="FNT12" s="1030"/>
      <c r="FNU12" s="1030"/>
      <c r="FNV12" s="1030"/>
      <c r="FNW12" s="1030"/>
      <c r="FNX12" s="1030"/>
      <c r="FNY12" s="1030"/>
      <c r="FNZ12" s="1030"/>
      <c r="FOA12" s="1030"/>
      <c r="FOB12" s="1030"/>
      <c r="FOC12" s="1030"/>
      <c r="FOD12" s="1030"/>
      <c r="FOE12" s="1030"/>
      <c r="FOF12" s="1030"/>
      <c r="FOG12" s="1030"/>
      <c r="FOH12" s="1030"/>
      <c r="FOI12" s="1030"/>
      <c r="FOJ12" s="1030"/>
      <c r="FOK12" s="1030"/>
      <c r="FOL12" s="1030"/>
      <c r="FOM12" s="1030"/>
      <c r="FON12" s="1030"/>
      <c r="FOO12" s="1030"/>
      <c r="FOP12" s="1030"/>
      <c r="FOQ12" s="1030"/>
      <c r="FOR12" s="1030"/>
      <c r="FOS12" s="1030"/>
      <c r="FOT12" s="1030"/>
      <c r="FOU12" s="1030"/>
      <c r="FOV12" s="1030"/>
      <c r="FOW12" s="1030"/>
      <c r="FOX12" s="1030"/>
      <c r="FOY12" s="1030"/>
      <c r="FOZ12" s="1030"/>
      <c r="FPA12" s="1030"/>
      <c r="FPB12" s="1030"/>
      <c r="FPC12" s="1030"/>
      <c r="FPD12" s="1030"/>
      <c r="FPE12" s="1030"/>
      <c r="FPF12" s="1030"/>
      <c r="FPG12" s="1030"/>
      <c r="FPH12" s="1030"/>
      <c r="FPI12" s="1030"/>
      <c r="FPJ12" s="1030"/>
      <c r="FPK12" s="1030"/>
      <c r="FPL12" s="1030"/>
      <c r="FPM12" s="1030"/>
      <c r="FPN12" s="1030"/>
      <c r="FPO12" s="1030"/>
      <c r="FPP12" s="1030"/>
      <c r="FPQ12" s="1030"/>
      <c r="FPR12" s="1030"/>
      <c r="FPS12" s="1030"/>
      <c r="FPT12" s="1030"/>
      <c r="FPU12" s="1030"/>
      <c r="FPV12" s="1030"/>
      <c r="FPW12" s="1030"/>
      <c r="FPX12" s="1030"/>
      <c r="FPY12" s="1030"/>
      <c r="FPZ12" s="1030"/>
      <c r="FQA12" s="1030"/>
      <c r="FQB12" s="1030"/>
      <c r="FQC12" s="1030"/>
      <c r="FQD12" s="1030"/>
      <c r="FQE12" s="1030"/>
      <c r="FQF12" s="1030"/>
      <c r="FQG12" s="1030"/>
      <c r="FQH12" s="1030"/>
      <c r="FQI12" s="1030"/>
      <c r="FQJ12" s="1030"/>
      <c r="FQK12" s="1030"/>
      <c r="FQL12" s="1030"/>
      <c r="FQM12" s="1030"/>
      <c r="FQN12" s="1030"/>
      <c r="FQO12" s="1030"/>
      <c r="FQP12" s="1030"/>
      <c r="FQQ12" s="1030"/>
      <c r="FQR12" s="1030"/>
      <c r="FQS12" s="1030"/>
      <c r="FQT12" s="1030"/>
      <c r="FQU12" s="1030"/>
      <c r="FQV12" s="1030"/>
      <c r="FQW12" s="1030"/>
      <c r="FQX12" s="1030"/>
      <c r="FQY12" s="1030"/>
      <c r="FQZ12" s="1030"/>
      <c r="FRA12" s="1030"/>
      <c r="FRB12" s="1030"/>
      <c r="FRC12" s="1030"/>
      <c r="FRD12" s="1030"/>
      <c r="FRE12" s="1030"/>
      <c r="FRF12" s="1030"/>
      <c r="FRG12" s="1030"/>
      <c r="FRH12" s="1030"/>
      <c r="FRI12" s="1030"/>
      <c r="FRJ12" s="1030"/>
      <c r="FRK12" s="1030"/>
      <c r="FRL12" s="1030"/>
      <c r="FRM12" s="1030"/>
      <c r="FRN12" s="1030"/>
      <c r="FRO12" s="1030"/>
      <c r="FRP12" s="1030"/>
      <c r="FRQ12" s="1030"/>
      <c r="FRR12" s="1030"/>
      <c r="FRS12" s="1030"/>
      <c r="FRT12" s="1030"/>
      <c r="FRU12" s="1030"/>
      <c r="FRV12" s="1030"/>
      <c r="FRW12" s="1030"/>
      <c r="FRX12" s="1030"/>
      <c r="FRY12" s="1030"/>
      <c r="FRZ12" s="1030"/>
      <c r="FSA12" s="1030"/>
      <c r="FSB12" s="1030"/>
      <c r="FSC12" s="1030"/>
      <c r="FSD12" s="1030"/>
      <c r="FSE12" s="1030"/>
      <c r="FSF12" s="1030"/>
      <c r="FSG12" s="1030"/>
      <c r="FSH12" s="1030"/>
      <c r="FSI12" s="1030"/>
      <c r="FSJ12" s="1030"/>
      <c r="FSK12" s="1030"/>
      <c r="FSL12" s="1030"/>
      <c r="FSM12" s="1030"/>
      <c r="FSN12" s="1030"/>
      <c r="FSO12" s="1030"/>
      <c r="FSP12" s="1030"/>
      <c r="FSQ12" s="1030"/>
      <c r="FSR12" s="1030"/>
      <c r="FSS12" s="1030"/>
      <c r="FST12" s="1030"/>
      <c r="FSU12" s="1030"/>
      <c r="FSV12" s="1030"/>
      <c r="FSW12" s="1030"/>
      <c r="FSX12" s="1030"/>
      <c r="FSY12" s="1030"/>
      <c r="FSZ12" s="1030"/>
      <c r="FTA12" s="1030"/>
      <c r="FTB12" s="1030"/>
      <c r="FTC12" s="1030"/>
      <c r="FTD12" s="1030"/>
      <c r="FTE12" s="1030"/>
      <c r="FTF12" s="1030"/>
      <c r="FTG12" s="1030"/>
      <c r="FTH12" s="1030"/>
      <c r="FTI12" s="1030"/>
      <c r="FTJ12" s="1030"/>
      <c r="FTK12" s="1030"/>
      <c r="FTL12" s="1030"/>
      <c r="FTM12" s="1030"/>
      <c r="FTN12" s="1030"/>
      <c r="FTO12" s="1030"/>
      <c r="FTP12" s="1030"/>
      <c r="FTQ12" s="1030"/>
      <c r="FTR12" s="1030"/>
      <c r="FTS12" s="1030"/>
      <c r="FTT12" s="1030"/>
      <c r="FTU12" s="1030"/>
      <c r="FTV12" s="1030"/>
      <c r="FTW12" s="1030"/>
      <c r="FTX12" s="1030"/>
      <c r="FTY12" s="1030"/>
      <c r="FTZ12" s="1030"/>
      <c r="FUA12" s="1030"/>
      <c r="FUB12" s="1030"/>
      <c r="FUC12" s="1030"/>
      <c r="FUD12" s="1030"/>
      <c r="FUE12" s="1030"/>
      <c r="FUF12" s="1030"/>
      <c r="FUG12" s="1030"/>
      <c r="FUH12" s="1030"/>
      <c r="FUI12" s="1030"/>
      <c r="FUJ12" s="1030"/>
      <c r="FUK12" s="1030"/>
      <c r="FUL12" s="1030"/>
      <c r="FUM12" s="1030"/>
      <c r="FUN12" s="1030"/>
      <c r="FUO12" s="1030"/>
      <c r="FUP12" s="1030"/>
      <c r="FUQ12" s="1030"/>
      <c r="FUR12" s="1030"/>
      <c r="FUS12" s="1030"/>
      <c r="FUT12" s="1030"/>
      <c r="FUU12" s="1030"/>
      <c r="FUV12" s="1030"/>
      <c r="FUW12" s="1030"/>
      <c r="FUX12" s="1030"/>
      <c r="FUY12" s="1030"/>
      <c r="FUZ12" s="1030"/>
      <c r="FVA12" s="1030"/>
      <c r="FVB12" s="1030"/>
      <c r="FVC12" s="1030"/>
      <c r="FVD12" s="1030"/>
      <c r="FVE12" s="1030"/>
      <c r="FVF12" s="1030"/>
      <c r="FVG12" s="1030"/>
      <c r="FVH12" s="1030"/>
      <c r="FVI12" s="1030"/>
      <c r="FVJ12" s="1030"/>
      <c r="FVK12" s="1030"/>
      <c r="FVL12" s="1030"/>
      <c r="FVM12" s="1030"/>
      <c r="FVN12" s="1030"/>
      <c r="FVO12" s="1030"/>
      <c r="FVP12" s="1030"/>
      <c r="FVQ12" s="1030"/>
      <c r="FVR12" s="1030"/>
      <c r="FVS12" s="1030"/>
      <c r="FVT12" s="1030"/>
      <c r="FVU12" s="1030"/>
      <c r="FVV12" s="1030"/>
      <c r="FVW12" s="1030"/>
      <c r="FVX12" s="1030"/>
      <c r="FVY12" s="1030"/>
      <c r="FVZ12" s="1030"/>
      <c r="FWA12" s="1030"/>
      <c r="FWB12" s="1030"/>
      <c r="FWC12" s="1030"/>
      <c r="FWD12" s="1030"/>
      <c r="FWE12" s="1030"/>
      <c r="FWF12" s="1030"/>
      <c r="FWG12" s="1030"/>
      <c r="FWH12" s="1030"/>
      <c r="FWI12" s="1030"/>
      <c r="FWJ12" s="1030"/>
      <c r="FWK12" s="1030"/>
      <c r="FWL12" s="1030"/>
      <c r="FWM12" s="1030"/>
      <c r="FWN12" s="1030"/>
      <c r="FWO12" s="1030"/>
      <c r="FWP12" s="1030"/>
      <c r="FWQ12" s="1030"/>
      <c r="FWR12" s="1030"/>
      <c r="FWS12" s="1030"/>
      <c r="FWT12" s="1030"/>
      <c r="FWU12" s="1030"/>
      <c r="FWV12" s="1030"/>
      <c r="FWW12" s="1030"/>
      <c r="FWX12" s="1030"/>
      <c r="FWY12" s="1030"/>
      <c r="FWZ12" s="1030"/>
      <c r="FXA12" s="1030"/>
      <c r="FXB12" s="1030"/>
      <c r="FXC12" s="1030"/>
      <c r="FXD12" s="1030"/>
      <c r="FXE12" s="1030"/>
      <c r="FXF12" s="1030"/>
      <c r="FXG12" s="1030"/>
      <c r="FXH12" s="1030"/>
      <c r="FXI12" s="1030"/>
      <c r="FXJ12" s="1030"/>
      <c r="FXK12" s="1030"/>
      <c r="FXL12" s="1030"/>
      <c r="FXM12" s="1030"/>
      <c r="FXN12" s="1030"/>
      <c r="FXO12" s="1030"/>
      <c r="FXP12" s="1030"/>
      <c r="FXQ12" s="1030"/>
      <c r="FXR12" s="1030"/>
      <c r="FXS12" s="1030"/>
      <c r="FXT12" s="1030"/>
      <c r="FXU12" s="1030"/>
      <c r="FXV12" s="1030"/>
      <c r="FXW12" s="1030"/>
      <c r="FXX12" s="1030"/>
      <c r="FXY12" s="1030"/>
      <c r="FXZ12" s="1030"/>
      <c r="FYA12" s="1030"/>
      <c r="FYB12" s="1030"/>
      <c r="FYC12" s="1030"/>
      <c r="FYD12" s="1030"/>
      <c r="FYE12" s="1030"/>
      <c r="FYF12" s="1030"/>
      <c r="FYG12" s="1030"/>
      <c r="FYH12" s="1030"/>
      <c r="FYI12" s="1030"/>
      <c r="FYJ12" s="1030"/>
      <c r="FYK12" s="1030"/>
      <c r="FYL12" s="1030"/>
      <c r="FYM12" s="1030"/>
      <c r="FYN12" s="1030"/>
      <c r="FYO12" s="1030"/>
      <c r="FYP12" s="1030"/>
      <c r="FYQ12" s="1030"/>
      <c r="FYR12" s="1030"/>
      <c r="FYS12" s="1030"/>
      <c r="FYT12" s="1030"/>
      <c r="FYU12" s="1030"/>
      <c r="FYV12" s="1030"/>
      <c r="FYW12" s="1030"/>
      <c r="FYX12" s="1030"/>
      <c r="FYY12" s="1030"/>
      <c r="FYZ12" s="1030"/>
      <c r="FZA12" s="1030"/>
      <c r="FZB12" s="1030"/>
      <c r="FZC12" s="1030"/>
      <c r="FZD12" s="1030"/>
      <c r="FZE12" s="1030"/>
      <c r="FZF12" s="1030"/>
      <c r="FZG12" s="1030"/>
      <c r="FZH12" s="1030"/>
      <c r="FZI12" s="1030"/>
      <c r="FZJ12" s="1030"/>
      <c r="FZK12" s="1030"/>
      <c r="FZL12" s="1030"/>
      <c r="FZM12" s="1030"/>
      <c r="FZN12" s="1030"/>
      <c r="FZO12" s="1030"/>
      <c r="FZP12" s="1030"/>
      <c r="FZQ12" s="1030"/>
      <c r="FZR12" s="1030"/>
      <c r="FZS12" s="1030"/>
      <c r="FZT12" s="1030"/>
      <c r="FZU12" s="1030"/>
      <c r="FZV12" s="1030"/>
      <c r="FZW12" s="1030"/>
      <c r="FZX12" s="1030"/>
      <c r="FZY12" s="1030"/>
      <c r="FZZ12" s="1030"/>
      <c r="GAA12" s="1030"/>
      <c r="GAB12" s="1030"/>
      <c r="GAC12" s="1030"/>
      <c r="GAD12" s="1030"/>
      <c r="GAE12" s="1030"/>
      <c r="GAF12" s="1030"/>
      <c r="GAG12" s="1030"/>
      <c r="GAH12" s="1030"/>
      <c r="GAI12" s="1030"/>
      <c r="GAJ12" s="1030"/>
      <c r="GAK12" s="1030"/>
      <c r="GAL12" s="1030"/>
      <c r="GAM12" s="1030"/>
      <c r="GAN12" s="1030"/>
      <c r="GAO12" s="1030"/>
      <c r="GAP12" s="1030"/>
      <c r="GAQ12" s="1030"/>
      <c r="GAR12" s="1030"/>
      <c r="GAS12" s="1030"/>
      <c r="GAT12" s="1030"/>
      <c r="GAU12" s="1030"/>
      <c r="GAV12" s="1030"/>
      <c r="GAW12" s="1030"/>
      <c r="GAX12" s="1030"/>
      <c r="GAY12" s="1030"/>
      <c r="GAZ12" s="1030"/>
      <c r="GBA12" s="1030"/>
      <c r="GBB12" s="1030"/>
      <c r="GBC12" s="1030"/>
      <c r="GBD12" s="1030"/>
      <c r="GBE12" s="1030"/>
      <c r="GBF12" s="1030"/>
      <c r="GBG12" s="1030"/>
      <c r="GBH12" s="1030"/>
      <c r="GBI12" s="1030"/>
      <c r="GBJ12" s="1030"/>
      <c r="GBK12" s="1030"/>
      <c r="GBL12" s="1030"/>
      <c r="GBM12" s="1030"/>
      <c r="GBN12" s="1030"/>
      <c r="GBO12" s="1030"/>
      <c r="GBP12" s="1030"/>
      <c r="GBQ12" s="1030"/>
      <c r="GBR12" s="1030"/>
      <c r="GBS12" s="1030"/>
      <c r="GBT12" s="1030"/>
      <c r="GBU12" s="1030"/>
      <c r="GBV12" s="1030"/>
      <c r="GBW12" s="1030"/>
      <c r="GBX12" s="1030"/>
      <c r="GBY12" s="1030"/>
      <c r="GBZ12" s="1030"/>
      <c r="GCA12" s="1030"/>
      <c r="GCB12" s="1030"/>
      <c r="GCC12" s="1030"/>
      <c r="GCD12" s="1030"/>
      <c r="GCE12" s="1030"/>
      <c r="GCF12" s="1030"/>
      <c r="GCG12" s="1030"/>
      <c r="GCH12" s="1030"/>
      <c r="GCI12" s="1030"/>
      <c r="GCJ12" s="1030"/>
      <c r="GCK12" s="1030"/>
      <c r="GCL12" s="1030"/>
      <c r="GCM12" s="1030"/>
      <c r="GCN12" s="1030"/>
      <c r="GCO12" s="1030"/>
      <c r="GCP12" s="1030"/>
      <c r="GCQ12" s="1030"/>
      <c r="GCR12" s="1030"/>
      <c r="GCS12" s="1030"/>
      <c r="GCT12" s="1030"/>
      <c r="GCU12" s="1030"/>
      <c r="GCV12" s="1030"/>
      <c r="GCW12" s="1030"/>
      <c r="GCX12" s="1030"/>
      <c r="GCY12" s="1030"/>
      <c r="GCZ12" s="1030"/>
      <c r="GDA12" s="1030"/>
      <c r="GDB12" s="1030"/>
      <c r="GDC12" s="1030"/>
      <c r="GDD12" s="1030"/>
      <c r="GDE12" s="1030"/>
      <c r="GDF12" s="1030"/>
      <c r="GDG12" s="1030"/>
      <c r="GDH12" s="1030"/>
      <c r="GDI12" s="1030"/>
      <c r="GDJ12" s="1030"/>
      <c r="GDK12" s="1030"/>
      <c r="GDL12" s="1030"/>
      <c r="GDM12" s="1030"/>
      <c r="GDN12" s="1030"/>
      <c r="GDO12" s="1030"/>
      <c r="GDP12" s="1030"/>
      <c r="GDQ12" s="1030"/>
      <c r="GDR12" s="1030"/>
      <c r="GDS12" s="1030"/>
      <c r="GDT12" s="1030"/>
      <c r="GDU12" s="1030"/>
      <c r="GDV12" s="1030"/>
      <c r="GDW12" s="1030"/>
      <c r="GDX12" s="1030"/>
      <c r="GDY12" s="1030"/>
      <c r="GDZ12" s="1030"/>
      <c r="GEA12" s="1030"/>
      <c r="GEB12" s="1030"/>
      <c r="GEC12" s="1030"/>
      <c r="GED12" s="1030"/>
      <c r="GEE12" s="1030"/>
      <c r="GEF12" s="1030"/>
      <c r="GEG12" s="1030"/>
      <c r="GEH12" s="1030"/>
      <c r="GEI12" s="1030"/>
      <c r="GEJ12" s="1030"/>
      <c r="GEK12" s="1030"/>
      <c r="GEL12" s="1030"/>
      <c r="GEM12" s="1030"/>
      <c r="GEN12" s="1030"/>
      <c r="GEO12" s="1030"/>
      <c r="GEP12" s="1030"/>
      <c r="GEQ12" s="1030"/>
      <c r="GER12" s="1030"/>
      <c r="GES12" s="1030"/>
      <c r="GET12" s="1030"/>
      <c r="GEU12" s="1030"/>
      <c r="GEV12" s="1030"/>
      <c r="GEW12" s="1030"/>
      <c r="GEX12" s="1030"/>
      <c r="GEY12" s="1030"/>
      <c r="GEZ12" s="1030"/>
      <c r="GFA12" s="1030"/>
      <c r="GFB12" s="1030"/>
      <c r="GFC12" s="1030"/>
      <c r="GFD12" s="1030"/>
      <c r="GFE12" s="1030"/>
      <c r="GFF12" s="1030"/>
      <c r="GFG12" s="1030"/>
      <c r="GFH12" s="1030"/>
      <c r="GFI12" s="1030"/>
      <c r="GFJ12" s="1030"/>
      <c r="GFK12" s="1030"/>
      <c r="GFL12" s="1030"/>
      <c r="GFM12" s="1030"/>
      <c r="GFN12" s="1030"/>
      <c r="GFO12" s="1030"/>
      <c r="GFP12" s="1030"/>
      <c r="GFQ12" s="1030"/>
      <c r="GFR12" s="1030"/>
      <c r="GFS12" s="1030"/>
      <c r="GFT12" s="1030"/>
      <c r="GFU12" s="1030"/>
      <c r="GFV12" s="1030"/>
      <c r="GFW12" s="1030"/>
      <c r="GFX12" s="1030"/>
      <c r="GFY12" s="1030"/>
      <c r="GFZ12" s="1030"/>
      <c r="GGA12" s="1030"/>
      <c r="GGB12" s="1030"/>
      <c r="GGC12" s="1030"/>
      <c r="GGD12" s="1030"/>
      <c r="GGE12" s="1030"/>
      <c r="GGF12" s="1030"/>
      <c r="GGG12" s="1030"/>
      <c r="GGH12" s="1030"/>
      <c r="GGI12" s="1030"/>
      <c r="GGJ12" s="1030"/>
      <c r="GGK12" s="1030"/>
      <c r="GGL12" s="1030"/>
      <c r="GGM12" s="1030"/>
      <c r="GGN12" s="1030"/>
      <c r="GGO12" s="1030"/>
      <c r="GGP12" s="1030"/>
      <c r="GGQ12" s="1030"/>
      <c r="GGR12" s="1030"/>
      <c r="GGS12" s="1030"/>
      <c r="GGT12" s="1030"/>
      <c r="GGU12" s="1030"/>
      <c r="GGV12" s="1030"/>
      <c r="GGW12" s="1030"/>
      <c r="GGX12" s="1030"/>
      <c r="GGY12" s="1030"/>
      <c r="GGZ12" s="1030"/>
      <c r="GHA12" s="1030"/>
      <c r="GHB12" s="1030"/>
      <c r="GHC12" s="1030"/>
      <c r="GHD12" s="1030"/>
      <c r="GHE12" s="1030"/>
      <c r="GHF12" s="1030"/>
      <c r="GHG12" s="1030"/>
      <c r="GHH12" s="1030"/>
      <c r="GHI12" s="1030"/>
      <c r="GHJ12" s="1030"/>
      <c r="GHK12" s="1030"/>
      <c r="GHL12" s="1030"/>
      <c r="GHM12" s="1030"/>
      <c r="GHN12" s="1030"/>
      <c r="GHO12" s="1030"/>
      <c r="GHP12" s="1030"/>
      <c r="GHQ12" s="1030"/>
      <c r="GHR12" s="1030"/>
      <c r="GHS12" s="1030"/>
      <c r="GHT12" s="1030"/>
      <c r="GHU12" s="1030"/>
      <c r="GHV12" s="1030"/>
      <c r="GHW12" s="1030"/>
      <c r="GHX12" s="1030"/>
      <c r="GHY12" s="1030"/>
      <c r="GHZ12" s="1030"/>
      <c r="GIA12" s="1030"/>
      <c r="GIB12" s="1030"/>
      <c r="GIC12" s="1030"/>
      <c r="GID12" s="1030"/>
      <c r="GIE12" s="1030"/>
      <c r="GIF12" s="1030"/>
      <c r="GIG12" s="1030"/>
      <c r="GIH12" s="1030"/>
      <c r="GII12" s="1030"/>
      <c r="GIJ12" s="1030"/>
      <c r="GIK12" s="1030"/>
      <c r="GIL12" s="1030"/>
      <c r="GIM12" s="1030"/>
      <c r="GIN12" s="1030"/>
      <c r="GIO12" s="1030"/>
      <c r="GIP12" s="1030"/>
      <c r="GIQ12" s="1030"/>
      <c r="GIR12" s="1030"/>
      <c r="GIS12" s="1030"/>
      <c r="GIT12" s="1030"/>
      <c r="GIU12" s="1030"/>
      <c r="GIV12" s="1030"/>
      <c r="GIW12" s="1030"/>
      <c r="GIX12" s="1030"/>
      <c r="GIY12" s="1030"/>
      <c r="GIZ12" s="1030"/>
      <c r="GJA12" s="1030"/>
      <c r="GJB12" s="1030"/>
      <c r="GJC12" s="1030"/>
      <c r="GJD12" s="1030"/>
      <c r="GJE12" s="1030"/>
      <c r="GJF12" s="1030"/>
      <c r="GJG12" s="1030"/>
      <c r="GJH12" s="1030"/>
      <c r="GJI12" s="1030"/>
      <c r="GJJ12" s="1030"/>
      <c r="GJK12" s="1030"/>
      <c r="GJL12" s="1030"/>
      <c r="GJM12" s="1030"/>
      <c r="GJN12" s="1030"/>
      <c r="GJO12" s="1030"/>
      <c r="GJP12" s="1030"/>
      <c r="GJQ12" s="1030"/>
      <c r="GJR12" s="1030"/>
      <c r="GJS12" s="1030"/>
      <c r="GJT12" s="1030"/>
      <c r="GJU12" s="1030"/>
      <c r="GJV12" s="1030"/>
      <c r="GJW12" s="1030"/>
      <c r="GJX12" s="1030"/>
      <c r="GJY12" s="1030"/>
      <c r="GJZ12" s="1030"/>
      <c r="GKA12" s="1030"/>
      <c r="GKB12" s="1030"/>
      <c r="GKC12" s="1030"/>
      <c r="GKD12" s="1030"/>
      <c r="GKE12" s="1030"/>
      <c r="GKF12" s="1030"/>
      <c r="GKG12" s="1030"/>
      <c r="GKH12" s="1030"/>
      <c r="GKI12" s="1030"/>
      <c r="GKJ12" s="1030"/>
      <c r="GKK12" s="1030"/>
      <c r="GKL12" s="1030"/>
      <c r="GKM12" s="1030"/>
      <c r="GKN12" s="1030"/>
      <c r="GKO12" s="1030"/>
      <c r="GKP12" s="1030"/>
      <c r="GKQ12" s="1030"/>
      <c r="GKR12" s="1030"/>
      <c r="GKS12" s="1030"/>
      <c r="GKT12" s="1030"/>
      <c r="GKU12" s="1030"/>
      <c r="GKV12" s="1030"/>
      <c r="GKW12" s="1030"/>
      <c r="GKX12" s="1030"/>
      <c r="GKY12" s="1030"/>
      <c r="GKZ12" s="1030"/>
      <c r="GLA12" s="1030"/>
      <c r="GLB12" s="1030"/>
      <c r="GLC12" s="1030"/>
      <c r="GLD12" s="1030"/>
      <c r="GLE12" s="1030"/>
      <c r="GLF12" s="1030"/>
      <c r="GLG12" s="1030"/>
      <c r="GLH12" s="1030"/>
      <c r="GLI12" s="1030"/>
      <c r="GLJ12" s="1030"/>
      <c r="GLK12" s="1030"/>
      <c r="GLL12" s="1030"/>
      <c r="GLM12" s="1030"/>
      <c r="GLN12" s="1030"/>
      <c r="GLO12" s="1030"/>
      <c r="GLP12" s="1030"/>
      <c r="GLQ12" s="1030"/>
      <c r="GLR12" s="1030"/>
      <c r="GLS12" s="1030"/>
      <c r="GLT12" s="1030"/>
      <c r="GLU12" s="1030"/>
      <c r="GLV12" s="1030"/>
      <c r="GLW12" s="1030"/>
      <c r="GLX12" s="1030"/>
      <c r="GLY12" s="1030"/>
      <c r="GLZ12" s="1030"/>
      <c r="GMA12" s="1030"/>
      <c r="GMB12" s="1030"/>
      <c r="GMC12" s="1030"/>
      <c r="GMD12" s="1030"/>
      <c r="GME12" s="1030"/>
      <c r="GMF12" s="1030"/>
      <c r="GMG12" s="1030"/>
      <c r="GMH12" s="1030"/>
      <c r="GMI12" s="1030"/>
      <c r="GMJ12" s="1030"/>
      <c r="GMK12" s="1030"/>
      <c r="GML12" s="1030"/>
      <c r="GMM12" s="1030"/>
      <c r="GMN12" s="1030"/>
      <c r="GMO12" s="1030"/>
      <c r="GMP12" s="1030"/>
      <c r="GMQ12" s="1030"/>
      <c r="GMR12" s="1030"/>
      <c r="GMS12" s="1030"/>
      <c r="GMT12" s="1030"/>
      <c r="GMU12" s="1030"/>
      <c r="GMV12" s="1030"/>
      <c r="GMW12" s="1030"/>
      <c r="GMX12" s="1030"/>
      <c r="GMY12" s="1030"/>
      <c r="GMZ12" s="1030"/>
      <c r="GNA12" s="1030"/>
      <c r="GNB12" s="1030"/>
      <c r="GNC12" s="1030"/>
      <c r="GND12" s="1030"/>
      <c r="GNE12" s="1030"/>
      <c r="GNF12" s="1030"/>
      <c r="GNG12" s="1030"/>
      <c r="GNH12" s="1030"/>
      <c r="GNI12" s="1030"/>
      <c r="GNJ12" s="1030"/>
      <c r="GNK12" s="1030"/>
      <c r="GNL12" s="1030"/>
      <c r="GNM12" s="1030"/>
      <c r="GNN12" s="1030"/>
      <c r="GNO12" s="1030"/>
      <c r="GNP12" s="1030"/>
      <c r="GNQ12" s="1030"/>
      <c r="GNR12" s="1030"/>
      <c r="GNS12" s="1030"/>
      <c r="GNT12" s="1030"/>
      <c r="GNU12" s="1030"/>
      <c r="GNV12" s="1030"/>
      <c r="GNW12" s="1030"/>
      <c r="GNX12" s="1030"/>
      <c r="GNY12" s="1030"/>
      <c r="GNZ12" s="1030"/>
      <c r="GOA12" s="1030"/>
      <c r="GOB12" s="1030"/>
      <c r="GOC12" s="1030"/>
      <c r="GOD12" s="1030"/>
      <c r="GOE12" s="1030"/>
      <c r="GOF12" s="1030"/>
      <c r="GOG12" s="1030"/>
      <c r="GOH12" s="1030"/>
      <c r="GOI12" s="1030"/>
      <c r="GOJ12" s="1030"/>
      <c r="GOK12" s="1030"/>
      <c r="GOL12" s="1030"/>
      <c r="GOM12" s="1030"/>
      <c r="GON12" s="1030"/>
      <c r="GOO12" s="1030"/>
      <c r="GOP12" s="1030"/>
      <c r="GOQ12" s="1030"/>
      <c r="GOR12" s="1030"/>
      <c r="GOS12" s="1030"/>
      <c r="GOT12" s="1030"/>
      <c r="GOU12" s="1030"/>
      <c r="GOV12" s="1030"/>
      <c r="GOW12" s="1030"/>
      <c r="GOX12" s="1030"/>
      <c r="GOY12" s="1030"/>
      <c r="GOZ12" s="1030"/>
      <c r="GPA12" s="1030"/>
      <c r="GPB12" s="1030"/>
      <c r="GPC12" s="1030"/>
      <c r="GPD12" s="1030"/>
      <c r="GPE12" s="1030"/>
      <c r="GPF12" s="1030"/>
      <c r="GPG12" s="1030"/>
      <c r="GPH12" s="1030"/>
      <c r="GPI12" s="1030"/>
      <c r="GPJ12" s="1030"/>
      <c r="GPK12" s="1030"/>
      <c r="GPL12" s="1030"/>
      <c r="GPM12" s="1030"/>
      <c r="GPN12" s="1030"/>
      <c r="GPO12" s="1030"/>
      <c r="GPP12" s="1030"/>
      <c r="GPQ12" s="1030"/>
      <c r="GPR12" s="1030"/>
      <c r="GPS12" s="1030"/>
      <c r="GPT12" s="1030"/>
      <c r="GPU12" s="1030"/>
      <c r="GPV12" s="1030"/>
      <c r="GPW12" s="1030"/>
      <c r="GPX12" s="1030"/>
      <c r="GPY12" s="1030"/>
      <c r="GPZ12" s="1030"/>
      <c r="GQA12" s="1030"/>
      <c r="GQB12" s="1030"/>
      <c r="GQC12" s="1030"/>
      <c r="GQD12" s="1030"/>
      <c r="GQE12" s="1030"/>
      <c r="GQF12" s="1030"/>
      <c r="GQG12" s="1030"/>
      <c r="GQH12" s="1030"/>
      <c r="GQI12" s="1030"/>
      <c r="GQJ12" s="1030"/>
      <c r="GQK12" s="1030"/>
      <c r="GQL12" s="1030"/>
      <c r="GQM12" s="1030"/>
      <c r="GQN12" s="1030"/>
      <c r="GQO12" s="1030"/>
      <c r="GQP12" s="1030"/>
      <c r="GQQ12" s="1030"/>
      <c r="GQR12" s="1030"/>
      <c r="GQS12" s="1030"/>
      <c r="GQT12" s="1030"/>
      <c r="GQU12" s="1030"/>
      <c r="GQV12" s="1030"/>
      <c r="GQW12" s="1030"/>
      <c r="GQX12" s="1030"/>
      <c r="GQY12" s="1030"/>
      <c r="GQZ12" s="1030"/>
      <c r="GRA12" s="1030"/>
      <c r="GRB12" s="1030"/>
      <c r="GRC12" s="1030"/>
      <c r="GRD12" s="1030"/>
      <c r="GRE12" s="1030"/>
      <c r="GRF12" s="1030"/>
      <c r="GRG12" s="1030"/>
      <c r="GRH12" s="1030"/>
      <c r="GRI12" s="1030"/>
      <c r="GRJ12" s="1030"/>
      <c r="GRK12" s="1030"/>
      <c r="GRL12" s="1030"/>
      <c r="GRM12" s="1030"/>
      <c r="GRN12" s="1030"/>
      <c r="GRO12" s="1030"/>
      <c r="GRP12" s="1030"/>
      <c r="GRQ12" s="1030"/>
      <c r="GRR12" s="1030"/>
      <c r="GRS12" s="1030"/>
      <c r="GRT12" s="1030"/>
      <c r="GRU12" s="1030"/>
      <c r="GRV12" s="1030"/>
      <c r="GRW12" s="1030"/>
      <c r="GRX12" s="1030"/>
      <c r="GRY12" s="1030"/>
      <c r="GRZ12" s="1030"/>
      <c r="GSA12" s="1030"/>
      <c r="GSB12" s="1030"/>
      <c r="GSC12" s="1030"/>
      <c r="GSD12" s="1030"/>
      <c r="GSE12" s="1030"/>
      <c r="GSF12" s="1030"/>
      <c r="GSG12" s="1030"/>
      <c r="GSH12" s="1030"/>
      <c r="GSI12" s="1030"/>
      <c r="GSJ12" s="1030"/>
      <c r="GSK12" s="1030"/>
      <c r="GSL12" s="1030"/>
      <c r="GSM12" s="1030"/>
      <c r="GSN12" s="1030"/>
      <c r="GSO12" s="1030"/>
      <c r="GSP12" s="1030"/>
      <c r="GSQ12" s="1030"/>
      <c r="GSR12" s="1030"/>
      <c r="GSS12" s="1030"/>
      <c r="GST12" s="1030"/>
      <c r="GSU12" s="1030"/>
      <c r="GSV12" s="1030"/>
      <c r="GSW12" s="1030"/>
      <c r="GSX12" s="1030"/>
      <c r="GSY12" s="1030"/>
      <c r="GSZ12" s="1030"/>
      <c r="GTA12" s="1030"/>
      <c r="GTB12" s="1030"/>
      <c r="GTC12" s="1030"/>
      <c r="GTD12" s="1030"/>
      <c r="GTE12" s="1030"/>
      <c r="GTF12" s="1030"/>
      <c r="GTG12" s="1030"/>
      <c r="GTH12" s="1030"/>
      <c r="GTI12" s="1030"/>
      <c r="GTJ12" s="1030"/>
      <c r="GTK12" s="1030"/>
      <c r="GTL12" s="1030"/>
      <c r="GTM12" s="1030"/>
      <c r="GTN12" s="1030"/>
      <c r="GTO12" s="1030"/>
      <c r="GTP12" s="1030"/>
      <c r="GTQ12" s="1030"/>
      <c r="GTR12" s="1030"/>
      <c r="GTS12" s="1030"/>
      <c r="GTT12" s="1030"/>
      <c r="GTU12" s="1030"/>
      <c r="GTV12" s="1030"/>
      <c r="GTW12" s="1030"/>
      <c r="GTX12" s="1030"/>
      <c r="GTY12" s="1030"/>
      <c r="GTZ12" s="1030"/>
      <c r="GUA12" s="1030"/>
      <c r="GUB12" s="1030"/>
      <c r="GUC12" s="1030"/>
      <c r="GUD12" s="1030"/>
      <c r="GUE12" s="1030"/>
      <c r="GUF12" s="1030"/>
      <c r="GUG12" s="1030"/>
      <c r="GUH12" s="1030"/>
      <c r="GUI12" s="1030"/>
      <c r="GUJ12" s="1030"/>
      <c r="GUK12" s="1030"/>
      <c r="GUL12" s="1030"/>
      <c r="GUM12" s="1030"/>
      <c r="GUN12" s="1030"/>
      <c r="GUO12" s="1030"/>
      <c r="GUP12" s="1030"/>
      <c r="GUQ12" s="1030"/>
      <c r="GUR12" s="1030"/>
      <c r="GUS12" s="1030"/>
      <c r="GUT12" s="1030"/>
      <c r="GUU12" s="1030"/>
      <c r="GUV12" s="1030"/>
      <c r="GUW12" s="1030"/>
      <c r="GUX12" s="1030"/>
      <c r="GUY12" s="1030"/>
      <c r="GUZ12" s="1030"/>
      <c r="GVA12" s="1030"/>
      <c r="GVB12" s="1030"/>
      <c r="GVC12" s="1030"/>
      <c r="GVD12" s="1030"/>
      <c r="GVE12" s="1030"/>
      <c r="GVF12" s="1030"/>
      <c r="GVG12" s="1030"/>
      <c r="GVH12" s="1030"/>
      <c r="GVI12" s="1030"/>
      <c r="GVJ12" s="1030"/>
      <c r="GVK12" s="1030"/>
      <c r="GVL12" s="1030"/>
      <c r="GVM12" s="1030"/>
      <c r="GVN12" s="1030"/>
      <c r="GVO12" s="1030"/>
      <c r="GVP12" s="1030"/>
      <c r="GVQ12" s="1030"/>
      <c r="GVR12" s="1030"/>
      <c r="GVS12" s="1030"/>
      <c r="GVT12" s="1030"/>
      <c r="GVU12" s="1030"/>
      <c r="GVV12" s="1030"/>
      <c r="GVW12" s="1030"/>
      <c r="GVX12" s="1030"/>
      <c r="GVY12" s="1030"/>
      <c r="GVZ12" s="1030"/>
      <c r="GWA12" s="1030"/>
      <c r="GWB12" s="1030"/>
      <c r="GWC12" s="1030"/>
      <c r="GWD12" s="1030"/>
      <c r="GWE12" s="1030"/>
      <c r="GWF12" s="1030"/>
      <c r="GWG12" s="1030"/>
      <c r="GWH12" s="1030"/>
      <c r="GWI12" s="1030"/>
      <c r="GWJ12" s="1030"/>
      <c r="GWK12" s="1030"/>
      <c r="GWL12" s="1030"/>
      <c r="GWM12" s="1030"/>
      <c r="GWN12" s="1030"/>
      <c r="GWO12" s="1030"/>
      <c r="GWP12" s="1030"/>
      <c r="GWQ12" s="1030"/>
      <c r="GWR12" s="1030"/>
      <c r="GWS12" s="1030"/>
      <c r="GWT12" s="1030"/>
      <c r="GWU12" s="1030"/>
      <c r="GWV12" s="1030"/>
      <c r="GWW12" s="1030"/>
      <c r="GWX12" s="1030"/>
      <c r="GWY12" s="1030"/>
      <c r="GWZ12" s="1030"/>
      <c r="GXA12" s="1030"/>
      <c r="GXB12" s="1030"/>
      <c r="GXC12" s="1030"/>
      <c r="GXD12" s="1030"/>
      <c r="GXE12" s="1030"/>
      <c r="GXF12" s="1030"/>
      <c r="GXG12" s="1030"/>
      <c r="GXH12" s="1030"/>
      <c r="GXI12" s="1030"/>
      <c r="GXJ12" s="1030"/>
      <c r="GXK12" s="1030"/>
      <c r="GXL12" s="1030"/>
      <c r="GXM12" s="1030"/>
      <c r="GXN12" s="1030"/>
      <c r="GXO12" s="1030"/>
      <c r="GXP12" s="1030"/>
      <c r="GXQ12" s="1030"/>
      <c r="GXR12" s="1030"/>
      <c r="GXS12" s="1030"/>
      <c r="GXT12" s="1030"/>
      <c r="GXU12" s="1030"/>
      <c r="GXV12" s="1030"/>
      <c r="GXW12" s="1030"/>
      <c r="GXX12" s="1030"/>
      <c r="GXY12" s="1030"/>
      <c r="GXZ12" s="1030"/>
      <c r="GYA12" s="1030"/>
      <c r="GYB12" s="1030"/>
      <c r="GYC12" s="1030"/>
      <c r="GYD12" s="1030"/>
      <c r="GYE12" s="1030"/>
      <c r="GYF12" s="1030"/>
      <c r="GYG12" s="1030"/>
      <c r="GYH12" s="1030"/>
      <c r="GYI12" s="1030"/>
      <c r="GYJ12" s="1030"/>
      <c r="GYK12" s="1030"/>
      <c r="GYL12" s="1030"/>
      <c r="GYM12" s="1030"/>
      <c r="GYN12" s="1030"/>
      <c r="GYO12" s="1030"/>
      <c r="GYP12" s="1030"/>
      <c r="GYQ12" s="1030"/>
      <c r="GYR12" s="1030"/>
      <c r="GYS12" s="1030"/>
      <c r="GYT12" s="1030"/>
      <c r="GYU12" s="1030"/>
      <c r="GYV12" s="1030"/>
      <c r="GYW12" s="1030"/>
      <c r="GYX12" s="1030"/>
      <c r="GYY12" s="1030"/>
      <c r="GYZ12" s="1030"/>
      <c r="GZA12" s="1030"/>
      <c r="GZB12" s="1030"/>
      <c r="GZC12" s="1030"/>
      <c r="GZD12" s="1030"/>
      <c r="GZE12" s="1030"/>
      <c r="GZF12" s="1030"/>
      <c r="GZG12" s="1030"/>
      <c r="GZH12" s="1030"/>
      <c r="GZI12" s="1030"/>
      <c r="GZJ12" s="1030"/>
      <c r="GZK12" s="1030"/>
      <c r="GZL12" s="1030"/>
      <c r="GZM12" s="1030"/>
      <c r="GZN12" s="1030"/>
      <c r="GZO12" s="1030"/>
      <c r="GZP12" s="1030"/>
      <c r="GZQ12" s="1030"/>
      <c r="GZR12" s="1030"/>
      <c r="GZS12" s="1030"/>
      <c r="GZT12" s="1030"/>
      <c r="GZU12" s="1030"/>
      <c r="GZV12" s="1030"/>
      <c r="GZW12" s="1030"/>
      <c r="GZX12" s="1030"/>
      <c r="GZY12" s="1030"/>
      <c r="GZZ12" s="1030"/>
      <c r="HAA12" s="1030"/>
      <c r="HAB12" s="1030"/>
      <c r="HAC12" s="1030"/>
      <c r="HAD12" s="1030"/>
      <c r="HAE12" s="1030"/>
      <c r="HAF12" s="1030"/>
      <c r="HAG12" s="1030"/>
      <c r="HAH12" s="1030"/>
      <c r="HAI12" s="1030"/>
      <c r="HAJ12" s="1030"/>
      <c r="HAK12" s="1030"/>
      <c r="HAL12" s="1030"/>
      <c r="HAM12" s="1030"/>
      <c r="HAN12" s="1030"/>
      <c r="HAO12" s="1030"/>
      <c r="HAP12" s="1030"/>
      <c r="HAQ12" s="1030"/>
      <c r="HAR12" s="1030"/>
      <c r="HAS12" s="1030"/>
      <c r="HAT12" s="1030"/>
      <c r="HAU12" s="1030"/>
      <c r="HAV12" s="1030"/>
      <c r="HAW12" s="1030"/>
      <c r="HAX12" s="1030"/>
      <c r="HAY12" s="1030"/>
      <c r="HAZ12" s="1030"/>
      <c r="HBA12" s="1030"/>
      <c r="HBB12" s="1030"/>
      <c r="HBC12" s="1030"/>
      <c r="HBD12" s="1030"/>
      <c r="HBE12" s="1030"/>
      <c r="HBF12" s="1030"/>
      <c r="HBG12" s="1030"/>
      <c r="HBH12" s="1030"/>
      <c r="HBI12" s="1030"/>
      <c r="HBJ12" s="1030"/>
      <c r="HBK12" s="1030"/>
      <c r="HBL12" s="1030"/>
      <c r="HBM12" s="1030"/>
      <c r="HBN12" s="1030"/>
      <c r="HBO12" s="1030"/>
      <c r="HBP12" s="1030"/>
      <c r="HBQ12" s="1030"/>
      <c r="HBR12" s="1030"/>
      <c r="HBS12" s="1030"/>
      <c r="HBT12" s="1030"/>
      <c r="HBU12" s="1030"/>
      <c r="HBV12" s="1030"/>
      <c r="HBW12" s="1030"/>
      <c r="HBX12" s="1030"/>
      <c r="HBY12" s="1030"/>
      <c r="HBZ12" s="1030"/>
      <c r="HCA12" s="1030"/>
      <c r="HCB12" s="1030"/>
      <c r="HCC12" s="1030"/>
      <c r="HCD12" s="1030"/>
      <c r="HCE12" s="1030"/>
      <c r="HCF12" s="1030"/>
      <c r="HCG12" s="1030"/>
      <c r="HCH12" s="1030"/>
      <c r="HCI12" s="1030"/>
      <c r="HCJ12" s="1030"/>
      <c r="HCK12" s="1030"/>
      <c r="HCL12" s="1030"/>
      <c r="HCM12" s="1030"/>
      <c r="HCN12" s="1030"/>
      <c r="HCO12" s="1030"/>
      <c r="HCP12" s="1030"/>
      <c r="HCQ12" s="1030"/>
      <c r="HCR12" s="1030"/>
      <c r="HCS12" s="1030"/>
      <c r="HCT12" s="1030"/>
      <c r="HCU12" s="1030"/>
      <c r="HCV12" s="1030"/>
      <c r="HCW12" s="1030"/>
      <c r="HCX12" s="1030"/>
      <c r="HCY12" s="1030"/>
      <c r="HCZ12" s="1030"/>
      <c r="HDA12" s="1030"/>
      <c r="HDB12" s="1030"/>
      <c r="HDC12" s="1030"/>
      <c r="HDD12" s="1030"/>
      <c r="HDE12" s="1030"/>
      <c r="HDF12" s="1030"/>
      <c r="HDG12" s="1030"/>
      <c r="HDH12" s="1030"/>
      <c r="HDI12" s="1030"/>
      <c r="HDJ12" s="1030"/>
      <c r="HDK12" s="1030"/>
      <c r="HDL12" s="1030"/>
      <c r="HDM12" s="1030"/>
      <c r="HDN12" s="1030"/>
      <c r="HDO12" s="1030"/>
      <c r="HDP12" s="1030"/>
      <c r="HDQ12" s="1030"/>
      <c r="HDR12" s="1030"/>
      <c r="HDS12" s="1030"/>
      <c r="HDT12" s="1030"/>
      <c r="HDU12" s="1030"/>
      <c r="HDV12" s="1030"/>
      <c r="HDW12" s="1030"/>
      <c r="HDX12" s="1030"/>
      <c r="HDY12" s="1030"/>
      <c r="HDZ12" s="1030"/>
      <c r="HEA12" s="1030"/>
      <c r="HEB12" s="1030"/>
      <c r="HEC12" s="1030"/>
      <c r="HED12" s="1030"/>
      <c r="HEE12" s="1030"/>
      <c r="HEF12" s="1030"/>
      <c r="HEG12" s="1030"/>
      <c r="HEH12" s="1030"/>
      <c r="HEI12" s="1030"/>
      <c r="HEJ12" s="1030"/>
      <c r="HEK12" s="1030"/>
      <c r="HEL12" s="1030"/>
      <c r="HEM12" s="1030"/>
      <c r="HEN12" s="1030"/>
      <c r="HEO12" s="1030"/>
      <c r="HEP12" s="1030"/>
      <c r="HEQ12" s="1030"/>
      <c r="HER12" s="1030"/>
      <c r="HES12" s="1030"/>
      <c r="HET12" s="1030"/>
      <c r="HEU12" s="1030"/>
      <c r="HEV12" s="1030"/>
      <c r="HEW12" s="1030"/>
      <c r="HEX12" s="1030"/>
      <c r="HEY12" s="1030"/>
      <c r="HEZ12" s="1030"/>
      <c r="HFA12" s="1030"/>
      <c r="HFB12" s="1030"/>
      <c r="HFC12" s="1030"/>
      <c r="HFD12" s="1030"/>
      <c r="HFE12" s="1030"/>
      <c r="HFF12" s="1030"/>
      <c r="HFG12" s="1030"/>
      <c r="HFH12" s="1030"/>
      <c r="HFI12" s="1030"/>
      <c r="HFJ12" s="1030"/>
      <c r="HFK12" s="1030"/>
      <c r="HFL12" s="1030"/>
      <c r="HFM12" s="1030"/>
      <c r="HFN12" s="1030"/>
      <c r="HFO12" s="1030"/>
      <c r="HFP12" s="1030"/>
      <c r="HFQ12" s="1030"/>
      <c r="HFR12" s="1030"/>
      <c r="HFS12" s="1030"/>
      <c r="HFT12" s="1030"/>
      <c r="HFU12" s="1030"/>
      <c r="HFV12" s="1030"/>
      <c r="HFW12" s="1030"/>
      <c r="HFX12" s="1030"/>
      <c r="HFY12" s="1030"/>
      <c r="HFZ12" s="1030"/>
      <c r="HGA12" s="1030"/>
      <c r="HGB12" s="1030"/>
      <c r="HGC12" s="1030"/>
      <c r="HGD12" s="1030"/>
      <c r="HGE12" s="1030"/>
      <c r="HGF12" s="1030"/>
      <c r="HGG12" s="1030"/>
      <c r="HGH12" s="1030"/>
      <c r="HGI12" s="1030"/>
      <c r="HGJ12" s="1030"/>
      <c r="HGK12" s="1030"/>
      <c r="HGL12" s="1030"/>
      <c r="HGM12" s="1030"/>
      <c r="HGN12" s="1030"/>
      <c r="HGO12" s="1030"/>
      <c r="HGP12" s="1030"/>
      <c r="HGQ12" s="1030"/>
      <c r="HGR12" s="1030"/>
      <c r="HGS12" s="1030"/>
      <c r="HGT12" s="1030"/>
      <c r="HGU12" s="1030"/>
      <c r="HGV12" s="1030"/>
      <c r="HGW12" s="1030"/>
      <c r="HGX12" s="1030"/>
      <c r="HGY12" s="1030"/>
      <c r="HGZ12" s="1030"/>
      <c r="HHA12" s="1030"/>
      <c r="HHB12" s="1030"/>
      <c r="HHC12" s="1030"/>
      <c r="HHD12" s="1030"/>
      <c r="HHE12" s="1030"/>
      <c r="HHF12" s="1030"/>
      <c r="HHG12" s="1030"/>
      <c r="HHH12" s="1030"/>
      <c r="HHI12" s="1030"/>
      <c r="HHJ12" s="1030"/>
      <c r="HHK12" s="1030"/>
      <c r="HHL12" s="1030"/>
      <c r="HHM12" s="1030"/>
      <c r="HHN12" s="1030"/>
      <c r="HHO12" s="1030"/>
      <c r="HHP12" s="1030"/>
      <c r="HHQ12" s="1030"/>
      <c r="HHR12" s="1030"/>
      <c r="HHS12" s="1030"/>
      <c r="HHT12" s="1030"/>
      <c r="HHU12" s="1030"/>
      <c r="HHV12" s="1030"/>
      <c r="HHW12" s="1030"/>
      <c r="HHX12" s="1030"/>
      <c r="HHY12" s="1030"/>
      <c r="HHZ12" s="1030"/>
      <c r="HIA12" s="1030"/>
      <c r="HIB12" s="1030"/>
      <c r="HIC12" s="1030"/>
      <c r="HID12" s="1030"/>
      <c r="HIE12" s="1030"/>
      <c r="HIF12" s="1030"/>
      <c r="HIG12" s="1030"/>
      <c r="HIH12" s="1030"/>
      <c r="HII12" s="1030"/>
      <c r="HIJ12" s="1030"/>
      <c r="HIK12" s="1030"/>
      <c r="HIL12" s="1030"/>
      <c r="HIM12" s="1030"/>
      <c r="HIN12" s="1030"/>
      <c r="HIO12" s="1030"/>
      <c r="HIP12" s="1030"/>
      <c r="HIQ12" s="1030"/>
      <c r="HIR12" s="1030"/>
      <c r="HIS12" s="1030"/>
      <c r="HIT12" s="1030"/>
      <c r="HIU12" s="1030"/>
      <c r="HIV12" s="1030"/>
      <c r="HIW12" s="1030"/>
      <c r="HIX12" s="1030"/>
      <c r="HIY12" s="1030"/>
      <c r="HIZ12" s="1030"/>
      <c r="HJA12" s="1030"/>
      <c r="HJB12" s="1030"/>
      <c r="HJC12" s="1030"/>
      <c r="HJD12" s="1030"/>
      <c r="HJE12" s="1030"/>
      <c r="HJF12" s="1030"/>
      <c r="HJG12" s="1030"/>
      <c r="HJH12" s="1030"/>
      <c r="HJI12" s="1030"/>
      <c r="HJJ12" s="1030"/>
      <c r="HJK12" s="1030"/>
      <c r="HJL12" s="1030"/>
      <c r="HJM12" s="1030"/>
      <c r="HJN12" s="1030"/>
      <c r="HJO12" s="1030"/>
      <c r="HJP12" s="1030"/>
      <c r="HJQ12" s="1030"/>
      <c r="HJR12" s="1030"/>
      <c r="HJS12" s="1030"/>
      <c r="HJT12" s="1030"/>
      <c r="HJU12" s="1030"/>
      <c r="HJV12" s="1030"/>
      <c r="HJW12" s="1030"/>
      <c r="HJX12" s="1030"/>
      <c r="HJY12" s="1030"/>
      <c r="HJZ12" s="1030"/>
      <c r="HKA12" s="1030"/>
      <c r="HKB12" s="1030"/>
      <c r="HKC12" s="1030"/>
      <c r="HKD12" s="1030"/>
      <c r="HKE12" s="1030"/>
      <c r="HKF12" s="1030"/>
      <c r="HKG12" s="1030"/>
      <c r="HKH12" s="1030"/>
      <c r="HKI12" s="1030"/>
      <c r="HKJ12" s="1030"/>
      <c r="HKK12" s="1030"/>
      <c r="HKL12" s="1030"/>
      <c r="HKM12" s="1030"/>
      <c r="HKN12" s="1030"/>
      <c r="HKO12" s="1030"/>
      <c r="HKP12" s="1030"/>
      <c r="HKQ12" s="1030"/>
      <c r="HKR12" s="1030"/>
      <c r="HKS12" s="1030"/>
      <c r="HKT12" s="1030"/>
      <c r="HKU12" s="1030"/>
      <c r="HKV12" s="1030"/>
      <c r="HKW12" s="1030"/>
      <c r="HKX12" s="1030"/>
      <c r="HKY12" s="1030"/>
      <c r="HKZ12" s="1030"/>
      <c r="HLA12" s="1030"/>
      <c r="HLB12" s="1030"/>
      <c r="HLC12" s="1030"/>
      <c r="HLD12" s="1030"/>
      <c r="HLE12" s="1030"/>
      <c r="HLF12" s="1030"/>
      <c r="HLG12" s="1030"/>
      <c r="HLH12" s="1030"/>
      <c r="HLI12" s="1030"/>
      <c r="HLJ12" s="1030"/>
      <c r="HLK12" s="1030"/>
      <c r="HLL12" s="1030"/>
      <c r="HLM12" s="1030"/>
      <c r="HLN12" s="1030"/>
      <c r="HLO12" s="1030"/>
      <c r="HLP12" s="1030"/>
      <c r="HLQ12" s="1030"/>
      <c r="HLR12" s="1030"/>
      <c r="HLS12" s="1030"/>
      <c r="HLT12" s="1030"/>
      <c r="HLU12" s="1030"/>
      <c r="HLV12" s="1030"/>
      <c r="HLW12" s="1030"/>
      <c r="HLX12" s="1030"/>
      <c r="HLY12" s="1030"/>
      <c r="HLZ12" s="1030"/>
      <c r="HMA12" s="1030"/>
      <c r="HMB12" s="1030"/>
      <c r="HMC12" s="1030"/>
      <c r="HMD12" s="1030"/>
      <c r="HME12" s="1030"/>
      <c r="HMF12" s="1030"/>
      <c r="HMG12" s="1030"/>
      <c r="HMH12" s="1030"/>
      <c r="HMI12" s="1030"/>
      <c r="HMJ12" s="1030"/>
      <c r="HMK12" s="1030"/>
      <c r="HML12" s="1030"/>
      <c r="HMM12" s="1030"/>
      <c r="HMN12" s="1030"/>
      <c r="HMO12" s="1030"/>
      <c r="HMP12" s="1030"/>
      <c r="HMQ12" s="1030"/>
      <c r="HMR12" s="1030"/>
      <c r="HMS12" s="1030"/>
      <c r="HMT12" s="1030"/>
      <c r="HMU12" s="1030"/>
      <c r="HMV12" s="1030"/>
      <c r="HMW12" s="1030"/>
      <c r="HMX12" s="1030"/>
      <c r="HMY12" s="1030"/>
      <c r="HMZ12" s="1030"/>
      <c r="HNA12" s="1030"/>
      <c r="HNB12" s="1030"/>
      <c r="HNC12" s="1030"/>
      <c r="HND12" s="1030"/>
      <c r="HNE12" s="1030"/>
      <c r="HNF12" s="1030"/>
      <c r="HNG12" s="1030"/>
      <c r="HNH12" s="1030"/>
      <c r="HNI12" s="1030"/>
      <c r="HNJ12" s="1030"/>
      <c r="HNK12" s="1030"/>
      <c r="HNL12" s="1030"/>
      <c r="HNM12" s="1030"/>
      <c r="HNN12" s="1030"/>
      <c r="HNO12" s="1030"/>
      <c r="HNP12" s="1030"/>
      <c r="HNQ12" s="1030"/>
      <c r="HNR12" s="1030"/>
      <c r="HNS12" s="1030"/>
      <c r="HNT12" s="1030"/>
      <c r="HNU12" s="1030"/>
      <c r="HNV12" s="1030"/>
      <c r="HNW12" s="1030"/>
      <c r="HNX12" s="1030"/>
      <c r="HNY12" s="1030"/>
      <c r="HNZ12" s="1030"/>
      <c r="HOA12" s="1030"/>
      <c r="HOB12" s="1030"/>
      <c r="HOC12" s="1030"/>
      <c r="HOD12" s="1030"/>
      <c r="HOE12" s="1030"/>
      <c r="HOF12" s="1030"/>
      <c r="HOG12" s="1030"/>
      <c r="HOH12" s="1030"/>
      <c r="HOI12" s="1030"/>
      <c r="HOJ12" s="1030"/>
      <c r="HOK12" s="1030"/>
      <c r="HOL12" s="1030"/>
      <c r="HOM12" s="1030"/>
      <c r="HON12" s="1030"/>
      <c r="HOO12" s="1030"/>
      <c r="HOP12" s="1030"/>
      <c r="HOQ12" s="1030"/>
      <c r="HOR12" s="1030"/>
      <c r="HOS12" s="1030"/>
      <c r="HOT12" s="1030"/>
      <c r="HOU12" s="1030"/>
      <c r="HOV12" s="1030"/>
      <c r="HOW12" s="1030"/>
      <c r="HOX12" s="1030"/>
      <c r="HOY12" s="1030"/>
      <c r="HOZ12" s="1030"/>
      <c r="HPA12" s="1030"/>
      <c r="HPB12" s="1030"/>
      <c r="HPC12" s="1030"/>
      <c r="HPD12" s="1030"/>
      <c r="HPE12" s="1030"/>
      <c r="HPF12" s="1030"/>
      <c r="HPG12" s="1030"/>
      <c r="HPH12" s="1030"/>
      <c r="HPI12" s="1030"/>
      <c r="HPJ12" s="1030"/>
      <c r="HPK12" s="1030"/>
      <c r="HPL12" s="1030"/>
      <c r="HPM12" s="1030"/>
      <c r="HPN12" s="1030"/>
      <c r="HPO12" s="1030"/>
      <c r="HPP12" s="1030"/>
      <c r="HPQ12" s="1030"/>
      <c r="HPR12" s="1030"/>
      <c r="HPS12" s="1030"/>
      <c r="HPT12" s="1030"/>
      <c r="HPU12" s="1030"/>
      <c r="HPV12" s="1030"/>
      <c r="HPW12" s="1030"/>
      <c r="HPX12" s="1030"/>
      <c r="HPY12" s="1030"/>
      <c r="HPZ12" s="1030"/>
      <c r="HQA12" s="1030"/>
      <c r="HQB12" s="1030"/>
      <c r="HQC12" s="1030"/>
      <c r="HQD12" s="1030"/>
      <c r="HQE12" s="1030"/>
      <c r="HQF12" s="1030"/>
      <c r="HQG12" s="1030"/>
      <c r="HQH12" s="1030"/>
      <c r="HQI12" s="1030"/>
      <c r="HQJ12" s="1030"/>
      <c r="HQK12" s="1030"/>
      <c r="HQL12" s="1030"/>
      <c r="HQM12" s="1030"/>
      <c r="HQN12" s="1030"/>
      <c r="HQO12" s="1030"/>
      <c r="HQP12" s="1030"/>
      <c r="HQQ12" s="1030"/>
      <c r="HQR12" s="1030"/>
      <c r="HQS12" s="1030"/>
      <c r="HQT12" s="1030"/>
      <c r="HQU12" s="1030"/>
      <c r="HQV12" s="1030"/>
      <c r="HQW12" s="1030"/>
      <c r="HQX12" s="1030"/>
      <c r="HQY12" s="1030"/>
      <c r="HQZ12" s="1030"/>
      <c r="HRA12" s="1030"/>
      <c r="HRB12" s="1030"/>
      <c r="HRC12" s="1030"/>
      <c r="HRD12" s="1030"/>
      <c r="HRE12" s="1030"/>
      <c r="HRF12" s="1030"/>
      <c r="HRG12" s="1030"/>
      <c r="HRH12" s="1030"/>
      <c r="HRI12" s="1030"/>
      <c r="HRJ12" s="1030"/>
      <c r="HRK12" s="1030"/>
      <c r="HRL12" s="1030"/>
      <c r="HRM12" s="1030"/>
      <c r="HRN12" s="1030"/>
      <c r="HRO12" s="1030"/>
      <c r="HRP12" s="1030"/>
      <c r="HRQ12" s="1030"/>
      <c r="HRR12" s="1030"/>
      <c r="HRS12" s="1030"/>
      <c r="HRT12" s="1030"/>
      <c r="HRU12" s="1030"/>
      <c r="HRV12" s="1030"/>
      <c r="HRW12" s="1030"/>
      <c r="HRX12" s="1030"/>
      <c r="HRY12" s="1030"/>
      <c r="HRZ12" s="1030"/>
      <c r="HSA12" s="1030"/>
      <c r="HSB12" s="1030"/>
      <c r="HSC12" s="1030"/>
      <c r="HSD12" s="1030"/>
      <c r="HSE12" s="1030"/>
      <c r="HSF12" s="1030"/>
      <c r="HSG12" s="1030"/>
      <c r="HSH12" s="1030"/>
      <c r="HSI12" s="1030"/>
      <c r="HSJ12" s="1030"/>
      <c r="HSK12" s="1030"/>
      <c r="HSL12" s="1030"/>
      <c r="HSM12" s="1030"/>
      <c r="HSN12" s="1030"/>
      <c r="HSO12" s="1030"/>
      <c r="HSP12" s="1030"/>
      <c r="HSQ12" s="1030"/>
      <c r="HSR12" s="1030"/>
      <c r="HSS12" s="1030"/>
      <c r="HST12" s="1030"/>
      <c r="HSU12" s="1030"/>
      <c r="HSV12" s="1030"/>
      <c r="HSW12" s="1030"/>
      <c r="HSX12" s="1030"/>
      <c r="HSY12" s="1030"/>
      <c r="HSZ12" s="1030"/>
      <c r="HTA12" s="1030"/>
      <c r="HTB12" s="1030"/>
      <c r="HTC12" s="1030"/>
      <c r="HTD12" s="1030"/>
      <c r="HTE12" s="1030"/>
      <c r="HTF12" s="1030"/>
      <c r="HTG12" s="1030"/>
      <c r="HTH12" s="1030"/>
      <c r="HTI12" s="1030"/>
      <c r="HTJ12" s="1030"/>
      <c r="HTK12" s="1030"/>
      <c r="HTL12" s="1030"/>
      <c r="HTM12" s="1030"/>
      <c r="HTN12" s="1030"/>
      <c r="HTO12" s="1030"/>
      <c r="HTP12" s="1030"/>
      <c r="HTQ12" s="1030"/>
      <c r="HTR12" s="1030"/>
      <c r="HTS12" s="1030"/>
      <c r="HTT12" s="1030"/>
      <c r="HTU12" s="1030"/>
      <c r="HTV12" s="1030"/>
      <c r="HTW12" s="1030"/>
      <c r="HTX12" s="1030"/>
      <c r="HTY12" s="1030"/>
      <c r="HTZ12" s="1030"/>
      <c r="HUA12" s="1030"/>
      <c r="HUB12" s="1030"/>
      <c r="HUC12" s="1030"/>
      <c r="HUD12" s="1030"/>
      <c r="HUE12" s="1030"/>
      <c r="HUF12" s="1030"/>
      <c r="HUG12" s="1030"/>
      <c r="HUH12" s="1030"/>
      <c r="HUI12" s="1030"/>
      <c r="HUJ12" s="1030"/>
      <c r="HUK12" s="1030"/>
      <c r="HUL12" s="1030"/>
      <c r="HUM12" s="1030"/>
      <c r="HUN12" s="1030"/>
      <c r="HUO12" s="1030"/>
      <c r="HUP12" s="1030"/>
      <c r="HUQ12" s="1030"/>
      <c r="HUR12" s="1030"/>
      <c r="HUS12" s="1030"/>
      <c r="HUT12" s="1030"/>
      <c r="HUU12" s="1030"/>
      <c r="HUV12" s="1030"/>
      <c r="HUW12" s="1030"/>
      <c r="HUX12" s="1030"/>
      <c r="HUY12" s="1030"/>
      <c r="HUZ12" s="1030"/>
      <c r="HVA12" s="1030"/>
      <c r="HVB12" s="1030"/>
      <c r="HVC12" s="1030"/>
      <c r="HVD12" s="1030"/>
      <c r="HVE12" s="1030"/>
      <c r="HVF12" s="1030"/>
      <c r="HVG12" s="1030"/>
      <c r="HVH12" s="1030"/>
      <c r="HVI12" s="1030"/>
      <c r="HVJ12" s="1030"/>
      <c r="HVK12" s="1030"/>
      <c r="HVL12" s="1030"/>
      <c r="HVM12" s="1030"/>
      <c r="HVN12" s="1030"/>
      <c r="HVO12" s="1030"/>
      <c r="HVP12" s="1030"/>
      <c r="HVQ12" s="1030"/>
      <c r="HVR12" s="1030"/>
      <c r="HVS12" s="1030"/>
      <c r="HVT12" s="1030"/>
      <c r="HVU12" s="1030"/>
      <c r="HVV12" s="1030"/>
      <c r="HVW12" s="1030"/>
      <c r="HVX12" s="1030"/>
      <c r="HVY12" s="1030"/>
      <c r="HVZ12" s="1030"/>
      <c r="HWA12" s="1030"/>
      <c r="HWB12" s="1030"/>
      <c r="HWC12" s="1030"/>
      <c r="HWD12" s="1030"/>
      <c r="HWE12" s="1030"/>
      <c r="HWF12" s="1030"/>
      <c r="HWG12" s="1030"/>
      <c r="HWH12" s="1030"/>
      <c r="HWI12" s="1030"/>
      <c r="HWJ12" s="1030"/>
      <c r="HWK12" s="1030"/>
      <c r="HWL12" s="1030"/>
      <c r="HWM12" s="1030"/>
      <c r="HWN12" s="1030"/>
      <c r="HWO12" s="1030"/>
      <c r="HWP12" s="1030"/>
      <c r="HWQ12" s="1030"/>
      <c r="HWR12" s="1030"/>
      <c r="HWS12" s="1030"/>
      <c r="HWT12" s="1030"/>
      <c r="HWU12" s="1030"/>
      <c r="HWV12" s="1030"/>
      <c r="HWW12" s="1030"/>
      <c r="HWX12" s="1030"/>
      <c r="HWY12" s="1030"/>
      <c r="HWZ12" s="1030"/>
      <c r="HXA12" s="1030"/>
      <c r="HXB12" s="1030"/>
      <c r="HXC12" s="1030"/>
      <c r="HXD12" s="1030"/>
      <c r="HXE12" s="1030"/>
      <c r="HXF12" s="1030"/>
      <c r="HXG12" s="1030"/>
      <c r="HXH12" s="1030"/>
      <c r="HXI12" s="1030"/>
      <c r="HXJ12" s="1030"/>
      <c r="HXK12" s="1030"/>
      <c r="HXL12" s="1030"/>
      <c r="HXM12" s="1030"/>
      <c r="HXN12" s="1030"/>
      <c r="HXO12" s="1030"/>
      <c r="HXP12" s="1030"/>
      <c r="HXQ12" s="1030"/>
      <c r="HXR12" s="1030"/>
      <c r="HXS12" s="1030"/>
      <c r="HXT12" s="1030"/>
      <c r="HXU12" s="1030"/>
      <c r="HXV12" s="1030"/>
      <c r="HXW12" s="1030"/>
      <c r="HXX12" s="1030"/>
      <c r="HXY12" s="1030"/>
      <c r="HXZ12" s="1030"/>
      <c r="HYA12" s="1030"/>
      <c r="HYB12" s="1030"/>
      <c r="HYC12" s="1030"/>
      <c r="HYD12" s="1030"/>
      <c r="HYE12" s="1030"/>
      <c r="HYF12" s="1030"/>
      <c r="HYG12" s="1030"/>
      <c r="HYH12" s="1030"/>
      <c r="HYI12" s="1030"/>
      <c r="HYJ12" s="1030"/>
      <c r="HYK12" s="1030"/>
      <c r="HYL12" s="1030"/>
      <c r="HYM12" s="1030"/>
      <c r="HYN12" s="1030"/>
      <c r="HYO12" s="1030"/>
      <c r="HYP12" s="1030"/>
      <c r="HYQ12" s="1030"/>
      <c r="HYR12" s="1030"/>
      <c r="HYS12" s="1030"/>
      <c r="HYT12" s="1030"/>
      <c r="HYU12" s="1030"/>
      <c r="HYV12" s="1030"/>
      <c r="HYW12" s="1030"/>
      <c r="HYX12" s="1030"/>
      <c r="HYY12" s="1030"/>
      <c r="HYZ12" s="1030"/>
      <c r="HZA12" s="1030"/>
      <c r="HZB12" s="1030"/>
      <c r="HZC12" s="1030"/>
      <c r="HZD12" s="1030"/>
      <c r="HZE12" s="1030"/>
      <c r="HZF12" s="1030"/>
      <c r="HZG12" s="1030"/>
      <c r="HZH12" s="1030"/>
      <c r="HZI12" s="1030"/>
      <c r="HZJ12" s="1030"/>
      <c r="HZK12" s="1030"/>
      <c r="HZL12" s="1030"/>
      <c r="HZM12" s="1030"/>
      <c r="HZN12" s="1030"/>
      <c r="HZO12" s="1030"/>
      <c r="HZP12" s="1030"/>
      <c r="HZQ12" s="1030"/>
      <c r="HZR12" s="1030"/>
      <c r="HZS12" s="1030"/>
      <c r="HZT12" s="1030"/>
      <c r="HZU12" s="1030"/>
      <c r="HZV12" s="1030"/>
      <c r="HZW12" s="1030"/>
      <c r="HZX12" s="1030"/>
      <c r="HZY12" s="1030"/>
      <c r="HZZ12" s="1030"/>
      <c r="IAA12" s="1030"/>
      <c r="IAB12" s="1030"/>
      <c r="IAC12" s="1030"/>
      <c r="IAD12" s="1030"/>
      <c r="IAE12" s="1030"/>
      <c r="IAF12" s="1030"/>
      <c r="IAG12" s="1030"/>
      <c r="IAH12" s="1030"/>
      <c r="IAI12" s="1030"/>
      <c r="IAJ12" s="1030"/>
      <c r="IAK12" s="1030"/>
      <c r="IAL12" s="1030"/>
      <c r="IAM12" s="1030"/>
      <c r="IAN12" s="1030"/>
      <c r="IAO12" s="1030"/>
      <c r="IAP12" s="1030"/>
      <c r="IAQ12" s="1030"/>
      <c r="IAR12" s="1030"/>
      <c r="IAS12" s="1030"/>
      <c r="IAT12" s="1030"/>
      <c r="IAU12" s="1030"/>
      <c r="IAV12" s="1030"/>
      <c r="IAW12" s="1030"/>
      <c r="IAX12" s="1030"/>
      <c r="IAY12" s="1030"/>
      <c r="IAZ12" s="1030"/>
      <c r="IBA12" s="1030"/>
      <c r="IBB12" s="1030"/>
      <c r="IBC12" s="1030"/>
      <c r="IBD12" s="1030"/>
      <c r="IBE12" s="1030"/>
      <c r="IBF12" s="1030"/>
      <c r="IBG12" s="1030"/>
      <c r="IBH12" s="1030"/>
      <c r="IBI12" s="1030"/>
      <c r="IBJ12" s="1030"/>
      <c r="IBK12" s="1030"/>
      <c r="IBL12" s="1030"/>
      <c r="IBM12" s="1030"/>
      <c r="IBN12" s="1030"/>
      <c r="IBO12" s="1030"/>
      <c r="IBP12" s="1030"/>
      <c r="IBQ12" s="1030"/>
      <c r="IBR12" s="1030"/>
      <c r="IBS12" s="1030"/>
      <c r="IBT12" s="1030"/>
      <c r="IBU12" s="1030"/>
      <c r="IBV12" s="1030"/>
      <c r="IBW12" s="1030"/>
      <c r="IBX12" s="1030"/>
      <c r="IBY12" s="1030"/>
      <c r="IBZ12" s="1030"/>
      <c r="ICA12" s="1030"/>
      <c r="ICB12" s="1030"/>
      <c r="ICC12" s="1030"/>
      <c r="ICD12" s="1030"/>
      <c r="ICE12" s="1030"/>
      <c r="ICF12" s="1030"/>
      <c r="ICG12" s="1030"/>
      <c r="ICH12" s="1030"/>
      <c r="ICI12" s="1030"/>
      <c r="ICJ12" s="1030"/>
      <c r="ICK12" s="1030"/>
      <c r="ICL12" s="1030"/>
      <c r="ICM12" s="1030"/>
      <c r="ICN12" s="1030"/>
      <c r="ICO12" s="1030"/>
      <c r="ICP12" s="1030"/>
      <c r="ICQ12" s="1030"/>
      <c r="ICR12" s="1030"/>
      <c r="ICS12" s="1030"/>
      <c r="ICT12" s="1030"/>
      <c r="ICU12" s="1030"/>
      <c r="ICV12" s="1030"/>
      <c r="ICW12" s="1030"/>
      <c r="ICX12" s="1030"/>
      <c r="ICY12" s="1030"/>
      <c r="ICZ12" s="1030"/>
      <c r="IDA12" s="1030"/>
      <c r="IDB12" s="1030"/>
      <c r="IDC12" s="1030"/>
      <c r="IDD12" s="1030"/>
      <c r="IDE12" s="1030"/>
      <c r="IDF12" s="1030"/>
      <c r="IDG12" s="1030"/>
      <c r="IDH12" s="1030"/>
      <c r="IDI12" s="1030"/>
      <c r="IDJ12" s="1030"/>
      <c r="IDK12" s="1030"/>
      <c r="IDL12" s="1030"/>
      <c r="IDM12" s="1030"/>
      <c r="IDN12" s="1030"/>
      <c r="IDO12" s="1030"/>
      <c r="IDP12" s="1030"/>
      <c r="IDQ12" s="1030"/>
      <c r="IDR12" s="1030"/>
      <c r="IDS12" s="1030"/>
      <c r="IDT12" s="1030"/>
      <c r="IDU12" s="1030"/>
      <c r="IDV12" s="1030"/>
      <c r="IDW12" s="1030"/>
      <c r="IDX12" s="1030"/>
      <c r="IDY12" s="1030"/>
      <c r="IDZ12" s="1030"/>
      <c r="IEA12" s="1030"/>
      <c r="IEB12" s="1030"/>
      <c r="IEC12" s="1030"/>
      <c r="IED12" s="1030"/>
      <c r="IEE12" s="1030"/>
      <c r="IEF12" s="1030"/>
      <c r="IEG12" s="1030"/>
      <c r="IEH12" s="1030"/>
      <c r="IEI12" s="1030"/>
      <c r="IEJ12" s="1030"/>
      <c r="IEK12" s="1030"/>
      <c r="IEL12" s="1030"/>
      <c r="IEM12" s="1030"/>
      <c r="IEN12" s="1030"/>
      <c r="IEO12" s="1030"/>
      <c r="IEP12" s="1030"/>
      <c r="IEQ12" s="1030"/>
      <c r="IER12" s="1030"/>
      <c r="IES12" s="1030"/>
      <c r="IET12" s="1030"/>
      <c r="IEU12" s="1030"/>
      <c r="IEV12" s="1030"/>
      <c r="IEW12" s="1030"/>
      <c r="IEX12" s="1030"/>
      <c r="IEY12" s="1030"/>
      <c r="IEZ12" s="1030"/>
      <c r="IFA12" s="1030"/>
      <c r="IFB12" s="1030"/>
      <c r="IFC12" s="1030"/>
      <c r="IFD12" s="1030"/>
      <c r="IFE12" s="1030"/>
      <c r="IFF12" s="1030"/>
      <c r="IFG12" s="1030"/>
      <c r="IFH12" s="1030"/>
      <c r="IFI12" s="1030"/>
      <c r="IFJ12" s="1030"/>
      <c r="IFK12" s="1030"/>
      <c r="IFL12" s="1030"/>
      <c r="IFM12" s="1030"/>
      <c r="IFN12" s="1030"/>
      <c r="IFO12" s="1030"/>
      <c r="IFP12" s="1030"/>
      <c r="IFQ12" s="1030"/>
      <c r="IFR12" s="1030"/>
      <c r="IFS12" s="1030"/>
      <c r="IFT12" s="1030"/>
      <c r="IFU12" s="1030"/>
      <c r="IFV12" s="1030"/>
      <c r="IFW12" s="1030"/>
      <c r="IFX12" s="1030"/>
      <c r="IFY12" s="1030"/>
      <c r="IFZ12" s="1030"/>
      <c r="IGA12" s="1030"/>
      <c r="IGB12" s="1030"/>
      <c r="IGC12" s="1030"/>
      <c r="IGD12" s="1030"/>
      <c r="IGE12" s="1030"/>
      <c r="IGF12" s="1030"/>
      <c r="IGG12" s="1030"/>
      <c r="IGH12" s="1030"/>
      <c r="IGI12" s="1030"/>
      <c r="IGJ12" s="1030"/>
      <c r="IGK12" s="1030"/>
      <c r="IGL12" s="1030"/>
      <c r="IGM12" s="1030"/>
      <c r="IGN12" s="1030"/>
      <c r="IGO12" s="1030"/>
      <c r="IGP12" s="1030"/>
      <c r="IGQ12" s="1030"/>
      <c r="IGR12" s="1030"/>
      <c r="IGS12" s="1030"/>
      <c r="IGT12" s="1030"/>
      <c r="IGU12" s="1030"/>
      <c r="IGV12" s="1030"/>
      <c r="IGW12" s="1030"/>
      <c r="IGX12" s="1030"/>
      <c r="IGY12" s="1030"/>
      <c r="IGZ12" s="1030"/>
      <c r="IHA12" s="1030"/>
      <c r="IHB12" s="1030"/>
      <c r="IHC12" s="1030"/>
      <c r="IHD12" s="1030"/>
      <c r="IHE12" s="1030"/>
      <c r="IHF12" s="1030"/>
      <c r="IHG12" s="1030"/>
      <c r="IHH12" s="1030"/>
      <c r="IHI12" s="1030"/>
      <c r="IHJ12" s="1030"/>
      <c r="IHK12" s="1030"/>
      <c r="IHL12" s="1030"/>
      <c r="IHM12" s="1030"/>
      <c r="IHN12" s="1030"/>
      <c r="IHO12" s="1030"/>
      <c r="IHP12" s="1030"/>
      <c r="IHQ12" s="1030"/>
      <c r="IHR12" s="1030"/>
      <c r="IHS12" s="1030"/>
      <c r="IHT12" s="1030"/>
      <c r="IHU12" s="1030"/>
      <c r="IHV12" s="1030"/>
      <c r="IHW12" s="1030"/>
      <c r="IHX12" s="1030"/>
      <c r="IHY12" s="1030"/>
      <c r="IHZ12" s="1030"/>
      <c r="IIA12" s="1030"/>
      <c r="IIB12" s="1030"/>
      <c r="IIC12" s="1030"/>
      <c r="IID12" s="1030"/>
      <c r="IIE12" s="1030"/>
      <c r="IIF12" s="1030"/>
      <c r="IIG12" s="1030"/>
      <c r="IIH12" s="1030"/>
      <c r="III12" s="1030"/>
      <c r="IIJ12" s="1030"/>
      <c r="IIK12" s="1030"/>
      <c r="IIL12" s="1030"/>
      <c r="IIM12" s="1030"/>
      <c r="IIN12" s="1030"/>
      <c r="IIO12" s="1030"/>
      <c r="IIP12" s="1030"/>
      <c r="IIQ12" s="1030"/>
      <c r="IIR12" s="1030"/>
      <c r="IIS12" s="1030"/>
      <c r="IIT12" s="1030"/>
      <c r="IIU12" s="1030"/>
      <c r="IIV12" s="1030"/>
      <c r="IIW12" s="1030"/>
      <c r="IIX12" s="1030"/>
      <c r="IIY12" s="1030"/>
      <c r="IIZ12" s="1030"/>
      <c r="IJA12" s="1030"/>
      <c r="IJB12" s="1030"/>
      <c r="IJC12" s="1030"/>
      <c r="IJD12" s="1030"/>
      <c r="IJE12" s="1030"/>
      <c r="IJF12" s="1030"/>
      <c r="IJG12" s="1030"/>
      <c r="IJH12" s="1030"/>
      <c r="IJI12" s="1030"/>
      <c r="IJJ12" s="1030"/>
      <c r="IJK12" s="1030"/>
      <c r="IJL12" s="1030"/>
      <c r="IJM12" s="1030"/>
      <c r="IJN12" s="1030"/>
      <c r="IJO12" s="1030"/>
      <c r="IJP12" s="1030"/>
      <c r="IJQ12" s="1030"/>
      <c r="IJR12" s="1030"/>
      <c r="IJS12" s="1030"/>
      <c r="IJT12" s="1030"/>
      <c r="IJU12" s="1030"/>
      <c r="IJV12" s="1030"/>
      <c r="IJW12" s="1030"/>
      <c r="IJX12" s="1030"/>
      <c r="IJY12" s="1030"/>
      <c r="IJZ12" s="1030"/>
      <c r="IKA12" s="1030"/>
      <c r="IKB12" s="1030"/>
      <c r="IKC12" s="1030"/>
      <c r="IKD12" s="1030"/>
      <c r="IKE12" s="1030"/>
      <c r="IKF12" s="1030"/>
      <c r="IKG12" s="1030"/>
      <c r="IKH12" s="1030"/>
      <c r="IKI12" s="1030"/>
      <c r="IKJ12" s="1030"/>
      <c r="IKK12" s="1030"/>
      <c r="IKL12" s="1030"/>
      <c r="IKM12" s="1030"/>
      <c r="IKN12" s="1030"/>
      <c r="IKO12" s="1030"/>
      <c r="IKP12" s="1030"/>
      <c r="IKQ12" s="1030"/>
      <c r="IKR12" s="1030"/>
      <c r="IKS12" s="1030"/>
      <c r="IKT12" s="1030"/>
      <c r="IKU12" s="1030"/>
      <c r="IKV12" s="1030"/>
      <c r="IKW12" s="1030"/>
      <c r="IKX12" s="1030"/>
      <c r="IKY12" s="1030"/>
      <c r="IKZ12" s="1030"/>
      <c r="ILA12" s="1030"/>
      <c r="ILB12" s="1030"/>
      <c r="ILC12" s="1030"/>
      <c r="ILD12" s="1030"/>
      <c r="ILE12" s="1030"/>
      <c r="ILF12" s="1030"/>
      <c r="ILG12" s="1030"/>
      <c r="ILH12" s="1030"/>
      <c r="ILI12" s="1030"/>
      <c r="ILJ12" s="1030"/>
      <c r="ILK12" s="1030"/>
      <c r="ILL12" s="1030"/>
      <c r="ILM12" s="1030"/>
      <c r="ILN12" s="1030"/>
      <c r="ILO12" s="1030"/>
      <c r="ILP12" s="1030"/>
      <c r="ILQ12" s="1030"/>
      <c r="ILR12" s="1030"/>
      <c r="ILS12" s="1030"/>
      <c r="ILT12" s="1030"/>
      <c r="ILU12" s="1030"/>
      <c r="ILV12" s="1030"/>
      <c r="ILW12" s="1030"/>
      <c r="ILX12" s="1030"/>
      <c r="ILY12" s="1030"/>
      <c r="ILZ12" s="1030"/>
      <c r="IMA12" s="1030"/>
      <c r="IMB12" s="1030"/>
      <c r="IMC12" s="1030"/>
      <c r="IMD12" s="1030"/>
      <c r="IME12" s="1030"/>
      <c r="IMF12" s="1030"/>
      <c r="IMG12" s="1030"/>
      <c r="IMH12" s="1030"/>
      <c r="IMI12" s="1030"/>
      <c r="IMJ12" s="1030"/>
      <c r="IMK12" s="1030"/>
      <c r="IML12" s="1030"/>
      <c r="IMM12" s="1030"/>
      <c r="IMN12" s="1030"/>
      <c r="IMO12" s="1030"/>
      <c r="IMP12" s="1030"/>
      <c r="IMQ12" s="1030"/>
      <c r="IMR12" s="1030"/>
      <c r="IMS12" s="1030"/>
      <c r="IMT12" s="1030"/>
      <c r="IMU12" s="1030"/>
      <c r="IMV12" s="1030"/>
      <c r="IMW12" s="1030"/>
      <c r="IMX12" s="1030"/>
      <c r="IMY12" s="1030"/>
      <c r="IMZ12" s="1030"/>
      <c r="INA12" s="1030"/>
      <c r="INB12" s="1030"/>
      <c r="INC12" s="1030"/>
      <c r="IND12" s="1030"/>
      <c r="INE12" s="1030"/>
      <c r="INF12" s="1030"/>
      <c r="ING12" s="1030"/>
      <c r="INH12" s="1030"/>
      <c r="INI12" s="1030"/>
      <c r="INJ12" s="1030"/>
      <c r="INK12" s="1030"/>
      <c r="INL12" s="1030"/>
      <c r="INM12" s="1030"/>
      <c r="INN12" s="1030"/>
      <c r="INO12" s="1030"/>
      <c r="INP12" s="1030"/>
      <c r="INQ12" s="1030"/>
      <c r="INR12" s="1030"/>
      <c r="INS12" s="1030"/>
      <c r="INT12" s="1030"/>
      <c r="INU12" s="1030"/>
      <c r="INV12" s="1030"/>
      <c r="INW12" s="1030"/>
      <c r="INX12" s="1030"/>
      <c r="INY12" s="1030"/>
      <c r="INZ12" s="1030"/>
      <c r="IOA12" s="1030"/>
      <c r="IOB12" s="1030"/>
      <c r="IOC12" s="1030"/>
      <c r="IOD12" s="1030"/>
      <c r="IOE12" s="1030"/>
      <c r="IOF12" s="1030"/>
      <c r="IOG12" s="1030"/>
      <c r="IOH12" s="1030"/>
      <c r="IOI12" s="1030"/>
      <c r="IOJ12" s="1030"/>
      <c r="IOK12" s="1030"/>
      <c r="IOL12" s="1030"/>
      <c r="IOM12" s="1030"/>
      <c r="ION12" s="1030"/>
      <c r="IOO12" s="1030"/>
      <c r="IOP12" s="1030"/>
      <c r="IOQ12" s="1030"/>
      <c r="IOR12" s="1030"/>
      <c r="IOS12" s="1030"/>
      <c r="IOT12" s="1030"/>
      <c r="IOU12" s="1030"/>
      <c r="IOV12" s="1030"/>
      <c r="IOW12" s="1030"/>
      <c r="IOX12" s="1030"/>
      <c r="IOY12" s="1030"/>
      <c r="IOZ12" s="1030"/>
      <c r="IPA12" s="1030"/>
      <c r="IPB12" s="1030"/>
      <c r="IPC12" s="1030"/>
      <c r="IPD12" s="1030"/>
      <c r="IPE12" s="1030"/>
      <c r="IPF12" s="1030"/>
      <c r="IPG12" s="1030"/>
      <c r="IPH12" s="1030"/>
      <c r="IPI12" s="1030"/>
      <c r="IPJ12" s="1030"/>
      <c r="IPK12" s="1030"/>
      <c r="IPL12" s="1030"/>
      <c r="IPM12" s="1030"/>
      <c r="IPN12" s="1030"/>
      <c r="IPO12" s="1030"/>
      <c r="IPP12" s="1030"/>
      <c r="IPQ12" s="1030"/>
      <c r="IPR12" s="1030"/>
      <c r="IPS12" s="1030"/>
      <c r="IPT12" s="1030"/>
      <c r="IPU12" s="1030"/>
      <c r="IPV12" s="1030"/>
      <c r="IPW12" s="1030"/>
      <c r="IPX12" s="1030"/>
      <c r="IPY12" s="1030"/>
      <c r="IPZ12" s="1030"/>
      <c r="IQA12" s="1030"/>
      <c r="IQB12" s="1030"/>
      <c r="IQC12" s="1030"/>
      <c r="IQD12" s="1030"/>
      <c r="IQE12" s="1030"/>
      <c r="IQF12" s="1030"/>
      <c r="IQG12" s="1030"/>
      <c r="IQH12" s="1030"/>
      <c r="IQI12" s="1030"/>
      <c r="IQJ12" s="1030"/>
      <c r="IQK12" s="1030"/>
      <c r="IQL12" s="1030"/>
      <c r="IQM12" s="1030"/>
      <c r="IQN12" s="1030"/>
      <c r="IQO12" s="1030"/>
      <c r="IQP12" s="1030"/>
      <c r="IQQ12" s="1030"/>
      <c r="IQR12" s="1030"/>
      <c r="IQS12" s="1030"/>
      <c r="IQT12" s="1030"/>
      <c r="IQU12" s="1030"/>
      <c r="IQV12" s="1030"/>
      <c r="IQW12" s="1030"/>
      <c r="IQX12" s="1030"/>
      <c r="IQY12" s="1030"/>
      <c r="IQZ12" s="1030"/>
      <c r="IRA12" s="1030"/>
      <c r="IRB12" s="1030"/>
      <c r="IRC12" s="1030"/>
      <c r="IRD12" s="1030"/>
      <c r="IRE12" s="1030"/>
      <c r="IRF12" s="1030"/>
      <c r="IRG12" s="1030"/>
      <c r="IRH12" s="1030"/>
      <c r="IRI12" s="1030"/>
      <c r="IRJ12" s="1030"/>
      <c r="IRK12" s="1030"/>
      <c r="IRL12" s="1030"/>
      <c r="IRM12" s="1030"/>
      <c r="IRN12" s="1030"/>
      <c r="IRO12" s="1030"/>
      <c r="IRP12" s="1030"/>
      <c r="IRQ12" s="1030"/>
      <c r="IRR12" s="1030"/>
      <c r="IRS12" s="1030"/>
      <c r="IRT12" s="1030"/>
      <c r="IRU12" s="1030"/>
      <c r="IRV12" s="1030"/>
      <c r="IRW12" s="1030"/>
      <c r="IRX12" s="1030"/>
      <c r="IRY12" s="1030"/>
      <c r="IRZ12" s="1030"/>
      <c r="ISA12" s="1030"/>
      <c r="ISB12" s="1030"/>
      <c r="ISC12" s="1030"/>
      <c r="ISD12" s="1030"/>
      <c r="ISE12" s="1030"/>
      <c r="ISF12" s="1030"/>
      <c r="ISG12" s="1030"/>
      <c r="ISH12" s="1030"/>
      <c r="ISI12" s="1030"/>
      <c r="ISJ12" s="1030"/>
      <c r="ISK12" s="1030"/>
      <c r="ISL12" s="1030"/>
      <c r="ISM12" s="1030"/>
      <c r="ISN12" s="1030"/>
      <c r="ISO12" s="1030"/>
      <c r="ISP12" s="1030"/>
      <c r="ISQ12" s="1030"/>
      <c r="ISR12" s="1030"/>
      <c r="ISS12" s="1030"/>
      <c r="IST12" s="1030"/>
      <c r="ISU12" s="1030"/>
      <c r="ISV12" s="1030"/>
      <c r="ISW12" s="1030"/>
      <c r="ISX12" s="1030"/>
      <c r="ISY12" s="1030"/>
      <c r="ISZ12" s="1030"/>
      <c r="ITA12" s="1030"/>
      <c r="ITB12" s="1030"/>
      <c r="ITC12" s="1030"/>
      <c r="ITD12" s="1030"/>
      <c r="ITE12" s="1030"/>
      <c r="ITF12" s="1030"/>
      <c r="ITG12" s="1030"/>
      <c r="ITH12" s="1030"/>
      <c r="ITI12" s="1030"/>
      <c r="ITJ12" s="1030"/>
      <c r="ITK12" s="1030"/>
      <c r="ITL12" s="1030"/>
      <c r="ITM12" s="1030"/>
      <c r="ITN12" s="1030"/>
      <c r="ITO12" s="1030"/>
      <c r="ITP12" s="1030"/>
      <c r="ITQ12" s="1030"/>
      <c r="ITR12" s="1030"/>
      <c r="ITS12" s="1030"/>
      <c r="ITT12" s="1030"/>
      <c r="ITU12" s="1030"/>
      <c r="ITV12" s="1030"/>
      <c r="ITW12" s="1030"/>
      <c r="ITX12" s="1030"/>
      <c r="ITY12" s="1030"/>
      <c r="ITZ12" s="1030"/>
      <c r="IUA12" s="1030"/>
      <c r="IUB12" s="1030"/>
      <c r="IUC12" s="1030"/>
      <c r="IUD12" s="1030"/>
      <c r="IUE12" s="1030"/>
      <c r="IUF12" s="1030"/>
      <c r="IUG12" s="1030"/>
      <c r="IUH12" s="1030"/>
      <c r="IUI12" s="1030"/>
      <c r="IUJ12" s="1030"/>
      <c r="IUK12" s="1030"/>
      <c r="IUL12" s="1030"/>
      <c r="IUM12" s="1030"/>
      <c r="IUN12" s="1030"/>
      <c r="IUO12" s="1030"/>
      <c r="IUP12" s="1030"/>
      <c r="IUQ12" s="1030"/>
      <c r="IUR12" s="1030"/>
      <c r="IUS12" s="1030"/>
      <c r="IUT12" s="1030"/>
      <c r="IUU12" s="1030"/>
      <c r="IUV12" s="1030"/>
      <c r="IUW12" s="1030"/>
      <c r="IUX12" s="1030"/>
      <c r="IUY12" s="1030"/>
      <c r="IUZ12" s="1030"/>
      <c r="IVA12" s="1030"/>
      <c r="IVB12" s="1030"/>
      <c r="IVC12" s="1030"/>
      <c r="IVD12" s="1030"/>
      <c r="IVE12" s="1030"/>
      <c r="IVF12" s="1030"/>
      <c r="IVG12" s="1030"/>
      <c r="IVH12" s="1030"/>
      <c r="IVI12" s="1030"/>
      <c r="IVJ12" s="1030"/>
      <c r="IVK12" s="1030"/>
      <c r="IVL12" s="1030"/>
      <c r="IVM12" s="1030"/>
      <c r="IVN12" s="1030"/>
      <c r="IVO12" s="1030"/>
      <c r="IVP12" s="1030"/>
      <c r="IVQ12" s="1030"/>
      <c r="IVR12" s="1030"/>
      <c r="IVS12" s="1030"/>
      <c r="IVT12" s="1030"/>
      <c r="IVU12" s="1030"/>
      <c r="IVV12" s="1030"/>
      <c r="IVW12" s="1030"/>
      <c r="IVX12" s="1030"/>
      <c r="IVY12" s="1030"/>
      <c r="IVZ12" s="1030"/>
      <c r="IWA12" s="1030"/>
      <c r="IWB12" s="1030"/>
      <c r="IWC12" s="1030"/>
      <c r="IWD12" s="1030"/>
      <c r="IWE12" s="1030"/>
      <c r="IWF12" s="1030"/>
      <c r="IWG12" s="1030"/>
      <c r="IWH12" s="1030"/>
      <c r="IWI12" s="1030"/>
      <c r="IWJ12" s="1030"/>
      <c r="IWK12" s="1030"/>
      <c r="IWL12" s="1030"/>
      <c r="IWM12" s="1030"/>
      <c r="IWN12" s="1030"/>
      <c r="IWO12" s="1030"/>
      <c r="IWP12" s="1030"/>
      <c r="IWQ12" s="1030"/>
      <c r="IWR12" s="1030"/>
      <c r="IWS12" s="1030"/>
      <c r="IWT12" s="1030"/>
      <c r="IWU12" s="1030"/>
      <c r="IWV12" s="1030"/>
      <c r="IWW12" s="1030"/>
      <c r="IWX12" s="1030"/>
      <c r="IWY12" s="1030"/>
      <c r="IWZ12" s="1030"/>
      <c r="IXA12" s="1030"/>
      <c r="IXB12" s="1030"/>
      <c r="IXC12" s="1030"/>
      <c r="IXD12" s="1030"/>
      <c r="IXE12" s="1030"/>
      <c r="IXF12" s="1030"/>
      <c r="IXG12" s="1030"/>
      <c r="IXH12" s="1030"/>
      <c r="IXI12" s="1030"/>
      <c r="IXJ12" s="1030"/>
      <c r="IXK12" s="1030"/>
      <c r="IXL12" s="1030"/>
      <c r="IXM12" s="1030"/>
      <c r="IXN12" s="1030"/>
      <c r="IXO12" s="1030"/>
      <c r="IXP12" s="1030"/>
      <c r="IXQ12" s="1030"/>
      <c r="IXR12" s="1030"/>
      <c r="IXS12" s="1030"/>
      <c r="IXT12" s="1030"/>
      <c r="IXU12" s="1030"/>
      <c r="IXV12" s="1030"/>
      <c r="IXW12" s="1030"/>
      <c r="IXX12" s="1030"/>
      <c r="IXY12" s="1030"/>
      <c r="IXZ12" s="1030"/>
      <c r="IYA12" s="1030"/>
      <c r="IYB12" s="1030"/>
      <c r="IYC12" s="1030"/>
      <c r="IYD12" s="1030"/>
      <c r="IYE12" s="1030"/>
      <c r="IYF12" s="1030"/>
      <c r="IYG12" s="1030"/>
      <c r="IYH12" s="1030"/>
      <c r="IYI12" s="1030"/>
      <c r="IYJ12" s="1030"/>
      <c r="IYK12" s="1030"/>
      <c r="IYL12" s="1030"/>
      <c r="IYM12" s="1030"/>
      <c r="IYN12" s="1030"/>
      <c r="IYO12" s="1030"/>
      <c r="IYP12" s="1030"/>
      <c r="IYQ12" s="1030"/>
      <c r="IYR12" s="1030"/>
      <c r="IYS12" s="1030"/>
      <c r="IYT12" s="1030"/>
      <c r="IYU12" s="1030"/>
      <c r="IYV12" s="1030"/>
      <c r="IYW12" s="1030"/>
      <c r="IYX12" s="1030"/>
      <c r="IYY12" s="1030"/>
      <c r="IYZ12" s="1030"/>
      <c r="IZA12" s="1030"/>
      <c r="IZB12" s="1030"/>
      <c r="IZC12" s="1030"/>
      <c r="IZD12" s="1030"/>
      <c r="IZE12" s="1030"/>
      <c r="IZF12" s="1030"/>
      <c r="IZG12" s="1030"/>
      <c r="IZH12" s="1030"/>
      <c r="IZI12" s="1030"/>
      <c r="IZJ12" s="1030"/>
      <c r="IZK12" s="1030"/>
      <c r="IZL12" s="1030"/>
      <c r="IZM12" s="1030"/>
      <c r="IZN12" s="1030"/>
      <c r="IZO12" s="1030"/>
      <c r="IZP12" s="1030"/>
      <c r="IZQ12" s="1030"/>
      <c r="IZR12" s="1030"/>
      <c r="IZS12" s="1030"/>
      <c r="IZT12" s="1030"/>
      <c r="IZU12" s="1030"/>
      <c r="IZV12" s="1030"/>
      <c r="IZW12" s="1030"/>
      <c r="IZX12" s="1030"/>
      <c r="IZY12" s="1030"/>
      <c r="IZZ12" s="1030"/>
      <c r="JAA12" s="1030"/>
      <c r="JAB12" s="1030"/>
      <c r="JAC12" s="1030"/>
      <c r="JAD12" s="1030"/>
      <c r="JAE12" s="1030"/>
      <c r="JAF12" s="1030"/>
      <c r="JAG12" s="1030"/>
      <c r="JAH12" s="1030"/>
      <c r="JAI12" s="1030"/>
      <c r="JAJ12" s="1030"/>
      <c r="JAK12" s="1030"/>
      <c r="JAL12" s="1030"/>
      <c r="JAM12" s="1030"/>
      <c r="JAN12" s="1030"/>
      <c r="JAO12" s="1030"/>
      <c r="JAP12" s="1030"/>
      <c r="JAQ12" s="1030"/>
      <c r="JAR12" s="1030"/>
      <c r="JAS12" s="1030"/>
      <c r="JAT12" s="1030"/>
      <c r="JAU12" s="1030"/>
      <c r="JAV12" s="1030"/>
      <c r="JAW12" s="1030"/>
      <c r="JAX12" s="1030"/>
      <c r="JAY12" s="1030"/>
      <c r="JAZ12" s="1030"/>
      <c r="JBA12" s="1030"/>
      <c r="JBB12" s="1030"/>
      <c r="JBC12" s="1030"/>
      <c r="JBD12" s="1030"/>
      <c r="JBE12" s="1030"/>
      <c r="JBF12" s="1030"/>
      <c r="JBG12" s="1030"/>
      <c r="JBH12" s="1030"/>
      <c r="JBI12" s="1030"/>
      <c r="JBJ12" s="1030"/>
      <c r="JBK12" s="1030"/>
      <c r="JBL12" s="1030"/>
      <c r="JBM12" s="1030"/>
      <c r="JBN12" s="1030"/>
      <c r="JBO12" s="1030"/>
      <c r="JBP12" s="1030"/>
      <c r="JBQ12" s="1030"/>
      <c r="JBR12" s="1030"/>
      <c r="JBS12" s="1030"/>
      <c r="JBT12" s="1030"/>
      <c r="JBU12" s="1030"/>
      <c r="JBV12" s="1030"/>
      <c r="JBW12" s="1030"/>
      <c r="JBX12" s="1030"/>
      <c r="JBY12" s="1030"/>
      <c r="JBZ12" s="1030"/>
      <c r="JCA12" s="1030"/>
      <c r="JCB12" s="1030"/>
      <c r="JCC12" s="1030"/>
      <c r="JCD12" s="1030"/>
      <c r="JCE12" s="1030"/>
      <c r="JCF12" s="1030"/>
      <c r="JCG12" s="1030"/>
      <c r="JCH12" s="1030"/>
      <c r="JCI12" s="1030"/>
      <c r="JCJ12" s="1030"/>
      <c r="JCK12" s="1030"/>
      <c r="JCL12" s="1030"/>
      <c r="JCM12" s="1030"/>
      <c r="JCN12" s="1030"/>
      <c r="JCO12" s="1030"/>
      <c r="JCP12" s="1030"/>
      <c r="JCQ12" s="1030"/>
      <c r="JCR12" s="1030"/>
      <c r="JCS12" s="1030"/>
      <c r="JCT12" s="1030"/>
      <c r="JCU12" s="1030"/>
      <c r="JCV12" s="1030"/>
      <c r="JCW12" s="1030"/>
      <c r="JCX12" s="1030"/>
      <c r="JCY12" s="1030"/>
      <c r="JCZ12" s="1030"/>
      <c r="JDA12" s="1030"/>
      <c r="JDB12" s="1030"/>
      <c r="JDC12" s="1030"/>
      <c r="JDD12" s="1030"/>
      <c r="JDE12" s="1030"/>
      <c r="JDF12" s="1030"/>
      <c r="JDG12" s="1030"/>
      <c r="JDH12" s="1030"/>
      <c r="JDI12" s="1030"/>
      <c r="JDJ12" s="1030"/>
      <c r="JDK12" s="1030"/>
      <c r="JDL12" s="1030"/>
      <c r="JDM12" s="1030"/>
      <c r="JDN12" s="1030"/>
      <c r="JDO12" s="1030"/>
      <c r="JDP12" s="1030"/>
      <c r="JDQ12" s="1030"/>
      <c r="JDR12" s="1030"/>
      <c r="JDS12" s="1030"/>
      <c r="JDT12" s="1030"/>
      <c r="JDU12" s="1030"/>
      <c r="JDV12" s="1030"/>
      <c r="JDW12" s="1030"/>
      <c r="JDX12" s="1030"/>
      <c r="JDY12" s="1030"/>
      <c r="JDZ12" s="1030"/>
      <c r="JEA12" s="1030"/>
      <c r="JEB12" s="1030"/>
      <c r="JEC12" s="1030"/>
      <c r="JED12" s="1030"/>
      <c r="JEE12" s="1030"/>
      <c r="JEF12" s="1030"/>
      <c r="JEG12" s="1030"/>
      <c r="JEH12" s="1030"/>
      <c r="JEI12" s="1030"/>
      <c r="JEJ12" s="1030"/>
      <c r="JEK12" s="1030"/>
      <c r="JEL12" s="1030"/>
      <c r="JEM12" s="1030"/>
      <c r="JEN12" s="1030"/>
      <c r="JEO12" s="1030"/>
      <c r="JEP12" s="1030"/>
      <c r="JEQ12" s="1030"/>
      <c r="JER12" s="1030"/>
      <c r="JES12" s="1030"/>
      <c r="JET12" s="1030"/>
      <c r="JEU12" s="1030"/>
      <c r="JEV12" s="1030"/>
      <c r="JEW12" s="1030"/>
      <c r="JEX12" s="1030"/>
      <c r="JEY12" s="1030"/>
      <c r="JEZ12" s="1030"/>
      <c r="JFA12" s="1030"/>
      <c r="JFB12" s="1030"/>
      <c r="JFC12" s="1030"/>
      <c r="JFD12" s="1030"/>
      <c r="JFE12" s="1030"/>
      <c r="JFF12" s="1030"/>
      <c r="JFG12" s="1030"/>
      <c r="JFH12" s="1030"/>
      <c r="JFI12" s="1030"/>
      <c r="JFJ12" s="1030"/>
      <c r="JFK12" s="1030"/>
      <c r="JFL12" s="1030"/>
      <c r="JFM12" s="1030"/>
      <c r="JFN12" s="1030"/>
      <c r="JFO12" s="1030"/>
      <c r="JFP12" s="1030"/>
      <c r="JFQ12" s="1030"/>
      <c r="JFR12" s="1030"/>
      <c r="JFS12" s="1030"/>
      <c r="JFT12" s="1030"/>
      <c r="JFU12" s="1030"/>
      <c r="JFV12" s="1030"/>
      <c r="JFW12" s="1030"/>
      <c r="JFX12" s="1030"/>
      <c r="JFY12" s="1030"/>
      <c r="JFZ12" s="1030"/>
      <c r="JGA12" s="1030"/>
      <c r="JGB12" s="1030"/>
      <c r="JGC12" s="1030"/>
      <c r="JGD12" s="1030"/>
      <c r="JGE12" s="1030"/>
      <c r="JGF12" s="1030"/>
      <c r="JGG12" s="1030"/>
      <c r="JGH12" s="1030"/>
      <c r="JGI12" s="1030"/>
      <c r="JGJ12" s="1030"/>
      <c r="JGK12" s="1030"/>
      <c r="JGL12" s="1030"/>
      <c r="JGM12" s="1030"/>
      <c r="JGN12" s="1030"/>
      <c r="JGO12" s="1030"/>
      <c r="JGP12" s="1030"/>
      <c r="JGQ12" s="1030"/>
      <c r="JGR12" s="1030"/>
      <c r="JGS12" s="1030"/>
      <c r="JGT12" s="1030"/>
      <c r="JGU12" s="1030"/>
      <c r="JGV12" s="1030"/>
      <c r="JGW12" s="1030"/>
      <c r="JGX12" s="1030"/>
      <c r="JGY12" s="1030"/>
      <c r="JGZ12" s="1030"/>
      <c r="JHA12" s="1030"/>
      <c r="JHB12" s="1030"/>
      <c r="JHC12" s="1030"/>
      <c r="JHD12" s="1030"/>
      <c r="JHE12" s="1030"/>
      <c r="JHF12" s="1030"/>
      <c r="JHG12" s="1030"/>
      <c r="JHH12" s="1030"/>
      <c r="JHI12" s="1030"/>
      <c r="JHJ12" s="1030"/>
      <c r="JHK12" s="1030"/>
      <c r="JHL12" s="1030"/>
      <c r="JHM12" s="1030"/>
      <c r="JHN12" s="1030"/>
      <c r="JHO12" s="1030"/>
      <c r="JHP12" s="1030"/>
      <c r="JHQ12" s="1030"/>
      <c r="JHR12" s="1030"/>
      <c r="JHS12" s="1030"/>
      <c r="JHT12" s="1030"/>
      <c r="JHU12" s="1030"/>
      <c r="JHV12" s="1030"/>
      <c r="JHW12" s="1030"/>
      <c r="JHX12" s="1030"/>
      <c r="JHY12" s="1030"/>
      <c r="JHZ12" s="1030"/>
      <c r="JIA12" s="1030"/>
      <c r="JIB12" s="1030"/>
      <c r="JIC12" s="1030"/>
      <c r="JID12" s="1030"/>
      <c r="JIE12" s="1030"/>
      <c r="JIF12" s="1030"/>
      <c r="JIG12" s="1030"/>
      <c r="JIH12" s="1030"/>
      <c r="JII12" s="1030"/>
      <c r="JIJ12" s="1030"/>
      <c r="JIK12" s="1030"/>
      <c r="JIL12" s="1030"/>
      <c r="JIM12" s="1030"/>
      <c r="JIN12" s="1030"/>
      <c r="JIO12" s="1030"/>
      <c r="JIP12" s="1030"/>
      <c r="JIQ12" s="1030"/>
      <c r="JIR12" s="1030"/>
      <c r="JIS12" s="1030"/>
      <c r="JIT12" s="1030"/>
      <c r="JIU12" s="1030"/>
      <c r="JIV12" s="1030"/>
      <c r="JIW12" s="1030"/>
      <c r="JIX12" s="1030"/>
      <c r="JIY12" s="1030"/>
      <c r="JIZ12" s="1030"/>
      <c r="JJA12" s="1030"/>
      <c r="JJB12" s="1030"/>
      <c r="JJC12" s="1030"/>
      <c r="JJD12" s="1030"/>
      <c r="JJE12" s="1030"/>
      <c r="JJF12" s="1030"/>
      <c r="JJG12" s="1030"/>
      <c r="JJH12" s="1030"/>
      <c r="JJI12" s="1030"/>
      <c r="JJJ12" s="1030"/>
      <c r="JJK12" s="1030"/>
      <c r="JJL12" s="1030"/>
      <c r="JJM12" s="1030"/>
      <c r="JJN12" s="1030"/>
      <c r="JJO12" s="1030"/>
      <c r="JJP12" s="1030"/>
      <c r="JJQ12" s="1030"/>
      <c r="JJR12" s="1030"/>
      <c r="JJS12" s="1030"/>
      <c r="JJT12" s="1030"/>
      <c r="JJU12" s="1030"/>
      <c r="JJV12" s="1030"/>
      <c r="JJW12" s="1030"/>
      <c r="JJX12" s="1030"/>
      <c r="JJY12" s="1030"/>
      <c r="JJZ12" s="1030"/>
      <c r="JKA12" s="1030"/>
      <c r="JKB12" s="1030"/>
      <c r="JKC12" s="1030"/>
      <c r="JKD12" s="1030"/>
      <c r="JKE12" s="1030"/>
      <c r="JKF12" s="1030"/>
      <c r="JKG12" s="1030"/>
      <c r="JKH12" s="1030"/>
      <c r="JKI12" s="1030"/>
      <c r="JKJ12" s="1030"/>
      <c r="JKK12" s="1030"/>
      <c r="JKL12" s="1030"/>
      <c r="JKM12" s="1030"/>
      <c r="JKN12" s="1030"/>
      <c r="JKO12" s="1030"/>
      <c r="JKP12" s="1030"/>
      <c r="JKQ12" s="1030"/>
      <c r="JKR12" s="1030"/>
      <c r="JKS12" s="1030"/>
      <c r="JKT12" s="1030"/>
      <c r="JKU12" s="1030"/>
      <c r="JKV12" s="1030"/>
      <c r="JKW12" s="1030"/>
      <c r="JKX12" s="1030"/>
      <c r="JKY12" s="1030"/>
      <c r="JKZ12" s="1030"/>
      <c r="JLA12" s="1030"/>
      <c r="JLB12" s="1030"/>
      <c r="JLC12" s="1030"/>
      <c r="JLD12" s="1030"/>
      <c r="JLE12" s="1030"/>
      <c r="JLF12" s="1030"/>
      <c r="JLG12" s="1030"/>
      <c r="JLH12" s="1030"/>
      <c r="JLI12" s="1030"/>
      <c r="JLJ12" s="1030"/>
      <c r="JLK12" s="1030"/>
      <c r="JLL12" s="1030"/>
      <c r="JLM12" s="1030"/>
      <c r="JLN12" s="1030"/>
      <c r="JLO12" s="1030"/>
      <c r="JLP12" s="1030"/>
      <c r="JLQ12" s="1030"/>
      <c r="JLR12" s="1030"/>
      <c r="JLS12" s="1030"/>
      <c r="JLT12" s="1030"/>
      <c r="JLU12" s="1030"/>
      <c r="JLV12" s="1030"/>
      <c r="JLW12" s="1030"/>
      <c r="JLX12" s="1030"/>
      <c r="JLY12" s="1030"/>
      <c r="JLZ12" s="1030"/>
      <c r="JMA12" s="1030"/>
      <c r="JMB12" s="1030"/>
      <c r="JMC12" s="1030"/>
      <c r="JMD12" s="1030"/>
      <c r="JME12" s="1030"/>
      <c r="JMF12" s="1030"/>
      <c r="JMG12" s="1030"/>
      <c r="JMH12" s="1030"/>
      <c r="JMI12" s="1030"/>
      <c r="JMJ12" s="1030"/>
      <c r="JMK12" s="1030"/>
      <c r="JML12" s="1030"/>
      <c r="JMM12" s="1030"/>
      <c r="JMN12" s="1030"/>
      <c r="JMO12" s="1030"/>
      <c r="JMP12" s="1030"/>
      <c r="JMQ12" s="1030"/>
      <c r="JMR12" s="1030"/>
      <c r="JMS12" s="1030"/>
      <c r="JMT12" s="1030"/>
      <c r="JMU12" s="1030"/>
      <c r="JMV12" s="1030"/>
      <c r="JMW12" s="1030"/>
      <c r="JMX12" s="1030"/>
      <c r="JMY12" s="1030"/>
      <c r="JMZ12" s="1030"/>
      <c r="JNA12" s="1030"/>
      <c r="JNB12" s="1030"/>
      <c r="JNC12" s="1030"/>
      <c r="JND12" s="1030"/>
      <c r="JNE12" s="1030"/>
      <c r="JNF12" s="1030"/>
      <c r="JNG12" s="1030"/>
      <c r="JNH12" s="1030"/>
      <c r="JNI12" s="1030"/>
      <c r="JNJ12" s="1030"/>
      <c r="JNK12" s="1030"/>
      <c r="JNL12" s="1030"/>
      <c r="JNM12" s="1030"/>
      <c r="JNN12" s="1030"/>
      <c r="JNO12" s="1030"/>
      <c r="JNP12" s="1030"/>
      <c r="JNQ12" s="1030"/>
      <c r="JNR12" s="1030"/>
      <c r="JNS12" s="1030"/>
      <c r="JNT12" s="1030"/>
      <c r="JNU12" s="1030"/>
      <c r="JNV12" s="1030"/>
      <c r="JNW12" s="1030"/>
      <c r="JNX12" s="1030"/>
      <c r="JNY12" s="1030"/>
      <c r="JNZ12" s="1030"/>
      <c r="JOA12" s="1030"/>
      <c r="JOB12" s="1030"/>
      <c r="JOC12" s="1030"/>
      <c r="JOD12" s="1030"/>
      <c r="JOE12" s="1030"/>
      <c r="JOF12" s="1030"/>
      <c r="JOG12" s="1030"/>
      <c r="JOH12" s="1030"/>
      <c r="JOI12" s="1030"/>
      <c r="JOJ12" s="1030"/>
      <c r="JOK12" s="1030"/>
      <c r="JOL12" s="1030"/>
      <c r="JOM12" s="1030"/>
      <c r="JON12" s="1030"/>
      <c r="JOO12" s="1030"/>
      <c r="JOP12" s="1030"/>
      <c r="JOQ12" s="1030"/>
      <c r="JOR12" s="1030"/>
      <c r="JOS12" s="1030"/>
      <c r="JOT12" s="1030"/>
      <c r="JOU12" s="1030"/>
      <c r="JOV12" s="1030"/>
      <c r="JOW12" s="1030"/>
      <c r="JOX12" s="1030"/>
      <c r="JOY12" s="1030"/>
      <c r="JOZ12" s="1030"/>
      <c r="JPA12" s="1030"/>
      <c r="JPB12" s="1030"/>
      <c r="JPC12" s="1030"/>
      <c r="JPD12" s="1030"/>
      <c r="JPE12" s="1030"/>
      <c r="JPF12" s="1030"/>
      <c r="JPG12" s="1030"/>
      <c r="JPH12" s="1030"/>
      <c r="JPI12" s="1030"/>
      <c r="JPJ12" s="1030"/>
      <c r="JPK12" s="1030"/>
      <c r="JPL12" s="1030"/>
      <c r="JPM12" s="1030"/>
      <c r="JPN12" s="1030"/>
      <c r="JPO12" s="1030"/>
      <c r="JPP12" s="1030"/>
      <c r="JPQ12" s="1030"/>
      <c r="JPR12" s="1030"/>
      <c r="JPS12" s="1030"/>
      <c r="JPT12" s="1030"/>
      <c r="JPU12" s="1030"/>
      <c r="JPV12" s="1030"/>
      <c r="JPW12" s="1030"/>
      <c r="JPX12" s="1030"/>
      <c r="JPY12" s="1030"/>
      <c r="JPZ12" s="1030"/>
      <c r="JQA12" s="1030"/>
      <c r="JQB12" s="1030"/>
      <c r="JQC12" s="1030"/>
      <c r="JQD12" s="1030"/>
      <c r="JQE12" s="1030"/>
      <c r="JQF12" s="1030"/>
      <c r="JQG12" s="1030"/>
      <c r="JQH12" s="1030"/>
      <c r="JQI12" s="1030"/>
      <c r="JQJ12" s="1030"/>
      <c r="JQK12" s="1030"/>
      <c r="JQL12" s="1030"/>
      <c r="JQM12" s="1030"/>
      <c r="JQN12" s="1030"/>
      <c r="JQO12" s="1030"/>
      <c r="JQP12" s="1030"/>
      <c r="JQQ12" s="1030"/>
      <c r="JQR12" s="1030"/>
      <c r="JQS12" s="1030"/>
      <c r="JQT12" s="1030"/>
      <c r="JQU12" s="1030"/>
      <c r="JQV12" s="1030"/>
      <c r="JQW12" s="1030"/>
      <c r="JQX12" s="1030"/>
      <c r="JQY12" s="1030"/>
      <c r="JQZ12" s="1030"/>
      <c r="JRA12" s="1030"/>
      <c r="JRB12" s="1030"/>
      <c r="JRC12" s="1030"/>
      <c r="JRD12" s="1030"/>
      <c r="JRE12" s="1030"/>
      <c r="JRF12" s="1030"/>
      <c r="JRG12" s="1030"/>
      <c r="JRH12" s="1030"/>
      <c r="JRI12" s="1030"/>
      <c r="JRJ12" s="1030"/>
      <c r="JRK12" s="1030"/>
      <c r="JRL12" s="1030"/>
      <c r="JRM12" s="1030"/>
      <c r="JRN12" s="1030"/>
      <c r="JRO12" s="1030"/>
      <c r="JRP12" s="1030"/>
      <c r="JRQ12" s="1030"/>
      <c r="JRR12" s="1030"/>
      <c r="JRS12" s="1030"/>
      <c r="JRT12" s="1030"/>
      <c r="JRU12" s="1030"/>
      <c r="JRV12" s="1030"/>
      <c r="JRW12" s="1030"/>
      <c r="JRX12" s="1030"/>
      <c r="JRY12" s="1030"/>
      <c r="JRZ12" s="1030"/>
      <c r="JSA12" s="1030"/>
      <c r="JSB12" s="1030"/>
      <c r="JSC12" s="1030"/>
      <c r="JSD12" s="1030"/>
      <c r="JSE12" s="1030"/>
      <c r="JSF12" s="1030"/>
      <c r="JSG12" s="1030"/>
      <c r="JSH12" s="1030"/>
      <c r="JSI12" s="1030"/>
      <c r="JSJ12" s="1030"/>
      <c r="JSK12" s="1030"/>
      <c r="JSL12" s="1030"/>
      <c r="JSM12" s="1030"/>
      <c r="JSN12" s="1030"/>
      <c r="JSO12" s="1030"/>
      <c r="JSP12" s="1030"/>
      <c r="JSQ12" s="1030"/>
      <c r="JSR12" s="1030"/>
      <c r="JSS12" s="1030"/>
      <c r="JST12" s="1030"/>
      <c r="JSU12" s="1030"/>
      <c r="JSV12" s="1030"/>
      <c r="JSW12" s="1030"/>
      <c r="JSX12" s="1030"/>
      <c r="JSY12" s="1030"/>
      <c r="JSZ12" s="1030"/>
      <c r="JTA12" s="1030"/>
      <c r="JTB12" s="1030"/>
      <c r="JTC12" s="1030"/>
      <c r="JTD12" s="1030"/>
      <c r="JTE12" s="1030"/>
      <c r="JTF12" s="1030"/>
      <c r="JTG12" s="1030"/>
      <c r="JTH12" s="1030"/>
      <c r="JTI12" s="1030"/>
      <c r="JTJ12" s="1030"/>
      <c r="JTK12" s="1030"/>
      <c r="JTL12" s="1030"/>
      <c r="JTM12" s="1030"/>
      <c r="JTN12" s="1030"/>
      <c r="JTO12" s="1030"/>
      <c r="JTP12" s="1030"/>
      <c r="JTQ12" s="1030"/>
      <c r="JTR12" s="1030"/>
      <c r="JTS12" s="1030"/>
      <c r="JTT12" s="1030"/>
      <c r="JTU12" s="1030"/>
      <c r="JTV12" s="1030"/>
      <c r="JTW12" s="1030"/>
      <c r="JTX12" s="1030"/>
      <c r="JTY12" s="1030"/>
      <c r="JTZ12" s="1030"/>
      <c r="JUA12" s="1030"/>
      <c r="JUB12" s="1030"/>
      <c r="JUC12" s="1030"/>
      <c r="JUD12" s="1030"/>
      <c r="JUE12" s="1030"/>
      <c r="JUF12" s="1030"/>
      <c r="JUG12" s="1030"/>
      <c r="JUH12" s="1030"/>
      <c r="JUI12" s="1030"/>
      <c r="JUJ12" s="1030"/>
      <c r="JUK12" s="1030"/>
      <c r="JUL12" s="1030"/>
      <c r="JUM12" s="1030"/>
      <c r="JUN12" s="1030"/>
      <c r="JUO12" s="1030"/>
      <c r="JUP12" s="1030"/>
      <c r="JUQ12" s="1030"/>
      <c r="JUR12" s="1030"/>
      <c r="JUS12" s="1030"/>
      <c r="JUT12" s="1030"/>
      <c r="JUU12" s="1030"/>
      <c r="JUV12" s="1030"/>
      <c r="JUW12" s="1030"/>
      <c r="JUX12" s="1030"/>
      <c r="JUY12" s="1030"/>
      <c r="JUZ12" s="1030"/>
      <c r="JVA12" s="1030"/>
      <c r="JVB12" s="1030"/>
      <c r="JVC12" s="1030"/>
      <c r="JVD12" s="1030"/>
      <c r="JVE12" s="1030"/>
      <c r="JVF12" s="1030"/>
      <c r="JVG12" s="1030"/>
      <c r="JVH12" s="1030"/>
      <c r="JVI12" s="1030"/>
      <c r="JVJ12" s="1030"/>
      <c r="JVK12" s="1030"/>
      <c r="JVL12" s="1030"/>
      <c r="JVM12" s="1030"/>
      <c r="JVN12" s="1030"/>
      <c r="JVO12" s="1030"/>
      <c r="JVP12" s="1030"/>
      <c r="JVQ12" s="1030"/>
      <c r="JVR12" s="1030"/>
      <c r="JVS12" s="1030"/>
      <c r="JVT12" s="1030"/>
      <c r="JVU12" s="1030"/>
      <c r="JVV12" s="1030"/>
      <c r="JVW12" s="1030"/>
      <c r="JVX12" s="1030"/>
      <c r="JVY12" s="1030"/>
      <c r="JVZ12" s="1030"/>
      <c r="JWA12" s="1030"/>
      <c r="JWB12" s="1030"/>
      <c r="JWC12" s="1030"/>
      <c r="JWD12" s="1030"/>
      <c r="JWE12" s="1030"/>
      <c r="JWF12" s="1030"/>
      <c r="JWG12" s="1030"/>
      <c r="JWH12" s="1030"/>
      <c r="JWI12" s="1030"/>
      <c r="JWJ12" s="1030"/>
      <c r="JWK12" s="1030"/>
      <c r="JWL12" s="1030"/>
      <c r="JWM12" s="1030"/>
      <c r="JWN12" s="1030"/>
      <c r="JWO12" s="1030"/>
      <c r="JWP12" s="1030"/>
      <c r="JWQ12" s="1030"/>
      <c r="JWR12" s="1030"/>
      <c r="JWS12" s="1030"/>
      <c r="JWT12" s="1030"/>
      <c r="JWU12" s="1030"/>
      <c r="JWV12" s="1030"/>
      <c r="JWW12" s="1030"/>
      <c r="JWX12" s="1030"/>
      <c r="JWY12" s="1030"/>
      <c r="JWZ12" s="1030"/>
      <c r="JXA12" s="1030"/>
      <c r="JXB12" s="1030"/>
      <c r="JXC12" s="1030"/>
      <c r="JXD12" s="1030"/>
      <c r="JXE12" s="1030"/>
      <c r="JXF12" s="1030"/>
      <c r="JXG12" s="1030"/>
      <c r="JXH12" s="1030"/>
      <c r="JXI12" s="1030"/>
      <c r="JXJ12" s="1030"/>
      <c r="JXK12" s="1030"/>
      <c r="JXL12" s="1030"/>
      <c r="JXM12" s="1030"/>
      <c r="JXN12" s="1030"/>
      <c r="JXO12" s="1030"/>
      <c r="JXP12" s="1030"/>
      <c r="JXQ12" s="1030"/>
      <c r="JXR12" s="1030"/>
      <c r="JXS12" s="1030"/>
      <c r="JXT12" s="1030"/>
      <c r="JXU12" s="1030"/>
      <c r="JXV12" s="1030"/>
      <c r="JXW12" s="1030"/>
      <c r="JXX12" s="1030"/>
      <c r="JXY12" s="1030"/>
      <c r="JXZ12" s="1030"/>
      <c r="JYA12" s="1030"/>
      <c r="JYB12" s="1030"/>
      <c r="JYC12" s="1030"/>
      <c r="JYD12" s="1030"/>
      <c r="JYE12" s="1030"/>
      <c r="JYF12" s="1030"/>
      <c r="JYG12" s="1030"/>
      <c r="JYH12" s="1030"/>
      <c r="JYI12" s="1030"/>
      <c r="JYJ12" s="1030"/>
      <c r="JYK12" s="1030"/>
      <c r="JYL12" s="1030"/>
      <c r="JYM12" s="1030"/>
      <c r="JYN12" s="1030"/>
      <c r="JYO12" s="1030"/>
      <c r="JYP12" s="1030"/>
      <c r="JYQ12" s="1030"/>
      <c r="JYR12" s="1030"/>
      <c r="JYS12" s="1030"/>
      <c r="JYT12" s="1030"/>
      <c r="JYU12" s="1030"/>
      <c r="JYV12" s="1030"/>
      <c r="JYW12" s="1030"/>
      <c r="JYX12" s="1030"/>
      <c r="JYY12" s="1030"/>
      <c r="JYZ12" s="1030"/>
      <c r="JZA12" s="1030"/>
      <c r="JZB12" s="1030"/>
      <c r="JZC12" s="1030"/>
      <c r="JZD12" s="1030"/>
      <c r="JZE12" s="1030"/>
      <c r="JZF12" s="1030"/>
      <c r="JZG12" s="1030"/>
      <c r="JZH12" s="1030"/>
      <c r="JZI12" s="1030"/>
      <c r="JZJ12" s="1030"/>
      <c r="JZK12" s="1030"/>
      <c r="JZL12" s="1030"/>
      <c r="JZM12" s="1030"/>
      <c r="JZN12" s="1030"/>
      <c r="JZO12" s="1030"/>
      <c r="JZP12" s="1030"/>
      <c r="JZQ12" s="1030"/>
      <c r="JZR12" s="1030"/>
      <c r="JZS12" s="1030"/>
      <c r="JZT12" s="1030"/>
      <c r="JZU12" s="1030"/>
      <c r="JZV12" s="1030"/>
      <c r="JZW12" s="1030"/>
      <c r="JZX12" s="1030"/>
      <c r="JZY12" s="1030"/>
      <c r="JZZ12" s="1030"/>
      <c r="KAA12" s="1030"/>
      <c r="KAB12" s="1030"/>
      <c r="KAC12" s="1030"/>
      <c r="KAD12" s="1030"/>
      <c r="KAE12" s="1030"/>
      <c r="KAF12" s="1030"/>
      <c r="KAG12" s="1030"/>
      <c r="KAH12" s="1030"/>
      <c r="KAI12" s="1030"/>
      <c r="KAJ12" s="1030"/>
      <c r="KAK12" s="1030"/>
      <c r="KAL12" s="1030"/>
      <c r="KAM12" s="1030"/>
      <c r="KAN12" s="1030"/>
      <c r="KAO12" s="1030"/>
      <c r="KAP12" s="1030"/>
      <c r="KAQ12" s="1030"/>
      <c r="KAR12" s="1030"/>
      <c r="KAS12" s="1030"/>
      <c r="KAT12" s="1030"/>
      <c r="KAU12" s="1030"/>
      <c r="KAV12" s="1030"/>
      <c r="KAW12" s="1030"/>
      <c r="KAX12" s="1030"/>
      <c r="KAY12" s="1030"/>
      <c r="KAZ12" s="1030"/>
      <c r="KBA12" s="1030"/>
      <c r="KBB12" s="1030"/>
      <c r="KBC12" s="1030"/>
      <c r="KBD12" s="1030"/>
      <c r="KBE12" s="1030"/>
      <c r="KBF12" s="1030"/>
      <c r="KBG12" s="1030"/>
      <c r="KBH12" s="1030"/>
      <c r="KBI12" s="1030"/>
      <c r="KBJ12" s="1030"/>
      <c r="KBK12" s="1030"/>
      <c r="KBL12" s="1030"/>
      <c r="KBM12" s="1030"/>
      <c r="KBN12" s="1030"/>
      <c r="KBO12" s="1030"/>
      <c r="KBP12" s="1030"/>
      <c r="KBQ12" s="1030"/>
      <c r="KBR12" s="1030"/>
      <c r="KBS12" s="1030"/>
      <c r="KBT12" s="1030"/>
      <c r="KBU12" s="1030"/>
      <c r="KBV12" s="1030"/>
      <c r="KBW12" s="1030"/>
      <c r="KBX12" s="1030"/>
      <c r="KBY12" s="1030"/>
      <c r="KBZ12" s="1030"/>
      <c r="KCA12" s="1030"/>
      <c r="KCB12" s="1030"/>
      <c r="KCC12" s="1030"/>
      <c r="KCD12" s="1030"/>
      <c r="KCE12" s="1030"/>
      <c r="KCF12" s="1030"/>
      <c r="KCG12" s="1030"/>
      <c r="KCH12" s="1030"/>
      <c r="KCI12" s="1030"/>
      <c r="KCJ12" s="1030"/>
      <c r="KCK12" s="1030"/>
      <c r="KCL12" s="1030"/>
      <c r="KCM12" s="1030"/>
      <c r="KCN12" s="1030"/>
      <c r="KCO12" s="1030"/>
      <c r="KCP12" s="1030"/>
      <c r="KCQ12" s="1030"/>
      <c r="KCR12" s="1030"/>
      <c r="KCS12" s="1030"/>
      <c r="KCT12" s="1030"/>
      <c r="KCU12" s="1030"/>
      <c r="KCV12" s="1030"/>
      <c r="KCW12" s="1030"/>
      <c r="KCX12" s="1030"/>
      <c r="KCY12" s="1030"/>
      <c r="KCZ12" s="1030"/>
      <c r="KDA12" s="1030"/>
      <c r="KDB12" s="1030"/>
      <c r="KDC12" s="1030"/>
      <c r="KDD12" s="1030"/>
      <c r="KDE12" s="1030"/>
      <c r="KDF12" s="1030"/>
      <c r="KDG12" s="1030"/>
      <c r="KDH12" s="1030"/>
      <c r="KDI12" s="1030"/>
      <c r="KDJ12" s="1030"/>
      <c r="KDK12" s="1030"/>
      <c r="KDL12" s="1030"/>
      <c r="KDM12" s="1030"/>
      <c r="KDN12" s="1030"/>
      <c r="KDO12" s="1030"/>
      <c r="KDP12" s="1030"/>
      <c r="KDQ12" s="1030"/>
      <c r="KDR12" s="1030"/>
      <c r="KDS12" s="1030"/>
      <c r="KDT12" s="1030"/>
      <c r="KDU12" s="1030"/>
      <c r="KDV12" s="1030"/>
      <c r="KDW12" s="1030"/>
      <c r="KDX12" s="1030"/>
      <c r="KDY12" s="1030"/>
      <c r="KDZ12" s="1030"/>
      <c r="KEA12" s="1030"/>
      <c r="KEB12" s="1030"/>
      <c r="KEC12" s="1030"/>
      <c r="KED12" s="1030"/>
      <c r="KEE12" s="1030"/>
      <c r="KEF12" s="1030"/>
      <c r="KEG12" s="1030"/>
      <c r="KEH12" s="1030"/>
      <c r="KEI12" s="1030"/>
      <c r="KEJ12" s="1030"/>
      <c r="KEK12" s="1030"/>
      <c r="KEL12" s="1030"/>
      <c r="KEM12" s="1030"/>
      <c r="KEN12" s="1030"/>
      <c r="KEO12" s="1030"/>
      <c r="KEP12" s="1030"/>
      <c r="KEQ12" s="1030"/>
      <c r="KER12" s="1030"/>
      <c r="KES12" s="1030"/>
      <c r="KET12" s="1030"/>
      <c r="KEU12" s="1030"/>
      <c r="KEV12" s="1030"/>
      <c r="KEW12" s="1030"/>
      <c r="KEX12" s="1030"/>
      <c r="KEY12" s="1030"/>
      <c r="KEZ12" s="1030"/>
      <c r="KFA12" s="1030"/>
      <c r="KFB12" s="1030"/>
      <c r="KFC12" s="1030"/>
      <c r="KFD12" s="1030"/>
      <c r="KFE12" s="1030"/>
      <c r="KFF12" s="1030"/>
      <c r="KFG12" s="1030"/>
      <c r="KFH12" s="1030"/>
      <c r="KFI12" s="1030"/>
      <c r="KFJ12" s="1030"/>
      <c r="KFK12" s="1030"/>
      <c r="KFL12" s="1030"/>
      <c r="KFM12" s="1030"/>
      <c r="KFN12" s="1030"/>
      <c r="KFO12" s="1030"/>
      <c r="KFP12" s="1030"/>
      <c r="KFQ12" s="1030"/>
      <c r="KFR12" s="1030"/>
      <c r="KFS12" s="1030"/>
      <c r="KFT12" s="1030"/>
      <c r="KFU12" s="1030"/>
      <c r="KFV12" s="1030"/>
      <c r="KFW12" s="1030"/>
      <c r="KFX12" s="1030"/>
      <c r="KFY12" s="1030"/>
      <c r="KFZ12" s="1030"/>
      <c r="KGA12" s="1030"/>
      <c r="KGB12" s="1030"/>
      <c r="KGC12" s="1030"/>
      <c r="KGD12" s="1030"/>
      <c r="KGE12" s="1030"/>
      <c r="KGF12" s="1030"/>
      <c r="KGG12" s="1030"/>
      <c r="KGH12" s="1030"/>
      <c r="KGI12" s="1030"/>
      <c r="KGJ12" s="1030"/>
      <c r="KGK12" s="1030"/>
      <c r="KGL12" s="1030"/>
      <c r="KGM12" s="1030"/>
      <c r="KGN12" s="1030"/>
      <c r="KGO12" s="1030"/>
      <c r="KGP12" s="1030"/>
      <c r="KGQ12" s="1030"/>
      <c r="KGR12" s="1030"/>
      <c r="KGS12" s="1030"/>
      <c r="KGT12" s="1030"/>
      <c r="KGU12" s="1030"/>
      <c r="KGV12" s="1030"/>
      <c r="KGW12" s="1030"/>
      <c r="KGX12" s="1030"/>
      <c r="KGY12" s="1030"/>
      <c r="KGZ12" s="1030"/>
      <c r="KHA12" s="1030"/>
      <c r="KHB12" s="1030"/>
      <c r="KHC12" s="1030"/>
      <c r="KHD12" s="1030"/>
      <c r="KHE12" s="1030"/>
      <c r="KHF12" s="1030"/>
      <c r="KHG12" s="1030"/>
      <c r="KHH12" s="1030"/>
      <c r="KHI12" s="1030"/>
      <c r="KHJ12" s="1030"/>
      <c r="KHK12" s="1030"/>
      <c r="KHL12" s="1030"/>
      <c r="KHM12" s="1030"/>
      <c r="KHN12" s="1030"/>
      <c r="KHO12" s="1030"/>
      <c r="KHP12" s="1030"/>
      <c r="KHQ12" s="1030"/>
      <c r="KHR12" s="1030"/>
      <c r="KHS12" s="1030"/>
      <c r="KHT12" s="1030"/>
      <c r="KHU12" s="1030"/>
      <c r="KHV12" s="1030"/>
      <c r="KHW12" s="1030"/>
      <c r="KHX12" s="1030"/>
      <c r="KHY12" s="1030"/>
      <c r="KHZ12" s="1030"/>
      <c r="KIA12" s="1030"/>
      <c r="KIB12" s="1030"/>
      <c r="KIC12" s="1030"/>
      <c r="KID12" s="1030"/>
      <c r="KIE12" s="1030"/>
      <c r="KIF12" s="1030"/>
      <c r="KIG12" s="1030"/>
      <c r="KIH12" s="1030"/>
      <c r="KII12" s="1030"/>
      <c r="KIJ12" s="1030"/>
      <c r="KIK12" s="1030"/>
      <c r="KIL12" s="1030"/>
      <c r="KIM12" s="1030"/>
      <c r="KIN12" s="1030"/>
      <c r="KIO12" s="1030"/>
      <c r="KIP12" s="1030"/>
      <c r="KIQ12" s="1030"/>
      <c r="KIR12" s="1030"/>
      <c r="KIS12" s="1030"/>
      <c r="KIT12" s="1030"/>
      <c r="KIU12" s="1030"/>
      <c r="KIV12" s="1030"/>
      <c r="KIW12" s="1030"/>
      <c r="KIX12" s="1030"/>
      <c r="KIY12" s="1030"/>
      <c r="KIZ12" s="1030"/>
      <c r="KJA12" s="1030"/>
      <c r="KJB12" s="1030"/>
      <c r="KJC12" s="1030"/>
      <c r="KJD12" s="1030"/>
      <c r="KJE12" s="1030"/>
      <c r="KJF12" s="1030"/>
      <c r="KJG12" s="1030"/>
      <c r="KJH12" s="1030"/>
      <c r="KJI12" s="1030"/>
      <c r="KJJ12" s="1030"/>
      <c r="KJK12" s="1030"/>
      <c r="KJL12" s="1030"/>
      <c r="KJM12" s="1030"/>
      <c r="KJN12" s="1030"/>
      <c r="KJO12" s="1030"/>
      <c r="KJP12" s="1030"/>
      <c r="KJQ12" s="1030"/>
      <c r="KJR12" s="1030"/>
      <c r="KJS12" s="1030"/>
      <c r="KJT12" s="1030"/>
      <c r="KJU12" s="1030"/>
      <c r="KJV12" s="1030"/>
      <c r="KJW12" s="1030"/>
      <c r="KJX12" s="1030"/>
      <c r="KJY12" s="1030"/>
      <c r="KJZ12" s="1030"/>
      <c r="KKA12" s="1030"/>
      <c r="KKB12" s="1030"/>
      <c r="KKC12" s="1030"/>
      <c r="KKD12" s="1030"/>
      <c r="KKE12" s="1030"/>
      <c r="KKF12" s="1030"/>
      <c r="KKG12" s="1030"/>
      <c r="KKH12" s="1030"/>
      <c r="KKI12" s="1030"/>
      <c r="KKJ12" s="1030"/>
      <c r="KKK12" s="1030"/>
      <c r="KKL12" s="1030"/>
      <c r="KKM12" s="1030"/>
      <c r="KKN12" s="1030"/>
      <c r="KKO12" s="1030"/>
      <c r="KKP12" s="1030"/>
      <c r="KKQ12" s="1030"/>
      <c r="KKR12" s="1030"/>
      <c r="KKS12" s="1030"/>
      <c r="KKT12" s="1030"/>
      <c r="KKU12" s="1030"/>
      <c r="KKV12" s="1030"/>
      <c r="KKW12" s="1030"/>
      <c r="KKX12" s="1030"/>
      <c r="KKY12" s="1030"/>
      <c r="KKZ12" s="1030"/>
      <c r="KLA12" s="1030"/>
      <c r="KLB12" s="1030"/>
      <c r="KLC12" s="1030"/>
      <c r="KLD12" s="1030"/>
      <c r="KLE12" s="1030"/>
      <c r="KLF12" s="1030"/>
      <c r="KLG12" s="1030"/>
      <c r="KLH12" s="1030"/>
      <c r="KLI12" s="1030"/>
      <c r="KLJ12" s="1030"/>
      <c r="KLK12" s="1030"/>
      <c r="KLL12" s="1030"/>
      <c r="KLM12" s="1030"/>
      <c r="KLN12" s="1030"/>
      <c r="KLO12" s="1030"/>
      <c r="KLP12" s="1030"/>
      <c r="KLQ12" s="1030"/>
      <c r="KLR12" s="1030"/>
      <c r="KLS12" s="1030"/>
      <c r="KLT12" s="1030"/>
      <c r="KLU12" s="1030"/>
      <c r="KLV12" s="1030"/>
      <c r="KLW12" s="1030"/>
      <c r="KLX12" s="1030"/>
      <c r="KLY12" s="1030"/>
      <c r="KLZ12" s="1030"/>
      <c r="KMA12" s="1030"/>
      <c r="KMB12" s="1030"/>
      <c r="KMC12" s="1030"/>
      <c r="KMD12" s="1030"/>
      <c r="KME12" s="1030"/>
      <c r="KMF12" s="1030"/>
      <c r="KMG12" s="1030"/>
      <c r="KMH12" s="1030"/>
      <c r="KMI12" s="1030"/>
      <c r="KMJ12" s="1030"/>
      <c r="KMK12" s="1030"/>
      <c r="KML12" s="1030"/>
      <c r="KMM12" s="1030"/>
      <c r="KMN12" s="1030"/>
      <c r="KMO12" s="1030"/>
      <c r="KMP12" s="1030"/>
      <c r="KMQ12" s="1030"/>
      <c r="KMR12" s="1030"/>
      <c r="KMS12" s="1030"/>
      <c r="KMT12" s="1030"/>
      <c r="KMU12" s="1030"/>
      <c r="KMV12" s="1030"/>
      <c r="KMW12" s="1030"/>
      <c r="KMX12" s="1030"/>
      <c r="KMY12" s="1030"/>
      <c r="KMZ12" s="1030"/>
      <c r="KNA12" s="1030"/>
      <c r="KNB12" s="1030"/>
      <c r="KNC12" s="1030"/>
      <c r="KND12" s="1030"/>
      <c r="KNE12" s="1030"/>
      <c r="KNF12" s="1030"/>
      <c r="KNG12" s="1030"/>
      <c r="KNH12" s="1030"/>
      <c r="KNI12" s="1030"/>
      <c r="KNJ12" s="1030"/>
      <c r="KNK12" s="1030"/>
      <c r="KNL12" s="1030"/>
      <c r="KNM12" s="1030"/>
      <c r="KNN12" s="1030"/>
      <c r="KNO12" s="1030"/>
      <c r="KNP12" s="1030"/>
      <c r="KNQ12" s="1030"/>
      <c r="KNR12" s="1030"/>
      <c r="KNS12" s="1030"/>
      <c r="KNT12" s="1030"/>
      <c r="KNU12" s="1030"/>
      <c r="KNV12" s="1030"/>
      <c r="KNW12" s="1030"/>
      <c r="KNX12" s="1030"/>
      <c r="KNY12" s="1030"/>
      <c r="KNZ12" s="1030"/>
      <c r="KOA12" s="1030"/>
      <c r="KOB12" s="1030"/>
      <c r="KOC12" s="1030"/>
      <c r="KOD12" s="1030"/>
      <c r="KOE12" s="1030"/>
      <c r="KOF12" s="1030"/>
      <c r="KOG12" s="1030"/>
      <c r="KOH12" s="1030"/>
      <c r="KOI12" s="1030"/>
      <c r="KOJ12" s="1030"/>
      <c r="KOK12" s="1030"/>
      <c r="KOL12" s="1030"/>
      <c r="KOM12" s="1030"/>
      <c r="KON12" s="1030"/>
      <c r="KOO12" s="1030"/>
      <c r="KOP12" s="1030"/>
      <c r="KOQ12" s="1030"/>
      <c r="KOR12" s="1030"/>
      <c r="KOS12" s="1030"/>
      <c r="KOT12" s="1030"/>
      <c r="KOU12" s="1030"/>
      <c r="KOV12" s="1030"/>
      <c r="KOW12" s="1030"/>
      <c r="KOX12" s="1030"/>
      <c r="KOY12" s="1030"/>
      <c r="KOZ12" s="1030"/>
      <c r="KPA12" s="1030"/>
      <c r="KPB12" s="1030"/>
      <c r="KPC12" s="1030"/>
      <c r="KPD12" s="1030"/>
      <c r="KPE12" s="1030"/>
      <c r="KPF12" s="1030"/>
      <c r="KPG12" s="1030"/>
      <c r="KPH12" s="1030"/>
      <c r="KPI12" s="1030"/>
      <c r="KPJ12" s="1030"/>
      <c r="KPK12" s="1030"/>
      <c r="KPL12" s="1030"/>
      <c r="KPM12" s="1030"/>
      <c r="KPN12" s="1030"/>
      <c r="KPO12" s="1030"/>
      <c r="KPP12" s="1030"/>
      <c r="KPQ12" s="1030"/>
      <c r="KPR12" s="1030"/>
      <c r="KPS12" s="1030"/>
      <c r="KPT12" s="1030"/>
      <c r="KPU12" s="1030"/>
      <c r="KPV12" s="1030"/>
      <c r="KPW12" s="1030"/>
      <c r="KPX12" s="1030"/>
      <c r="KPY12" s="1030"/>
      <c r="KPZ12" s="1030"/>
      <c r="KQA12" s="1030"/>
      <c r="KQB12" s="1030"/>
      <c r="KQC12" s="1030"/>
      <c r="KQD12" s="1030"/>
      <c r="KQE12" s="1030"/>
      <c r="KQF12" s="1030"/>
      <c r="KQG12" s="1030"/>
      <c r="KQH12" s="1030"/>
      <c r="KQI12" s="1030"/>
      <c r="KQJ12" s="1030"/>
      <c r="KQK12" s="1030"/>
      <c r="KQL12" s="1030"/>
      <c r="KQM12" s="1030"/>
      <c r="KQN12" s="1030"/>
      <c r="KQO12" s="1030"/>
      <c r="KQP12" s="1030"/>
      <c r="KQQ12" s="1030"/>
      <c r="KQR12" s="1030"/>
      <c r="KQS12" s="1030"/>
      <c r="KQT12" s="1030"/>
      <c r="KQU12" s="1030"/>
      <c r="KQV12" s="1030"/>
      <c r="KQW12" s="1030"/>
      <c r="KQX12" s="1030"/>
      <c r="KQY12" s="1030"/>
      <c r="KQZ12" s="1030"/>
      <c r="KRA12" s="1030"/>
      <c r="KRB12" s="1030"/>
      <c r="KRC12" s="1030"/>
      <c r="KRD12" s="1030"/>
      <c r="KRE12" s="1030"/>
      <c r="KRF12" s="1030"/>
      <c r="KRG12" s="1030"/>
      <c r="KRH12" s="1030"/>
      <c r="KRI12" s="1030"/>
      <c r="KRJ12" s="1030"/>
      <c r="KRK12" s="1030"/>
      <c r="KRL12" s="1030"/>
      <c r="KRM12" s="1030"/>
      <c r="KRN12" s="1030"/>
      <c r="KRO12" s="1030"/>
      <c r="KRP12" s="1030"/>
      <c r="KRQ12" s="1030"/>
      <c r="KRR12" s="1030"/>
      <c r="KRS12" s="1030"/>
      <c r="KRT12" s="1030"/>
      <c r="KRU12" s="1030"/>
      <c r="KRV12" s="1030"/>
      <c r="KRW12" s="1030"/>
      <c r="KRX12" s="1030"/>
      <c r="KRY12" s="1030"/>
      <c r="KRZ12" s="1030"/>
      <c r="KSA12" s="1030"/>
      <c r="KSB12" s="1030"/>
      <c r="KSC12" s="1030"/>
      <c r="KSD12" s="1030"/>
      <c r="KSE12" s="1030"/>
      <c r="KSF12" s="1030"/>
      <c r="KSG12" s="1030"/>
      <c r="KSH12" s="1030"/>
      <c r="KSI12" s="1030"/>
      <c r="KSJ12" s="1030"/>
      <c r="KSK12" s="1030"/>
      <c r="KSL12" s="1030"/>
      <c r="KSM12" s="1030"/>
      <c r="KSN12" s="1030"/>
      <c r="KSO12" s="1030"/>
      <c r="KSP12" s="1030"/>
      <c r="KSQ12" s="1030"/>
      <c r="KSR12" s="1030"/>
      <c r="KSS12" s="1030"/>
      <c r="KST12" s="1030"/>
      <c r="KSU12" s="1030"/>
      <c r="KSV12" s="1030"/>
      <c r="KSW12" s="1030"/>
      <c r="KSX12" s="1030"/>
      <c r="KSY12" s="1030"/>
      <c r="KSZ12" s="1030"/>
      <c r="KTA12" s="1030"/>
      <c r="KTB12" s="1030"/>
      <c r="KTC12" s="1030"/>
      <c r="KTD12" s="1030"/>
      <c r="KTE12" s="1030"/>
      <c r="KTF12" s="1030"/>
      <c r="KTG12" s="1030"/>
      <c r="KTH12" s="1030"/>
      <c r="KTI12" s="1030"/>
      <c r="KTJ12" s="1030"/>
      <c r="KTK12" s="1030"/>
      <c r="KTL12" s="1030"/>
      <c r="KTM12" s="1030"/>
      <c r="KTN12" s="1030"/>
      <c r="KTO12" s="1030"/>
      <c r="KTP12" s="1030"/>
      <c r="KTQ12" s="1030"/>
      <c r="KTR12" s="1030"/>
      <c r="KTS12" s="1030"/>
      <c r="KTT12" s="1030"/>
      <c r="KTU12" s="1030"/>
      <c r="KTV12" s="1030"/>
      <c r="KTW12" s="1030"/>
      <c r="KTX12" s="1030"/>
      <c r="KTY12" s="1030"/>
      <c r="KTZ12" s="1030"/>
      <c r="KUA12" s="1030"/>
      <c r="KUB12" s="1030"/>
      <c r="KUC12" s="1030"/>
      <c r="KUD12" s="1030"/>
      <c r="KUE12" s="1030"/>
      <c r="KUF12" s="1030"/>
      <c r="KUG12" s="1030"/>
      <c r="KUH12" s="1030"/>
      <c r="KUI12" s="1030"/>
      <c r="KUJ12" s="1030"/>
      <c r="KUK12" s="1030"/>
      <c r="KUL12" s="1030"/>
      <c r="KUM12" s="1030"/>
      <c r="KUN12" s="1030"/>
      <c r="KUO12" s="1030"/>
      <c r="KUP12" s="1030"/>
      <c r="KUQ12" s="1030"/>
      <c r="KUR12" s="1030"/>
      <c r="KUS12" s="1030"/>
      <c r="KUT12" s="1030"/>
      <c r="KUU12" s="1030"/>
      <c r="KUV12" s="1030"/>
      <c r="KUW12" s="1030"/>
      <c r="KUX12" s="1030"/>
      <c r="KUY12" s="1030"/>
      <c r="KUZ12" s="1030"/>
      <c r="KVA12" s="1030"/>
      <c r="KVB12" s="1030"/>
      <c r="KVC12" s="1030"/>
      <c r="KVD12" s="1030"/>
      <c r="KVE12" s="1030"/>
      <c r="KVF12" s="1030"/>
      <c r="KVG12" s="1030"/>
      <c r="KVH12" s="1030"/>
      <c r="KVI12" s="1030"/>
      <c r="KVJ12" s="1030"/>
      <c r="KVK12" s="1030"/>
      <c r="KVL12" s="1030"/>
      <c r="KVM12" s="1030"/>
      <c r="KVN12" s="1030"/>
      <c r="KVO12" s="1030"/>
      <c r="KVP12" s="1030"/>
      <c r="KVQ12" s="1030"/>
      <c r="KVR12" s="1030"/>
      <c r="KVS12" s="1030"/>
      <c r="KVT12" s="1030"/>
      <c r="KVU12" s="1030"/>
      <c r="KVV12" s="1030"/>
      <c r="KVW12" s="1030"/>
      <c r="KVX12" s="1030"/>
      <c r="KVY12" s="1030"/>
      <c r="KVZ12" s="1030"/>
      <c r="KWA12" s="1030"/>
      <c r="KWB12" s="1030"/>
      <c r="KWC12" s="1030"/>
      <c r="KWD12" s="1030"/>
      <c r="KWE12" s="1030"/>
      <c r="KWF12" s="1030"/>
      <c r="KWG12" s="1030"/>
      <c r="KWH12" s="1030"/>
      <c r="KWI12" s="1030"/>
      <c r="KWJ12" s="1030"/>
      <c r="KWK12" s="1030"/>
      <c r="KWL12" s="1030"/>
      <c r="KWM12" s="1030"/>
      <c r="KWN12" s="1030"/>
      <c r="KWO12" s="1030"/>
      <c r="KWP12" s="1030"/>
      <c r="KWQ12" s="1030"/>
      <c r="KWR12" s="1030"/>
      <c r="KWS12" s="1030"/>
      <c r="KWT12" s="1030"/>
      <c r="KWU12" s="1030"/>
      <c r="KWV12" s="1030"/>
      <c r="KWW12" s="1030"/>
      <c r="KWX12" s="1030"/>
      <c r="KWY12" s="1030"/>
      <c r="KWZ12" s="1030"/>
      <c r="KXA12" s="1030"/>
      <c r="KXB12" s="1030"/>
      <c r="KXC12" s="1030"/>
      <c r="KXD12" s="1030"/>
      <c r="KXE12" s="1030"/>
      <c r="KXF12" s="1030"/>
      <c r="KXG12" s="1030"/>
      <c r="KXH12" s="1030"/>
      <c r="KXI12" s="1030"/>
      <c r="KXJ12" s="1030"/>
      <c r="KXK12" s="1030"/>
      <c r="KXL12" s="1030"/>
      <c r="KXM12" s="1030"/>
      <c r="KXN12" s="1030"/>
      <c r="KXO12" s="1030"/>
      <c r="KXP12" s="1030"/>
      <c r="KXQ12" s="1030"/>
      <c r="KXR12" s="1030"/>
      <c r="KXS12" s="1030"/>
      <c r="KXT12" s="1030"/>
      <c r="KXU12" s="1030"/>
      <c r="KXV12" s="1030"/>
      <c r="KXW12" s="1030"/>
      <c r="KXX12" s="1030"/>
      <c r="KXY12" s="1030"/>
      <c r="KXZ12" s="1030"/>
      <c r="KYA12" s="1030"/>
      <c r="KYB12" s="1030"/>
      <c r="KYC12" s="1030"/>
      <c r="KYD12" s="1030"/>
      <c r="KYE12" s="1030"/>
      <c r="KYF12" s="1030"/>
      <c r="KYG12" s="1030"/>
      <c r="KYH12" s="1030"/>
      <c r="KYI12" s="1030"/>
      <c r="KYJ12" s="1030"/>
      <c r="KYK12" s="1030"/>
      <c r="KYL12" s="1030"/>
      <c r="KYM12" s="1030"/>
      <c r="KYN12" s="1030"/>
      <c r="KYO12" s="1030"/>
      <c r="KYP12" s="1030"/>
      <c r="KYQ12" s="1030"/>
      <c r="KYR12" s="1030"/>
      <c r="KYS12" s="1030"/>
      <c r="KYT12" s="1030"/>
      <c r="KYU12" s="1030"/>
      <c r="KYV12" s="1030"/>
      <c r="KYW12" s="1030"/>
      <c r="KYX12" s="1030"/>
      <c r="KYY12" s="1030"/>
      <c r="KYZ12" s="1030"/>
      <c r="KZA12" s="1030"/>
      <c r="KZB12" s="1030"/>
      <c r="KZC12" s="1030"/>
      <c r="KZD12" s="1030"/>
      <c r="KZE12" s="1030"/>
      <c r="KZF12" s="1030"/>
      <c r="KZG12" s="1030"/>
      <c r="KZH12" s="1030"/>
      <c r="KZI12" s="1030"/>
      <c r="KZJ12" s="1030"/>
      <c r="KZK12" s="1030"/>
      <c r="KZL12" s="1030"/>
      <c r="KZM12" s="1030"/>
      <c r="KZN12" s="1030"/>
      <c r="KZO12" s="1030"/>
      <c r="KZP12" s="1030"/>
      <c r="KZQ12" s="1030"/>
      <c r="KZR12" s="1030"/>
      <c r="KZS12" s="1030"/>
      <c r="KZT12" s="1030"/>
      <c r="KZU12" s="1030"/>
      <c r="KZV12" s="1030"/>
      <c r="KZW12" s="1030"/>
      <c r="KZX12" s="1030"/>
      <c r="KZY12" s="1030"/>
      <c r="KZZ12" s="1030"/>
      <c r="LAA12" s="1030"/>
      <c r="LAB12" s="1030"/>
      <c r="LAC12" s="1030"/>
      <c r="LAD12" s="1030"/>
      <c r="LAE12" s="1030"/>
      <c r="LAF12" s="1030"/>
      <c r="LAG12" s="1030"/>
      <c r="LAH12" s="1030"/>
      <c r="LAI12" s="1030"/>
      <c r="LAJ12" s="1030"/>
      <c r="LAK12" s="1030"/>
      <c r="LAL12" s="1030"/>
      <c r="LAM12" s="1030"/>
      <c r="LAN12" s="1030"/>
      <c r="LAO12" s="1030"/>
      <c r="LAP12" s="1030"/>
      <c r="LAQ12" s="1030"/>
      <c r="LAR12" s="1030"/>
      <c r="LAS12" s="1030"/>
      <c r="LAT12" s="1030"/>
      <c r="LAU12" s="1030"/>
      <c r="LAV12" s="1030"/>
      <c r="LAW12" s="1030"/>
      <c r="LAX12" s="1030"/>
      <c r="LAY12" s="1030"/>
      <c r="LAZ12" s="1030"/>
      <c r="LBA12" s="1030"/>
      <c r="LBB12" s="1030"/>
      <c r="LBC12" s="1030"/>
      <c r="LBD12" s="1030"/>
      <c r="LBE12" s="1030"/>
      <c r="LBF12" s="1030"/>
      <c r="LBG12" s="1030"/>
      <c r="LBH12" s="1030"/>
      <c r="LBI12" s="1030"/>
      <c r="LBJ12" s="1030"/>
      <c r="LBK12" s="1030"/>
      <c r="LBL12" s="1030"/>
      <c r="LBM12" s="1030"/>
      <c r="LBN12" s="1030"/>
      <c r="LBO12" s="1030"/>
      <c r="LBP12" s="1030"/>
      <c r="LBQ12" s="1030"/>
      <c r="LBR12" s="1030"/>
      <c r="LBS12" s="1030"/>
      <c r="LBT12" s="1030"/>
      <c r="LBU12" s="1030"/>
      <c r="LBV12" s="1030"/>
      <c r="LBW12" s="1030"/>
      <c r="LBX12" s="1030"/>
      <c r="LBY12" s="1030"/>
      <c r="LBZ12" s="1030"/>
      <c r="LCA12" s="1030"/>
      <c r="LCB12" s="1030"/>
      <c r="LCC12" s="1030"/>
      <c r="LCD12" s="1030"/>
      <c r="LCE12" s="1030"/>
      <c r="LCF12" s="1030"/>
      <c r="LCG12" s="1030"/>
      <c r="LCH12" s="1030"/>
      <c r="LCI12" s="1030"/>
      <c r="LCJ12" s="1030"/>
      <c r="LCK12" s="1030"/>
      <c r="LCL12" s="1030"/>
      <c r="LCM12" s="1030"/>
      <c r="LCN12" s="1030"/>
      <c r="LCO12" s="1030"/>
      <c r="LCP12" s="1030"/>
      <c r="LCQ12" s="1030"/>
      <c r="LCR12" s="1030"/>
      <c r="LCS12" s="1030"/>
      <c r="LCT12" s="1030"/>
      <c r="LCU12" s="1030"/>
      <c r="LCV12" s="1030"/>
      <c r="LCW12" s="1030"/>
      <c r="LCX12" s="1030"/>
      <c r="LCY12" s="1030"/>
      <c r="LCZ12" s="1030"/>
      <c r="LDA12" s="1030"/>
      <c r="LDB12" s="1030"/>
      <c r="LDC12" s="1030"/>
      <c r="LDD12" s="1030"/>
      <c r="LDE12" s="1030"/>
      <c r="LDF12" s="1030"/>
      <c r="LDG12" s="1030"/>
      <c r="LDH12" s="1030"/>
      <c r="LDI12" s="1030"/>
      <c r="LDJ12" s="1030"/>
      <c r="LDK12" s="1030"/>
      <c r="LDL12" s="1030"/>
      <c r="LDM12" s="1030"/>
      <c r="LDN12" s="1030"/>
      <c r="LDO12" s="1030"/>
      <c r="LDP12" s="1030"/>
      <c r="LDQ12" s="1030"/>
      <c r="LDR12" s="1030"/>
      <c r="LDS12" s="1030"/>
      <c r="LDT12" s="1030"/>
      <c r="LDU12" s="1030"/>
      <c r="LDV12" s="1030"/>
      <c r="LDW12" s="1030"/>
      <c r="LDX12" s="1030"/>
      <c r="LDY12" s="1030"/>
      <c r="LDZ12" s="1030"/>
      <c r="LEA12" s="1030"/>
      <c r="LEB12" s="1030"/>
      <c r="LEC12" s="1030"/>
      <c r="LED12" s="1030"/>
      <c r="LEE12" s="1030"/>
      <c r="LEF12" s="1030"/>
      <c r="LEG12" s="1030"/>
      <c r="LEH12" s="1030"/>
      <c r="LEI12" s="1030"/>
      <c r="LEJ12" s="1030"/>
      <c r="LEK12" s="1030"/>
      <c r="LEL12" s="1030"/>
      <c r="LEM12" s="1030"/>
      <c r="LEN12" s="1030"/>
      <c r="LEO12" s="1030"/>
      <c r="LEP12" s="1030"/>
      <c r="LEQ12" s="1030"/>
      <c r="LER12" s="1030"/>
      <c r="LES12" s="1030"/>
      <c r="LET12" s="1030"/>
      <c r="LEU12" s="1030"/>
      <c r="LEV12" s="1030"/>
      <c r="LEW12" s="1030"/>
      <c r="LEX12" s="1030"/>
      <c r="LEY12" s="1030"/>
      <c r="LEZ12" s="1030"/>
      <c r="LFA12" s="1030"/>
      <c r="LFB12" s="1030"/>
      <c r="LFC12" s="1030"/>
      <c r="LFD12" s="1030"/>
      <c r="LFE12" s="1030"/>
      <c r="LFF12" s="1030"/>
      <c r="LFG12" s="1030"/>
      <c r="LFH12" s="1030"/>
      <c r="LFI12" s="1030"/>
      <c r="LFJ12" s="1030"/>
      <c r="LFK12" s="1030"/>
      <c r="LFL12" s="1030"/>
      <c r="LFM12" s="1030"/>
      <c r="LFN12" s="1030"/>
      <c r="LFO12" s="1030"/>
      <c r="LFP12" s="1030"/>
      <c r="LFQ12" s="1030"/>
      <c r="LFR12" s="1030"/>
      <c r="LFS12" s="1030"/>
      <c r="LFT12" s="1030"/>
      <c r="LFU12" s="1030"/>
      <c r="LFV12" s="1030"/>
      <c r="LFW12" s="1030"/>
      <c r="LFX12" s="1030"/>
      <c r="LFY12" s="1030"/>
      <c r="LFZ12" s="1030"/>
      <c r="LGA12" s="1030"/>
      <c r="LGB12" s="1030"/>
      <c r="LGC12" s="1030"/>
      <c r="LGD12" s="1030"/>
      <c r="LGE12" s="1030"/>
      <c r="LGF12" s="1030"/>
      <c r="LGG12" s="1030"/>
      <c r="LGH12" s="1030"/>
      <c r="LGI12" s="1030"/>
      <c r="LGJ12" s="1030"/>
      <c r="LGK12" s="1030"/>
      <c r="LGL12" s="1030"/>
      <c r="LGM12" s="1030"/>
      <c r="LGN12" s="1030"/>
      <c r="LGO12" s="1030"/>
      <c r="LGP12" s="1030"/>
      <c r="LGQ12" s="1030"/>
      <c r="LGR12" s="1030"/>
      <c r="LGS12" s="1030"/>
      <c r="LGT12" s="1030"/>
      <c r="LGU12" s="1030"/>
      <c r="LGV12" s="1030"/>
      <c r="LGW12" s="1030"/>
      <c r="LGX12" s="1030"/>
      <c r="LGY12" s="1030"/>
      <c r="LGZ12" s="1030"/>
      <c r="LHA12" s="1030"/>
      <c r="LHB12" s="1030"/>
      <c r="LHC12" s="1030"/>
      <c r="LHD12" s="1030"/>
      <c r="LHE12" s="1030"/>
      <c r="LHF12" s="1030"/>
      <c r="LHG12" s="1030"/>
      <c r="LHH12" s="1030"/>
      <c r="LHI12" s="1030"/>
      <c r="LHJ12" s="1030"/>
      <c r="LHK12" s="1030"/>
      <c r="LHL12" s="1030"/>
      <c r="LHM12" s="1030"/>
      <c r="LHN12" s="1030"/>
      <c r="LHO12" s="1030"/>
      <c r="LHP12" s="1030"/>
      <c r="LHQ12" s="1030"/>
      <c r="LHR12" s="1030"/>
      <c r="LHS12" s="1030"/>
      <c r="LHT12" s="1030"/>
      <c r="LHU12" s="1030"/>
      <c r="LHV12" s="1030"/>
      <c r="LHW12" s="1030"/>
      <c r="LHX12" s="1030"/>
      <c r="LHY12" s="1030"/>
      <c r="LHZ12" s="1030"/>
      <c r="LIA12" s="1030"/>
      <c r="LIB12" s="1030"/>
      <c r="LIC12" s="1030"/>
      <c r="LID12" s="1030"/>
      <c r="LIE12" s="1030"/>
      <c r="LIF12" s="1030"/>
      <c r="LIG12" s="1030"/>
      <c r="LIH12" s="1030"/>
      <c r="LII12" s="1030"/>
      <c r="LIJ12" s="1030"/>
      <c r="LIK12" s="1030"/>
      <c r="LIL12" s="1030"/>
      <c r="LIM12" s="1030"/>
      <c r="LIN12" s="1030"/>
      <c r="LIO12" s="1030"/>
      <c r="LIP12" s="1030"/>
      <c r="LIQ12" s="1030"/>
      <c r="LIR12" s="1030"/>
      <c r="LIS12" s="1030"/>
      <c r="LIT12" s="1030"/>
      <c r="LIU12" s="1030"/>
      <c r="LIV12" s="1030"/>
      <c r="LIW12" s="1030"/>
      <c r="LIX12" s="1030"/>
      <c r="LIY12" s="1030"/>
      <c r="LIZ12" s="1030"/>
      <c r="LJA12" s="1030"/>
      <c r="LJB12" s="1030"/>
      <c r="LJC12" s="1030"/>
      <c r="LJD12" s="1030"/>
      <c r="LJE12" s="1030"/>
      <c r="LJF12" s="1030"/>
      <c r="LJG12" s="1030"/>
      <c r="LJH12" s="1030"/>
      <c r="LJI12" s="1030"/>
      <c r="LJJ12" s="1030"/>
      <c r="LJK12" s="1030"/>
      <c r="LJL12" s="1030"/>
      <c r="LJM12" s="1030"/>
      <c r="LJN12" s="1030"/>
      <c r="LJO12" s="1030"/>
      <c r="LJP12" s="1030"/>
      <c r="LJQ12" s="1030"/>
      <c r="LJR12" s="1030"/>
      <c r="LJS12" s="1030"/>
      <c r="LJT12" s="1030"/>
      <c r="LJU12" s="1030"/>
      <c r="LJV12" s="1030"/>
      <c r="LJW12" s="1030"/>
      <c r="LJX12" s="1030"/>
      <c r="LJY12" s="1030"/>
      <c r="LJZ12" s="1030"/>
      <c r="LKA12" s="1030"/>
      <c r="LKB12" s="1030"/>
      <c r="LKC12" s="1030"/>
      <c r="LKD12" s="1030"/>
      <c r="LKE12" s="1030"/>
      <c r="LKF12" s="1030"/>
      <c r="LKG12" s="1030"/>
      <c r="LKH12" s="1030"/>
      <c r="LKI12" s="1030"/>
      <c r="LKJ12" s="1030"/>
      <c r="LKK12" s="1030"/>
      <c r="LKL12" s="1030"/>
      <c r="LKM12" s="1030"/>
      <c r="LKN12" s="1030"/>
      <c r="LKO12" s="1030"/>
      <c r="LKP12" s="1030"/>
      <c r="LKQ12" s="1030"/>
      <c r="LKR12" s="1030"/>
      <c r="LKS12" s="1030"/>
      <c r="LKT12" s="1030"/>
      <c r="LKU12" s="1030"/>
      <c r="LKV12" s="1030"/>
      <c r="LKW12" s="1030"/>
      <c r="LKX12" s="1030"/>
      <c r="LKY12" s="1030"/>
      <c r="LKZ12" s="1030"/>
      <c r="LLA12" s="1030"/>
      <c r="LLB12" s="1030"/>
      <c r="LLC12" s="1030"/>
      <c r="LLD12" s="1030"/>
      <c r="LLE12" s="1030"/>
      <c r="LLF12" s="1030"/>
      <c r="LLG12" s="1030"/>
      <c r="LLH12" s="1030"/>
      <c r="LLI12" s="1030"/>
      <c r="LLJ12" s="1030"/>
      <c r="LLK12" s="1030"/>
      <c r="LLL12" s="1030"/>
      <c r="LLM12" s="1030"/>
      <c r="LLN12" s="1030"/>
      <c r="LLO12" s="1030"/>
      <c r="LLP12" s="1030"/>
      <c r="LLQ12" s="1030"/>
      <c r="LLR12" s="1030"/>
      <c r="LLS12" s="1030"/>
      <c r="LLT12" s="1030"/>
      <c r="LLU12" s="1030"/>
      <c r="LLV12" s="1030"/>
      <c r="LLW12" s="1030"/>
      <c r="LLX12" s="1030"/>
      <c r="LLY12" s="1030"/>
      <c r="LLZ12" s="1030"/>
      <c r="LMA12" s="1030"/>
      <c r="LMB12" s="1030"/>
      <c r="LMC12" s="1030"/>
      <c r="LMD12" s="1030"/>
      <c r="LME12" s="1030"/>
      <c r="LMF12" s="1030"/>
      <c r="LMG12" s="1030"/>
      <c r="LMH12" s="1030"/>
      <c r="LMI12" s="1030"/>
      <c r="LMJ12" s="1030"/>
      <c r="LMK12" s="1030"/>
      <c r="LML12" s="1030"/>
      <c r="LMM12" s="1030"/>
      <c r="LMN12" s="1030"/>
      <c r="LMO12" s="1030"/>
      <c r="LMP12" s="1030"/>
      <c r="LMQ12" s="1030"/>
      <c r="LMR12" s="1030"/>
      <c r="LMS12" s="1030"/>
      <c r="LMT12" s="1030"/>
      <c r="LMU12" s="1030"/>
      <c r="LMV12" s="1030"/>
      <c r="LMW12" s="1030"/>
      <c r="LMX12" s="1030"/>
      <c r="LMY12" s="1030"/>
      <c r="LMZ12" s="1030"/>
      <c r="LNA12" s="1030"/>
      <c r="LNB12" s="1030"/>
      <c r="LNC12" s="1030"/>
      <c r="LND12" s="1030"/>
      <c r="LNE12" s="1030"/>
      <c r="LNF12" s="1030"/>
      <c r="LNG12" s="1030"/>
      <c r="LNH12" s="1030"/>
      <c r="LNI12" s="1030"/>
      <c r="LNJ12" s="1030"/>
      <c r="LNK12" s="1030"/>
      <c r="LNL12" s="1030"/>
      <c r="LNM12" s="1030"/>
      <c r="LNN12" s="1030"/>
      <c r="LNO12" s="1030"/>
      <c r="LNP12" s="1030"/>
      <c r="LNQ12" s="1030"/>
      <c r="LNR12" s="1030"/>
      <c r="LNS12" s="1030"/>
      <c r="LNT12" s="1030"/>
      <c r="LNU12" s="1030"/>
      <c r="LNV12" s="1030"/>
      <c r="LNW12" s="1030"/>
      <c r="LNX12" s="1030"/>
      <c r="LNY12" s="1030"/>
      <c r="LNZ12" s="1030"/>
      <c r="LOA12" s="1030"/>
      <c r="LOB12" s="1030"/>
      <c r="LOC12" s="1030"/>
      <c r="LOD12" s="1030"/>
      <c r="LOE12" s="1030"/>
      <c r="LOF12" s="1030"/>
      <c r="LOG12" s="1030"/>
      <c r="LOH12" s="1030"/>
      <c r="LOI12" s="1030"/>
      <c r="LOJ12" s="1030"/>
      <c r="LOK12" s="1030"/>
      <c r="LOL12" s="1030"/>
      <c r="LOM12" s="1030"/>
      <c r="LON12" s="1030"/>
      <c r="LOO12" s="1030"/>
      <c r="LOP12" s="1030"/>
      <c r="LOQ12" s="1030"/>
      <c r="LOR12" s="1030"/>
      <c r="LOS12" s="1030"/>
      <c r="LOT12" s="1030"/>
      <c r="LOU12" s="1030"/>
      <c r="LOV12" s="1030"/>
      <c r="LOW12" s="1030"/>
      <c r="LOX12" s="1030"/>
      <c r="LOY12" s="1030"/>
      <c r="LOZ12" s="1030"/>
      <c r="LPA12" s="1030"/>
      <c r="LPB12" s="1030"/>
      <c r="LPC12" s="1030"/>
      <c r="LPD12" s="1030"/>
      <c r="LPE12" s="1030"/>
      <c r="LPF12" s="1030"/>
      <c r="LPG12" s="1030"/>
      <c r="LPH12" s="1030"/>
      <c r="LPI12" s="1030"/>
      <c r="LPJ12" s="1030"/>
      <c r="LPK12" s="1030"/>
      <c r="LPL12" s="1030"/>
      <c r="LPM12" s="1030"/>
      <c r="LPN12" s="1030"/>
      <c r="LPO12" s="1030"/>
      <c r="LPP12" s="1030"/>
      <c r="LPQ12" s="1030"/>
      <c r="LPR12" s="1030"/>
      <c r="LPS12" s="1030"/>
      <c r="LPT12" s="1030"/>
      <c r="LPU12" s="1030"/>
      <c r="LPV12" s="1030"/>
      <c r="LPW12" s="1030"/>
      <c r="LPX12" s="1030"/>
      <c r="LPY12" s="1030"/>
      <c r="LPZ12" s="1030"/>
      <c r="LQA12" s="1030"/>
      <c r="LQB12" s="1030"/>
      <c r="LQC12" s="1030"/>
      <c r="LQD12" s="1030"/>
      <c r="LQE12" s="1030"/>
      <c r="LQF12" s="1030"/>
      <c r="LQG12" s="1030"/>
      <c r="LQH12" s="1030"/>
      <c r="LQI12" s="1030"/>
      <c r="LQJ12" s="1030"/>
      <c r="LQK12" s="1030"/>
      <c r="LQL12" s="1030"/>
      <c r="LQM12" s="1030"/>
      <c r="LQN12" s="1030"/>
      <c r="LQO12" s="1030"/>
      <c r="LQP12" s="1030"/>
      <c r="LQQ12" s="1030"/>
      <c r="LQR12" s="1030"/>
      <c r="LQS12" s="1030"/>
      <c r="LQT12" s="1030"/>
      <c r="LQU12" s="1030"/>
      <c r="LQV12" s="1030"/>
      <c r="LQW12" s="1030"/>
      <c r="LQX12" s="1030"/>
      <c r="LQY12" s="1030"/>
      <c r="LQZ12" s="1030"/>
      <c r="LRA12" s="1030"/>
      <c r="LRB12" s="1030"/>
      <c r="LRC12" s="1030"/>
      <c r="LRD12" s="1030"/>
      <c r="LRE12" s="1030"/>
      <c r="LRF12" s="1030"/>
      <c r="LRG12" s="1030"/>
      <c r="LRH12" s="1030"/>
      <c r="LRI12" s="1030"/>
      <c r="LRJ12" s="1030"/>
      <c r="LRK12" s="1030"/>
      <c r="LRL12" s="1030"/>
      <c r="LRM12" s="1030"/>
      <c r="LRN12" s="1030"/>
      <c r="LRO12" s="1030"/>
      <c r="LRP12" s="1030"/>
      <c r="LRQ12" s="1030"/>
      <c r="LRR12" s="1030"/>
      <c r="LRS12" s="1030"/>
      <c r="LRT12" s="1030"/>
      <c r="LRU12" s="1030"/>
      <c r="LRV12" s="1030"/>
      <c r="LRW12" s="1030"/>
      <c r="LRX12" s="1030"/>
      <c r="LRY12" s="1030"/>
      <c r="LRZ12" s="1030"/>
      <c r="LSA12" s="1030"/>
      <c r="LSB12" s="1030"/>
      <c r="LSC12" s="1030"/>
      <c r="LSD12" s="1030"/>
      <c r="LSE12" s="1030"/>
      <c r="LSF12" s="1030"/>
      <c r="LSG12" s="1030"/>
      <c r="LSH12" s="1030"/>
      <c r="LSI12" s="1030"/>
      <c r="LSJ12" s="1030"/>
      <c r="LSK12" s="1030"/>
      <c r="LSL12" s="1030"/>
      <c r="LSM12" s="1030"/>
      <c r="LSN12" s="1030"/>
      <c r="LSO12" s="1030"/>
      <c r="LSP12" s="1030"/>
      <c r="LSQ12" s="1030"/>
      <c r="LSR12" s="1030"/>
      <c r="LSS12" s="1030"/>
      <c r="LST12" s="1030"/>
      <c r="LSU12" s="1030"/>
      <c r="LSV12" s="1030"/>
      <c r="LSW12" s="1030"/>
      <c r="LSX12" s="1030"/>
      <c r="LSY12" s="1030"/>
      <c r="LSZ12" s="1030"/>
      <c r="LTA12" s="1030"/>
      <c r="LTB12" s="1030"/>
      <c r="LTC12" s="1030"/>
      <c r="LTD12" s="1030"/>
      <c r="LTE12" s="1030"/>
      <c r="LTF12" s="1030"/>
      <c r="LTG12" s="1030"/>
      <c r="LTH12" s="1030"/>
      <c r="LTI12" s="1030"/>
      <c r="LTJ12" s="1030"/>
      <c r="LTK12" s="1030"/>
      <c r="LTL12" s="1030"/>
      <c r="LTM12" s="1030"/>
      <c r="LTN12" s="1030"/>
      <c r="LTO12" s="1030"/>
      <c r="LTP12" s="1030"/>
      <c r="LTQ12" s="1030"/>
      <c r="LTR12" s="1030"/>
      <c r="LTS12" s="1030"/>
      <c r="LTT12" s="1030"/>
      <c r="LTU12" s="1030"/>
      <c r="LTV12" s="1030"/>
      <c r="LTW12" s="1030"/>
      <c r="LTX12" s="1030"/>
      <c r="LTY12" s="1030"/>
      <c r="LTZ12" s="1030"/>
      <c r="LUA12" s="1030"/>
      <c r="LUB12" s="1030"/>
      <c r="LUC12" s="1030"/>
      <c r="LUD12" s="1030"/>
      <c r="LUE12" s="1030"/>
      <c r="LUF12" s="1030"/>
      <c r="LUG12" s="1030"/>
      <c r="LUH12" s="1030"/>
      <c r="LUI12" s="1030"/>
      <c r="LUJ12" s="1030"/>
      <c r="LUK12" s="1030"/>
      <c r="LUL12" s="1030"/>
      <c r="LUM12" s="1030"/>
      <c r="LUN12" s="1030"/>
      <c r="LUO12" s="1030"/>
      <c r="LUP12" s="1030"/>
      <c r="LUQ12" s="1030"/>
      <c r="LUR12" s="1030"/>
      <c r="LUS12" s="1030"/>
      <c r="LUT12" s="1030"/>
      <c r="LUU12" s="1030"/>
      <c r="LUV12" s="1030"/>
      <c r="LUW12" s="1030"/>
      <c r="LUX12" s="1030"/>
      <c r="LUY12" s="1030"/>
      <c r="LUZ12" s="1030"/>
      <c r="LVA12" s="1030"/>
      <c r="LVB12" s="1030"/>
      <c r="LVC12" s="1030"/>
      <c r="LVD12" s="1030"/>
      <c r="LVE12" s="1030"/>
      <c r="LVF12" s="1030"/>
      <c r="LVG12" s="1030"/>
      <c r="LVH12" s="1030"/>
      <c r="LVI12" s="1030"/>
      <c r="LVJ12" s="1030"/>
      <c r="LVK12" s="1030"/>
      <c r="LVL12" s="1030"/>
      <c r="LVM12" s="1030"/>
      <c r="LVN12" s="1030"/>
      <c r="LVO12" s="1030"/>
      <c r="LVP12" s="1030"/>
      <c r="LVQ12" s="1030"/>
      <c r="LVR12" s="1030"/>
      <c r="LVS12" s="1030"/>
      <c r="LVT12" s="1030"/>
      <c r="LVU12" s="1030"/>
      <c r="LVV12" s="1030"/>
      <c r="LVW12" s="1030"/>
      <c r="LVX12" s="1030"/>
      <c r="LVY12" s="1030"/>
      <c r="LVZ12" s="1030"/>
      <c r="LWA12" s="1030"/>
      <c r="LWB12" s="1030"/>
      <c r="LWC12" s="1030"/>
      <c r="LWD12" s="1030"/>
      <c r="LWE12" s="1030"/>
      <c r="LWF12" s="1030"/>
      <c r="LWG12" s="1030"/>
      <c r="LWH12" s="1030"/>
      <c r="LWI12" s="1030"/>
      <c r="LWJ12" s="1030"/>
      <c r="LWK12" s="1030"/>
      <c r="LWL12" s="1030"/>
      <c r="LWM12" s="1030"/>
      <c r="LWN12" s="1030"/>
      <c r="LWO12" s="1030"/>
      <c r="LWP12" s="1030"/>
      <c r="LWQ12" s="1030"/>
      <c r="LWR12" s="1030"/>
      <c r="LWS12" s="1030"/>
      <c r="LWT12" s="1030"/>
      <c r="LWU12" s="1030"/>
      <c r="LWV12" s="1030"/>
      <c r="LWW12" s="1030"/>
      <c r="LWX12" s="1030"/>
      <c r="LWY12" s="1030"/>
      <c r="LWZ12" s="1030"/>
      <c r="LXA12" s="1030"/>
      <c r="LXB12" s="1030"/>
      <c r="LXC12" s="1030"/>
      <c r="LXD12" s="1030"/>
      <c r="LXE12" s="1030"/>
      <c r="LXF12" s="1030"/>
      <c r="LXG12" s="1030"/>
      <c r="LXH12" s="1030"/>
      <c r="LXI12" s="1030"/>
      <c r="LXJ12" s="1030"/>
      <c r="LXK12" s="1030"/>
      <c r="LXL12" s="1030"/>
      <c r="LXM12" s="1030"/>
      <c r="LXN12" s="1030"/>
      <c r="LXO12" s="1030"/>
      <c r="LXP12" s="1030"/>
      <c r="LXQ12" s="1030"/>
      <c r="LXR12" s="1030"/>
      <c r="LXS12" s="1030"/>
      <c r="LXT12" s="1030"/>
      <c r="LXU12" s="1030"/>
      <c r="LXV12" s="1030"/>
      <c r="LXW12" s="1030"/>
      <c r="LXX12" s="1030"/>
      <c r="LXY12" s="1030"/>
      <c r="LXZ12" s="1030"/>
      <c r="LYA12" s="1030"/>
      <c r="LYB12" s="1030"/>
      <c r="LYC12" s="1030"/>
      <c r="LYD12" s="1030"/>
      <c r="LYE12" s="1030"/>
      <c r="LYF12" s="1030"/>
      <c r="LYG12" s="1030"/>
      <c r="LYH12" s="1030"/>
      <c r="LYI12" s="1030"/>
      <c r="LYJ12" s="1030"/>
      <c r="LYK12" s="1030"/>
      <c r="LYL12" s="1030"/>
      <c r="LYM12" s="1030"/>
      <c r="LYN12" s="1030"/>
      <c r="LYO12" s="1030"/>
      <c r="LYP12" s="1030"/>
      <c r="LYQ12" s="1030"/>
      <c r="LYR12" s="1030"/>
      <c r="LYS12" s="1030"/>
      <c r="LYT12" s="1030"/>
      <c r="LYU12" s="1030"/>
      <c r="LYV12" s="1030"/>
      <c r="LYW12" s="1030"/>
      <c r="LYX12" s="1030"/>
      <c r="LYY12" s="1030"/>
      <c r="LYZ12" s="1030"/>
      <c r="LZA12" s="1030"/>
      <c r="LZB12" s="1030"/>
      <c r="LZC12" s="1030"/>
      <c r="LZD12" s="1030"/>
      <c r="LZE12" s="1030"/>
      <c r="LZF12" s="1030"/>
      <c r="LZG12" s="1030"/>
      <c r="LZH12" s="1030"/>
      <c r="LZI12" s="1030"/>
      <c r="LZJ12" s="1030"/>
      <c r="LZK12" s="1030"/>
      <c r="LZL12" s="1030"/>
      <c r="LZM12" s="1030"/>
      <c r="LZN12" s="1030"/>
      <c r="LZO12" s="1030"/>
      <c r="LZP12" s="1030"/>
      <c r="LZQ12" s="1030"/>
      <c r="LZR12" s="1030"/>
      <c r="LZS12" s="1030"/>
      <c r="LZT12" s="1030"/>
      <c r="LZU12" s="1030"/>
      <c r="LZV12" s="1030"/>
      <c r="LZW12" s="1030"/>
      <c r="LZX12" s="1030"/>
      <c r="LZY12" s="1030"/>
      <c r="LZZ12" s="1030"/>
      <c r="MAA12" s="1030"/>
      <c r="MAB12" s="1030"/>
      <c r="MAC12" s="1030"/>
      <c r="MAD12" s="1030"/>
      <c r="MAE12" s="1030"/>
      <c r="MAF12" s="1030"/>
      <c r="MAG12" s="1030"/>
      <c r="MAH12" s="1030"/>
      <c r="MAI12" s="1030"/>
      <c r="MAJ12" s="1030"/>
      <c r="MAK12" s="1030"/>
      <c r="MAL12" s="1030"/>
      <c r="MAM12" s="1030"/>
      <c r="MAN12" s="1030"/>
      <c r="MAO12" s="1030"/>
      <c r="MAP12" s="1030"/>
      <c r="MAQ12" s="1030"/>
      <c r="MAR12" s="1030"/>
      <c r="MAS12" s="1030"/>
      <c r="MAT12" s="1030"/>
      <c r="MAU12" s="1030"/>
      <c r="MAV12" s="1030"/>
      <c r="MAW12" s="1030"/>
      <c r="MAX12" s="1030"/>
      <c r="MAY12" s="1030"/>
      <c r="MAZ12" s="1030"/>
      <c r="MBA12" s="1030"/>
      <c r="MBB12" s="1030"/>
      <c r="MBC12" s="1030"/>
      <c r="MBD12" s="1030"/>
      <c r="MBE12" s="1030"/>
      <c r="MBF12" s="1030"/>
      <c r="MBG12" s="1030"/>
      <c r="MBH12" s="1030"/>
      <c r="MBI12" s="1030"/>
      <c r="MBJ12" s="1030"/>
      <c r="MBK12" s="1030"/>
      <c r="MBL12" s="1030"/>
      <c r="MBM12" s="1030"/>
      <c r="MBN12" s="1030"/>
      <c r="MBO12" s="1030"/>
      <c r="MBP12" s="1030"/>
      <c r="MBQ12" s="1030"/>
      <c r="MBR12" s="1030"/>
      <c r="MBS12" s="1030"/>
      <c r="MBT12" s="1030"/>
      <c r="MBU12" s="1030"/>
      <c r="MBV12" s="1030"/>
      <c r="MBW12" s="1030"/>
      <c r="MBX12" s="1030"/>
      <c r="MBY12" s="1030"/>
      <c r="MBZ12" s="1030"/>
      <c r="MCA12" s="1030"/>
      <c r="MCB12" s="1030"/>
      <c r="MCC12" s="1030"/>
      <c r="MCD12" s="1030"/>
      <c r="MCE12" s="1030"/>
      <c r="MCF12" s="1030"/>
      <c r="MCG12" s="1030"/>
      <c r="MCH12" s="1030"/>
      <c r="MCI12" s="1030"/>
      <c r="MCJ12" s="1030"/>
      <c r="MCK12" s="1030"/>
      <c r="MCL12" s="1030"/>
      <c r="MCM12" s="1030"/>
      <c r="MCN12" s="1030"/>
      <c r="MCO12" s="1030"/>
      <c r="MCP12" s="1030"/>
      <c r="MCQ12" s="1030"/>
      <c r="MCR12" s="1030"/>
      <c r="MCS12" s="1030"/>
      <c r="MCT12" s="1030"/>
      <c r="MCU12" s="1030"/>
      <c r="MCV12" s="1030"/>
      <c r="MCW12" s="1030"/>
      <c r="MCX12" s="1030"/>
      <c r="MCY12" s="1030"/>
      <c r="MCZ12" s="1030"/>
      <c r="MDA12" s="1030"/>
      <c r="MDB12" s="1030"/>
      <c r="MDC12" s="1030"/>
      <c r="MDD12" s="1030"/>
      <c r="MDE12" s="1030"/>
      <c r="MDF12" s="1030"/>
      <c r="MDG12" s="1030"/>
      <c r="MDH12" s="1030"/>
      <c r="MDI12" s="1030"/>
      <c r="MDJ12" s="1030"/>
      <c r="MDK12" s="1030"/>
      <c r="MDL12" s="1030"/>
      <c r="MDM12" s="1030"/>
      <c r="MDN12" s="1030"/>
      <c r="MDO12" s="1030"/>
      <c r="MDP12" s="1030"/>
      <c r="MDQ12" s="1030"/>
      <c r="MDR12" s="1030"/>
      <c r="MDS12" s="1030"/>
      <c r="MDT12" s="1030"/>
      <c r="MDU12" s="1030"/>
      <c r="MDV12" s="1030"/>
      <c r="MDW12" s="1030"/>
      <c r="MDX12" s="1030"/>
      <c r="MDY12" s="1030"/>
      <c r="MDZ12" s="1030"/>
      <c r="MEA12" s="1030"/>
      <c r="MEB12" s="1030"/>
      <c r="MEC12" s="1030"/>
      <c r="MED12" s="1030"/>
      <c r="MEE12" s="1030"/>
      <c r="MEF12" s="1030"/>
      <c r="MEG12" s="1030"/>
      <c r="MEH12" s="1030"/>
      <c r="MEI12" s="1030"/>
      <c r="MEJ12" s="1030"/>
      <c r="MEK12" s="1030"/>
      <c r="MEL12" s="1030"/>
      <c r="MEM12" s="1030"/>
      <c r="MEN12" s="1030"/>
      <c r="MEO12" s="1030"/>
      <c r="MEP12" s="1030"/>
      <c r="MEQ12" s="1030"/>
      <c r="MER12" s="1030"/>
      <c r="MES12" s="1030"/>
      <c r="MET12" s="1030"/>
      <c r="MEU12" s="1030"/>
      <c r="MEV12" s="1030"/>
      <c r="MEW12" s="1030"/>
      <c r="MEX12" s="1030"/>
      <c r="MEY12" s="1030"/>
      <c r="MEZ12" s="1030"/>
      <c r="MFA12" s="1030"/>
      <c r="MFB12" s="1030"/>
      <c r="MFC12" s="1030"/>
      <c r="MFD12" s="1030"/>
      <c r="MFE12" s="1030"/>
      <c r="MFF12" s="1030"/>
      <c r="MFG12" s="1030"/>
      <c r="MFH12" s="1030"/>
      <c r="MFI12" s="1030"/>
      <c r="MFJ12" s="1030"/>
      <c r="MFK12" s="1030"/>
      <c r="MFL12" s="1030"/>
      <c r="MFM12" s="1030"/>
      <c r="MFN12" s="1030"/>
      <c r="MFO12" s="1030"/>
      <c r="MFP12" s="1030"/>
      <c r="MFQ12" s="1030"/>
      <c r="MFR12" s="1030"/>
      <c r="MFS12" s="1030"/>
      <c r="MFT12" s="1030"/>
      <c r="MFU12" s="1030"/>
      <c r="MFV12" s="1030"/>
      <c r="MFW12" s="1030"/>
      <c r="MFX12" s="1030"/>
      <c r="MFY12" s="1030"/>
      <c r="MFZ12" s="1030"/>
      <c r="MGA12" s="1030"/>
      <c r="MGB12" s="1030"/>
      <c r="MGC12" s="1030"/>
      <c r="MGD12" s="1030"/>
      <c r="MGE12" s="1030"/>
      <c r="MGF12" s="1030"/>
      <c r="MGG12" s="1030"/>
      <c r="MGH12" s="1030"/>
      <c r="MGI12" s="1030"/>
      <c r="MGJ12" s="1030"/>
      <c r="MGK12" s="1030"/>
      <c r="MGL12" s="1030"/>
      <c r="MGM12" s="1030"/>
      <c r="MGN12" s="1030"/>
      <c r="MGO12" s="1030"/>
      <c r="MGP12" s="1030"/>
      <c r="MGQ12" s="1030"/>
      <c r="MGR12" s="1030"/>
      <c r="MGS12" s="1030"/>
      <c r="MGT12" s="1030"/>
      <c r="MGU12" s="1030"/>
      <c r="MGV12" s="1030"/>
      <c r="MGW12" s="1030"/>
      <c r="MGX12" s="1030"/>
      <c r="MGY12" s="1030"/>
      <c r="MGZ12" s="1030"/>
      <c r="MHA12" s="1030"/>
      <c r="MHB12" s="1030"/>
      <c r="MHC12" s="1030"/>
      <c r="MHD12" s="1030"/>
      <c r="MHE12" s="1030"/>
      <c r="MHF12" s="1030"/>
      <c r="MHG12" s="1030"/>
      <c r="MHH12" s="1030"/>
      <c r="MHI12" s="1030"/>
      <c r="MHJ12" s="1030"/>
      <c r="MHK12" s="1030"/>
      <c r="MHL12" s="1030"/>
      <c r="MHM12" s="1030"/>
      <c r="MHN12" s="1030"/>
      <c r="MHO12" s="1030"/>
      <c r="MHP12" s="1030"/>
      <c r="MHQ12" s="1030"/>
      <c r="MHR12" s="1030"/>
      <c r="MHS12" s="1030"/>
      <c r="MHT12" s="1030"/>
      <c r="MHU12" s="1030"/>
      <c r="MHV12" s="1030"/>
      <c r="MHW12" s="1030"/>
      <c r="MHX12" s="1030"/>
      <c r="MHY12" s="1030"/>
      <c r="MHZ12" s="1030"/>
      <c r="MIA12" s="1030"/>
      <c r="MIB12" s="1030"/>
      <c r="MIC12" s="1030"/>
      <c r="MID12" s="1030"/>
      <c r="MIE12" s="1030"/>
      <c r="MIF12" s="1030"/>
      <c r="MIG12" s="1030"/>
      <c r="MIH12" s="1030"/>
      <c r="MII12" s="1030"/>
      <c r="MIJ12" s="1030"/>
      <c r="MIK12" s="1030"/>
      <c r="MIL12" s="1030"/>
      <c r="MIM12" s="1030"/>
      <c r="MIN12" s="1030"/>
      <c r="MIO12" s="1030"/>
      <c r="MIP12" s="1030"/>
      <c r="MIQ12" s="1030"/>
      <c r="MIR12" s="1030"/>
      <c r="MIS12" s="1030"/>
      <c r="MIT12" s="1030"/>
      <c r="MIU12" s="1030"/>
      <c r="MIV12" s="1030"/>
      <c r="MIW12" s="1030"/>
      <c r="MIX12" s="1030"/>
      <c r="MIY12" s="1030"/>
      <c r="MIZ12" s="1030"/>
      <c r="MJA12" s="1030"/>
      <c r="MJB12" s="1030"/>
      <c r="MJC12" s="1030"/>
      <c r="MJD12" s="1030"/>
      <c r="MJE12" s="1030"/>
      <c r="MJF12" s="1030"/>
      <c r="MJG12" s="1030"/>
      <c r="MJH12" s="1030"/>
      <c r="MJI12" s="1030"/>
      <c r="MJJ12" s="1030"/>
      <c r="MJK12" s="1030"/>
      <c r="MJL12" s="1030"/>
      <c r="MJM12" s="1030"/>
      <c r="MJN12" s="1030"/>
      <c r="MJO12" s="1030"/>
      <c r="MJP12" s="1030"/>
      <c r="MJQ12" s="1030"/>
      <c r="MJR12" s="1030"/>
      <c r="MJS12" s="1030"/>
      <c r="MJT12" s="1030"/>
      <c r="MJU12" s="1030"/>
      <c r="MJV12" s="1030"/>
      <c r="MJW12" s="1030"/>
      <c r="MJX12" s="1030"/>
      <c r="MJY12" s="1030"/>
      <c r="MJZ12" s="1030"/>
      <c r="MKA12" s="1030"/>
      <c r="MKB12" s="1030"/>
      <c r="MKC12" s="1030"/>
      <c r="MKD12" s="1030"/>
      <c r="MKE12" s="1030"/>
      <c r="MKF12" s="1030"/>
      <c r="MKG12" s="1030"/>
      <c r="MKH12" s="1030"/>
      <c r="MKI12" s="1030"/>
      <c r="MKJ12" s="1030"/>
      <c r="MKK12" s="1030"/>
      <c r="MKL12" s="1030"/>
      <c r="MKM12" s="1030"/>
      <c r="MKN12" s="1030"/>
      <c r="MKO12" s="1030"/>
      <c r="MKP12" s="1030"/>
      <c r="MKQ12" s="1030"/>
      <c r="MKR12" s="1030"/>
      <c r="MKS12" s="1030"/>
      <c r="MKT12" s="1030"/>
      <c r="MKU12" s="1030"/>
      <c r="MKV12" s="1030"/>
      <c r="MKW12" s="1030"/>
      <c r="MKX12" s="1030"/>
      <c r="MKY12" s="1030"/>
      <c r="MKZ12" s="1030"/>
      <c r="MLA12" s="1030"/>
      <c r="MLB12" s="1030"/>
      <c r="MLC12" s="1030"/>
      <c r="MLD12" s="1030"/>
      <c r="MLE12" s="1030"/>
      <c r="MLF12" s="1030"/>
      <c r="MLG12" s="1030"/>
      <c r="MLH12" s="1030"/>
      <c r="MLI12" s="1030"/>
      <c r="MLJ12" s="1030"/>
      <c r="MLK12" s="1030"/>
      <c r="MLL12" s="1030"/>
      <c r="MLM12" s="1030"/>
      <c r="MLN12" s="1030"/>
      <c r="MLO12" s="1030"/>
      <c r="MLP12" s="1030"/>
      <c r="MLQ12" s="1030"/>
      <c r="MLR12" s="1030"/>
      <c r="MLS12" s="1030"/>
      <c r="MLT12" s="1030"/>
      <c r="MLU12" s="1030"/>
      <c r="MLV12" s="1030"/>
      <c r="MLW12" s="1030"/>
      <c r="MLX12" s="1030"/>
      <c r="MLY12" s="1030"/>
      <c r="MLZ12" s="1030"/>
      <c r="MMA12" s="1030"/>
      <c r="MMB12" s="1030"/>
      <c r="MMC12" s="1030"/>
      <c r="MMD12" s="1030"/>
      <c r="MME12" s="1030"/>
      <c r="MMF12" s="1030"/>
      <c r="MMG12" s="1030"/>
      <c r="MMH12" s="1030"/>
      <c r="MMI12" s="1030"/>
      <c r="MMJ12" s="1030"/>
      <c r="MMK12" s="1030"/>
      <c r="MML12" s="1030"/>
      <c r="MMM12" s="1030"/>
      <c r="MMN12" s="1030"/>
      <c r="MMO12" s="1030"/>
      <c r="MMP12" s="1030"/>
      <c r="MMQ12" s="1030"/>
      <c r="MMR12" s="1030"/>
      <c r="MMS12" s="1030"/>
      <c r="MMT12" s="1030"/>
      <c r="MMU12" s="1030"/>
      <c r="MMV12" s="1030"/>
      <c r="MMW12" s="1030"/>
      <c r="MMX12" s="1030"/>
      <c r="MMY12" s="1030"/>
      <c r="MMZ12" s="1030"/>
      <c r="MNA12" s="1030"/>
      <c r="MNB12" s="1030"/>
      <c r="MNC12" s="1030"/>
      <c r="MND12" s="1030"/>
      <c r="MNE12" s="1030"/>
      <c r="MNF12" s="1030"/>
      <c r="MNG12" s="1030"/>
      <c r="MNH12" s="1030"/>
      <c r="MNI12" s="1030"/>
      <c r="MNJ12" s="1030"/>
      <c r="MNK12" s="1030"/>
      <c r="MNL12" s="1030"/>
      <c r="MNM12" s="1030"/>
      <c r="MNN12" s="1030"/>
      <c r="MNO12" s="1030"/>
      <c r="MNP12" s="1030"/>
      <c r="MNQ12" s="1030"/>
      <c r="MNR12" s="1030"/>
      <c r="MNS12" s="1030"/>
      <c r="MNT12" s="1030"/>
      <c r="MNU12" s="1030"/>
      <c r="MNV12" s="1030"/>
      <c r="MNW12" s="1030"/>
      <c r="MNX12" s="1030"/>
      <c r="MNY12" s="1030"/>
      <c r="MNZ12" s="1030"/>
      <c r="MOA12" s="1030"/>
      <c r="MOB12" s="1030"/>
      <c r="MOC12" s="1030"/>
      <c r="MOD12" s="1030"/>
      <c r="MOE12" s="1030"/>
      <c r="MOF12" s="1030"/>
      <c r="MOG12" s="1030"/>
      <c r="MOH12" s="1030"/>
      <c r="MOI12" s="1030"/>
      <c r="MOJ12" s="1030"/>
      <c r="MOK12" s="1030"/>
      <c r="MOL12" s="1030"/>
      <c r="MOM12" s="1030"/>
      <c r="MON12" s="1030"/>
      <c r="MOO12" s="1030"/>
      <c r="MOP12" s="1030"/>
      <c r="MOQ12" s="1030"/>
      <c r="MOR12" s="1030"/>
      <c r="MOS12" s="1030"/>
      <c r="MOT12" s="1030"/>
      <c r="MOU12" s="1030"/>
      <c r="MOV12" s="1030"/>
      <c r="MOW12" s="1030"/>
      <c r="MOX12" s="1030"/>
      <c r="MOY12" s="1030"/>
      <c r="MOZ12" s="1030"/>
      <c r="MPA12" s="1030"/>
      <c r="MPB12" s="1030"/>
      <c r="MPC12" s="1030"/>
      <c r="MPD12" s="1030"/>
      <c r="MPE12" s="1030"/>
      <c r="MPF12" s="1030"/>
      <c r="MPG12" s="1030"/>
      <c r="MPH12" s="1030"/>
      <c r="MPI12" s="1030"/>
      <c r="MPJ12" s="1030"/>
      <c r="MPK12" s="1030"/>
      <c r="MPL12" s="1030"/>
      <c r="MPM12" s="1030"/>
      <c r="MPN12" s="1030"/>
      <c r="MPO12" s="1030"/>
      <c r="MPP12" s="1030"/>
      <c r="MPQ12" s="1030"/>
      <c r="MPR12" s="1030"/>
      <c r="MPS12" s="1030"/>
      <c r="MPT12" s="1030"/>
      <c r="MPU12" s="1030"/>
      <c r="MPV12" s="1030"/>
      <c r="MPW12" s="1030"/>
      <c r="MPX12" s="1030"/>
      <c r="MPY12" s="1030"/>
      <c r="MPZ12" s="1030"/>
      <c r="MQA12" s="1030"/>
      <c r="MQB12" s="1030"/>
      <c r="MQC12" s="1030"/>
      <c r="MQD12" s="1030"/>
      <c r="MQE12" s="1030"/>
      <c r="MQF12" s="1030"/>
      <c r="MQG12" s="1030"/>
      <c r="MQH12" s="1030"/>
      <c r="MQI12" s="1030"/>
      <c r="MQJ12" s="1030"/>
      <c r="MQK12" s="1030"/>
      <c r="MQL12" s="1030"/>
      <c r="MQM12" s="1030"/>
      <c r="MQN12" s="1030"/>
      <c r="MQO12" s="1030"/>
      <c r="MQP12" s="1030"/>
      <c r="MQQ12" s="1030"/>
      <c r="MQR12" s="1030"/>
      <c r="MQS12" s="1030"/>
      <c r="MQT12" s="1030"/>
      <c r="MQU12" s="1030"/>
      <c r="MQV12" s="1030"/>
      <c r="MQW12" s="1030"/>
      <c r="MQX12" s="1030"/>
      <c r="MQY12" s="1030"/>
      <c r="MQZ12" s="1030"/>
      <c r="MRA12" s="1030"/>
      <c r="MRB12" s="1030"/>
      <c r="MRC12" s="1030"/>
      <c r="MRD12" s="1030"/>
      <c r="MRE12" s="1030"/>
      <c r="MRF12" s="1030"/>
      <c r="MRG12" s="1030"/>
      <c r="MRH12" s="1030"/>
      <c r="MRI12" s="1030"/>
      <c r="MRJ12" s="1030"/>
      <c r="MRK12" s="1030"/>
      <c r="MRL12" s="1030"/>
      <c r="MRM12" s="1030"/>
      <c r="MRN12" s="1030"/>
      <c r="MRO12" s="1030"/>
      <c r="MRP12" s="1030"/>
      <c r="MRQ12" s="1030"/>
      <c r="MRR12" s="1030"/>
      <c r="MRS12" s="1030"/>
      <c r="MRT12" s="1030"/>
      <c r="MRU12" s="1030"/>
      <c r="MRV12" s="1030"/>
      <c r="MRW12" s="1030"/>
      <c r="MRX12" s="1030"/>
      <c r="MRY12" s="1030"/>
      <c r="MRZ12" s="1030"/>
      <c r="MSA12" s="1030"/>
      <c r="MSB12" s="1030"/>
      <c r="MSC12" s="1030"/>
      <c r="MSD12" s="1030"/>
      <c r="MSE12" s="1030"/>
      <c r="MSF12" s="1030"/>
      <c r="MSG12" s="1030"/>
      <c r="MSH12" s="1030"/>
      <c r="MSI12" s="1030"/>
      <c r="MSJ12" s="1030"/>
      <c r="MSK12" s="1030"/>
      <c r="MSL12" s="1030"/>
      <c r="MSM12" s="1030"/>
      <c r="MSN12" s="1030"/>
      <c r="MSO12" s="1030"/>
      <c r="MSP12" s="1030"/>
      <c r="MSQ12" s="1030"/>
      <c r="MSR12" s="1030"/>
      <c r="MSS12" s="1030"/>
      <c r="MST12" s="1030"/>
      <c r="MSU12" s="1030"/>
      <c r="MSV12" s="1030"/>
      <c r="MSW12" s="1030"/>
      <c r="MSX12" s="1030"/>
      <c r="MSY12" s="1030"/>
      <c r="MSZ12" s="1030"/>
      <c r="MTA12" s="1030"/>
      <c r="MTB12" s="1030"/>
      <c r="MTC12" s="1030"/>
      <c r="MTD12" s="1030"/>
      <c r="MTE12" s="1030"/>
      <c r="MTF12" s="1030"/>
      <c r="MTG12" s="1030"/>
      <c r="MTH12" s="1030"/>
      <c r="MTI12" s="1030"/>
      <c r="MTJ12" s="1030"/>
      <c r="MTK12" s="1030"/>
      <c r="MTL12" s="1030"/>
      <c r="MTM12" s="1030"/>
      <c r="MTN12" s="1030"/>
      <c r="MTO12" s="1030"/>
      <c r="MTP12" s="1030"/>
      <c r="MTQ12" s="1030"/>
      <c r="MTR12" s="1030"/>
      <c r="MTS12" s="1030"/>
      <c r="MTT12" s="1030"/>
      <c r="MTU12" s="1030"/>
      <c r="MTV12" s="1030"/>
      <c r="MTW12" s="1030"/>
      <c r="MTX12" s="1030"/>
      <c r="MTY12" s="1030"/>
      <c r="MTZ12" s="1030"/>
      <c r="MUA12" s="1030"/>
      <c r="MUB12" s="1030"/>
      <c r="MUC12" s="1030"/>
      <c r="MUD12" s="1030"/>
      <c r="MUE12" s="1030"/>
      <c r="MUF12" s="1030"/>
      <c r="MUG12" s="1030"/>
      <c r="MUH12" s="1030"/>
      <c r="MUI12" s="1030"/>
      <c r="MUJ12" s="1030"/>
      <c r="MUK12" s="1030"/>
      <c r="MUL12" s="1030"/>
      <c r="MUM12" s="1030"/>
      <c r="MUN12" s="1030"/>
      <c r="MUO12" s="1030"/>
      <c r="MUP12" s="1030"/>
      <c r="MUQ12" s="1030"/>
      <c r="MUR12" s="1030"/>
      <c r="MUS12" s="1030"/>
      <c r="MUT12" s="1030"/>
      <c r="MUU12" s="1030"/>
      <c r="MUV12" s="1030"/>
      <c r="MUW12" s="1030"/>
      <c r="MUX12" s="1030"/>
      <c r="MUY12" s="1030"/>
      <c r="MUZ12" s="1030"/>
      <c r="MVA12" s="1030"/>
      <c r="MVB12" s="1030"/>
      <c r="MVC12" s="1030"/>
      <c r="MVD12" s="1030"/>
      <c r="MVE12" s="1030"/>
      <c r="MVF12" s="1030"/>
      <c r="MVG12" s="1030"/>
      <c r="MVH12" s="1030"/>
      <c r="MVI12" s="1030"/>
      <c r="MVJ12" s="1030"/>
      <c r="MVK12" s="1030"/>
      <c r="MVL12" s="1030"/>
      <c r="MVM12" s="1030"/>
      <c r="MVN12" s="1030"/>
      <c r="MVO12" s="1030"/>
      <c r="MVP12" s="1030"/>
      <c r="MVQ12" s="1030"/>
      <c r="MVR12" s="1030"/>
      <c r="MVS12" s="1030"/>
      <c r="MVT12" s="1030"/>
      <c r="MVU12" s="1030"/>
      <c r="MVV12" s="1030"/>
      <c r="MVW12" s="1030"/>
      <c r="MVX12" s="1030"/>
      <c r="MVY12" s="1030"/>
      <c r="MVZ12" s="1030"/>
      <c r="MWA12" s="1030"/>
      <c r="MWB12" s="1030"/>
      <c r="MWC12" s="1030"/>
      <c r="MWD12" s="1030"/>
      <c r="MWE12" s="1030"/>
      <c r="MWF12" s="1030"/>
      <c r="MWG12" s="1030"/>
      <c r="MWH12" s="1030"/>
      <c r="MWI12" s="1030"/>
      <c r="MWJ12" s="1030"/>
      <c r="MWK12" s="1030"/>
      <c r="MWL12" s="1030"/>
      <c r="MWM12" s="1030"/>
      <c r="MWN12" s="1030"/>
      <c r="MWO12" s="1030"/>
      <c r="MWP12" s="1030"/>
      <c r="MWQ12" s="1030"/>
      <c r="MWR12" s="1030"/>
      <c r="MWS12" s="1030"/>
      <c r="MWT12" s="1030"/>
      <c r="MWU12" s="1030"/>
      <c r="MWV12" s="1030"/>
      <c r="MWW12" s="1030"/>
      <c r="MWX12" s="1030"/>
      <c r="MWY12" s="1030"/>
      <c r="MWZ12" s="1030"/>
      <c r="MXA12" s="1030"/>
      <c r="MXB12" s="1030"/>
      <c r="MXC12" s="1030"/>
      <c r="MXD12" s="1030"/>
      <c r="MXE12" s="1030"/>
      <c r="MXF12" s="1030"/>
      <c r="MXG12" s="1030"/>
      <c r="MXH12" s="1030"/>
      <c r="MXI12" s="1030"/>
      <c r="MXJ12" s="1030"/>
      <c r="MXK12" s="1030"/>
      <c r="MXL12" s="1030"/>
      <c r="MXM12" s="1030"/>
      <c r="MXN12" s="1030"/>
      <c r="MXO12" s="1030"/>
      <c r="MXP12" s="1030"/>
      <c r="MXQ12" s="1030"/>
      <c r="MXR12" s="1030"/>
      <c r="MXS12" s="1030"/>
      <c r="MXT12" s="1030"/>
      <c r="MXU12" s="1030"/>
      <c r="MXV12" s="1030"/>
      <c r="MXW12" s="1030"/>
      <c r="MXX12" s="1030"/>
      <c r="MXY12" s="1030"/>
      <c r="MXZ12" s="1030"/>
      <c r="MYA12" s="1030"/>
      <c r="MYB12" s="1030"/>
      <c r="MYC12" s="1030"/>
      <c r="MYD12" s="1030"/>
      <c r="MYE12" s="1030"/>
      <c r="MYF12" s="1030"/>
      <c r="MYG12" s="1030"/>
      <c r="MYH12" s="1030"/>
      <c r="MYI12" s="1030"/>
      <c r="MYJ12" s="1030"/>
      <c r="MYK12" s="1030"/>
      <c r="MYL12" s="1030"/>
      <c r="MYM12" s="1030"/>
      <c r="MYN12" s="1030"/>
      <c r="MYO12" s="1030"/>
      <c r="MYP12" s="1030"/>
      <c r="MYQ12" s="1030"/>
      <c r="MYR12" s="1030"/>
      <c r="MYS12" s="1030"/>
      <c r="MYT12" s="1030"/>
      <c r="MYU12" s="1030"/>
      <c r="MYV12" s="1030"/>
      <c r="MYW12" s="1030"/>
      <c r="MYX12" s="1030"/>
      <c r="MYY12" s="1030"/>
      <c r="MYZ12" s="1030"/>
      <c r="MZA12" s="1030"/>
      <c r="MZB12" s="1030"/>
      <c r="MZC12" s="1030"/>
      <c r="MZD12" s="1030"/>
      <c r="MZE12" s="1030"/>
      <c r="MZF12" s="1030"/>
      <c r="MZG12" s="1030"/>
      <c r="MZH12" s="1030"/>
      <c r="MZI12" s="1030"/>
      <c r="MZJ12" s="1030"/>
      <c r="MZK12" s="1030"/>
      <c r="MZL12" s="1030"/>
      <c r="MZM12" s="1030"/>
      <c r="MZN12" s="1030"/>
      <c r="MZO12" s="1030"/>
      <c r="MZP12" s="1030"/>
      <c r="MZQ12" s="1030"/>
      <c r="MZR12" s="1030"/>
      <c r="MZS12" s="1030"/>
      <c r="MZT12" s="1030"/>
      <c r="MZU12" s="1030"/>
      <c r="MZV12" s="1030"/>
      <c r="MZW12" s="1030"/>
      <c r="MZX12" s="1030"/>
      <c r="MZY12" s="1030"/>
      <c r="MZZ12" s="1030"/>
      <c r="NAA12" s="1030"/>
      <c r="NAB12" s="1030"/>
      <c r="NAC12" s="1030"/>
      <c r="NAD12" s="1030"/>
      <c r="NAE12" s="1030"/>
      <c r="NAF12" s="1030"/>
      <c r="NAG12" s="1030"/>
      <c r="NAH12" s="1030"/>
      <c r="NAI12" s="1030"/>
      <c r="NAJ12" s="1030"/>
      <c r="NAK12" s="1030"/>
      <c r="NAL12" s="1030"/>
      <c r="NAM12" s="1030"/>
      <c r="NAN12" s="1030"/>
      <c r="NAO12" s="1030"/>
      <c r="NAP12" s="1030"/>
      <c r="NAQ12" s="1030"/>
      <c r="NAR12" s="1030"/>
      <c r="NAS12" s="1030"/>
      <c r="NAT12" s="1030"/>
      <c r="NAU12" s="1030"/>
      <c r="NAV12" s="1030"/>
      <c r="NAW12" s="1030"/>
      <c r="NAX12" s="1030"/>
      <c r="NAY12" s="1030"/>
      <c r="NAZ12" s="1030"/>
      <c r="NBA12" s="1030"/>
      <c r="NBB12" s="1030"/>
      <c r="NBC12" s="1030"/>
      <c r="NBD12" s="1030"/>
      <c r="NBE12" s="1030"/>
      <c r="NBF12" s="1030"/>
      <c r="NBG12" s="1030"/>
      <c r="NBH12" s="1030"/>
      <c r="NBI12" s="1030"/>
      <c r="NBJ12" s="1030"/>
      <c r="NBK12" s="1030"/>
      <c r="NBL12" s="1030"/>
      <c r="NBM12" s="1030"/>
      <c r="NBN12" s="1030"/>
      <c r="NBO12" s="1030"/>
      <c r="NBP12" s="1030"/>
      <c r="NBQ12" s="1030"/>
      <c r="NBR12" s="1030"/>
      <c r="NBS12" s="1030"/>
      <c r="NBT12" s="1030"/>
      <c r="NBU12" s="1030"/>
      <c r="NBV12" s="1030"/>
      <c r="NBW12" s="1030"/>
      <c r="NBX12" s="1030"/>
      <c r="NBY12" s="1030"/>
      <c r="NBZ12" s="1030"/>
      <c r="NCA12" s="1030"/>
      <c r="NCB12" s="1030"/>
      <c r="NCC12" s="1030"/>
      <c r="NCD12" s="1030"/>
      <c r="NCE12" s="1030"/>
      <c r="NCF12" s="1030"/>
      <c r="NCG12" s="1030"/>
      <c r="NCH12" s="1030"/>
      <c r="NCI12" s="1030"/>
      <c r="NCJ12" s="1030"/>
      <c r="NCK12" s="1030"/>
      <c r="NCL12" s="1030"/>
      <c r="NCM12" s="1030"/>
      <c r="NCN12" s="1030"/>
      <c r="NCO12" s="1030"/>
      <c r="NCP12" s="1030"/>
      <c r="NCQ12" s="1030"/>
      <c r="NCR12" s="1030"/>
      <c r="NCS12" s="1030"/>
      <c r="NCT12" s="1030"/>
      <c r="NCU12" s="1030"/>
      <c r="NCV12" s="1030"/>
      <c r="NCW12" s="1030"/>
      <c r="NCX12" s="1030"/>
      <c r="NCY12" s="1030"/>
      <c r="NCZ12" s="1030"/>
      <c r="NDA12" s="1030"/>
      <c r="NDB12" s="1030"/>
      <c r="NDC12" s="1030"/>
      <c r="NDD12" s="1030"/>
      <c r="NDE12" s="1030"/>
      <c r="NDF12" s="1030"/>
      <c r="NDG12" s="1030"/>
      <c r="NDH12" s="1030"/>
      <c r="NDI12" s="1030"/>
      <c r="NDJ12" s="1030"/>
      <c r="NDK12" s="1030"/>
      <c r="NDL12" s="1030"/>
      <c r="NDM12" s="1030"/>
      <c r="NDN12" s="1030"/>
      <c r="NDO12" s="1030"/>
      <c r="NDP12" s="1030"/>
      <c r="NDQ12" s="1030"/>
      <c r="NDR12" s="1030"/>
      <c r="NDS12" s="1030"/>
      <c r="NDT12" s="1030"/>
      <c r="NDU12" s="1030"/>
      <c r="NDV12" s="1030"/>
      <c r="NDW12" s="1030"/>
      <c r="NDX12" s="1030"/>
      <c r="NDY12" s="1030"/>
      <c r="NDZ12" s="1030"/>
      <c r="NEA12" s="1030"/>
      <c r="NEB12" s="1030"/>
      <c r="NEC12" s="1030"/>
      <c r="NED12" s="1030"/>
      <c r="NEE12" s="1030"/>
      <c r="NEF12" s="1030"/>
      <c r="NEG12" s="1030"/>
      <c r="NEH12" s="1030"/>
      <c r="NEI12" s="1030"/>
      <c r="NEJ12" s="1030"/>
      <c r="NEK12" s="1030"/>
      <c r="NEL12" s="1030"/>
      <c r="NEM12" s="1030"/>
      <c r="NEN12" s="1030"/>
      <c r="NEO12" s="1030"/>
      <c r="NEP12" s="1030"/>
      <c r="NEQ12" s="1030"/>
      <c r="NER12" s="1030"/>
      <c r="NES12" s="1030"/>
      <c r="NET12" s="1030"/>
      <c r="NEU12" s="1030"/>
      <c r="NEV12" s="1030"/>
      <c r="NEW12" s="1030"/>
      <c r="NEX12" s="1030"/>
      <c r="NEY12" s="1030"/>
      <c r="NEZ12" s="1030"/>
      <c r="NFA12" s="1030"/>
      <c r="NFB12" s="1030"/>
      <c r="NFC12" s="1030"/>
      <c r="NFD12" s="1030"/>
      <c r="NFE12" s="1030"/>
      <c r="NFF12" s="1030"/>
      <c r="NFG12" s="1030"/>
      <c r="NFH12" s="1030"/>
      <c r="NFI12" s="1030"/>
      <c r="NFJ12" s="1030"/>
      <c r="NFK12" s="1030"/>
      <c r="NFL12" s="1030"/>
      <c r="NFM12" s="1030"/>
      <c r="NFN12" s="1030"/>
      <c r="NFO12" s="1030"/>
      <c r="NFP12" s="1030"/>
      <c r="NFQ12" s="1030"/>
      <c r="NFR12" s="1030"/>
      <c r="NFS12" s="1030"/>
      <c r="NFT12" s="1030"/>
      <c r="NFU12" s="1030"/>
      <c r="NFV12" s="1030"/>
      <c r="NFW12" s="1030"/>
      <c r="NFX12" s="1030"/>
      <c r="NFY12" s="1030"/>
      <c r="NFZ12" s="1030"/>
      <c r="NGA12" s="1030"/>
      <c r="NGB12" s="1030"/>
      <c r="NGC12" s="1030"/>
      <c r="NGD12" s="1030"/>
      <c r="NGE12" s="1030"/>
      <c r="NGF12" s="1030"/>
      <c r="NGG12" s="1030"/>
      <c r="NGH12" s="1030"/>
      <c r="NGI12" s="1030"/>
      <c r="NGJ12" s="1030"/>
      <c r="NGK12" s="1030"/>
      <c r="NGL12" s="1030"/>
      <c r="NGM12" s="1030"/>
      <c r="NGN12" s="1030"/>
      <c r="NGO12" s="1030"/>
      <c r="NGP12" s="1030"/>
      <c r="NGQ12" s="1030"/>
      <c r="NGR12" s="1030"/>
      <c r="NGS12" s="1030"/>
      <c r="NGT12" s="1030"/>
      <c r="NGU12" s="1030"/>
      <c r="NGV12" s="1030"/>
      <c r="NGW12" s="1030"/>
      <c r="NGX12" s="1030"/>
      <c r="NGY12" s="1030"/>
      <c r="NGZ12" s="1030"/>
      <c r="NHA12" s="1030"/>
      <c r="NHB12" s="1030"/>
      <c r="NHC12" s="1030"/>
      <c r="NHD12" s="1030"/>
      <c r="NHE12" s="1030"/>
      <c r="NHF12" s="1030"/>
      <c r="NHG12" s="1030"/>
      <c r="NHH12" s="1030"/>
      <c r="NHI12" s="1030"/>
      <c r="NHJ12" s="1030"/>
      <c r="NHK12" s="1030"/>
      <c r="NHL12" s="1030"/>
      <c r="NHM12" s="1030"/>
      <c r="NHN12" s="1030"/>
      <c r="NHO12" s="1030"/>
      <c r="NHP12" s="1030"/>
      <c r="NHQ12" s="1030"/>
      <c r="NHR12" s="1030"/>
      <c r="NHS12" s="1030"/>
      <c r="NHT12" s="1030"/>
      <c r="NHU12" s="1030"/>
      <c r="NHV12" s="1030"/>
      <c r="NHW12" s="1030"/>
      <c r="NHX12" s="1030"/>
      <c r="NHY12" s="1030"/>
      <c r="NHZ12" s="1030"/>
      <c r="NIA12" s="1030"/>
      <c r="NIB12" s="1030"/>
      <c r="NIC12" s="1030"/>
      <c r="NID12" s="1030"/>
      <c r="NIE12" s="1030"/>
      <c r="NIF12" s="1030"/>
      <c r="NIG12" s="1030"/>
      <c r="NIH12" s="1030"/>
      <c r="NII12" s="1030"/>
      <c r="NIJ12" s="1030"/>
      <c r="NIK12" s="1030"/>
      <c r="NIL12" s="1030"/>
      <c r="NIM12" s="1030"/>
      <c r="NIN12" s="1030"/>
      <c r="NIO12" s="1030"/>
      <c r="NIP12" s="1030"/>
      <c r="NIQ12" s="1030"/>
      <c r="NIR12" s="1030"/>
      <c r="NIS12" s="1030"/>
      <c r="NIT12" s="1030"/>
      <c r="NIU12" s="1030"/>
      <c r="NIV12" s="1030"/>
      <c r="NIW12" s="1030"/>
      <c r="NIX12" s="1030"/>
      <c r="NIY12" s="1030"/>
      <c r="NIZ12" s="1030"/>
      <c r="NJA12" s="1030"/>
      <c r="NJB12" s="1030"/>
      <c r="NJC12" s="1030"/>
      <c r="NJD12" s="1030"/>
      <c r="NJE12" s="1030"/>
      <c r="NJF12" s="1030"/>
      <c r="NJG12" s="1030"/>
      <c r="NJH12" s="1030"/>
      <c r="NJI12" s="1030"/>
      <c r="NJJ12" s="1030"/>
      <c r="NJK12" s="1030"/>
      <c r="NJL12" s="1030"/>
      <c r="NJM12" s="1030"/>
      <c r="NJN12" s="1030"/>
      <c r="NJO12" s="1030"/>
      <c r="NJP12" s="1030"/>
      <c r="NJQ12" s="1030"/>
      <c r="NJR12" s="1030"/>
      <c r="NJS12" s="1030"/>
      <c r="NJT12" s="1030"/>
      <c r="NJU12" s="1030"/>
      <c r="NJV12" s="1030"/>
      <c r="NJW12" s="1030"/>
      <c r="NJX12" s="1030"/>
      <c r="NJY12" s="1030"/>
      <c r="NJZ12" s="1030"/>
      <c r="NKA12" s="1030"/>
      <c r="NKB12" s="1030"/>
      <c r="NKC12" s="1030"/>
      <c r="NKD12" s="1030"/>
      <c r="NKE12" s="1030"/>
      <c r="NKF12" s="1030"/>
      <c r="NKG12" s="1030"/>
      <c r="NKH12" s="1030"/>
      <c r="NKI12" s="1030"/>
      <c r="NKJ12" s="1030"/>
      <c r="NKK12" s="1030"/>
      <c r="NKL12" s="1030"/>
      <c r="NKM12" s="1030"/>
      <c r="NKN12" s="1030"/>
      <c r="NKO12" s="1030"/>
      <c r="NKP12" s="1030"/>
      <c r="NKQ12" s="1030"/>
      <c r="NKR12" s="1030"/>
      <c r="NKS12" s="1030"/>
      <c r="NKT12" s="1030"/>
      <c r="NKU12" s="1030"/>
      <c r="NKV12" s="1030"/>
      <c r="NKW12" s="1030"/>
      <c r="NKX12" s="1030"/>
      <c r="NKY12" s="1030"/>
      <c r="NKZ12" s="1030"/>
      <c r="NLA12" s="1030"/>
      <c r="NLB12" s="1030"/>
      <c r="NLC12" s="1030"/>
      <c r="NLD12" s="1030"/>
      <c r="NLE12" s="1030"/>
      <c r="NLF12" s="1030"/>
      <c r="NLG12" s="1030"/>
      <c r="NLH12" s="1030"/>
      <c r="NLI12" s="1030"/>
      <c r="NLJ12" s="1030"/>
      <c r="NLK12" s="1030"/>
      <c r="NLL12" s="1030"/>
      <c r="NLM12" s="1030"/>
      <c r="NLN12" s="1030"/>
      <c r="NLO12" s="1030"/>
      <c r="NLP12" s="1030"/>
      <c r="NLQ12" s="1030"/>
      <c r="NLR12" s="1030"/>
      <c r="NLS12" s="1030"/>
      <c r="NLT12" s="1030"/>
      <c r="NLU12" s="1030"/>
      <c r="NLV12" s="1030"/>
      <c r="NLW12" s="1030"/>
      <c r="NLX12" s="1030"/>
      <c r="NLY12" s="1030"/>
      <c r="NLZ12" s="1030"/>
      <c r="NMA12" s="1030"/>
      <c r="NMB12" s="1030"/>
      <c r="NMC12" s="1030"/>
      <c r="NMD12" s="1030"/>
      <c r="NME12" s="1030"/>
      <c r="NMF12" s="1030"/>
      <c r="NMG12" s="1030"/>
      <c r="NMH12" s="1030"/>
      <c r="NMI12" s="1030"/>
      <c r="NMJ12" s="1030"/>
      <c r="NMK12" s="1030"/>
      <c r="NML12" s="1030"/>
      <c r="NMM12" s="1030"/>
      <c r="NMN12" s="1030"/>
      <c r="NMO12" s="1030"/>
      <c r="NMP12" s="1030"/>
      <c r="NMQ12" s="1030"/>
      <c r="NMR12" s="1030"/>
      <c r="NMS12" s="1030"/>
      <c r="NMT12" s="1030"/>
      <c r="NMU12" s="1030"/>
      <c r="NMV12" s="1030"/>
      <c r="NMW12" s="1030"/>
      <c r="NMX12" s="1030"/>
      <c r="NMY12" s="1030"/>
      <c r="NMZ12" s="1030"/>
      <c r="NNA12" s="1030"/>
      <c r="NNB12" s="1030"/>
      <c r="NNC12" s="1030"/>
      <c r="NND12" s="1030"/>
      <c r="NNE12" s="1030"/>
      <c r="NNF12" s="1030"/>
      <c r="NNG12" s="1030"/>
      <c r="NNH12" s="1030"/>
      <c r="NNI12" s="1030"/>
      <c r="NNJ12" s="1030"/>
      <c r="NNK12" s="1030"/>
      <c r="NNL12" s="1030"/>
      <c r="NNM12" s="1030"/>
      <c r="NNN12" s="1030"/>
      <c r="NNO12" s="1030"/>
      <c r="NNP12" s="1030"/>
      <c r="NNQ12" s="1030"/>
      <c r="NNR12" s="1030"/>
      <c r="NNS12" s="1030"/>
      <c r="NNT12" s="1030"/>
      <c r="NNU12" s="1030"/>
      <c r="NNV12" s="1030"/>
      <c r="NNW12" s="1030"/>
      <c r="NNX12" s="1030"/>
      <c r="NNY12" s="1030"/>
      <c r="NNZ12" s="1030"/>
      <c r="NOA12" s="1030"/>
      <c r="NOB12" s="1030"/>
      <c r="NOC12" s="1030"/>
      <c r="NOD12" s="1030"/>
      <c r="NOE12" s="1030"/>
      <c r="NOF12" s="1030"/>
      <c r="NOG12" s="1030"/>
      <c r="NOH12" s="1030"/>
      <c r="NOI12" s="1030"/>
      <c r="NOJ12" s="1030"/>
      <c r="NOK12" s="1030"/>
      <c r="NOL12" s="1030"/>
      <c r="NOM12" s="1030"/>
      <c r="NON12" s="1030"/>
      <c r="NOO12" s="1030"/>
      <c r="NOP12" s="1030"/>
      <c r="NOQ12" s="1030"/>
      <c r="NOR12" s="1030"/>
      <c r="NOS12" s="1030"/>
      <c r="NOT12" s="1030"/>
      <c r="NOU12" s="1030"/>
      <c r="NOV12" s="1030"/>
      <c r="NOW12" s="1030"/>
      <c r="NOX12" s="1030"/>
      <c r="NOY12" s="1030"/>
      <c r="NOZ12" s="1030"/>
      <c r="NPA12" s="1030"/>
      <c r="NPB12" s="1030"/>
      <c r="NPC12" s="1030"/>
      <c r="NPD12" s="1030"/>
      <c r="NPE12" s="1030"/>
      <c r="NPF12" s="1030"/>
      <c r="NPG12" s="1030"/>
      <c r="NPH12" s="1030"/>
      <c r="NPI12" s="1030"/>
      <c r="NPJ12" s="1030"/>
      <c r="NPK12" s="1030"/>
      <c r="NPL12" s="1030"/>
      <c r="NPM12" s="1030"/>
      <c r="NPN12" s="1030"/>
      <c r="NPO12" s="1030"/>
      <c r="NPP12" s="1030"/>
      <c r="NPQ12" s="1030"/>
      <c r="NPR12" s="1030"/>
      <c r="NPS12" s="1030"/>
      <c r="NPT12" s="1030"/>
      <c r="NPU12" s="1030"/>
      <c r="NPV12" s="1030"/>
      <c r="NPW12" s="1030"/>
      <c r="NPX12" s="1030"/>
      <c r="NPY12" s="1030"/>
      <c r="NPZ12" s="1030"/>
      <c r="NQA12" s="1030"/>
      <c r="NQB12" s="1030"/>
      <c r="NQC12" s="1030"/>
      <c r="NQD12" s="1030"/>
      <c r="NQE12" s="1030"/>
      <c r="NQF12" s="1030"/>
      <c r="NQG12" s="1030"/>
      <c r="NQH12" s="1030"/>
      <c r="NQI12" s="1030"/>
      <c r="NQJ12" s="1030"/>
      <c r="NQK12" s="1030"/>
      <c r="NQL12" s="1030"/>
      <c r="NQM12" s="1030"/>
      <c r="NQN12" s="1030"/>
      <c r="NQO12" s="1030"/>
      <c r="NQP12" s="1030"/>
      <c r="NQQ12" s="1030"/>
      <c r="NQR12" s="1030"/>
      <c r="NQS12" s="1030"/>
      <c r="NQT12" s="1030"/>
      <c r="NQU12" s="1030"/>
      <c r="NQV12" s="1030"/>
      <c r="NQW12" s="1030"/>
      <c r="NQX12" s="1030"/>
      <c r="NQY12" s="1030"/>
      <c r="NQZ12" s="1030"/>
      <c r="NRA12" s="1030"/>
      <c r="NRB12" s="1030"/>
      <c r="NRC12" s="1030"/>
      <c r="NRD12" s="1030"/>
      <c r="NRE12" s="1030"/>
      <c r="NRF12" s="1030"/>
      <c r="NRG12" s="1030"/>
      <c r="NRH12" s="1030"/>
      <c r="NRI12" s="1030"/>
      <c r="NRJ12" s="1030"/>
      <c r="NRK12" s="1030"/>
      <c r="NRL12" s="1030"/>
      <c r="NRM12" s="1030"/>
      <c r="NRN12" s="1030"/>
      <c r="NRO12" s="1030"/>
      <c r="NRP12" s="1030"/>
      <c r="NRQ12" s="1030"/>
      <c r="NRR12" s="1030"/>
      <c r="NRS12" s="1030"/>
      <c r="NRT12" s="1030"/>
      <c r="NRU12" s="1030"/>
      <c r="NRV12" s="1030"/>
      <c r="NRW12" s="1030"/>
      <c r="NRX12" s="1030"/>
      <c r="NRY12" s="1030"/>
      <c r="NRZ12" s="1030"/>
      <c r="NSA12" s="1030"/>
      <c r="NSB12" s="1030"/>
      <c r="NSC12" s="1030"/>
      <c r="NSD12" s="1030"/>
      <c r="NSE12" s="1030"/>
      <c r="NSF12" s="1030"/>
      <c r="NSG12" s="1030"/>
      <c r="NSH12" s="1030"/>
      <c r="NSI12" s="1030"/>
      <c r="NSJ12" s="1030"/>
      <c r="NSK12" s="1030"/>
      <c r="NSL12" s="1030"/>
      <c r="NSM12" s="1030"/>
      <c r="NSN12" s="1030"/>
      <c r="NSO12" s="1030"/>
      <c r="NSP12" s="1030"/>
      <c r="NSQ12" s="1030"/>
      <c r="NSR12" s="1030"/>
      <c r="NSS12" s="1030"/>
      <c r="NST12" s="1030"/>
      <c r="NSU12" s="1030"/>
      <c r="NSV12" s="1030"/>
      <c r="NSW12" s="1030"/>
      <c r="NSX12" s="1030"/>
      <c r="NSY12" s="1030"/>
      <c r="NSZ12" s="1030"/>
      <c r="NTA12" s="1030"/>
      <c r="NTB12" s="1030"/>
      <c r="NTC12" s="1030"/>
      <c r="NTD12" s="1030"/>
      <c r="NTE12" s="1030"/>
      <c r="NTF12" s="1030"/>
      <c r="NTG12" s="1030"/>
      <c r="NTH12" s="1030"/>
      <c r="NTI12" s="1030"/>
      <c r="NTJ12" s="1030"/>
      <c r="NTK12" s="1030"/>
      <c r="NTL12" s="1030"/>
      <c r="NTM12" s="1030"/>
      <c r="NTN12" s="1030"/>
      <c r="NTO12" s="1030"/>
      <c r="NTP12" s="1030"/>
      <c r="NTQ12" s="1030"/>
      <c r="NTR12" s="1030"/>
      <c r="NTS12" s="1030"/>
      <c r="NTT12" s="1030"/>
      <c r="NTU12" s="1030"/>
      <c r="NTV12" s="1030"/>
      <c r="NTW12" s="1030"/>
      <c r="NTX12" s="1030"/>
      <c r="NTY12" s="1030"/>
      <c r="NTZ12" s="1030"/>
      <c r="NUA12" s="1030"/>
      <c r="NUB12" s="1030"/>
      <c r="NUC12" s="1030"/>
      <c r="NUD12" s="1030"/>
      <c r="NUE12" s="1030"/>
      <c r="NUF12" s="1030"/>
      <c r="NUG12" s="1030"/>
      <c r="NUH12" s="1030"/>
      <c r="NUI12" s="1030"/>
      <c r="NUJ12" s="1030"/>
      <c r="NUK12" s="1030"/>
      <c r="NUL12" s="1030"/>
      <c r="NUM12" s="1030"/>
      <c r="NUN12" s="1030"/>
      <c r="NUO12" s="1030"/>
      <c r="NUP12" s="1030"/>
      <c r="NUQ12" s="1030"/>
      <c r="NUR12" s="1030"/>
      <c r="NUS12" s="1030"/>
      <c r="NUT12" s="1030"/>
      <c r="NUU12" s="1030"/>
      <c r="NUV12" s="1030"/>
      <c r="NUW12" s="1030"/>
      <c r="NUX12" s="1030"/>
      <c r="NUY12" s="1030"/>
      <c r="NUZ12" s="1030"/>
      <c r="NVA12" s="1030"/>
      <c r="NVB12" s="1030"/>
      <c r="NVC12" s="1030"/>
      <c r="NVD12" s="1030"/>
      <c r="NVE12" s="1030"/>
      <c r="NVF12" s="1030"/>
      <c r="NVG12" s="1030"/>
      <c r="NVH12" s="1030"/>
      <c r="NVI12" s="1030"/>
      <c r="NVJ12" s="1030"/>
      <c r="NVK12" s="1030"/>
      <c r="NVL12" s="1030"/>
      <c r="NVM12" s="1030"/>
      <c r="NVN12" s="1030"/>
      <c r="NVO12" s="1030"/>
      <c r="NVP12" s="1030"/>
      <c r="NVQ12" s="1030"/>
      <c r="NVR12" s="1030"/>
      <c r="NVS12" s="1030"/>
      <c r="NVT12" s="1030"/>
      <c r="NVU12" s="1030"/>
      <c r="NVV12" s="1030"/>
      <c r="NVW12" s="1030"/>
      <c r="NVX12" s="1030"/>
      <c r="NVY12" s="1030"/>
      <c r="NVZ12" s="1030"/>
      <c r="NWA12" s="1030"/>
      <c r="NWB12" s="1030"/>
      <c r="NWC12" s="1030"/>
      <c r="NWD12" s="1030"/>
      <c r="NWE12" s="1030"/>
      <c r="NWF12" s="1030"/>
      <c r="NWG12" s="1030"/>
      <c r="NWH12" s="1030"/>
      <c r="NWI12" s="1030"/>
      <c r="NWJ12" s="1030"/>
      <c r="NWK12" s="1030"/>
      <c r="NWL12" s="1030"/>
      <c r="NWM12" s="1030"/>
      <c r="NWN12" s="1030"/>
      <c r="NWO12" s="1030"/>
      <c r="NWP12" s="1030"/>
      <c r="NWQ12" s="1030"/>
      <c r="NWR12" s="1030"/>
      <c r="NWS12" s="1030"/>
      <c r="NWT12" s="1030"/>
      <c r="NWU12" s="1030"/>
      <c r="NWV12" s="1030"/>
      <c r="NWW12" s="1030"/>
      <c r="NWX12" s="1030"/>
      <c r="NWY12" s="1030"/>
      <c r="NWZ12" s="1030"/>
      <c r="NXA12" s="1030"/>
      <c r="NXB12" s="1030"/>
      <c r="NXC12" s="1030"/>
      <c r="NXD12" s="1030"/>
      <c r="NXE12" s="1030"/>
      <c r="NXF12" s="1030"/>
      <c r="NXG12" s="1030"/>
      <c r="NXH12" s="1030"/>
      <c r="NXI12" s="1030"/>
      <c r="NXJ12" s="1030"/>
      <c r="NXK12" s="1030"/>
      <c r="NXL12" s="1030"/>
      <c r="NXM12" s="1030"/>
      <c r="NXN12" s="1030"/>
      <c r="NXO12" s="1030"/>
      <c r="NXP12" s="1030"/>
      <c r="NXQ12" s="1030"/>
      <c r="NXR12" s="1030"/>
      <c r="NXS12" s="1030"/>
      <c r="NXT12" s="1030"/>
      <c r="NXU12" s="1030"/>
      <c r="NXV12" s="1030"/>
      <c r="NXW12" s="1030"/>
      <c r="NXX12" s="1030"/>
      <c r="NXY12" s="1030"/>
      <c r="NXZ12" s="1030"/>
      <c r="NYA12" s="1030"/>
      <c r="NYB12" s="1030"/>
      <c r="NYC12" s="1030"/>
      <c r="NYD12" s="1030"/>
      <c r="NYE12" s="1030"/>
      <c r="NYF12" s="1030"/>
      <c r="NYG12" s="1030"/>
      <c r="NYH12" s="1030"/>
      <c r="NYI12" s="1030"/>
      <c r="NYJ12" s="1030"/>
      <c r="NYK12" s="1030"/>
      <c r="NYL12" s="1030"/>
      <c r="NYM12" s="1030"/>
      <c r="NYN12" s="1030"/>
      <c r="NYO12" s="1030"/>
      <c r="NYP12" s="1030"/>
      <c r="NYQ12" s="1030"/>
      <c r="NYR12" s="1030"/>
      <c r="NYS12" s="1030"/>
      <c r="NYT12" s="1030"/>
      <c r="NYU12" s="1030"/>
      <c r="NYV12" s="1030"/>
      <c r="NYW12" s="1030"/>
      <c r="NYX12" s="1030"/>
      <c r="NYY12" s="1030"/>
      <c r="NYZ12" s="1030"/>
      <c r="NZA12" s="1030"/>
      <c r="NZB12" s="1030"/>
      <c r="NZC12" s="1030"/>
      <c r="NZD12" s="1030"/>
      <c r="NZE12" s="1030"/>
      <c r="NZF12" s="1030"/>
      <c r="NZG12" s="1030"/>
      <c r="NZH12" s="1030"/>
      <c r="NZI12" s="1030"/>
      <c r="NZJ12" s="1030"/>
      <c r="NZK12" s="1030"/>
      <c r="NZL12" s="1030"/>
      <c r="NZM12" s="1030"/>
      <c r="NZN12" s="1030"/>
      <c r="NZO12" s="1030"/>
      <c r="NZP12" s="1030"/>
      <c r="NZQ12" s="1030"/>
      <c r="NZR12" s="1030"/>
      <c r="NZS12" s="1030"/>
      <c r="NZT12" s="1030"/>
      <c r="NZU12" s="1030"/>
      <c r="NZV12" s="1030"/>
      <c r="NZW12" s="1030"/>
      <c r="NZX12" s="1030"/>
      <c r="NZY12" s="1030"/>
      <c r="NZZ12" s="1030"/>
      <c r="OAA12" s="1030"/>
      <c r="OAB12" s="1030"/>
      <c r="OAC12" s="1030"/>
      <c r="OAD12" s="1030"/>
      <c r="OAE12" s="1030"/>
      <c r="OAF12" s="1030"/>
      <c r="OAG12" s="1030"/>
      <c r="OAH12" s="1030"/>
      <c r="OAI12" s="1030"/>
      <c r="OAJ12" s="1030"/>
      <c r="OAK12" s="1030"/>
      <c r="OAL12" s="1030"/>
      <c r="OAM12" s="1030"/>
      <c r="OAN12" s="1030"/>
      <c r="OAO12" s="1030"/>
      <c r="OAP12" s="1030"/>
      <c r="OAQ12" s="1030"/>
      <c r="OAR12" s="1030"/>
      <c r="OAS12" s="1030"/>
      <c r="OAT12" s="1030"/>
      <c r="OAU12" s="1030"/>
      <c r="OAV12" s="1030"/>
      <c r="OAW12" s="1030"/>
      <c r="OAX12" s="1030"/>
      <c r="OAY12" s="1030"/>
      <c r="OAZ12" s="1030"/>
      <c r="OBA12" s="1030"/>
      <c r="OBB12" s="1030"/>
      <c r="OBC12" s="1030"/>
      <c r="OBD12" s="1030"/>
      <c r="OBE12" s="1030"/>
      <c r="OBF12" s="1030"/>
      <c r="OBG12" s="1030"/>
      <c r="OBH12" s="1030"/>
      <c r="OBI12" s="1030"/>
      <c r="OBJ12" s="1030"/>
      <c r="OBK12" s="1030"/>
      <c r="OBL12" s="1030"/>
      <c r="OBM12" s="1030"/>
      <c r="OBN12" s="1030"/>
      <c r="OBO12" s="1030"/>
      <c r="OBP12" s="1030"/>
      <c r="OBQ12" s="1030"/>
      <c r="OBR12" s="1030"/>
      <c r="OBS12" s="1030"/>
      <c r="OBT12" s="1030"/>
      <c r="OBU12" s="1030"/>
      <c r="OBV12" s="1030"/>
      <c r="OBW12" s="1030"/>
      <c r="OBX12" s="1030"/>
      <c r="OBY12" s="1030"/>
      <c r="OBZ12" s="1030"/>
      <c r="OCA12" s="1030"/>
      <c r="OCB12" s="1030"/>
      <c r="OCC12" s="1030"/>
      <c r="OCD12" s="1030"/>
      <c r="OCE12" s="1030"/>
      <c r="OCF12" s="1030"/>
      <c r="OCG12" s="1030"/>
      <c r="OCH12" s="1030"/>
      <c r="OCI12" s="1030"/>
      <c r="OCJ12" s="1030"/>
      <c r="OCK12" s="1030"/>
      <c r="OCL12" s="1030"/>
      <c r="OCM12" s="1030"/>
      <c r="OCN12" s="1030"/>
      <c r="OCO12" s="1030"/>
      <c r="OCP12" s="1030"/>
      <c r="OCQ12" s="1030"/>
      <c r="OCR12" s="1030"/>
      <c r="OCS12" s="1030"/>
      <c r="OCT12" s="1030"/>
      <c r="OCU12" s="1030"/>
      <c r="OCV12" s="1030"/>
      <c r="OCW12" s="1030"/>
      <c r="OCX12" s="1030"/>
      <c r="OCY12" s="1030"/>
      <c r="OCZ12" s="1030"/>
      <c r="ODA12" s="1030"/>
      <c r="ODB12" s="1030"/>
      <c r="ODC12" s="1030"/>
      <c r="ODD12" s="1030"/>
      <c r="ODE12" s="1030"/>
      <c r="ODF12" s="1030"/>
      <c r="ODG12" s="1030"/>
      <c r="ODH12" s="1030"/>
      <c r="ODI12" s="1030"/>
      <c r="ODJ12" s="1030"/>
      <c r="ODK12" s="1030"/>
      <c r="ODL12" s="1030"/>
      <c r="ODM12" s="1030"/>
      <c r="ODN12" s="1030"/>
      <c r="ODO12" s="1030"/>
      <c r="ODP12" s="1030"/>
      <c r="ODQ12" s="1030"/>
      <c r="ODR12" s="1030"/>
      <c r="ODS12" s="1030"/>
      <c r="ODT12" s="1030"/>
      <c r="ODU12" s="1030"/>
      <c r="ODV12" s="1030"/>
      <c r="ODW12" s="1030"/>
      <c r="ODX12" s="1030"/>
      <c r="ODY12" s="1030"/>
      <c r="ODZ12" s="1030"/>
      <c r="OEA12" s="1030"/>
      <c r="OEB12" s="1030"/>
      <c r="OEC12" s="1030"/>
      <c r="OED12" s="1030"/>
      <c r="OEE12" s="1030"/>
      <c r="OEF12" s="1030"/>
      <c r="OEG12" s="1030"/>
      <c r="OEH12" s="1030"/>
      <c r="OEI12" s="1030"/>
      <c r="OEJ12" s="1030"/>
      <c r="OEK12" s="1030"/>
      <c r="OEL12" s="1030"/>
      <c r="OEM12" s="1030"/>
      <c r="OEN12" s="1030"/>
      <c r="OEO12" s="1030"/>
      <c r="OEP12" s="1030"/>
      <c r="OEQ12" s="1030"/>
      <c r="OER12" s="1030"/>
      <c r="OES12" s="1030"/>
      <c r="OET12" s="1030"/>
      <c r="OEU12" s="1030"/>
      <c r="OEV12" s="1030"/>
      <c r="OEW12" s="1030"/>
      <c r="OEX12" s="1030"/>
      <c r="OEY12" s="1030"/>
      <c r="OEZ12" s="1030"/>
      <c r="OFA12" s="1030"/>
      <c r="OFB12" s="1030"/>
      <c r="OFC12" s="1030"/>
      <c r="OFD12" s="1030"/>
      <c r="OFE12" s="1030"/>
      <c r="OFF12" s="1030"/>
      <c r="OFG12" s="1030"/>
      <c r="OFH12" s="1030"/>
      <c r="OFI12" s="1030"/>
      <c r="OFJ12" s="1030"/>
      <c r="OFK12" s="1030"/>
      <c r="OFL12" s="1030"/>
      <c r="OFM12" s="1030"/>
      <c r="OFN12" s="1030"/>
      <c r="OFO12" s="1030"/>
      <c r="OFP12" s="1030"/>
      <c r="OFQ12" s="1030"/>
      <c r="OFR12" s="1030"/>
      <c r="OFS12" s="1030"/>
      <c r="OFT12" s="1030"/>
      <c r="OFU12" s="1030"/>
      <c r="OFV12" s="1030"/>
      <c r="OFW12" s="1030"/>
      <c r="OFX12" s="1030"/>
      <c r="OFY12" s="1030"/>
      <c r="OFZ12" s="1030"/>
      <c r="OGA12" s="1030"/>
      <c r="OGB12" s="1030"/>
      <c r="OGC12" s="1030"/>
      <c r="OGD12" s="1030"/>
      <c r="OGE12" s="1030"/>
      <c r="OGF12" s="1030"/>
      <c r="OGG12" s="1030"/>
      <c r="OGH12" s="1030"/>
      <c r="OGI12" s="1030"/>
      <c r="OGJ12" s="1030"/>
      <c r="OGK12" s="1030"/>
      <c r="OGL12" s="1030"/>
      <c r="OGM12" s="1030"/>
      <c r="OGN12" s="1030"/>
      <c r="OGO12" s="1030"/>
      <c r="OGP12" s="1030"/>
      <c r="OGQ12" s="1030"/>
      <c r="OGR12" s="1030"/>
      <c r="OGS12" s="1030"/>
      <c r="OGT12" s="1030"/>
      <c r="OGU12" s="1030"/>
      <c r="OGV12" s="1030"/>
      <c r="OGW12" s="1030"/>
      <c r="OGX12" s="1030"/>
      <c r="OGY12" s="1030"/>
      <c r="OGZ12" s="1030"/>
      <c r="OHA12" s="1030"/>
      <c r="OHB12" s="1030"/>
      <c r="OHC12" s="1030"/>
      <c r="OHD12" s="1030"/>
      <c r="OHE12" s="1030"/>
      <c r="OHF12" s="1030"/>
      <c r="OHG12" s="1030"/>
      <c r="OHH12" s="1030"/>
      <c r="OHI12" s="1030"/>
      <c r="OHJ12" s="1030"/>
      <c r="OHK12" s="1030"/>
      <c r="OHL12" s="1030"/>
      <c r="OHM12" s="1030"/>
      <c r="OHN12" s="1030"/>
      <c r="OHO12" s="1030"/>
      <c r="OHP12" s="1030"/>
      <c r="OHQ12" s="1030"/>
      <c r="OHR12" s="1030"/>
      <c r="OHS12" s="1030"/>
      <c r="OHT12" s="1030"/>
      <c r="OHU12" s="1030"/>
      <c r="OHV12" s="1030"/>
      <c r="OHW12" s="1030"/>
      <c r="OHX12" s="1030"/>
      <c r="OHY12" s="1030"/>
      <c r="OHZ12" s="1030"/>
      <c r="OIA12" s="1030"/>
      <c r="OIB12" s="1030"/>
      <c r="OIC12" s="1030"/>
      <c r="OID12" s="1030"/>
      <c r="OIE12" s="1030"/>
      <c r="OIF12" s="1030"/>
      <c r="OIG12" s="1030"/>
      <c r="OIH12" s="1030"/>
      <c r="OII12" s="1030"/>
      <c r="OIJ12" s="1030"/>
      <c r="OIK12" s="1030"/>
      <c r="OIL12" s="1030"/>
      <c r="OIM12" s="1030"/>
      <c r="OIN12" s="1030"/>
      <c r="OIO12" s="1030"/>
      <c r="OIP12" s="1030"/>
      <c r="OIQ12" s="1030"/>
      <c r="OIR12" s="1030"/>
      <c r="OIS12" s="1030"/>
      <c r="OIT12" s="1030"/>
      <c r="OIU12" s="1030"/>
      <c r="OIV12" s="1030"/>
      <c r="OIW12" s="1030"/>
      <c r="OIX12" s="1030"/>
      <c r="OIY12" s="1030"/>
      <c r="OIZ12" s="1030"/>
      <c r="OJA12" s="1030"/>
      <c r="OJB12" s="1030"/>
      <c r="OJC12" s="1030"/>
      <c r="OJD12" s="1030"/>
      <c r="OJE12" s="1030"/>
      <c r="OJF12" s="1030"/>
      <c r="OJG12" s="1030"/>
      <c r="OJH12" s="1030"/>
      <c r="OJI12" s="1030"/>
      <c r="OJJ12" s="1030"/>
      <c r="OJK12" s="1030"/>
      <c r="OJL12" s="1030"/>
      <c r="OJM12" s="1030"/>
      <c r="OJN12" s="1030"/>
      <c r="OJO12" s="1030"/>
      <c r="OJP12" s="1030"/>
      <c r="OJQ12" s="1030"/>
      <c r="OJR12" s="1030"/>
      <c r="OJS12" s="1030"/>
      <c r="OJT12" s="1030"/>
      <c r="OJU12" s="1030"/>
      <c r="OJV12" s="1030"/>
      <c r="OJW12" s="1030"/>
      <c r="OJX12" s="1030"/>
      <c r="OJY12" s="1030"/>
      <c r="OJZ12" s="1030"/>
      <c r="OKA12" s="1030"/>
      <c r="OKB12" s="1030"/>
      <c r="OKC12" s="1030"/>
      <c r="OKD12" s="1030"/>
      <c r="OKE12" s="1030"/>
      <c r="OKF12" s="1030"/>
      <c r="OKG12" s="1030"/>
      <c r="OKH12" s="1030"/>
      <c r="OKI12" s="1030"/>
      <c r="OKJ12" s="1030"/>
      <c r="OKK12" s="1030"/>
      <c r="OKL12" s="1030"/>
      <c r="OKM12" s="1030"/>
      <c r="OKN12" s="1030"/>
      <c r="OKO12" s="1030"/>
      <c r="OKP12" s="1030"/>
      <c r="OKQ12" s="1030"/>
      <c r="OKR12" s="1030"/>
      <c r="OKS12" s="1030"/>
      <c r="OKT12" s="1030"/>
      <c r="OKU12" s="1030"/>
      <c r="OKV12" s="1030"/>
      <c r="OKW12" s="1030"/>
      <c r="OKX12" s="1030"/>
      <c r="OKY12" s="1030"/>
      <c r="OKZ12" s="1030"/>
      <c r="OLA12" s="1030"/>
      <c r="OLB12" s="1030"/>
      <c r="OLC12" s="1030"/>
      <c r="OLD12" s="1030"/>
      <c r="OLE12" s="1030"/>
      <c r="OLF12" s="1030"/>
      <c r="OLG12" s="1030"/>
      <c r="OLH12" s="1030"/>
      <c r="OLI12" s="1030"/>
      <c r="OLJ12" s="1030"/>
      <c r="OLK12" s="1030"/>
      <c r="OLL12" s="1030"/>
      <c r="OLM12" s="1030"/>
      <c r="OLN12" s="1030"/>
      <c r="OLO12" s="1030"/>
      <c r="OLP12" s="1030"/>
      <c r="OLQ12" s="1030"/>
      <c r="OLR12" s="1030"/>
      <c r="OLS12" s="1030"/>
      <c r="OLT12" s="1030"/>
      <c r="OLU12" s="1030"/>
      <c r="OLV12" s="1030"/>
      <c r="OLW12" s="1030"/>
      <c r="OLX12" s="1030"/>
      <c r="OLY12" s="1030"/>
      <c r="OLZ12" s="1030"/>
      <c r="OMA12" s="1030"/>
      <c r="OMB12" s="1030"/>
      <c r="OMC12" s="1030"/>
      <c r="OMD12" s="1030"/>
      <c r="OME12" s="1030"/>
      <c r="OMF12" s="1030"/>
      <c r="OMG12" s="1030"/>
      <c r="OMH12" s="1030"/>
      <c r="OMI12" s="1030"/>
      <c r="OMJ12" s="1030"/>
      <c r="OMK12" s="1030"/>
      <c r="OML12" s="1030"/>
      <c r="OMM12" s="1030"/>
      <c r="OMN12" s="1030"/>
      <c r="OMO12" s="1030"/>
      <c r="OMP12" s="1030"/>
      <c r="OMQ12" s="1030"/>
      <c r="OMR12" s="1030"/>
      <c r="OMS12" s="1030"/>
      <c r="OMT12" s="1030"/>
      <c r="OMU12" s="1030"/>
      <c r="OMV12" s="1030"/>
      <c r="OMW12" s="1030"/>
      <c r="OMX12" s="1030"/>
      <c r="OMY12" s="1030"/>
      <c r="OMZ12" s="1030"/>
      <c r="ONA12" s="1030"/>
      <c r="ONB12" s="1030"/>
      <c r="ONC12" s="1030"/>
      <c r="OND12" s="1030"/>
      <c r="ONE12" s="1030"/>
      <c r="ONF12" s="1030"/>
      <c r="ONG12" s="1030"/>
      <c r="ONH12" s="1030"/>
      <c r="ONI12" s="1030"/>
      <c r="ONJ12" s="1030"/>
      <c r="ONK12" s="1030"/>
      <c r="ONL12" s="1030"/>
      <c r="ONM12" s="1030"/>
      <c r="ONN12" s="1030"/>
      <c r="ONO12" s="1030"/>
      <c r="ONP12" s="1030"/>
      <c r="ONQ12" s="1030"/>
      <c r="ONR12" s="1030"/>
      <c r="ONS12" s="1030"/>
      <c r="ONT12" s="1030"/>
      <c r="ONU12" s="1030"/>
      <c r="ONV12" s="1030"/>
      <c r="ONW12" s="1030"/>
      <c r="ONX12" s="1030"/>
      <c r="ONY12" s="1030"/>
      <c r="ONZ12" s="1030"/>
      <c r="OOA12" s="1030"/>
      <c r="OOB12" s="1030"/>
      <c r="OOC12" s="1030"/>
      <c r="OOD12" s="1030"/>
      <c r="OOE12" s="1030"/>
      <c r="OOF12" s="1030"/>
      <c r="OOG12" s="1030"/>
      <c r="OOH12" s="1030"/>
      <c r="OOI12" s="1030"/>
      <c r="OOJ12" s="1030"/>
      <c r="OOK12" s="1030"/>
      <c r="OOL12" s="1030"/>
      <c r="OOM12" s="1030"/>
      <c r="OON12" s="1030"/>
      <c r="OOO12" s="1030"/>
      <c r="OOP12" s="1030"/>
      <c r="OOQ12" s="1030"/>
      <c r="OOR12" s="1030"/>
      <c r="OOS12" s="1030"/>
      <c r="OOT12" s="1030"/>
      <c r="OOU12" s="1030"/>
      <c r="OOV12" s="1030"/>
      <c r="OOW12" s="1030"/>
      <c r="OOX12" s="1030"/>
      <c r="OOY12" s="1030"/>
      <c r="OOZ12" s="1030"/>
      <c r="OPA12" s="1030"/>
      <c r="OPB12" s="1030"/>
      <c r="OPC12" s="1030"/>
      <c r="OPD12" s="1030"/>
      <c r="OPE12" s="1030"/>
      <c r="OPF12" s="1030"/>
      <c r="OPG12" s="1030"/>
      <c r="OPH12" s="1030"/>
      <c r="OPI12" s="1030"/>
      <c r="OPJ12" s="1030"/>
      <c r="OPK12" s="1030"/>
      <c r="OPL12" s="1030"/>
      <c r="OPM12" s="1030"/>
      <c r="OPN12" s="1030"/>
      <c r="OPO12" s="1030"/>
      <c r="OPP12" s="1030"/>
      <c r="OPQ12" s="1030"/>
      <c r="OPR12" s="1030"/>
      <c r="OPS12" s="1030"/>
      <c r="OPT12" s="1030"/>
      <c r="OPU12" s="1030"/>
      <c r="OPV12" s="1030"/>
      <c r="OPW12" s="1030"/>
      <c r="OPX12" s="1030"/>
      <c r="OPY12" s="1030"/>
      <c r="OPZ12" s="1030"/>
      <c r="OQA12" s="1030"/>
      <c r="OQB12" s="1030"/>
      <c r="OQC12" s="1030"/>
      <c r="OQD12" s="1030"/>
      <c r="OQE12" s="1030"/>
      <c r="OQF12" s="1030"/>
      <c r="OQG12" s="1030"/>
      <c r="OQH12" s="1030"/>
      <c r="OQI12" s="1030"/>
      <c r="OQJ12" s="1030"/>
      <c r="OQK12" s="1030"/>
      <c r="OQL12" s="1030"/>
      <c r="OQM12" s="1030"/>
      <c r="OQN12" s="1030"/>
      <c r="OQO12" s="1030"/>
      <c r="OQP12" s="1030"/>
      <c r="OQQ12" s="1030"/>
      <c r="OQR12" s="1030"/>
      <c r="OQS12" s="1030"/>
      <c r="OQT12" s="1030"/>
      <c r="OQU12" s="1030"/>
      <c r="OQV12" s="1030"/>
      <c r="OQW12" s="1030"/>
      <c r="OQX12" s="1030"/>
      <c r="OQY12" s="1030"/>
      <c r="OQZ12" s="1030"/>
      <c r="ORA12" s="1030"/>
      <c r="ORB12" s="1030"/>
      <c r="ORC12" s="1030"/>
      <c r="ORD12" s="1030"/>
      <c r="ORE12" s="1030"/>
      <c r="ORF12" s="1030"/>
      <c r="ORG12" s="1030"/>
      <c r="ORH12" s="1030"/>
      <c r="ORI12" s="1030"/>
      <c r="ORJ12" s="1030"/>
      <c r="ORK12" s="1030"/>
      <c r="ORL12" s="1030"/>
      <c r="ORM12" s="1030"/>
      <c r="ORN12" s="1030"/>
      <c r="ORO12" s="1030"/>
      <c r="ORP12" s="1030"/>
      <c r="ORQ12" s="1030"/>
      <c r="ORR12" s="1030"/>
      <c r="ORS12" s="1030"/>
      <c r="ORT12" s="1030"/>
      <c r="ORU12" s="1030"/>
      <c r="ORV12" s="1030"/>
      <c r="ORW12" s="1030"/>
      <c r="ORX12" s="1030"/>
      <c r="ORY12" s="1030"/>
      <c r="ORZ12" s="1030"/>
      <c r="OSA12" s="1030"/>
      <c r="OSB12" s="1030"/>
      <c r="OSC12" s="1030"/>
      <c r="OSD12" s="1030"/>
      <c r="OSE12" s="1030"/>
      <c r="OSF12" s="1030"/>
      <c r="OSG12" s="1030"/>
      <c r="OSH12" s="1030"/>
      <c r="OSI12" s="1030"/>
      <c r="OSJ12" s="1030"/>
      <c r="OSK12" s="1030"/>
      <c r="OSL12" s="1030"/>
      <c r="OSM12" s="1030"/>
      <c r="OSN12" s="1030"/>
      <c r="OSO12" s="1030"/>
      <c r="OSP12" s="1030"/>
      <c r="OSQ12" s="1030"/>
      <c r="OSR12" s="1030"/>
      <c r="OSS12" s="1030"/>
      <c r="OST12" s="1030"/>
      <c r="OSU12" s="1030"/>
      <c r="OSV12" s="1030"/>
      <c r="OSW12" s="1030"/>
      <c r="OSX12" s="1030"/>
      <c r="OSY12" s="1030"/>
      <c r="OSZ12" s="1030"/>
      <c r="OTA12" s="1030"/>
      <c r="OTB12" s="1030"/>
      <c r="OTC12" s="1030"/>
      <c r="OTD12" s="1030"/>
      <c r="OTE12" s="1030"/>
      <c r="OTF12" s="1030"/>
      <c r="OTG12" s="1030"/>
      <c r="OTH12" s="1030"/>
      <c r="OTI12" s="1030"/>
      <c r="OTJ12" s="1030"/>
      <c r="OTK12" s="1030"/>
      <c r="OTL12" s="1030"/>
      <c r="OTM12" s="1030"/>
      <c r="OTN12" s="1030"/>
      <c r="OTO12" s="1030"/>
      <c r="OTP12" s="1030"/>
      <c r="OTQ12" s="1030"/>
      <c r="OTR12" s="1030"/>
      <c r="OTS12" s="1030"/>
      <c r="OTT12" s="1030"/>
      <c r="OTU12" s="1030"/>
      <c r="OTV12" s="1030"/>
      <c r="OTW12" s="1030"/>
      <c r="OTX12" s="1030"/>
      <c r="OTY12" s="1030"/>
      <c r="OTZ12" s="1030"/>
      <c r="OUA12" s="1030"/>
      <c r="OUB12" s="1030"/>
      <c r="OUC12" s="1030"/>
      <c r="OUD12" s="1030"/>
      <c r="OUE12" s="1030"/>
      <c r="OUF12" s="1030"/>
      <c r="OUG12" s="1030"/>
      <c r="OUH12" s="1030"/>
      <c r="OUI12" s="1030"/>
      <c r="OUJ12" s="1030"/>
      <c r="OUK12" s="1030"/>
      <c r="OUL12" s="1030"/>
      <c r="OUM12" s="1030"/>
      <c r="OUN12" s="1030"/>
      <c r="OUO12" s="1030"/>
      <c r="OUP12" s="1030"/>
      <c r="OUQ12" s="1030"/>
      <c r="OUR12" s="1030"/>
      <c r="OUS12" s="1030"/>
      <c r="OUT12" s="1030"/>
      <c r="OUU12" s="1030"/>
      <c r="OUV12" s="1030"/>
      <c r="OUW12" s="1030"/>
      <c r="OUX12" s="1030"/>
      <c r="OUY12" s="1030"/>
      <c r="OUZ12" s="1030"/>
      <c r="OVA12" s="1030"/>
      <c r="OVB12" s="1030"/>
      <c r="OVC12" s="1030"/>
      <c r="OVD12" s="1030"/>
      <c r="OVE12" s="1030"/>
      <c r="OVF12" s="1030"/>
      <c r="OVG12" s="1030"/>
      <c r="OVH12" s="1030"/>
      <c r="OVI12" s="1030"/>
      <c r="OVJ12" s="1030"/>
      <c r="OVK12" s="1030"/>
      <c r="OVL12" s="1030"/>
      <c r="OVM12" s="1030"/>
      <c r="OVN12" s="1030"/>
      <c r="OVO12" s="1030"/>
      <c r="OVP12" s="1030"/>
      <c r="OVQ12" s="1030"/>
      <c r="OVR12" s="1030"/>
      <c r="OVS12" s="1030"/>
      <c r="OVT12" s="1030"/>
      <c r="OVU12" s="1030"/>
      <c r="OVV12" s="1030"/>
      <c r="OVW12" s="1030"/>
      <c r="OVX12" s="1030"/>
      <c r="OVY12" s="1030"/>
      <c r="OVZ12" s="1030"/>
      <c r="OWA12" s="1030"/>
      <c r="OWB12" s="1030"/>
      <c r="OWC12" s="1030"/>
      <c r="OWD12" s="1030"/>
      <c r="OWE12" s="1030"/>
      <c r="OWF12" s="1030"/>
      <c r="OWG12" s="1030"/>
      <c r="OWH12" s="1030"/>
      <c r="OWI12" s="1030"/>
      <c r="OWJ12" s="1030"/>
      <c r="OWK12" s="1030"/>
      <c r="OWL12" s="1030"/>
      <c r="OWM12" s="1030"/>
      <c r="OWN12" s="1030"/>
      <c r="OWO12" s="1030"/>
      <c r="OWP12" s="1030"/>
      <c r="OWQ12" s="1030"/>
      <c r="OWR12" s="1030"/>
      <c r="OWS12" s="1030"/>
      <c r="OWT12" s="1030"/>
      <c r="OWU12" s="1030"/>
      <c r="OWV12" s="1030"/>
      <c r="OWW12" s="1030"/>
      <c r="OWX12" s="1030"/>
      <c r="OWY12" s="1030"/>
      <c r="OWZ12" s="1030"/>
      <c r="OXA12" s="1030"/>
      <c r="OXB12" s="1030"/>
      <c r="OXC12" s="1030"/>
      <c r="OXD12" s="1030"/>
      <c r="OXE12" s="1030"/>
      <c r="OXF12" s="1030"/>
      <c r="OXG12" s="1030"/>
      <c r="OXH12" s="1030"/>
      <c r="OXI12" s="1030"/>
      <c r="OXJ12" s="1030"/>
      <c r="OXK12" s="1030"/>
      <c r="OXL12" s="1030"/>
      <c r="OXM12" s="1030"/>
      <c r="OXN12" s="1030"/>
      <c r="OXO12" s="1030"/>
      <c r="OXP12" s="1030"/>
      <c r="OXQ12" s="1030"/>
      <c r="OXR12" s="1030"/>
      <c r="OXS12" s="1030"/>
      <c r="OXT12" s="1030"/>
      <c r="OXU12" s="1030"/>
      <c r="OXV12" s="1030"/>
      <c r="OXW12" s="1030"/>
      <c r="OXX12" s="1030"/>
      <c r="OXY12" s="1030"/>
      <c r="OXZ12" s="1030"/>
      <c r="OYA12" s="1030"/>
      <c r="OYB12" s="1030"/>
      <c r="OYC12" s="1030"/>
      <c r="OYD12" s="1030"/>
      <c r="OYE12" s="1030"/>
      <c r="OYF12" s="1030"/>
      <c r="OYG12" s="1030"/>
      <c r="OYH12" s="1030"/>
      <c r="OYI12" s="1030"/>
      <c r="OYJ12" s="1030"/>
      <c r="OYK12" s="1030"/>
      <c r="OYL12" s="1030"/>
      <c r="OYM12" s="1030"/>
      <c r="OYN12" s="1030"/>
      <c r="OYO12" s="1030"/>
      <c r="OYP12" s="1030"/>
      <c r="OYQ12" s="1030"/>
      <c r="OYR12" s="1030"/>
      <c r="OYS12" s="1030"/>
      <c r="OYT12" s="1030"/>
      <c r="OYU12" s="1030"/>
      <c r="OYV12" s="1030"/>
      <c r="OYW12" s="1030"/>
      <c r="OYX12" s="1030"/>
      <c r="OYY12" s="1030"/>
      <c r="OYZ12" s="1030"/>
      <c r="OZA12" s="1030"/>
      <c r="OZB12" s="1030"/>
      <c r="OZC12" s="1030"/>
      <c r="OZD12" s="1030"/>
      <c r="OZE12" s="1030"/>
      <c r="OZF12" s="1030"/>
      <c r="OZG12" s="1030"/>
      <c r="OZH12" s="1030"/>
      <c r="OZI12" s="1030"/>
      <c r="OZJ12" s="1030"/>
      <c r="OZK12" s="1030"/>
      <c r="OZL12" s="1030"/>
      <c r="OZM12" s="1030"/>
      <c r="OZN12" s="1030"/>
      <c r="OZO12" s="1030"/>
      <c r="OZP12" s="1030"/>
      <c r="OZQ12" s="1030"/>
      <c r="OZR12" s="1030"/>
      <c r="OZS12" s="1030"/>
      <c r="OZT12" s="1030"/>
      <c r="OZU12" s="1030"/>
      <c r="OZV12" s="1030"/>
      <c r="OZW12" s="1030"/>
      <c r="OZX12" s="1030"/>
      <c r="OZY12" s="1030"/>
      <c r="OZZ12" s="1030"/>
      <c r="PAA12" s="1030"/>
      <c r="PAB12" s="1030"/>
      <c r="PAC12" s="1030"/>
      <c r="PAD12" s="1030"/>
      <c r="PAE12" s="1030"/>
      <c r="PAF12" s="1030"/>
      <c r="PAG12" s="1030"/>
      <c r="PAH12" s="1030"/>
      <c r="PAI12" s="1030"/>
      <c r="PAJ12" s="1030"/>
      <c r="PAK12" s="1030"/>
      <c r="PAL12" s="1030"/>
      <c r="PAM12" s="1030"/>
      <c r="PAN12" s="1030"/>
      <c r="PAO12" s="1030"/>
      <c r="PAP12" s="1030"/>
      <c r="PAQ12" s="1030"/>
      <c r="PAR12" s="1030"/>
      <c r="PAS12" s="1030"/>
      <c r="PAT12" s="1030"/>
      <c r="PAU12" s="1030"/>
      <c r="PAV12" s="1030"/>
      <c r="PAW12" s="1030"/>
      <c r="PAX12" s="1030"/>
      <c r="PAY12" s="1030"/>
      <c r="PAZ12" s="1030"/>
      <c r="PBA12" s="1030"/>
      <c r="PBB12" s="1030"/>
      <c r="PBC12" s="1030"/>
      <c r="PBD12" s="1030"/>
      <c r="PBE12" s="1030"/>
      <c r="PBF12" s="1030"/>
      <c r="PBG12" s="1030"/>
      <c r="PBH12" s="1030"/>
      <c r="PBI12" s="1030"/>
      <c r="PBJ12" s="1030"/>
      <c r="PBK12" s="1030"/>
      <c r="PBL12" s="1030"/>
      <c r="PBM12" s="1030"/>
      <c r="PBN12" s="1030"/>
      <c r="PBO12" s="1030"/>
      <c r="PBP12" s="1030"/>
      <c r="PBQ12" s="1030"/>
      <c r="PBR12" s="1030"/>
      <c r="PBS12" s="1030"/>
      <c r="PBT12" s="1030"/>
      <c r="PBU12" s="1030"/>
      <c r="PBV12" s="1030"/>
      <c r="PBW12" s="1030"/>
      <c r="PBX12" s="1030"/>
      <c r="PBY12" s="1030"/>
      <c r="PBZ12" s="1030"/>
      <c r="PCA12" s="1030"/>
      <c r="PCB12" s="1030"/>
      <c r="PCC12" s="1030"/>
      <c r="PCD12" s="1030"/>
      <c r="PCE12" s="1030"/>
      <c r="PCF12" s="1030"/>
      <c r="PCG12" s="1030"/>
      <c r="PCH12" s="1030"/>
      <c r="PCI12" s="1030"/>
      <c r="PCJ12" s="1030"/>
      <c r="PCK12" s="1030"/>
      <c r="PCL12" s="1030"/>
      <c r="PCM12" s="1030"/>
      <c r="PCN12" s="1030"/>
      <c r="PCO12" s="1030"/>
      <c r="PCP12" s="1030"/>
      <c r="PCQ12" s="1030"/>
      <c r="PCR12" s="1030"/>
      <c r="PCS12" s="1030"/>
      <c r="PCT12" s="1030"/>
      <c r="PCU12" s="1030"/>
      <c r="PCV12" s="1030"/>
      <c r="PCW12" s="1030"/>
      <c r="PCX12" s="1030"/>
      <c r="PCY12" s="1030"/>
      <c r="PCZ12" s="1030"/>
      <c r="PDA12" s="1030"/>
      <c r="PDB12" s="1030"/>
      <c r="PDC12" s="1030"/>
      <c r="PDD12" s="1030"/>
      <c r="PDE12" s="1030"/>
      <c r="PDF12" s="1030"/>
      <c r="PDG12" s="1030"/>
      <c r="PDH12" s="1030"/>
      <c r="PDI12" s="1030"/>
      <c r="PDJ12" s="1030"/>
      <c r="PDK12" s="1030"/>
      <c r="PDL12" s="1030"/>
      <c r="PDM12" s="1030"/>
      <c r="PDN12" s="1030"/>
      <c r="PDO12" s="1030"/>
      <c r="PDP12" s="1030"/>
      <c r="PDQ12" s="1030"/>
      <c r="PDR12" s="1030"/>
      <c r="PDS12" s="1030"/>
      <c r="PDT12" s="1030"/>
      <c r="PDU12" s="1030"/>
      <c r="PDV12" s="1030"/>
      <c r="PDW12" s="1030"/>
      <c r="PDX12" s="1030"/>
      <c r="PDY12" s="1030"/>
      <c r="PDZ12" s="1030"/>
      <c r="PEA12" s="1030"/>
      <c r="PEB12" s="1030"/>
      <c r="PEC12" s="1030"/>
      <c r="PED12" s="1030"/>
      <c r="PEE12" s="1030"/>
      <c r="PEF12" s="1030"/>
      <c r="PEG12" s="1030"/>
      <c r="PEH12" s="1030"/>
      <c r="PEI12" s="1030"/>
      <c r="PEJ12" s="1030"/>
      <c r="PEK12" s="1030"/>
      <c r="PEL12" s="1030"/>
      <c r="PEM12" s="1030"/>
      <c r="PEN12" s="1030"/>
      <c r="PEO12" s="1030"/>
      <c r="PEP12" s="1030"/>
      <c r="PEQ12" s="1030"/>
      <c r="PER12" s="1030"/>
      <c r="PES12" s="1030"/>
      <c r="PET12" s="1030"/>
      <c r="PEU12" s="1030"/>
      <c r="PEV12" s="1030"/>
      <c r="PEW12" s="1030"/>
      <c r="PEX12" s="1030"/>
      <c r="PEY12" s="1030"/>
      <c r="PEZ12" s="1030"/>
      <c r="PFA12" s="1030"/>
      <c r="PFB12" s="1030"/>
      <c r="PFC12" s="1030"/>
      <c r="PFD12" s="1030"/>
      <c r="PFE12" s="1030"/>
      <c r="PFF12" s="1030"/>
      <c r="PFG12" s="1030"/>
      <c r="PFH12" s="1030"/>
      <c r="PFI12" s="1030"/>
      <c r="PFJ12" s="1030"/>
      <c r="PFK12" s="1030"/>
      <c r="PFL12" s="1030"/>
      <c r="PFM12" s="1030"/>
      <c r="PFN12" s="1030"/>
      <c r="PFO12" s="1030"/>
      <c r="PFP12" s="1030"/>
      <c r="PFQ12" s="1030"/>
      <c r="PFR12" s="1030"/>
      <c r="PFS12" s="1030"/>
      <c r="PFT12" s="1030"/>
      <c r="PFU12" s="1030"/>
      <c r="PFV12" s="1030"/>
      <c r="PFW12" s="1030"/>
      <c r="PFX12" s="1030"/>
      <c r="PFY12" s="1030"/>
      <c r="PFZ12" s="1030"/>
      <c r="PGA12" s="1030"/>
      <c r="PGB12" s="1030"/>
      <c r="PGC12" s="1030"/>
      <c r="PGD12" s="1030"/>
      <c r="PGE12" s="1030"/>
      <c r="PGF12" s="1030"/>
      <c r="PGG12" s="1030"/>
      <c r="PGH12" s="1030"/>
      <c r="PGI12" s="1030"/>
      <c r="PGJ12" s="1030"/>
      <c r="PGK12" s="1030"/>
      <c r="PGL12" s="1030"/>
      <c r="PGM12" s="1030"/>
      <c r="PGN12" s="1030"/>
      <c r="PGO12" s="1030"/>
      <c r="PGP12" s="1030"/>
      <c r="PGQ12" s="1030"/>
      <c r="PGR12" s="1030"/>
      <c r="PGS12" s="1030"/>
      <c r="PGT12" s="1030"/>
      <c r="PGU12" s="1030"/>
      <c r="PGV12" s="1030"/>
      <c r="PGW12" s="1030"/>
      <c r="PGX12" s="1030"/>
      <c r="PGY12" s="1030"/>
      <c r="PGZ12" s="1030"/>
      <c r="PHA12" s="1030"/>
      <c r="PHB12" s="1030"/>
      <c r="PHC12" s="1030"/>
      <c r="PHD12" s="1030"/>
      <c r="PHE12" s="1030"/>
      <c r="PHF12" s="1030"/>
      <c r="PHG12" s="1030"/>
      <c r="PHH12" s="1030"/>
      <c r="PHI12" s="1030"/>
      <c r="PHJ12" s="1030"/>
      <c r="PHK12" s="1030"/>
      <c r="PHL12" s="1030"/>
      <c r="PHM12" s="1030"/>
      <c r="PHN12" s="1030"/>
      <c r="PHO12" s="1030"/>
      <c r="PHP12" s="1030"/>
      <c r="PHQ12" s="1030"/>
      <c r="PHR12" s="1030"/>
      <c r="PHS12" s="1030"/>
      <c r="PHT12" s="1030"/>
      <c r="PHU12" s="1030"/>
      <c r="PHV12" s="1030"/>
      <c r="PHW12" s="1030"/>
      <c r="PHX12" s="1030"/>
      <c r="PHY12" s="1030"/>
      <c r="PHZ12" s="1030"/>
      <c r="PIA12" s="1030"/>
      <c r="PIB12" s="1030"/>
      <c r="PIC12" s="1030"/>
      <c r="PID12" s="1030"/>
      <c r="PIE12" s="1030"/>
      <c r="PIF12" s="1030"/>
      <c r="PIG12" s="1030"/>
      <c r="PIH12" s="1030"/>
      <c r="PII12" s="1030"/>
      <c r="PIJ12" s="1030"/>
      <c r="PIK12" s="1030"/>
      <c r="PIL12" s="1030"/>
      <c r="PIM12" s="1030"/>
      <c r="PIN12" s="1030"/>
      <c r="PIO12" s="1030"/>
      <c r="PIP12" s="1030"/>
      <c r="PIQ12" s="1030"/>
      <c r="PIR12" s="1030"/>
      <c r="PIS12" s="1030"/>
      <c r="PIT12" s="1030"/>
      <c r="PIU12" s="1030"/>
      <c r="PIV12" s="1030"/>
      <c r="PIW12" s="1030"/>
      <c r="PIX12" s="1030"/>
      <c r="PIY12" s="1030"/>
      <c r="PIZ12" s="1030"/>
      <c r="PJA12" s="1030"/>
      <c r="PJB12" s="1030"/>
      <c r="PJC12" s="1030"/>
      <c r="PJD12" s="1030"/>
      <c r="PJE12" s="1030"/>
      <c r="PJF12" s="1030"/>
      <c r="PJG12" s="1030"/>
      <c r="PJH12" s="1030"/>
      <c r="PJI12" s="1030"/>
      <c r="PJJ12" s="1030"/>
      <c r="PJK12" s="1030"/>
      <c r="PJL12" s="1030"/>
      <c r="PJM12" s="1030"/>
      <c r="PJN12" s="1030"/>
      <c r="PJO12" s="1030"/>
      <c r="PJP12" s="1030"/>
      <c r="PJQ12" s="1030"/>
      <c r="PJR12" s="1030"/>
      <c r="PJS12" s="1030"/>
      <c r="PJT12" s="1030"/>
      <c r="PJU12" s="1030"/>
      <c r="PJV12" s="1030"/>
      <c r="PJW12" s="1030"/>
      <c r="PJX12" s="1030"/>
      <c r="PJY12" s="1030"/>
      <c r="PJZ12" s="1030"/>
      <c r="PKA12" s="1030"/>
      <c r="PKB12" s="1030"/>
      <c r="PKC12" s="1030"/>
      <c r="PKD12" s="1030"/>
      <c r="PKE12" s="1030"/>
      <c r="PKF12" s="1030"/>
      <c r="PKG12" s="1030"/>
      <c r="PKH12" s="1030"/>
      <c r="PKI12" s="1030"/>
      <c r="PKJ12" s="1030"/>
      <c r="PKK12" s="1030"/>
      <c r="PKL12" s="1030"/>
      <c r="PKM12" s="1030"/>
      <c r="PKN12" s="1030"/>
      <c r="PKO12" s="1030"/>
      <c r="PKP12" s="1030"/>
      <c r="PKQ12" s="1030"/>
      <c r="PKR12" s="1030"/>
      <c r="PKS12" s="1030"/>
      <c r="PKT12" s="1030"/>
      <c r="PKU12" s="1030"/>
      <c r="PKV12" s="1030"/>
      <c r="PKW12" s="1030"/>
      <c r="PKX12" s="1030"/>
      <c r="PKY12" s="1030"/>
      <c r="PKZ12" s="1030"/>
      <c r="PLA12" s="1030"/>
      <c r="PLB12" s="1030"/>
      <c r="PLC12" s="1030"/>
      <c r="PLD12" s="1030"/>
      <c r="PLE12" s="1030"/>
      <c r="PLF12" s="1030"/>
      <c r="PLG12" s="1030"/>
      <c r="PLH12" s="1030"/>
      <c r="PLI12" s="1030"/>
      <c r="PLJ12" s="1030"/>
      <c r="PLK12" s="1030"/>
      <c r="PLL12" s="1030"/>
      <c r="PLM12" s="1030"/>
      <c r="PLN12" s="1030"/>
      <c r="PLO12" s="1030"/>
      <c r="PLP12" s="1030"/>
      <c r="PLQ12" s="1030"/>
      <c r="PLR12" s="1030"/>
      <c r="PLS12" s="1030"/>
      <c r="PLT12" s="1030"/>
      <c r="PLU12" s="1030"/>
      <c r="PLV12" s="1030"/>
      <c r="PLW12" s="1030"/>
      <c r="PLX12" s="1030"/>
      <c r="PLY12" s="1030"/>
      <c r="PLZ12" s="1030"/>
      <c r="PMA12" s="1030"/>
      <c r="PMB12" s="1030"/>
      <c r="PMC12" s="1030"/>
      <c r="PMD12" s="1030"/>
      <c r="PME12" s="1030"/>
      <c r="PMF12" s="1030"/>
      <c r="PMG12" s="1030"/>
      <c r="PMH12" s="1030"/>
      <c r="PMI12" s="1030"/>
      <c r="PMJ12" s="1030"/>
      <c r="PMK12" s="1030"/>
      <c r="PML12" s="1030"/>
      <c r="PMM12" s="1030"/>
      <c r="PMN12" s="1030"/>
      <c r="PMO12" s="1030"/>
      <c r="PMP12" s="1030"/>
      <c r="PMQ12" s="1030"/>
      <c r="PMR12" s="1030"/>
      <c r="PMS12" s="1030"/>
      <c r="PMT12" s="1030"/>
      <c r="PMU12" s="1030"/>
      <c r="PMV12" s="1030"/>
      <c r="PMW12" s="1030"/>
      <c r="PMX12" s="1030"/>
      <c r="PMY12" s="1030"/>
      <c r="PMZ12" s="1030"/>
      <c r="PNA12" s="1030"/>
      <c r="PNB12" s="1030"/>
      <c r="PNC12" s="1030"/>
      <c r="PND12" s="1030"/>
      <c r="PNE12" s="1030"/>
      <c r="PNF12" s="1030"/>
      <c r="PNG12" s="1030"/>
      <c r="PNH12" s="1030"/>
      <c r="PNI12" s="1030"/>
      <c r="PNJ12" s="1030"/>
      <c r="PNK12" s="1030"/>
      <c r="PNL12" s="1030"/>
      <c r="PNM12" s="1030"/>
      <c r="PNN12" s="1030"/>
      <c r="PNO12" s="1030"/>
      <c r="PNP12" s="1030"/>
      <c r="PNQ12" s="1030"/>
      <c r="PNR12" s="1030"/>
      <c r="PNS12" s="1030"/>
      <c r="PNT12" s="1030"/>
      <c r="PNU12" s="1030"/>
      <c r="PNV12" s="1030"/>
      <c r="PNW12" s="1030"/>
      <c r="PNX12" s="1030"/>
      <c r="PNY12" s="1030"/>
      <c r="PNZ12" s="1030"/>
      <c r="POA12" s="1030"/>
      <c r="POB12" s="1030"/>
      <c r="POC12" s="1030"/>
      <c r="POD12" s="1030"/>
      <c r="POE12" s="1030"/>
      <c r="POF12" s="1030"/>
      <c r="POG12" s="1030"/>
      <c r="POH12" s="1030"/>
      <c r="POI12" s="1030"/>
      <c r="POJ12" s="1030"/>
      <c r="POK12" s="1030"/>
      <c r="POL12" s="1030"/>
      <c r="POM12" s="1030"/>
      <c r="PON12" s="1030"/>
      <c r="POO12" s="1030"/>
      <c r="POP12" s="1030"/>
      <c r="POQ12" s="1030"/>
      <c r="POR12" s="1030"/>
      <c r="POS12" s="1030"/>
      <c r="POT12" s="1030"/>
      <c r="POU12" s="1030"/>
      <c r="POV12" s="1030"/>
      <c r="POW12" s="1030"/>
      <c r="POX12" s="1030"/>
      <c r="POY12" s="1030"/>
      <c r="POZ12" s="1030"/>
      <c r="PPA12" s="1030"/>
      <c r="PPB12" s="1030"/>
      <c r="PPC12" s="1030"/>
      <c r="PPD12" s="1030"/>
      <c r="PPE12" s="1030"/>
      <c r="PPF12" s="1030"/>
      <c r="PPG12" s="1030"/>
      <c r="PPH12" s="1030"/>
      <c r="PPI12" s="1030"/>
      <c r="PPJ12" s="1030"/>
      <c r="PPK12" s="1030"/>
      <c r="PPL12" s="1030"/>
      <c r="PPM12" s="1030"/>
      <c r="PPN12" s="1030"/>
      <c r="PPO12" s="1030"/>
      <c r="PPP12" s="1030"/>
      <c r="PPQ12" s="1030"/>
      <c r="PPR12" s="1030"/>
      <c r="PPS12" s="1030"/>
      <c r="PPT12" s="1030"/>
      <c r="PPU12" s="1030"/>
      <c r="PPV12" s="1030"/>
      <c r="PPW12" s="1030"/>
      <c r="PPX12" s="1030"/>
      <c r="PPY12" s="1030"/>
      <c r="PPZ12" s="1030"/>
      <c r="PQA12" s="1030"/>
      <c r="PQB12" s="1030"/>
      <c r="PQC12" s="1030"/>
      <c r="PQD12" s="1030"/>
      <c r="PQE12" s="1030"/>
      <c r="PQF12" s="1030"/>
      <c r="PQG12" s="1030"/>
      <c r="PQH12" s="1030"/>
      <c r="PQI12" s="1030"/>
      <c r="PQJ12" s="1030"/>
      <c r="PQK12" s="1030"/>
      <c r="PQL12" s="1030"/>
      <c r="PQM12" s="1030"/>
      <c r="PQN12" s="1030"/>
      <c r="PQO12" s="1030"/>
      <c r="PQP12" s="1030"/>
      <c r="PQQ12" s="1030"/>
      <c r="PQR12" s="1030"/>
      <c r="PQS12" s="1030"/>
      <c r="PQT12" s="1030"/>
      <c r="PQU12" s="1030"/>
      <c r="PQV12" s="1030"/>
      <c r="PQW12" s="1030"/>
      <c r="PQX12" s="1030"/>
      <c r="PQY12" s="1030"/>
      <c r="PQZ12" s="1030"/>
      <c r="PRA12" s="1030"/>
      <c r="PRB12" s="1030"/>
      <c r="PRC12" s="1030"/>
      <c r="PRD12" s="1030"/>
      <c r="PRE12" s="1030"/>
      <c r="PRF12" s="1030"/>
      <c r="PRG12" s="1030"/>
      <c r="PRH12" s="1030"/>
      <c r="PRI12" s="1030"/>
      <c r="PRJ12" s="1030"/>
      <c r="PRK12" s="1030"/>
      <c r="PRL12" s="1030"/>
      <c r="PRM12" s="1030"/>
      <c r="PRN12" s="1030"/>
      <c r="PRO12" s="1030"/>
      <c r="PRP12" s="1030"/>
      <c r="PRQ12" s="1030"/>
      <c r="PRR12" s="1030"/>
      <c r="PRS12" s="1030"/>
      <c r="PRT12" s="1030"/>
      <c r="PRU12" s="1030"/>
      <c r="PRV12" s="1030"/>
      <c r="PRW12" s="1030"/>
      <c r="PRX12" s="1030"/>
      <c r="PRY12" s="1030"/>
      <c r="PRZ12" s="1030"/>
      <c r="PSA12" s="1030"/>
      <c r="PSB12" s="1030"/>
      <c r="PSC12" s="1030"/>
      <c r="PSD12" s="1030"/>
      <c r="PSE12" s="1030"/>
      <c r="PSF12" s="1030"/>
      <c r="PSG12" s="1030"/>
      <c r="PSH12" s="1030"/>
      <c r="PSI12" s="1030"/>
      <c r="PSJ12" s="1030"/>
      <c r="PSK12" s="1030"/>
      <c r="PSL12" s="1030"/>
      <c r="PSM12" s="1030"/>
      <c r="PSN12" s="1030"/>
      <c r="PSO12" s="1030"/>
      <c r="PSP12" s="1030"/>
      <c r="PSQ12" s="1030"/>
      <c r="PSR12" s="1030"/>
      <c r="PSS12" s="1030"/>
      <c r="PST12" s="1030"/>
      <c r="PSU12" s="1030"/>
      <c r="PSV12" s="1030"/>
      <c r="PSW12" s="1030"/>
      <c r="PSX12" s="1030"/>
      <c r="PSY12" s="1030"/>
      <c r="PSZ12" s="1030"/>
      <c r="PTA12" s="1030"/>
      <c r="PTB12" s="1030"/>
      <c r="PTC12" s="1030"/>
      <c r="PTD12" s="1030"/>
      <c r="PTE12" s="1030"/>
      <c r="PTF12" s="1030"/>
      <c r="PTG12" s="1030"/>
      <c r="PTH12" s="1030"/>
      <c r="PTI12" s="1030"/>
      <c r="PTJ12" s="1030"/>
      <c r="PTK12" s="1030"/>
      <c r="PTL12" s="1030"/>
      <c r="PTM12" s="1030"/>
      <c r="PTN12" s="1030"/>
      <c r="PTO12" s="1030"/>
      <c r="PTP12" s="1030"/>
      <c r="PTQ12" s="1030"/>
      <c r="PTR12" s="1030"/>
      <c r="PTS12" s="1030"/>
      <c r="PTT12" s="1030"/>
      <c r="PTU12" s="1030"/>
      <c r="PTV12" s="1030"/>
      <c r="PTW12" s="1030"/>
      <c r="PTX12" s="1030"/>
      <c r="PTY12" s="1030"/>
      <c r="PTZ12" s="1030"/>
      <c r="PUA12" s="1030"/>
      <c r="PUB12" s="1030"/>
      <c r="PUC12" s="1030"/>
      <c r="PUD12" s="1030"/>
      <c r="PUE12" s="1030"/>
      <c r="PUF12" s="1030"/>
      <c r="PUG12" s="1030"/>
      <c r="PUH12" s="1030"/>
      <c r="PUI12" s="1030"/>
      <c r="PUJ12" s="1030"/>
      <c r="PUK12" s="1030"/>
      <c r="PUL12" s="1030"/>
      <c r="PUM12" s="1030"/>
      <c r="PUN12" s="1030"/>
      <c r="PUO12" s="1030"/>
      <c r="PUP12" s="1030"/>
      <c r="PUQ12" s="1030"/>
      <c r="PUR12" s="1030"/>
      <c r="PUS12" s="1030"/>
      <c r="PUT12" s="1030"/>
      <c r="PUU12" s="1030"/>
      <c r="PUV12" s="1030"/>
      <c r="PUW12" s="1030"/>
      <c r="PUX12" s="1030"/>
      <c r="PUY12" s="1030"/>
      <c r="PUZ12" s="1030"/>
      <c r="PVA12" s="1030"/>
      <c r="PVB12" s="1030"/>
      <c r="PVC12" s="1030"/>
      <c r="PVD12" s="1030"/>
      <c r="PVE12" s="1030"/>
      <c r="PVF12" s="1030"/>
      <c r="PVG12" s="1030"/>
      <c r="PVH12" s="1030"/>
      <c r="PVI12" s="1030"/>
      <c r="PVJ12" s="1030"/>
      <c r="PVK12" s="1030"/>
      <c r="PVL12" s="1030"/>
      <c r="PVM12" s="1030"/>
      <c r="PVN12" s="1030"/>
      <c r="PVO12" s="1030"/>
      <c r="PVP12" s="1030"/>
      <c r="PVQ12" s="1030"/>
      <c r="PVR12" s="1030"/>
      <c r="PVS12" s="1030"/>
      <c r="PVT12" s="1030"/>
      <c r="PVU12" s="1030"/>
      <c r="PVV12" s="1030"/>
      <c r="PVW12" s="1030"/>
      <c r="PVX12" s="1030"/>
      <c r="PVY12" s="1030"/>
      <c r="PVZ12" s="1030"/>
      <c r="PWA12" s="1030"/>
      <c r="PWB12" s="1030"/>
      <c r="PWC12" s="1030"/>
      <c r="PWD12" s="1030"/>
      <c r="PWE12" s="1030"/>
      <c r="PWF12" s="1030"/>
      <c r="PWG12" s="1030"/>
      <c r="PWH12" s="1030"/>
      <c r="PWI12" s="1030"/>
      <c r="PWJ12" s="1030"/>
      <c r="PWK12" s="1030"/>
      <c r="PWL12" s="1030"/>
      <c r="PWM12" s="1030"/>
      <c r="PWN12" s="1030"/>
      <c r="PWO12" s="1030"/>
      <c r="PWP12" s="1030"/>
      <c r="PWQ12" s="1030"/>
      <c r="PWR12" s="1030"/>
      <c r="PWS12" s="1030"/>
      <c r="PWT12" s="1030"/>
      <c r="PWU12" s="1030"/>
      <c r="PWV12" s="1030"/>
      <c r="PWW12" s="1030"/>
      <c r="PWX12" s="1030"/>
      <c r="PWY12" s="1030"/>
      <c r="PWZ12" s="1030"/>
      <c r="PXA12" s="1030"/>
      <c r="PXB12" s="1030"/>
      <c r="PXC12" s="1030"/>
      <c r="PXD12" s="1030"/>
      <c r="PXE12" s="1030"/>
      <c r="PXF12" s="1030"/>
      <c r="PXG12" s="1030"/>
      <c r="PXH12" s="1030"/>
      <c r="PXI12" s="1030"/>
      <c r="PXJ12" s="1030"/>
      <c r="PXK12" s="1030"/>
      <c r="PXL12" s="1030"/>
      <c r="PXM12" s="1030"/>
      <c r="PXN12" s="1030"/>
      <c r="PXO12" s="1030"/>
      <c r="PXP12" s="1030"/>
      <c r="PXQ12" s="1030"/>
      <c r="PXR12" s="1030"/>
      <c r="PXS12" s="1030"/>
      <c r="PXT12" s="1030"/>
      <c r="PXU12" s="1030"/>
      <c r="PXV12" s="1030"/>
      <c r="PXW12" s="1030"/>
      <c r="PXX12" s="1030"/>
      <c r="PXY12" s="1030"/>
      <c r="PXZ12" s="1030"/>
      <c r="PYA12" s="1030"/>
      <c r="PYB12" s="1030"/>
      <c r="PYC12" s="1030"/>
      <c r="PYD12" s="1030"/>
      <c r="PYE12" s="1030"/>
      <c r="PYF12" s="1030"/>
      <c r="PYG12" s="1030"/>
      <c r="PYH12" s="1030"/>
      <c r="PYI12" s="1030"/>
      <c r="PYJ12" s="1030"/>
      <c r="PYK12" s="1030"/>
      <c r="PYL12" s="1030"/>
      <c r="PYM12" s="1030"/>
      <c r="PYN12" s="1030"/>
      <c r="PYO12" s="1030"/>
      <c r="PYP12" s="1030"/>
      <c r="PYQ12" s="1030"/>
      <c r="PYR12" s="1030"/>
      <c r="PYS12" s="1030"/>
      <c r="PYT12" s="1030"/>
      <c r="PYU12" s="1030"/>
      <c r="PYV12" s="1030"/>
      <c r="PYW12" s="1030"/>
      <c r="PYX12" s="1030"/>
      <c r="PYY12" s="1030"/>
      <c r="PYZ12" s="1030"/>
      <c r="PZA12" s="1030"/>
      <c r="PZB12" s="1030"/>
      <c r="PZC12" s="1030"/>
      <c r="PZD12" s="1030"/>
      <c r="PZE12" s="1030"/>
      <c r="PZF12" s="1030"/>
      <c r="PZG12" s="1030"/>
      <c r="PZH12" s="1030"/>
      <c r="PZI12" s="1030"/>
      <c r="PZJ12" s="1030"/>
      <c r="PZK12" s="1030"/>
      <c r="PZL12" s="1030"/>
      <c r="PZM12" s="1030"/>
      <c r="PZN12" s="1030"/>
      <c r="PZO12" s="1030"/>
      <c r="PZP12" s="1030"/>
      <c r="PZQ12" s="1030"/>
      <c r="PZR12" s="1030"/>
      <c r="PZS12" s="1030"/>
      <c r="PZT12" s="1030"/>
      <c r="PZU12" s="1030"/>
      <c r="PZV12" s="1030"/>
      <c r="PZW12" s="1030"/>
      <c r="PZX12" s="1030"/>
      <c r="PZY12" s="1030"/>
      <c r="PZZ12" s="1030"/>
      <c r="QAA12" s="1030"/>
      <c r="QAB12" s="1030"/>
      <c r="QAC12" s="1030"/>
      <c r="QAD12" s="1030"/>
      <c r="QAE12" s="1030"/>
      <c r="QAF12" s="1030"/>
      <c r="QAG12" s="1030"/>
      <c r="QAH12" s="1030"/>
      <c r="QAI12" s="1030"/>
      <c r="QAJ12" s="1030"/>
      <c r="QAK12" s="1030"/>
      <c r="QAL12" s="1030"/>
      <c r="QAM12" s="1030"/>
      <c r="QAN12" s="1030"/>
      <c r="QAO12" s="1030"/>
      <c r="QAP12" s="1030"/>
      <c r="QAQ12" s="1030"/>
      <c r="QAR12" s="1030"/>
      <c r="QAS12" s="1030"/>
      <c r="QAT12" s="1030"/>
      <c r="QAU12" s="1030"/>
      <c r="QAV12" s="1030"/>
      <c r="QAW12" s="1030"/>
      <c r="QAX12" s="1030"/>
      <c r="QAY12" s="1030"/>
      <c r="QAZ12" s="1030"/>
      <c r="QBA12" s="1030"/>
      <c r="QBB12" s="1030"/>
      <c r="QBC12" s="1030"/>
      <c r="QBD12" s="1030"/>
      <c r="QBE12" s="1030"/>
      <c r="QBF12" s="1030"/>
      <c r="QBG12" s="1030"/>
      <c r="QBH12" s="1030"/>
      <c r="QBI12" s="1030"/>
      <c r="QBJ12" s="1030"/>
      <c r="QBK12" s="1030"/>
      <c r="QBL12" s="1030"/>
      <c r="QBM12" s="1030"/>
      <c r="QBN12" s="1030"/>
      <c r="QBO12" s="1030"/>
      <c r="QBP12" s="1030"/>
      <c r="QBQ12" s="1030"/>
      <c r="QBR12" s="1030"/>
      <c r="QBS12" s="1030"/>
      <c r="QBT12" s="1030"/>
      <c r="QBU12" s="1030"/>
      <c r="QBV12" s="1030"/>
      <c r="QBW12" s="1030"/>
      <c r="QBX12" s="1030"/>
      <c r="QBY12" s="1030"/>
      <c r="QBZ12" s="1030"/>
      <c r="QCA12" s="1030"/>
      <c r="QCB12" s="1030"/>
      <c r="QCC12" s="1030"/>
      <c r="QCD12" s="1030"/>
      <c r="QCE12" s="1030"/>
      <c r="QCF12" s="1030"/>
      <c r="QCG12" s="1030"/>
      <c r="QCH12" s="1030"/>
      <c r="QCI12" s="1030"/>
      <c r="QCJ12" s="1030"/>
      <c r="QCK12" s="1030"/>
      <c r="QCL12" s="1030"/>
      <c r="QCM12" s="1030"/>
      <c r="QCN12" s="1030"/>
      <c r="QCO12" s="1030"/>
      <c r="QCP12" s="1030"/>
      <c r="QCQ12" s="1030"/>
      <c r="QCR12" s="1030"/>
      <c r="QCS12" s="1030"/>
      <c r="QCT12" s="1030"/>
      <c r="QCU12" s="1030"/>
      <c r="QCV12" s="1030"/>
      <c r="QCW12" s="1030"/>
      <c r="QCX12" s="1030"/>
      <c r="QCY12" s="1030"/>
      <c r="QCZ12" s="1030"/>
      <c r="QDA12" s="1030"/>
      <c r="QDB12" s="1030"/>
      <c r="QDC12" s="1030"/>
      <c r="QDD12" s="1030"/>
      <c r="QDE12" s="1030"/>
      <c r="QDF12" s="1030"/>
      <c r="QDG12" s="1030"/>
      <c r="QDH12" s="1030"/>
      <c r="QDI12" s="1030"/>
      <c r="QDJ12" s="1030"/>
      <c r="QDK12" s="1030"/>
      <c r="QDL12" s="1030"/>
      <c r="QDM12" s="1030"/>
      <c r="QDN12" s="1030"/>
      <c r="QDO12" s="1030"/>
      <c r="QDP12" s="1030"/>
      <c r="QDQ12" s="1030"/>
      <c r="QDR12" s="1030"/>
      <c r="QDS12" s="1030"/>
      <c r="QDT12" s="1030"/>
      <c r="QDU12" s="1030"/>
      <c r="QDV12" s="1030"/>
      <c r="QDW12" s="1030"/>
      <c r="QDX12" s="1030"/>
      <c r="QDY12" s="1030"/>
      <c r="QDZ12" s="1030"/>
      <c r="QEA12" s="1030"/>
      <c r="QEB12" s="1030"/>
      <c r="QEC12" s="1030"/>
      <c r="QED12" s="1030"/>
      <c r="QEE12" s="1030"/>
      <c r="QEF12" s="1030"/>
      <c r="QEG12" s="1030"/>
      <c r="QEH12" s="1030"/>
      <c r="QEI12" s="1030"/>
      <c r="QEJ12" s="1030"/>
      <c r="QEK12" s="1030"/>
      <c r="QEL12" s="1030"/>
      <c r="QEM12" s="1030"/>
      <c r="QEN12" s="1030"/>
      <c r="QEO12" s="1030"/>
      <c r="QEP12" s="1030"/>
      <c r="QEQ12" s="1030"/>
      <c r="QER12" s="1030"/>
      <c r="QES12" s="1030"/>
      <c r="QET12" s="1030"/>
      <c r="QEU12" s="1030"/>
      <c r="QEV12" s="1030"/>
      <c r="QEW12" s="1030"/>
      <c r="QEX12" s="1030"/>
      <c r="QEY12" s="1030"/>
      <c r="QEZ12" s="1030"/>
      <c r="QFA12" s="1030"/>
      <c r="QFB12" s="1030"/>
      <c r="QFC12" s="1030"/>
      <c r="QFD12" s="1030"/>
      <c r="QFE12" s="1030"/>
      <c r="QFF12" s="1030"/>
      <c r="QFG12" s="1030"/>
      <c r="QFH12" s="1030"/>
      <c r="QFI12" s="1030"/>
      <c r="QFJ12" s="1030"/>
      <c r="QFK12" s="1030"/>
      <c r="QFL12" s="1030"/>
      <c r="QFM12" s="1030"/>
      <c r="QFN12" s="1030"/>
      <c r="QFO12" s="1030"/>
      <c r="QFP12" s="1030"/>
      <c r="QFQ12" s="1030"/>
      <c r="QFR12" s="1030"/>
      <c r="QFS12" s="1030"/>
      <c r="QFT12" s="1030"/>
      <c r="QFU12" s="1030"/>
      <c r="QFV12" s="1030"/>
      <c r="QFW12" s="1030"/>
      <c r="QFX12" s="1030"/>
      <c r="QFY12" s="1030"/>
      <c r="QFZ12" s="1030"/>
      <c r="QGA12" s="1030"/>
      <c r="QGB12" s="1030"/>
      <c r="QGC12" s="1030"/>
      <c r="QGD12" s="1030"/>
      <c r="QGE12" s="1030"/>
      <c r="QGF12" s="1030"/>
      <c r="QGG12" s="1030"/>
      <c r="QGH12" s="1030"/>
      <c r="QGI12" s="1030"/>
      <c r="QGJ12" s="1030"/>
      <c r="QGK12" s="1030"/>
      <c r="QGL12" s="1030"/>
      <c r="QGM12" s="1030"/>
      <c r="QGN12" s="1030"/>
      <c r="QGO12" s="1030"/>
      <c r="QGP12" s="1030"/>
      <c r="QGQ12" s="1030"/>
      <c r="QGR12" s="1030"/>
      <c r="QGS12" s="1030"/>
      <c r="QGT12" s="1030"/>
      <c r="QGU12" s="1030"/>
      <c r="QGV12" s="1030"/>
      <c r="QGW12" s="1030"/>
      <c r="QGX12" s="1030"/>
      <c r="QGY12" s="1030"/>
      <c r="QGZ12" s="1030"/>
      <c r="QHA12" s="1030"/>
      <c r="QHB12" s="1030"/>
      <c r="QHC12" s="1030"/>
      <c r="QHD12" s="1030"/>
      <c r="QHE12" s="1030"/>
      <c r="QHF12" s="1030"/>
      <c r="QHG12" s="1030"/>
      <c r="QHH12" s="1030"/>
      <c r="QHI12" s="1030"/>
      <c r="QHJ12" s="1030"/>
      <c r="QHK12" s="1030"/>
      <c r="QHL12" s="1030"/>
      <c r="QHM12" s="1030"/>
      <c r="QHN12" s="1030"/>
      <c r="QHO12" s="1030"/>
      <c r="QHP12" s="1030"/>
      <c r="QHQ12" s="1030"/>
      <c r="QHR12" s="1030"/>
      <c r="QHS12" s="1030"/>
      <c r="QHT12" s="1030"/>
      <c r="QHU12" s="1030"/>
      <c r="QHV12" s="1030"/>
      <c r="QHW12" s="1030"/>
      <c r="QHX12" s="1030"/>
      <c r="QHY12" s="1030"/>
      <c r="QHZ12" s="1030"/>
      <c r="QIA12" s="1030"/>
      <c r="QIB12" s="1030"/>
      <c r="QIC12" s="1030"/>
      <c r="QID12" s="1030"/>
      <c r="QIE12" s="1030"/>
      <c r="QIF12" s="1030"/>
      <c r="QIG12" s="1030"/>
      <c r="QIH12" s="1030"/>
      <c r="QII12" s="1030"/>
      <c r="QIJ12" s="1030"/>
      <c r="QIK12" s="1030"/>
      <c r="QIL12" s="1030"/>
      <c r="QIM12" s="1030"/>
      <c r="QIN12" s="1030"/>
      <c r="QIO12" s="1030"/>
      <c r="QIP12" s="1030"/>
      <c r="QIQ12" s="1030"/>
      <c r="QIR12" s="1030"/>
      <c r="QIS12" s="1030"/>
      <c r="QIT12" s="1030"/>
      <c r="QIU12" s="1030"/>
      <c r="QIV12" s="1030"/>
      <c r="QIW12" s="1030"/>
      <c r="QIX12" s="1030"/>
      <c r="QIY12" s="1030"/>
      <c r="QIZ12" s="1030"/>
      <c r="QJA12" s="1030"/>
      <c r="QJB12" s="1030"/>
      <c r="QJC12" s="1030"/>
      <c r="QJD12" s="1030"/>
      <c r="QJE12" s="1030"/>
      <c r="QJF12" s="1030"/>
      <c r="QJG12" s="1030"/>
      <c r="QJH12" s="1030"/>
      <c r="QJI12" s="1030"/>
      <c r="QJJ12" s="1030"/>
      <c r="QJK12" s="1030"/>
      <c r="QJL12" s="1030"/>
      <c r="QJM12" s="1030"/>
      <c r="QJN12" s="1030"/>
      <c r="QJO12" s="1030"/>
      <c r="QJP12" s="1030"/>
      <c r="QJQ12" s="1030"/>
      <c r="QJR12" s="1030"/>
      <c r="QJS12" s="1030"/>
      <c r="QJT12" s="1030"/>
      <c r="QJU12" s="1030"/>
      <c r="QJV12" s="1030"/>
      <c r="QJW12" s="1030"/>
      <c r="QJX12" s="1030"/>
      <c r="QJY12" s="1030"/>
      <c r="QJZ12" s="1030"/>
      <c r="QKA12" s="1030"/>
      <c r="QKB12" s="1030"/>
      <c r="QKC12" s="1030"/>
      <c r="QKD12" s="1030"/>
      <c r="QKE12" s="1030"/>
      <c r="QKF12" s="1030"/>
      <c r="QKG12" s="1030"/>
      <c r="QKH12" s="1030"/>
      <c r="QKI12" s="1030"/>
      <c r="QKJ12" s="1030"/>
      <c r="QKK12" s="1030"/>
      <c r="QKL12" s="1030"/>
      <c r="QKM12" s="1030"/>
      <c r="QKN12" s="1030"/>
      <c r="QKO12" s="1030"/>
      <c r="QKP12" s="1030"/>
      <c r="QKQ12" s="1030"/>
      <c r="QKR12" s="1030"/>
      <c r="QKS12" s="1030"/>
      <c r="QKT12" s="1030"/>
      <c r="QKU12" s="1030"/>
      <c r="QKV12" s="1030"/>
      <c r="QKW12" s="1030"/>
      <c r="QKX12" s="1030"/>
      <c r="QKY12" s="1030"/>
      <c r="QKZ12" s="1030"/>
      <c r="QLA12" s="1030"/>
      <c r="QLB12" s="1030"/>
      <c r="QLC12" s="1030"/>
      <c r="QLD12" s="1030"/>
      <c r="QLE12" s="1030"/>
      <c r="QLF12" s="1030"/>
      <c r="QLG12" s="1030"/>
      <c r="QLH12" s="1030"/>
      <c r="QLI12" s="1030"/>
      <c r="QLJ12" s="1030"/>
      <c r="QLK12" s="1030"/>
      <c r="QLL12" s="1030"/>
      <c r="QLM12" s="1030"/>
      <c r="QLN12" s="1030"/>
      <c r="QLO12" s="1030"/>
      <c r="QLP12" s="1030"/>
      <c r="QLQ12" s="1030"/>
      <c r="QLR12" s="1030"/>
      <c r="QLS12" s="1030"/>
      <c r="QLT12" s="1030"/>
      <c r="QLU12" s="1030"/>
      <c r="QLV12" s="1030"/>
      <c r="QLW12" s="1030"/>
      <c r="QLX12" s="1030"/>
      <c r="QLY12" s="1030"/>
      <c r="QLZ12" s="1030"/>
      <c r="QMA12" s="1030"/>
      <c r="QMB12" s="1030"/>
      <c r="QMC12" s="1030"/>
      <c r="QMD12" s="1030"/>
      <c r="QME12" s="1030"/>
      <c r="QMF12" s="1030"/>
      <c r="QMG12" s="1030"/>
      <c r="QMH12" s="1030"/>
      <c r="QMI12" s="1030"/>
      <c r="QMJ12" s="1030"/>
      <c r="QMK12" s="1030"/>
      <c r="QML12" s="1030"/>
      <c r="QMM12" s="1030"/>
      <c r="QMN12" s="1030"/>
      <c r="QMO12" s="1030"/>
      <c r="QMP12" s="1030"/>
      <c r="QMQ12" s="1030"/>
      <c r="QMR12" s="1030"/>
      <c r="QMS12" s="1030"/>
      <c r="QMT12" s="1030"/>
      <c r="QMU12" s="1030"/>
      <c r="QMV12" s="1030"/>
      <c r="QMW12" s="1030"/>
      <c r="QMX12" s="1030"/>
      <c r="QMY12" s="1030"/>
      <c r="QMZ12" s="1030"/>
      <c r="QNA12" s="1030"/>
      <c r="QNB12" s="1030"/>
      <c r="QNC12" s="1030"/>
      <c r="QND12" s="1030"/>
      <c r="QNE12" s="1030"/>
      <c r="QNF12" s="1030"/>
      <c r="QNG12" s="1030"/>
      <c r="QNH12" s="1030"/>
      <c r="QNI12" s="1030"/>
      <c r="QNJ12" s="1030"/>
      <c r="QNK12" s="1030"/>
      <c r="QNL12" s="1030"/>
      <c r="QNM12" s="1030"/>
      <c r="QNN12" s="1030"/>
      <c r="QNO12" s="1030"/>
      <c r="QNP12" s="1030"/>
      <c r="QNQ12" s="1030"/>
      <c r="QNR12" s="1030"/>
      <c r="QNS12" s="1030"/>
      <c r="QNT12" s="1030"/>
      <c r="QNU12" s="1030"/>
      <c r="QNV12" s="1030"/>
      <c r="QNW12" s="1030"/>
      <c r="QNX12" s="1030"/>
      <c r="QNY12" s="1030"/>
      <c r="QNZ12" s="1030"/>
      <c r="QOA12" s="1030"/>
      <c r="QOB12" s="1030"/>
      <c r="QOC12" s="1030"/>
      <c r="QOD12" s="1030"/>
      <c r="QOE12" s="1030"/>
      <c r="QOF12" s="1030"/>
      <c r="QOG12" s="1030"/>
      <c r="QOH12" s="1030"/>
      <c r="QOI12" s="1030"/>
      <c r="QOJ12" s="1030"/>
      <c r="QOK12" s="1030"/>
      <c r="QOL12" s="1030"/>
      <c r="QOM12" s="1030"/>
      <c r="QON12" s="1030"/>
      <c r="QOO12" s="1030"/>
      <c r="QOP12" s="1030"/>
      <c r="QOQ12" s="1030"/>
      <c r="QOR12" s="1030"/>
      <c r="QOS12" s="1030"/>
      <c r="QOT12" s="1030"/>
      <c r="QOU12" s="1030"/>
      <c r="QOV12" s="1030"/>
      <c r="QOW12" s="1030"/>
      <c r="QOX12" s="1030"/>
      <c r="QOY12" s="1030"/>
      <c r="QOZ12" s="1030"/>
      <c r="QPA12" s="1030"/>
      <c r="QPB12" s="1030"/>
      <c r="QPC12" s="1030"/>
      <c r="QPD12" s="1030"/>
      <c r="QPE12" s="1030"/>
      <c r="QPF12" s="1030"/>
      <c r="QPG12" s="1030"/>
      <c r="QPH12" s="1030"/>
      <c r="QPI12" s="1030"/>
      <c r="QPJ12" s="1030"/>
      <c r="QPK12" s="1030"/>
      <c r="QPL12" s="1030"/>
      <c r="QPM12" s="1030"/>
      <c r="QPN12" s="1030"/>
      <c r="QPO12" s="1030"/>
      <c r="QPP12" s="1030"/>
      <c r="QPQ12" s="1030"/>
      <c r="QPR12" s="1030"/>
      <c r="QPS12" s="1030"/>
      <c r="QPT12" s="1030"/>
      <c r="QPU12" s="1030"/>
      <c r="QPV12" s="1030"/>
      <c r="QPW12" s="1030"/>
      <c r="QPX12" s="1030"/>
      <c r="QPY12" s="1030"/>
      <c r="QPZ12" s="1030"/>
      <c r="QQA12" s="1030"/>
      <c r="QQB12" s="1030"/>
      <c r="QQC12" s="1030"/>
      <c r="QQD12" s="1030"/>
      <c r="QQE12" s="1030"/>
      <c r="QQF12" s="1030"/>
      <c r="QQG12" s="1030"/>
      <c r="QQH12" s="1030"/>
      <c r="QQI12" s="1030"/>
      <c r="QQJ12" s="1030"/>
      <c r="QQK12" s="1030"/>
      <c r="QQL12" s="1030"/>
      <c r="QQM12" s="1030"/>
      <c r="QQN12" s="1030"/>
      <c r="QQO12" s="1030"/>
      <c r="QQP12" s="1030"/>
      <c r="QQQ12" s="1030"/>
      <c r="QQR12" s="1030"/>
      <c r="QQS12" s="1030"/>
      <c r="QQT12" s="1030"/>
      <c r="QQU12" s="1030"/>
      <c r="QQV12" s="1030"/>
      <c r="QQW12" s="1030"/>
      <c r="QQX12" s="1030"/>
      <c r="QQY12" s="1030"/>
      <c r="QQZ12" s="1030"/>
      <c r="QRA12" s="1030"/>
      <c r="QRB12" s="1030"/>
      <c r="QRC12" s="1030"/>
      <c r="QRD12" s="1030"/>
      <c r="QRE12" s="1030"/>
      <c r="QRF12" s="1030"/>
      <c r="QRG12" s="1030"/>
      <c r="QRH12" s="1030"/>
      <c r="QRI12" s="1030"/>
      <c r="QRJ12" s="1030"/>
      <c r="QRK12" s="1030"/>
      <c r="QRL12" s="1030"/>
      <c r="QRM12" s="1030"/>
      <c r="QRN12" s="1030"/>
      <c r="QRO12" s="1030"/>
      <c r="QRP12" s="1030"/>
      <c r="QRQ12" s="1030"/>
      <c r="QRR12" s="1030"/>
      <c r="QRS12" s="1030"/>
      <c r="QRT12" s="1030"/>
      <c r="QRU12" s="1030"/>
      <c r="QRV12" s="1030"/>
      <c r="QRW12" s="1030"/>
      <c r="QRX12" s="1030"/>
      <c r="QRY12" s="1030"/>
      <c r="QRZ12" s="1030"/>
      <c r="QSA12" s="1030"/>
      <c r="QSB12" s="1030"/>
      <c r="QSC12" s="1030"/>
      <c r="QSD12" s="1030"/>
      <c r="QSE12" s="1030"/>
      <c r="QSF12" s="1030"/>
      <c r="QSG12" s="1030"/>
      <c r="QSH12" s="1030"/>
      <c r="QSI12" s="1030"/>
      <c r="QSJ12" s="1030"/>
      <c r="QSK12" s="1030"/>
      <c r="QSL12" s="1030"/>
      <c r="QSM12" s="1030"/>
      <c r="QSN12" s="1030"/>
      <c r="QSO12" s="1030"/>
      <c r="QSP12" s="1030"/>
      <c r="QSQ12" s="1030"/>
      <c r="QSR12" s="1030"/>
      <c r="QSS12" s="1030"/>
      <c r="QST12" s="1030"/>
      <c r="QSU12" s="1030"/>
      <c r="QSV12" s="1030"/>
      <c r="QSW12" s="1030"/>
      <c r="QSX12" s="1030"/>
      <c r="QSY12" s="1030"/>
      <c r="QSZ12" s="1030"/>
      <c r="QTA12" s="1030"/>
      <c r="QTB12" s="1030"/>
      <c r="QTC12" s="1030"/>
      <c r="QTD12" s="1030"/>
      <c r="QTE12" s="1030"/>
      <c r="QTF12" s="1030"/>
      <c r="QTG12" s="1030"/>
      <c r="QTH12" s="1030"/>
      <c r="QTI12" s="1030"/>
      <c r="QTJ12" s="1030"/>
      <c r="QTK12" s="1030"/>
      <c r="QTL12" s="1030"/>
      <c r="QTM12" s="1030"/>
      <c r="QTN12" s="1030"/>
      <c r="QTO12" s="1030"/>
      <c r="QTP12" s="1030"/>
      <c r="QTQ12" s="1030"/>
      <c r="QTR12" s="1030"/>
      <c r="QTS12" s="1030"/>
      <c r="QTT12" s="1030"/>
      <c r="QTU12" s="1030"/>
      <c r="QTV12" s="1030"/>
      <c r="QTW12" s="1030"/>
      <c r="QTX12" s="1030"/>
      <c r="QTY12" s="1030"/>
      <c r="QTZ12" s="1030"/>
      <c r="QUA12" s="1030"/>
      <c r="QUB12" s="1030"/>
      <c r="QUC12" s="1030"/>
      <c r="QUD12" s="1030"/>
      <c r="QUE12" s="1030"/>
      <c r="QUF12" s="1030"/>
      <c r="QUG12" s="1030"/>
      <c r="QUH12" s="1030"/>
      <c r="QUI12" s="1030"/>
      <c r="QUJ12" s="1030"/>
      <c r="QUK12" s="1030"/>
      <c r="QUL12" s="1030"/>
      <c r="QUM12" s="1030"/>
      <c r="QUN12" s="1030"/>
      <c r="QUO12" s="1030"/>
      <c r="QUP12" s="1030"/>
      <c r="QUQ12" s="1030"/>
      <c r="QUR12" s="1030"/>
      <c r="QUS12" s="1030"/>
      <c r="QUT12" s="1030"/>
      <c r="QUU12" s="1030"/>
      <c r="QUV12" s="1030"/>
      <c r="QUW12" s="1030"/>
      <c r="QUX12" s="1030"/>
      <c r="QUY12" s="1030"/>
      <c r="QUZ12" s="1030"/>
      <c r="QVA12" s="1030"/>
      <c r="QVB12" s="1030"/>
      <c r="QVC12" s="1030"/>
      <c r="QVD12" s="1030"/>
      <c r="QVE12" s="1030"/>
      <c r="QVF12" s="1030"/>
      <c r="QVG12" s="1030"/>
      <c r="QVH12" s="1030"/>
      <c r="QVI12" s="1030"/>
      <c r="QVJ12" s="1030"/>
      <c r="QVK12" s="1030"/>
      <c r="QVL12" s="1030"/>
      <c r="QVM12" s="1030"/>
      <c r="QVN12" s="1030"/>
      <c r="QVO12" s="1030"/>
      <c r="QVP12" s="1030"/>
      <c r="QVQ12" s="1030"/>
      <c r="QVR12" s="1030"/>
      <c r="QVS12" s="1030"/>
      <c r="QVT12" s="1030"/>
      <c r="QVU12" s="1030"/>
      <c r="QVV12" s="1030"/>
      <c r="QVW12" s="1030"/>
      <c r="QVX12" s="1030"/>
      <c r="QVY12" s="1030"/>
      <c r="QVZ12" s="1030"/>
      <c r="QWA12" s="1030"/>
      <c r="QWB12" s="1030"/>
      <c r="QWC12" s="1030"/>
      <c r="QWD12" s="1030"/>
      <c r="QWE12" s="1030"/>
      <c r="QWF12" s="1030"/>
      <c r="QWG12" s="1030"/>
      <c r="QWH12" s="1030"/>
      <c r="QWI12" s="1030"/>
      <c r="QWJ12" s="1030"/>
      <c r="QWK12" s="1030"/>
      <c r="QWL12" s="1030"/>
      <c r="QWM12" s="1030"/>
      <c r="QWN12" s="1030"/>
      <c r="QWO12" s="1030"/>
      <c r="QWP12" s="1030"/>
      <c r="QWQ12" s="1030"/>
      <c r="QWR12" s="1030"/>
      <c r="QWS12" s="1030"/>
      <c r="QWT12" s="1030"/>
      <c r="QWU12" s="1030"/>
      <c r="QWV12" s="1030"/>
      <c r="QWW12" s="1030"/>
      <c r="QWX12" s="1030"/>
      <c r="QWY12" s="1030"/>
      <c r="QWZ12" s="1030"/>
      <c r="QXA12" s="1030"/>
      <c r="QXB12" s="1030"/>
      <c r="QXC12" s="1030"/>
      <c r="QXD12" s="1030"/>
      <c r="QXE12" s="1030"/>
      <c r="QXF12" s="1030"/>
      <c r="QXG12" s="1030"/>
      <c r="QXH12" s="1030"/>
      <c r="QXI12" s="1030"/>
      <c r="QXJ12" s="1030"/>
      <c r="QXK12" s="1030"/>
      <c r="QXL12" s="1030"/>
      <c r="QXM12" s="1030"/>
      <c r="QXN12" s="1030"/>
      <c r="QXO12" s="1030"/>
      <c r="QXP12" s="1030"/>
      <c r="QXQ12" s="1030"/>
      <c r="QXR12" s="1030"/>
      <c r="QXS12" s="1030"/>
      <c r="QXT12" s="1030"/>
      <c r="QXU12" s="1030"/>
      <c r="QXV12" s="1030"/>
      <c r="QXW12" s="1030"/>
      <c r="QXX12" s="1030"/>
      <c r="QXY12" s="1030"/>
      <c r="QXZ12" s="1030"/>
      <c r="QYA12" s="1030"/>
      <c r="QYB12" s="1030"/>
      <c r="QYC12" s="1030"/>
      <c r="QYD12" s="1030"/>
      <c r="QYE12" s="1030"/>
      <c r="QYF12" s="1030"/>
      <c r="QYG12" s="1030"/>
      <c r="QYH12" s="1030"/>
      <c r="QYI12" s="1030"/>
      <c r="QYJ12" s="1030"/>
      <c r="QYK12" s="1030"/>
      <c r="QYL12" s="1030"/>
      <c r="QYM12" s="1030"/>
      <c r="QYN12" s="1030"/>
      <c r="QYO12" s="1030"/>
      <c r="QYP12" s="1030"/>
      <c r="QYQ12" s="1030"/>
      <c r="QYR12" s="1030"/>
      <c r="QYS12" s="1030"/>
      <c r="QYT12" s="1030"/>
      <c r="QYU12" s="1030"/>
      <c r="QYV12" s="1030"/>
      <c r="QYW12" s="1030"/>
      <c r="QYX12" s="1030"/>
      <c r="QYY12" s="1030"/>
      <c r="QYZ12" s="1030"/>
      <c r="QZA12" s="1030"/>
      <c r="QZB12" s="1030"/>
      <c r="QZC12" s="1030"/>
      <c r="QZD12" s="1030"/>
      <c r="QZE12" s="1030"/>
      <c r="QZF12" s="1030"/>
      <c r="QZG12" s="1030"/>
      <c r="QZH12" s="1030"/>
      <c r="QZI12" s="1030"/>
      <c r="QZJ12" s="1030"/>
      <c r="QZK12" s="1030"/>
      <c r="QZL12" s="1030"/>
      <c r="QZM12" s="1030"/>
      <c r="QZN12" s="1030"/>
      <c r="QZO12" s="1030"/>
      <c r="QZP12" s="1030"/>
      <c r="QZQ12" s="1030"/>
      <c r="QZR12" s="1030"/>
      <c r="QZS12" s="1030"/>
      <c r="QZT12" s="1030"/>
      <c r="QZU12" s="1030"/>
      <c r="QZV12" s="1030"/>
      <c r="QZW12" s="1030"/>
      <c r="QZX12" s="1030"/>
      <c r="QZY12" s="1030"/>
      <c r="QZZ12" s="1030"/>
      <c r="RAA12" s="1030"/>
      <c r="RAB12" s="1030"/>
      <c r="RAC12" s="1030"/>
      <c r="RAD12" s="1030"/>
      <c r="RAE12" s="1030"/>
      <c r="RAF12" s="1030"/>
      <c r="RAG12" s="1030"/>
      <c r="RAH12" s="1030"/>
      <c r="RAI12" s="1030"/>
      <c r="RAJ12" s="1030"/>
      <c r="RAK12" s="1030"/>
      <c r="RAL12" s="1030"/>
      <c r="RAM12" s="1030"/>
      <c r="RAN12" s="1030"/>
      <c r="RAO12" s="1030"/>
      <c r="RAP12" s="1030"/>
      <c r="RAQ12" s="1030"/>
      <c r="RAR12" s="1030"/>
      <c r="RAS12" s="1030"/>
      <c r="RAT12" s="1030"/>
      <c r="RAU12" s="1030"/>
      <c r="RAV12" s="1030"/>
      <c r="RAW12" s="1030"/>
      <c r="RAX12" s="1030"/>
      <c r="RAY12" s="1030"/>
      <c r="RAZ12" s="1030"/>
      <c r="RBA12" s="1030"/>
      <c r="RBB12" s="1030"/>
      <c r="RBC12" s="1030"/>
      <c r="RBD12" s="1030"/>
      <c r="RBE12" s="1030"/>
      <c r="RBF12" s="1030"/>
      <c r="RBG12" s="1030"/>
      <c r="RBH12" s="1030"/>
      <c r="RBI12" s="1030"/>
      <c r="RBJ12" s="1030"/>
      <c r="RBK12" s="1030"/>
      <c r="RBL12" s="1030"/>
      <c r="RBM12" s="1030"/>
      <c r="RBN12" s="1030"/>
      <c r="RBO12" s="1030"/>
      <c r="RBP12" s="1030"/>
      <c r="RBQ12" s="1030"/>
      <c r="RBR12" s="1030"/>
      <c r="RBS12" s="1030"/>
      <c r="RBT12" s="1030"/>
      <c r="RBU12" s="1030"/>
      <c r="RBV12" s="1030"/>
      <c r="RBW12" s="1030"/>
      <c r="RBX12" s="1030"/>
      <c r="RBY12" s="1030"/>
      <c r="RBZ12" s="1030"/>
      <c r="RCA12" s="1030"/>
      <c r="RCB12" s="1030"/>
      <c r="RCC12" s="1030"/>
      <c r="RCD12" s="1030"/>
      <c r="RCE12" s="1030"/>
      <c r="RCF12" s="1030"/>
      <c r="RCG12" s="1030"/>
      <c r="RCH12" s="1030"/>
      <c r="RCI12" s="1030"/>
      <c r="RCJ12" s="1030"/>
      <c r="RCK12" s="1030"/>
      <c r="RCL12" s="1030"/>
      <c r="RCM12" s="1030"/>
      <c r="RCN12" s="1030"/>
      <c r="RCO12" s="1030"/>
      <c r="RCP12" s="1030"/>
      <c r="RCQ12" s="1030"/>
      <c r="RCR12" s="1030"/>
      <c r="RCS12" s="1030"/>
      <c r="RCT12" s="1030"/>
      <c r="RCU12" s="1030"/>
      <c r="RCV12" s="1030"/>
      <c r="RCW12" s="1030"/>
      <c r="RCX12" s="1030"/>
      <c r="RCY12" s="1030"/>
      <c r="RCZ12" s="1030"/>
      <c r="RDA12" s="1030"/>
      <c r="RDB12" s="1030"/>
      <c r="RDC12" s="1030"/>
      <c r="RDD12" s="1030"/>
      <c r="RDE12" s="1030"/>
      <c r="RDF12" s="1030"/>
      <c r="RDG12" s="1030"/>
      <c r="RDH12" s="1030"/>
      <c r="RDI12" s="1030"/>
      <c r="RDJ12" s="1030"/>
      <c r="RDK12" s="1030"/>
      <c r="RDL12" s="1030"/>
      <c r="RDM12" s="1030"/>
      <c r="RDN12" s="1030"/>
      <c r="RDO12" s="1030"/>
      <c r="RDP12" s="1030"/>
      <c r="RDQ12" s="1030"/>
      <c r="RDR12" s="1030"/>
      <c r="RDS12" s="1030"/>
      <c r="RDT12" s="1030"/>
      <c r="RDU12" s="1030"/>
      <c r="RDV12" s="1030"/>
      <c r="RDW12" s="1030"/>
      <c r="RDX12" s="1030"/>
      <c r="RDY12" s="1030"/>
      <c r="RDZ12" s="1030"/>
      <c r="REA12" s="1030"/>
      <c r="REB12" s="1030"/>
      <c r="REC12" s="1030"/>
      <c r="RED12" s="1030"/>
      <c r="REE12" s="1030"/>
      <c r="REF12" s="1030"/>
      <c r="REG12" s="1030"/>
      <c r="REH12" s="1030"/>
      <c r="REI12" s="1030"/>
      <c r="REJ12" s="1030"/>
      <c r="REK12" s="1030"/>
      <c r="REL12" s="1030"/>
      <c r="REM12" s="1030"/>
      <c r="REN12" s="1030"/>
      <c r="REO12" s="1030"/>
      <c r="REP12" s="1030"/>
      <c r="REQ12" s="1030"/>
      <c r="RER12" s="1030"/>
      <c r="RES12" s="1030"/>
      <c r="RET12" s="1030"/>
      <c r="REU12" s="1030"/>
      <c r="REV12" s="1030"/>
      <c r="REW12" s="1030"/>
      <c r="REX12" s="1030"/>
      <c r="REY12" s="1030"/>
      <c r="REZ12" s="1030"/>
      <c r="RFA12" s="1030"/>
      <c r="RFB12" s="1030"/>
      <c r="RFC12" s="1030"/>
      <c r="RFD12" s="1030"/>
      <c r="RFE12" s="1030"/>
      <c r="RFF12" s="1030"/>
      <c r="RFG12" s="1030"/>
      <c r="RFH12" s="1030"/>
      <c r="RFI12" s="1030"/>
      <c r="RFJ12" s="1030"/>
      <c r="RFK12" s="1030"/>
      <c r="RFL12" s="1030"/>
      <c r="RFM12" s="1030"/>
      <c r="RFN12" s="1030"/>
      <c r="RFO12" s="1030"/>
      <c r="RFP12" s="1030"/>
      <c r="RFQ12" s="1030"/>
      <c r="RFR12" s="1030"/>
      <c r="RFS12" s="1030"/>
      <c r="RFT12" s="1030"/>
      <c r="RFU12" s="1030"/>
      <c r="RFV12" s="1030"/>
      <c r="RFW12" s="1030"/>
      <c r="RFX12" s="1030"/>
      <c r="RFY12" s="1030"/>
      <c r="RFZ12" s="1030"/>
      <c r="RGA12" s="1030"/>
      <c r="RGB12" s="1030"/>
      <c r="RGC12" s="1030"/>
      <c r="RGD12" s="1030"/>
      <c r="RGE12" s="1030"/>
      <c r="RGF12" s="1030"/>
      <c r="RGG12" s="1030"/>
      <c r="RGH12" s="1030"/>
      <c r="RGI12" s="1030"/>
      <c r="RGJ12" s="1030"/>
      <c r="RGK12" s="1030"/>
      <c r="RGL12" s="1030"/>
      <c r="RGM12" s="1030"/>
      <c r="RGN12" s="1030"/>
      <c r="RGO12" s="1030"/>
      <c r="RGP12" s="1030"/>
      <c r="RGQ12" s="1030"/>
      <c r="RGR12" s="1030"/>
      <c r="RGS12" s="1030"/>
      <c r="RGT12" s="1030"/>
      <c r="RGU12" s="1030"/>
      <c r="RGV12" s="1030"/>
      <c r="RGW12" s="1030"/>
      <c r="RGX12" s="1030"/>
      <c r="RGY12" s="1030"/>
      <c r="RGZ12" s="1030"/>
      <c r="RHA12" s="1030"/>
      <c r="RHB12" s="1030"/>
      <c r="RHC12" s="1030"/>
      <c r="RHD12" s="1030"/>
      <c r="RHE12" s="1030"/>
      <c r="RHF12" s="1030"/>
      <c r="RHG12" s="1030"/>
      <c r="RHH12" s="1030"/>
      <c r="RHI12" s="1030"/>
      <c r="RHJ12" s="1030"/>
      <c r="RHK12" s="1030"/>
      <c r="RHL12" s="1030"/>
      <c r="RHM12" s="1030"/>
      <c r="RHN12" s="1030"/>
      <c r="RHO12" s="1030"/>
      <c r="RHP12" s="1030"/>
      <c r="RHQ12" s="1030"/>
      <c r="RHR12" s="1030"/>
      <c r="RHS12" s="1030"/>
      <c r="RHT12" s="1030"/>
      <c r="RHU12" s="1030"/>
      <c r="RHV12" s="1030"/>
      <c r="RHW12" s="1030"/>
      <c r="RHX12" s="1030"/>
      <c r="RHY12" s="1030"/>
      <c r="RHZ12" s="1030"/>
      <c r="RIA12" s="1030"/>
      <c r="RIB12" s="1030"/>
      <c r="RIC12" s="1030"/>
      <c r="RID12" s="1030"/>
      <c r="RIE12" s="1030"/>
      <c r="RIF12" s="1030"/>
      <c r="RIG12" s="1030"/>
      <c r="RIH12" s="1030"/>
      <c r="RII12" s="1030"/>
      <c r="RIJ12" s="1030"/>
      <c r="RIK12" s="1030"/>
      <c r="RIL12" s="1030"/>
      <c r="RIM12" s="1030"/>
      <c r="RIN12" s="1030"/>
      <c r="RIO12" s="1030"/>
      <c r="RIP12" s="1030"/>
      <c r="RIQ12" s="1030"/>
      <c r="RIR12" s="1030"/>
      <c r="RIS12" s="1030"/>
      <c r="RIT12" s="1030"/>
      <c r="RIU12" s="1030"/>
      <c r="RIV12" s="1030"/>
      <c r="RIW12" s="1030"/>
      <c r="RIX12" s="1030"/>
      <c r="RIY12" s="1030"/>
      <c r="RIZ12" s="1030"/>
      <c r="RJA12" s="1030"/>
      <c r="RJB12" s="1030"/>
      <c r="RJC12" s="1030"/>
      <c r="RJD12" s="1030"/>
      <c r="RJE12" s="1030"/>
      <c r="RJF12" s="1030"/>
      <c r="RJG12" s="1030"/>
      <c r="RJH12" s="1030"/>
      <c r="RJI12" s="1030"/>
      <c r="RJJ12" s="1030"/>
      <c r="RJK12" s="1030"/>
      <c r="RJL12" s="1030"/>
      <c r="RJM12" s="1030"/>
      <c r="RJN12" s="1030"/>
      <c r="RJO12" s="1030"/>
      <c r="RJP12" s="1030"/>
      <c r="RJQ12" s="1030"/>
      <c r="RJR12" s="1030"/>
      <c r="RJS12" s="1030"/>
      <c r="RJT12" s="1030"/>
      <c r="RJU12" s="1030"/>
      <c r="RJV12" s="1030"/>
      <c r="RJW12" s="1030"/>
      <c r="RJX12" s="1030"/>
      <c r="RJY12" s="1030"/>
      <c r="RJZ12" s="1030"/>
      <c r="RKA12" s="1030"/>
      <c r="RKB12" s="1030"/>
      <c r="RKC12" s="1030"/>
      <c r="RKD12" s="1030"/>
      <c r="RKE12" s="1030"/>
      <c r="RKF12" s="1030"/>
      <c r="RKG12" s="1030"/>
      <c r="RKH12" s="1030"/>
      <c r="RKI12" s="1030"/>
      <c r="RKJ12" s="1030"/>
      <c r="RKK12" s="1030"/>
      <c r="RKL12" s="1030"/>
      <c r="RKM12" s="1030"/>
      <c r="RKN12" s="1030"/>
      <c r="RKO12" s="1030"/>
      <c r="RKP12" s="1030"/>
      <c r="RKQ12" s="1030"/>
      <c r="RKR12" s="1030"/>
      <c r="RKS12" s="1030"/>
      <c r="RKT12" s="1030"/>
      <c r="RKU12" s="1030"/>
      <c r="RKV12" s="1030"/>
      <c r="RKW12" s="1030"/>
      <c r="RKX12" s="1030"/>
      <c r="RKY12" s="1030"/>
      <c r="RKZ12" s="1030"/>
      <c r="RLA12" s="1030"/>
      <c r="RLB12" s="1030"/>
      <c r="RLC12" s="1030"/>
      <c r="RLD12" s="1030"/>
      <c r="RLE12" s="1030"/>
      <c r="RLF12" s="1030"/>
      <c r="RLG12" s="1030"/>
      <c r="RLH12" s="1030"/>
      <c r="RLI12" s="1030"/>
      <c r="RLJ12" s="1030"/>
      <c r="RLK12" s="1030"/>
      <c r="RLL12" s="1030"/>
      <c r="RLM12" s="1030"/>
      <c r="RLN12" s="1030"/>
      <c r="RLO12" s="1030"/>
      <c r="RLP12" s="1030"/>
      <c r="RLQ12" s="1030"/>
      <c r="RLR12" s="1030"/>
      <c r="RLS12" s="1030"/>
      <c r="RLT12" s="1030"/>
      <c r="RLU12" s="1030"/>
      <c r="RLV12" s="1030"/>
      <c r="RLW12" s="1030"/>
      <c r="RLX12" s="1030"/>
      <c r="RLY12" s="1030"/>
      <c r="RLZ12" s="1030"/>
      <c r="RMA12" s="1030"/>
      <c r="RMB12" s="1030"/>
      <c r="RMC12" s="1030"/>
      <c r="RMD12" s="1030"/>
      <c r="RME12" s="1030"/>
      <c r="RMF12" s="1030"/>
      <c r="RMG12" s="1030"/>
      <c r="RMH12" s="1030"/>
      <c r="RMI12" s="1030"/>
      <c r="RMJ12" s="1030"/>
      <c r="RMK12" s="1030"/>
      <c r="RML12" s="1030"/>
      <c r="RMM12" s="1030"/>
      <c r="RMN12" s="1030"/>
      <c r="RMO12" s="1030"/>
      <c r="RMP12" s="1030"/>
      <c r="RMQ12" s="1030"/>
      <c r="RMR12" s="1030"/>
      <c r="RMS12" s="1030"/>
      <c r="RMT12" s="1030"/>
      <c r="RMU12" s="1030"/>
      <c r="RMV12" s="1030"/>
      <c r="RMW12" s="1030"/>
      <c r="RMX12" s="1030"/>
      <c r="RMY12" s="1030"/>
      <c r="RMZ12" s="1030"/>
      <c r="RNA12" s="1030"/>
      <c r="RNB12" s="1030"/>
      <c r="RNC12" s="1030"/>
      <c r="RND12" s="1030"/>
      <c r="RNE12" s="1030"/>
      <c r="RNF12" s="1030"/>
      <c r="RNG12" s="1030"/>
      <c r="RNH12" s="1030"/>
      <c r="RNI12" s="1030"/>
      <c r="RNJ12" s="1030"/>
      <c r="RNK12" s="1030"/>
      <c r="RNL12" s="1030"/>
      <c r="RNM12" s="1030"/>
      <c r="RNN12" s="1030"/>
      <c r="RNO12" s="1030"/>
      <c r="RNP12" s="1030"/>
      <c r="RNQ12" s="1030"/>
      <c r="RNR12" s="1030"/>
      <c r="RNS12" s="1030"/>
      <c r="RNT12" s="1030"/>
      <c r="RNU12" s="1030"/>
      <c r="RNV12" s="1030"/>
      <c r="RNW12" s="1030"/>
      <c r="RNX12" s="1030"/>
      <c r="RNY12" s="1030"/>
      <c r="RNZ12" s="1030"/>
      <c r="ROA12" s="1030"/>
      <c r="ROB12" s="1030"/>
      <c r="ROC12" s="1030"/>
      <c r="ROD12" s="1030"/>
      <c r="ROE12" s="1030"/>
      <c r="ROF12" s="1030"/>
      <c r="ROG12" s="1030"/>
      <c r="ROH12" s="1030"/>
      <c r="ROI12" s="1030"/>
      <c r="ROJ12" s="1030"/>
      <c r="ROK12" s="1030"/>
      <c r="ROL12" s="1030"/>
      <c r="ROM12" s="1030"/>
      <c r="RON12" s="1030"/>
      <c r="ROO12" s="1030"/>
      <c r="ROP12" s="1030"/>
      <c r="ROQ12" s="1030"/>
      <c r="ROR12" s="1030"/>
      <c r="ROS12" s="1030"/>
      <c r="ROT12" s="1030"/>
      <c r="ROU12" s="1030"/>
      <c r="ROV12" s="1030"/>
      <c r="ROW12" s="1030"/>
      <c r="ROX12" s="1030"/>
      <c r="ROY12" s="1030"/>
      <c r="ROZ12" s="1030"/>
      <c r="RPA12" s="1030"/>
      <c r="RPB12" s="1030"/>
      <c r="RPC12" s="1030"/>
      <c r="RPD12" s="1030"/>
      <c r="RPE12" s="1030"/>
      <c r="RPF12" s="1030"/>
      <c r="RPG12" s="1030"/>
      <c r="RPH12" s="1030"/>
      <c r="RPI12" s="1030"/>
      <c r="RPJ12" s="1030"/>
      <c r="RPK12" s="1030"/>
      <c r="RPL12" s="1030"/>
      <c r="RPM12" s="1030"/>
      <c r="RPN12" s="1030"/>
      <c r="RPO12" s="1030"/>
      <c r="RPP12" s="1030"/>
      <c r="RPQ12" s="1030"/>
      <c r="RPR12" s="1030"/>
      <c r="RPS12" s="1030"/>
      <c r="RPT12" s="1030"/>
      <c r="RPU12" s="1030"/>
      <c r="RPV12" s="1030"/>
      <c r="RPW12" s="1030"/>
      <c r="RPX12" s="1030"/>
      <c r="RPY12" s="1030"/>
      <c r="RPZ12" s="1030"/>
      <c r="RQA12" s="1030"/>
      <c r="RQB12" s="1030"/>
      <c r="RQC12" s="1030"/>
      <c r="RQD12" s="1030"/>
      <c r="RQE12" s="1030"/>
      <c r="RQF12" s="1030"/>
      <c r="RQG12" s="1030"/>
      <c r="RQH12" s="1030"/>
      <c r="RQI12" s="1030"/>
      <c r="RQJ12" s="1030"/>
      <c r="RQK12" s="1030"/>
      <c r="RQL12" s="1030"/>
      <c r="RQM12" s="1030"/>
      <c r="RQN12" s="1030"/>
      <c r="RQO12" s="1030"/>
      <c r="RQP12" s="1030"/>
      <c r="RQQ12" s="1030"/>
      <c r="RQR12" s="1030"/>
      <c r="RQS12" s="1030"/>
      <c r="RQT12" s="1030"/>
      <c r="RQU12" s="1030"/>
      <c r="RQV12" s="1030"/>
      <c r="RQW12" s="1030"/>
      <c r="RQX12" s="1030"/>
      <c r="RQY12" s="1030"/>
      <c r="RQZ12" s="1030"/>
      <c r="RRA12" s="1030"/>
      <c r="RRB12" s="1030"/>
      <c r="RRC12" s="1030"/>
      <c r="RRD12" s="1030"/>
      <c r="RRE12" s="1030"/>
      <c r="RRF12" s="1030"/>
      <c r="RRG12" s="1030"/>
      <c r="RRH12" s="1030"/>
      <c r="RRI12" s="1030"/>
      <c r="RRJ12" s="1030"/>
      <c r="RRK12" s="1030"/>
      <c r="RRL12" s="1030"/>
      <c r="RRM12" s="1030"/>
      <c r="RRN12" s="1030"/>
      <c r="RRO12" s="1030"/>
      <c r="RRP12" s="1030"/>
      <c r="RRQ12" s="1030"/>
      <c r="RRR12" s="1030"/>
      <c r="RRS12" s="1030"/>
      <c r="RRT12" s="1030"/>
      <c r="RRU12" s="1030"/>
      <c r="RRV12" s="1030"/>
      <c r="RRW12" s="1030"/>
      <c r="RRX12" s="1030"/>
      <c r="RRY12" s="1030"/>
      <c r="RRZ12" s="1030"/>
      <c r="RSA12" s="1030"/>
      <c r="RSB12" s="1030"/>
      <c r="RSC12" s="1030"/>
      <c r="RSD12" s="1030"/>
      <c r="RSE12" s="1030"/>
      <c r="RSF12" s="1030"/>
      <c r="RSG12" s="1030"/>
      <c r="RSH12" s="1030"/>
      <c r="RSI12" s="1030"/>
      <c r="RSJ12" s="1030"/>
      <c r="RSK12" s="1030"/>
      <c r="RSL12" s="1030"/>
      <c r="RSM12" s="1030"/>
      <c r="RSN12" s="1030"/>
      <c r="RSO12" s="1030"/>
      <c r="RSP12" s="1030"/>
      <c r="RSQ12" s="1030"/>
      <c r="RSR12" s="1030"/>
      <c r="RSS12" s="1030"/>
      <c r="RST12" s="1030"/>
      <c r="RSU12" s="1030"/>
      <c r="RSV12" s="1030"/>
      <c r="RSW12" s="1030"/>
      <c r="RSX12" s="1030"/>
      <c r="RSY12" s="1030"/>
      <c r="RSZ12" s="1030"/>
      <c r="RTA12" s="1030"/>
      <c r="RTB12" s="1030"/>
      <c r="RTC12" s="1030"/>
      <c r="RTD12" s="1030"/>
      <c r="RTE12" s="1030"/>
      <c r="RTF12" s="1030"/>
      <c r="RTG12" s="1030"/>
      <c r="RTH12" s="1030"/>
      <c r="RTI12" s="1030"/>
      <c r="RTJ12" s="1030"/>
      <c r="RTK12" s="1030"/>
      <c r="RTL12" s="1030"/>
      <c r="RTM12" s="1030"/>
      <c r="RTN12" s="1030"/>
      <c r="RTO12" s="1030"/>
      <c r="RTP12" s="1030"/>
      <c r="RTQ12" s="1030"/>
      <c r="RTR12" s="1030"/>
      <c r="RTS12" s="1030"/>
      <c r="RTT12" s="1030"/>
      <c r="RTU12" s="1030"/>
      <c r="RTV12" s="1030"/>
      <c r="RTW12" s="1030"/>
      <c r="RTX12" s="1030"/>
      <c r="RTY12" s="1030"/>
      <c r="RTZ12" s="1030"/>
      <c r="RUA12" s="1030"/>
      <c r="RUB12" s="1030"/>
      <c r="RUC12" s="1030"/>
      <c r="RUD12" s="1030"/>
      <c r="RUE12" s="1030"/>
      <c r="RUF12" s="1030"/>
      <c r="RUG12" s="1030"/>
      <c r="RUH12" s="1030"/>
      <c r="RUI12" s="1030"/>
      <c r="RUJ12" s="1030"/>
      <c r="RUK12" s="1030"/>
      <c r="RUL12" s="1030"/>
      <c r="RUM12" s="1030"/>
      <c r="RUN12" s="1030"/>
      <c r="RUO12" s="1030"/>
      <c r="RUP12" s="1030"/>
      <c r="RUQ12" s="1030"/>
      <c r="RUR12" s="1030"/>
      <c r="RUS12" s="1030"/>
      <c r="RUT12" s="1030"/>
      <c r="RUU12" s="1030"/>
      <c r="RUV12" s="1030"/>
      <c r="RUW12" s="1030"/>
      <c r="RUX12" s="1030"/>
      <c r="RUY12" s="1030"/>
      <c r="RUZ12" s="1030"/>
      <c r="RVA12" s="1030"/>
      <c r="RVB12" s="1030"/>
      <c r="RVC12" s="1030"/>
      <c r="RVD12" s="1030"/>
      <c r="RVE12" s="1030"/>
      <c r="RVF12" s="1030"/>
      <c r="RVG12" s="1030"/>
      <c r="RVH12" s="1030"/>
      <c r="RVI12" s="1030"/>
      <c r="RVJ12" s="1030"/>
      <c r="RVK12" s="1030"/>
      <c r="RVL12" s="1030"/>
      <c r="RVM12" s="1030"/>
      <c r="RVN12" s="1030"/>
      <c r="RVO12" s="1030"/>
      <c r="RVP12" s="1030"/>
      <c r="RVQ12" s="1030"/>
      <c r="RVR12" s="1030"/>
      <c r="RVS12" s="1030"/>
      <c r="RVT12" s="1030"/>
      <c r="RVU12" s="1030"/>
      <c r="RVV12" s="1030"/>
      <c r="RVW12" s="1030"/>
      <c r="RVX12" s="1030"/>
      <c r="RVY12" s="1030"/>
      <c r="RVZ12" s="1030"/>
      <c r="RWA12" s="1030"/>
      <c r="RWB12" s="1030"/>
      <c r="RWC12" s="1030"/>
      <c r="RWD12" s="1030"/>
      <c r="RWE12" s="1030"/>
      <c r="RWF12" s="1030"/>
      <c r="RWG12" s="1030"/>
      <c r="RWH12" s="1030"/>
      <c r="RWI12" s="1030"/>
      <c r="RWJ12" s="1030"/>
      <c r="RWK12" s="1030"/>
      <c r="RWL12" s="1030"/>
      <c r="RWM12" s="1030"/>
      <c r="RWN12" s="1030"/>
      <c r="RWO12" s="1030"/>
      <c r="RWP12" s="1030"/>
      <c r="RWQ12" s="1030"/>
      <c r="RWR12" s="1030"/>
      <c r="RWS12" s="1030"/>
      <c r="RWT12" s="1030"/>
      <c r="RWU12" s="1030"/>
      <c r="RWV12" s="1030"/>
      <c r="RWW12" s="1030"/>
      <c r="RWX12" s="1030"/>
      <c r="RWY12" s="1030"/>
      <c r="RWZ12" s="1030"/>
      <c r="RXA12" s="1030"/>
      <c r="RXB12" s="1030"/>
      <c r="RXC12" s="1030"/>
      <c r="RXD12" s="1030"/>
      <c r="RXE12" s="1030"/>
      <c r="RXF12" s="1030"/>
      <c r="RXG12" s="1030"/>
      <c r="RXH12" s="1030"/>
      <c r="RXI12" s="1030"/>
      <c r="RXJ12" s="1030"/>
      <c r="RXK12" s="1030"/>
      <c r="RXL12" s="1030"/>
      <c r="RXM12" s="1030"/>
      <c r="RXN12" s="1030"/>
      <c r="RXO12" s="1030"/>
      <c r="RXP12" s="1030"/>
      <c r="RXQ12" s="1030"/>
      <c r="RXR12" s="1030"/>
      <c r="RXS12" s="1030"/>
      <c r="RXT12" s="1030"/>
      <c r="RXU12" s="1030"/>
      <c r="RXV12" s="1030"/>
      <c r="RXW12" s="1030"/>
      <c r="RXX12" s="1030"/>
      <c r="RXY12" s="1030"/>
      <c r="RXZ12" s="1030"/>
      <c r="RYA12" s="1030"/>
      <c r="RYB12" s="1030"/>
      <c r="RYC12" s="1030"/>
      <c r="RYD12" s="1030"/>
      <c r="RYE12" s="1030"/>
      <c r="RYF12" s="1030"/>
      <c r="RYG12" s="1030"/>
      <c r="RYH12" s="1030"/>
      <c r="RYI12" s="1030"/>
      <c r="RYJ12" s="1030"/>
      <c r="RYK12" s="1030"/>
      <c r="RYL12" s="1030"/>
      <c r="RYM12" s="1030"/>
      <c r="RYN12" s="1030"/>
      <c r="RYO12" s="1030"/>
      <c r="RYP12" s="1030"/>
      <c r="RYQ12" s="1030"/>
      <c r="RYR12" s="1030"/>
      <c r="RYS12" s="1030"/>
      <c r="RYT12" s="1030"/>
      <c r="RYU12" s="1030"/>
      <c r="RYV12" s="1030"/>
      <c r="RYW12" s="1030"/>
      <c r="RYX12" s="1030"/>
      <c r="RYY12" s="1030"/>
      <c r="RYZ12" s="1030"/>
      <c r="RZA12" s="1030"/>
      <c r="RZB12" s="1030"/>
      <c r="RZC12" s="1030"/>
      <c r="RZD12" s="1030"/>
      <c r="RZE12" s="1030"/>
      <c r="RZF12" s="1030"/>
      <c r="RZG12" s="1030"/>
      <c r="RZH12" s="1030"/>
      <c r="RZI12" s="1030"/>
      <c r="RZJ12" s="1030"/>
      <c r="RZK12" s="1030"/>
      <c r="RZL12" s="1030"/>
      <c r="RZM12" s="1030"/>
      <c r="RZN12" s="1030"/>
      <c r="RZO12" s="1030"/>
      <c r="RZP12" s="1030"/>
      <c r="RZQ12" s="1030"/>
      <c r="RZR12" s="1030"/>
      <c r="RZS12" s="1030"/>
      <c r="RZT12" s="1030"/>
      <c r="RZU12" s="1030"/>
      <c r="RZV12" s="1030"/>
      <c r="RZW12" s="1030"/>
      <c r="RZX12" s="1030"/>
      <c r="RZY12" s="1030"/>
      <c r="RZZ12" s="1030"/>
      <c r="SAA12" s="1030"/>
      <c r="SAB12" s="1030"/>
      <c r="SAC12" s="1030"/>
      <c r="SAD12" s="1030"/>
      <c r="SAE12" s="1030"/>
      <c r="SAF12" s="1030"/>
      <c r="SAG12" s="1030"/>
      <c r="SAH12" s="1030"/>
      <c r="SAI12" s="1030"/>
      <c r="SAJ12" s="1030"/>
      <c r="SAK12" s="1030"/>
      <c r="SAL12" s="1030"/>
      <c r="SAM12" s="1030"/>
      <c r="SAN12" s="1030"/>
      <c r="SAO12" s="1030"/>
      <c r="SAP12" s="1030"/>
      <c r="SAQ12" s="1030"/>
      <c r="SAR12" s="1030"/>
      <c r="SAS12" s="1030"/>
      <c r="SAT12" s="1030"/>
      <c r="SAU12" s="1030"/>
      <c r="SAV12" s="1030"/>
      <c r="SAW12" s="1030"/>
      <c r="SAX12" s="1030"/>
      <c r="SAY12" s="1030"/>
      <c r="SAZ12" s="1030"/>
      <c r="SBA12" s="1030"/>
      <c r="SBB12" s="1030"/>
      <c r="SBC12" s="1030"/>
      <c r="SBD12" s="1030"/>
      <c r="SBE12" s="1030"/>
      <c r="SBF12" s="1030"/>
      <c r="SBG12" s="1030"/>
      <c r="SBH12" s="1030"/>
      <c r="SBI12" s="1030"/>
      <c r="SBJ12" s="1030"/>
      <c r="SBK12" s="1030"/>
      <c r="SBL12" s="1030"/>
      <c r="SBM12" s="1030"/>
      <c r="SBN12" s="1030"/>
      <c r="SBO12" s="1030"/>
      <c r="SBP12" s="1030"/>
      <c r="SBQ12" s="1030"/>
      <c r="SBR12" s="1030"/>
      <c r="SBS12" s="1030"/>
      <c r="SBT12" s="1030"/>
      <c r="SBU12" s="1030"/>
      <c r="SBV12" s="1030"/>
      <c r="SBW12" s="1030"/>
      <c r="SBX12" s="1030"/>
      <c r="SBY12" s="1030"/>
      <c r="SBZ12" s="1030"/>
      <c r="SCA12" s="1030"/>
      <c r="SCB12" s="1030"/>
      <c r="SCC12" s="1030"/>
      <c r="SCD12" s="1030"/>
      <c r="SCE12" s="1030"/>
      <c r="SCF12" s="1030"/>
      <c r="SCG12" s="1030"/>
      <c r="SCH12" s="1030"/>
      <c r="SCI12" s="1030"/>
      <c r="SCJ12" s="1030"/>
      <c r="SCK12" s="1030"/>
      <c r="SCL12" s="1030"/>
      <c r="SCM12" s="1030"/>
      <c r="SCN12" s="1030"/>
      <c r="SCO12" s="1030"/>
      <c r="SCP12" s="1030"/>
      <c r="SCQ12" s="1030"/>
      <c r="SCR12" s="1030"/>
      <c r="SCS12" s="1030"/>
      <c r="SCT12" s="1030"/>
      <c r="SCU12" s="1030"/>
      <c r="SCV12" s="1030"/>
      <c r="SCW12" s="1030"/>
      <c r="SCX12" s="1030"/>
      <c r="SCY12" s="1030"/>
      <c r="SCZ12" s="1030"/>
      <c r="SDA12" s="1030"/>
      <c r="SDB12" s="1030"/>
      <c r="SDC12" s="1030"/>
      <c r="SDD12" s="1030"/>
      <c r="SDE12" s="1030"/>
      <c r="SDF12" s="1030"/>
      <c r="SDG12" s="1030"/>
      <c r="SDH12" s="1030"/>
      <c r="SDI12" s="1030"/>
      <c r="SDJ12" s="1030"/>
      <c r="SDK12" s="1030"/>
      <c r="SDL12" s="1030"/>
      <c r="SDM12" s="1030"/>
      <c r="SDN12" s="1030"/>
      <c r="SDO12" s="1030"/>
      <c r="SDP12" s="1030"/>
      <c r="SDQ12" s="1030"/>
      <c r="SDR12" s="1030"/>
      <c r="SDS12" s="1030"/>
      <c r="SDT12" s="1030"/>
      <c r="SDU12" s="1030"/>
      <c r="SDV12" s="1030"/>
      <c r="SDW12" s="1030"/>
      <c r="SDX12" s="1030"/>
      <c r="SDY12" s="1030"/>
      <c r="SDZ12" s="1030"/>
      <c r="SEA12" s="1030"/>
      <c r="SEB12" s="1030"/>
      <c r="SEC12" s="1030"/>
      <c r="SED12" s="1030"/>
      <c r="SEE12" s="1030"/>
      <c r="SEF12" s="1030"/>
      <c r="SEG12" s="1030"/>
      <c r="SEH12" s="1030"/>
      <c r="SEI12" s="1030"/>
      <c r="SEJ12" s="1030"/>
      <c r="SEK12" s="1030"/>
      <c r="SEL12" s="1030"/>
      <c r="SEM12" s="1030"/>
      <c r="SEN12" s="1030"/>
      <c r="SEO12" s="1030"/>
      <c r="SEP12" s="1030"/>
      <c r="SEQ12" s="1030"/>
      <c r="SER12" s="1030"/>
      <c r="SES12" s="1030"/>
      <c r="SET12" s="1030"/>
      <c r="SEU12" s="1030"/>
      <c r="SEV12" s="1030"/>
      <c r="SEW12" s="1030"/>
      <c r="SEX12" s="1030"/>
      <c r="SEY12" s="1030"/>
      <c r="SEZ12" s="1030"/>
      <c r="SFA12" s="1030"/>
      <c r="SFB12" s="1030"/>
      <c r="SFC12" s="1030"/>
      <c r="SFD12" s="1030"/>
      <c r="SFE12" s="1030"/>
      <c r="SFF12" s="1030"/>
      <c r="SFG12" s="1030"/>
      <c r="SFH12" s="1030"/>
      <c r="SFI12" s="1030"/>
      <c r="SFJ12" s="1030"/>
      <c r="SFK12" s="1030"/>
      <c r="SFL12" s="1030"/>
      <c r="SFM12" s="1030"/>
      <c r="SFN12" s="1030"/>
      <c r="SFO12" s="1030"/>
      <c r="SFP12" s="1030"/>
      <c r="SFQ12" s="1030"/>
      <c r="SFR12" s="1030"/>
      <c r="SFS12" s="1030"/>
      <c r="SFT12" s="1030"/>
      <c r="SFU12" s="1030"/>
      <c r="SFV12" s="1030"/>
      <c r="SFW12" s="1030"/>
      <c r="SFX12" s="1030"/>
      <c r="SFY12" s="1030"/>
      <c r="SFZ12" s="1030"/>
      <c r="SGA12" s="1030"/>
      <c r="SGB12" s="1030"/>
      <c r="SGC12" s="1030"/>
      <c r="SGD12" s="1030"/>
      <c r="SGE12" s="1030"/>
      <c r="SGF12" s="1030"/>
      <c r="SGG12" s="1030"/>
      <c r="SGH12" s="1030"/>
      <c r="SGI12" s="1030"/>
      <c r="SGJ12" s="1030"/>
      <c r="SGK12" s="1030"/>
      <c r="SGL12" s="1030"/>
      <c r="SGM12" s="1030"/>
      <c r="SGN12" s="1030"/>
      <c r="SGO12" s="1030"/>
      <c r="SGP12" s="1030"/>
      <c r="SGQ12" s="1030"/>
      <c r="SGR12" s="1030"/>
      <c r="SGS12" s="1030"/>
      <c r="SGT12" s="1030"/>
      <c r="SGU12" s="1030"/>
      <c r="SGV12" s="1030"/>
      <c r="SGW12" s="1030"/>
      <c r="SGX12" s="1030"/>
      <c r="SGY12" s="1030"/>
      <c r="SGZ12" s="1030"/>
      <c r="SHA12" s="1030"/>
      <c r="SHB12" s="1030"/>
      <c r="SHC12" s="1030"/>
      <c r="SHD12" s="1030"/>
      <c r="SHE12" s="1030"/>
      <c r="SHF12" s="1030"/>
      <c r="SHG12" s="1030"/>
      <c r="SHH12" s="1030"/>
      <c r="SHI12" s="1030"/>
      <c r="SHJ12" s="1030"/>
      <c r="SHK12" s="1030"/>
      <c r="SHL12" s="1030"/>
      <c r="SHM12" s="1030"/>
      <c r="SHN12" s="1030"/>
      <c r="SHO12" s="1030"/>
      <c r="SHP12" s="1030"/>
      <c r="SHQ12" s="1030"/>
      <c r="SHR12" s="1030"/>
      <c r="SHS12" s="1030"/>
      <c r="SHT12" s="1030"/>
      <c r="SHU12" s="1030"/>
      <c r="SHV12" s="1030"/>
      <c r="SHW12" s="1030"/>
      <c r="SHX12" s="1030"/>
      <c r="SHY12" s="1030"/>
      <c r="SHZ12" s="1030"/>
      <c r="SIA12" s="1030"/>
      <c r="SIB12" s="1030"/>
      <c r="SIC12" s="1030"/>
      <c r="SID12" s="1030"/>
      <c r="SIE12" s="1030"/>
      <c r="SIF12" s="1030"/>
      <c r="SIG12" s="1030"/>
      <c r="SIH12" s="1030"/>
      <c r="SII12" s="1030"/>
      <c r="SIJ12" s="1030"/>
      <c r="SIK12" s="1030"/>
      <c r="SIL12" s="1030"/>
      <c r="SIM12" s="1030"/>
      <c r="SIN12" s="1030"/>
      <c r="SIO12" s="1030"/>
      <c r="SIP12" s="1030"/>
      <c r="SIQ12" s="1030"/>
      <c r="SIR12" s="1030"/>
      <c r="SIS12" s="1030"/>
      <c r="SIT12" s="1030"/>
      <c r="SIU12" s="1030"/>
      <c r="SIV12" s="1030"/>
      <c r="SIW12" s="1030"/>
      <c r="SIX12" s="1030"/>
      <c r="SIY12" s="1030"/>
      <c r="SIZ12" s="1030"/>
      <c r="SJA12" s="1030"/>
      <c r="SJB12" s="1030"/>
      <c r="SJC12" s="1030"/>
      <c r="SJD12" s="1030"/>
      <c r="SJE12" s="1030"/>
      <c r="SJF12" s="1030"/>
      <c r="SJG12" s="1030"/>
      <c r="SJH12" s="1030"/>
      <c r="SJI12" s="1030"/>
      <c r="SJJ12" s="1030"/>
      <c r="SJK12" s="1030"/>
      <c r="SJL12" s="1030"/>
      <c r="SJM12" s="1030"/>
      <c r="SJN12" s="1030"/>
      <c r="SJO12" s="1030"/>
      <c r="SJP12" s="1030"/>
      <c r="SJQ12" s="1030"/>
      <c r="SJR12" s="1030"/>
      <c r="SJS12" s="1030"/>
      <c r="SJT12" s="1030"/>
      <c r="SJU12" s="1030"/>
      <c r="SJV12" s="1030"/>
      <c r="SJW12" s="1030"/>
      <c r="SJX12" s="1030"/>
      <c r="SJY12" s="1030"/>
      <c r="SJZ12" s="1030"/>
      <c r="SKA12" s="1030"/>
      <c r="SKB12" s="1030"/>
      <c r="SKC12" s="1030"/>
      <c r="SKD12" s="1030"/>
      <c r="SKE12" s="1030"/>
      <c r="SKF12" s="1030"/>
      <c r="SKG12" s="1030"/>
      <c r="SKH12" s="1030"/>
      <c r="SKI12" s="1030"/>
      <c r="SKJ12" s="1030"/>
      <c r="SKK12" s="1030"/>
      <c r="SKL12" s="1030"/>
      <c r="SKM12" s="1030"/>
      <c r="SKN12" s="1030"/>
      <c r="SKO12" s="1030"/>
      <c r="SKP12" s="1030"/>
      <c r="SKQ12" s="1030"/>
      <c r="SKR12" s="1030"/>
      <c r="SKS12" s="1030"/>
      <c r="SKT12" s="1030"/>
      <c r="SKU12" s="1030"/>
      <c r="SKV12" s="1030"/>
      <c r="SKW12" s="1030"/>
      <c r="SKX12" s="1030"/>
      <c r="SKY12" s="1030"/>
      <c r="SKZ12" s="1030"/>
      <c r="SLA12" s="1030"/>
      <c r="SLB12" s="1030"/>
      <c r="SLC12" s="1030"/>
      <c r="SLD12" s="1030"/>
      <c r="SLE12" s="1030"/>
      <c r="SLF12" s="1030"/>
      <c r="SLG12" s="1030"/>
      <c r="SLH12" s="1030"/>
      <c r="SLI12" s="1030"/>
      <c r="SLJ12" s="1030"/>
      <c r="SLK12" s="1030"/>
      <c r="SLL12" s="1030"/>
      <c r="SLM12" s="1030"/>
      <c r="SLN12" s="1030"/>
      <c r="SLO12" s="1030"/>
      <c r="SLP12" s="1030"/>
      <c r="SLQ12" s="1030"/>
      <c r="SLR12" s="1030"/>
      <c r="SLS12" s="1030"/>
      <c r="SLT12" s="1030"/>
      <c r="SLU12" s="1030"/>
      <c r="SLV12" s="1030"/>
      <c r="SLW12" s="1030"/>
      <c r="SLX12" s="1030"/>
      <c r="SLY12" s="1030"/>
      <c r="SLZ12" s="1030"/>
      <c r="SMA12" s="1030"/>
      <c r="SMB12" s="1030"/>
      <c r="SMC12" s="1030"/>
      <c r="SMD12" s="1030"/>
      <c r="SME12" s="1030"/>
      <c r="SMF12" s="1030"/>
      <c r="SMG12" s="1030"/>
      <c r="SMH12" s="1030"/>
      <c r="SMI12" s="1030"/>
      <c r="SMJ12" s="1030"/>
      <c r="SMK12" s="1030"/>
      <c r="SML12" s="1030"/>
      <c r="SMM12" s="1030"/>
      <c r="SMN12" s="1030"/>
      <c r="SMO12" s="1030"/>
      <c r="SMP12" s="1030"/>
      <c r="SMQ12" s="1030"/>
      <c r="SMR12" s="1030"/>
      <c r="SMS12" s="1030"/>
      <c r="SMT12" s="1030"/>
      <c r="SMU12" s="1030"/>
      <c r="SMV12" s="1030"/>
      <c r="SMW12" s="1030"/>
      <c r="SMX12" s="1030"/>
      <c r="SMY12" s="1030"/>
      <c r="SMZ12" s="1030"/>
      <c r="SNA12" s="1030"/>
      <c r="SNB12" s="1030"/>
      <c r="SNC12" s="1030"/>
      <c r="SND12" s="1030"/>
      <c r="SNE12" s="1030"/>
      <c r="SNF12" s="1030"/>
      <c r="SNG12" s="1030"/>
      <c r="SNH12" s="1030"/>
      <c r="SNI12" s="1030"/>
      <c r="SNJ12" s="1030"/>
      <c r="SNK12" s="1030"/>
      <c r="SNL12" s="1030"/>
      <c r="SNM12" s="1030"/>
      <c r="SNN12" s="1030"/>
      <c r="SNO12" s="1030"/>
      <c r="SNP12" s="1030"/>
      <c r="SNQ12" s="1030"/>
      <c r="SNR12" s="1030"/>
      <c r="SNS12" s="1030"/>
      <c r="SNT12" s="1030"/>
      <c r="SNU12" s="1030"/>
      <c r="SNV12" s="1030"/>
      <c r="SNW12" s="1030"/>
      <c r="SNX12" s="1030"/>
      <c r="SNY12" s="1030"/>
      <c r="SNZ12" s="1030"/>
      <c r="SOA12" s="1030"/>
      <c r="SOB12" s="1030"/>
      <c r="SOC12" s="1030"/>
      <c r="SOD12" s="1030"/>
      <c r="SOE12" s="1030"/>
      <c r="SOF12" s="1030"/>
      <c r="SOG12" s="1030"/>
      <c r="SOH12" s="1030"/>
      <c r="SOI12" s="1030"/>
      <c r="SOJ12" s="1030"/>
      <c r="SOK12" s="1030"/>
      <c r="SOL12" s="1030"/>
      <c r="SOM12" s="1030"/>
      <c r="SON12" s="1030"/>
      <c r="SOO12" s="1030"/>
      <c r="SOP12" s="1030"/>
      <c r="SOQ12" s="1030"/>
      <c r="SOR12" s="1030"/>
      <c r="SOS12" s="1030"/>
      <c r="SOT12" s="1030"/>
      <c r="SOU12" s="1030"/>
      <c r="SOV12" s="1030"/>
      <c r="SOW12" s="1030"/>
      <c r="SOX12" s="1030"/>
      <c r="SOY12" s="1030"/>
      <c r="SOZ12" s="1030"/>
      <c r="SPA12" s="1030"/>
      <c r="SPB12" s="1030"/>
      <c r="SPC12" s="1030"/>
      <c r="SPD12" s="1030"/>
      <c r="SPE12" s="1030"/>
      <c r="SPF12" s="1030"/>
      <c r="SPG12" s="1030"/>
      <c r="SPH12" s="1030"/>
      <c r="SPI12" s="1030"/>
      <c r="SPJ12" s="1030"/>
      <c r="SPK12" s="1030"/>
      <c r="SPL12" s="1030"/>
      <c r="SPM12" s="1030"/>
      <c r="SPN12" s="1030"/>
      <c r="SPO12" s="1030"/>
      <c r="SPP12" s="1030"/>
      <c r="SPQ12" s="1030"/>
      <c r="SPR12" s="1030"/>
      <c r="SPS12" s="1030"/>
      <c r="SPT12" s="1030"/>
      <c r="SPU12" s="1030"/>
      <c r="SPV12" s="1030"/>
      <c r="SPW12" s="1030"/>
      <c r="SPX12" s="1030"/>
      <c r="SPY12" s="1030"/>
      <c r="SPZ12" s="1030"/>
      <c r="SQA12" s="1030"/>
      <c r="SQB12" s="1030"/>
      <c r="SQC12" s="1030"/>
      <c r="SQD12" s="1030"/>
      <c r="SQE12" s="1030"/>
      <c r="SQF12" s="1030"/>
      <c r="SQG12" s="1030"/>
      <c r="SQH12" s="1030"/>
      <c r="SQI12" s="1030"/>
      <c r="SQJ12" s="1030"/>
      <c r="SQK12" s="1030"/>
      <c r="SQL12" s="1030"/>
      <c r="SQM12" s="1030"/>
      <c r="SQN12" s="1030"/>
      <c r="SQO12" s="1030"/>
      <c r="SQP12" s="1030"/>
      <c r="SQQ12" s="1030"/>
      <c r="SQR12" s="1030"/>
      <c r="SQS12" s="1030"/>
      <c r="SQT12" s="1030"/>
      <c r="SQU12" s="1030"/>
      <c r="SQV12" s="1030"/>
      <c r="SQW12" s="1030"/>
      <c r="SQX12" s="1030"/>
      <c r="SQY12" s="1030"/>
      <c r="SQZ12" s="1030"/>
      <c r="SRA12" s="1030"/>
      <c r="SRB12" s="1030"/>
      <c r="SRC12" s="1030"/>
      <c r="SRD12" s="1030"/>
      <c r="SRE12" s="1030"/>
      <c r="SRF12" s="1030"/>
      <c r="SRG12" s="1030"/>
      <c r="SRH12" s="1030"/>
      <c r="SRI12" s="1030"/>
      <c r="SRJ12" s="1030"/>
      <c r="SRK12" s="1030"/>
      <c r="SRL12" s="1030"/>
      <c r="SRM12" s="1030"/>
      <c r="SRN12" s="1030"/>
      <c r="SRO12" s="1030"/>
      <c r="SRP12" s="1030"/>
      <c r="SRQ12" s="1030"/>
      <c r="SRR12" s="1030"/>
      <c r="SRS12" s="1030"/>
      <c r="SRT12" s="1030"/>
      <c r="SRU12" s="1030"/>
      <c r="SRV12" s="1030"/>
      <c r="SRW12" s="1030"/>
      <c r="SRX12" s="1030"/>
      <c r="SRY12" s="1030"/>
      <c r="SRZ12" s="1030"/>
      <c r="SSA12" s="1030"/>
      <c r="SSB12" s="1030"/>
      <c r="SSC12" s="1030"/>
      <c r="SSD12" s="1030"/>
      <c r="SSE12" s="1030"/>
      <c r="SSF12" s="1030"/>
      <c r="SSG12" s="1030"/>
      <c r="SSH12" s="1030"/>
      <c r="SSI12" s="1030"/>
      <c r="SSJ12" s="1030"/>
      <c r="SSK12" s="1030"/>
      <c r="SSL12" s="1030"/>
      <c r="SSM12" s="1030"/>
      <c r="SSN12" s="1030"/>
      <c r="SSO12" s="1030"/>
      <c r="SSP12" s="1030"/>
      <c r="SSQ12" s="1030"/>
      <c r="SSR12" s="1030"/>
      <c r="SSS12" s="1030"/>
      <c r="SST12" s="1030"/>
      <c r="SSU12" s="1030"/>
      <c r="SSV12" s="1030"/>
      <c r="SSW12" s="1030"/>
      <c r="SSX12" s="1030"/>
      <c r="SSY12" s="1030"/>
      <c r="SSZ12" s="1030"/>
      <c r="STA12" s="1030"/>
      <c r="STB12" s="1030"/>
      <c r="STC12" s="1030"/>
      <c r="STD12" s="1030"/>
      <c r="STE12" s="1030"/>
      <c r="STF12" s="1030"/>
      <c r="STG12" s="1030"/>
      <c r="STH12" s="1030"/>
      <c r="STI12" s="1030"/>
      <c r="STJ12" s="1030"/>
      <c r="STK12" s="1030"/>
      <c r="STL12" s="1030"/>
      <c r="STM12" s="1030"/>
      <c r="STN12" s="1030"/>
      <c r="STO12" s="1030"/>
      <c r="STP12" s="1030"/>
      <c r="STQ12" s="1030"/>
      <c r="STR12" s="1030"/>
      <c r="STS12" s="1030"/>
      <c r="STT12" s="1030"/>
      <c r="STU12" s="1030"/>
      <c r="STV12" s="1030"/>
      <c r="STW12" s="1030"/>
      <c r="STX12" s="1030"/>
      <c r="STY12" s="1030"/>
      <c r="STZ12" s="1030"/>
      <c r="SUA12" s="1030"/>
      <c r="SUB12" s="1030"/>
      <c r="SUC12" s="1030"/>
      <c r="SUD12" s="1030"/>
      <c r="SUE12" s="1030"/>
      <c r="SUF12" s="1030"/>
      <c r="SUG12" s="1030"/>
      <c r="SUH12" s="1030"/>
      <c r="SUI12" s="1030"/>
      <c r="SUJ12" s="1030"/>
      <c r="SUK12" s="1030"/>
      <c r="SUL12" s="1030"/>
      <c r="SUM12" s="1030"/>
      <c r="SUN12" s="1030"/>
      <c r="SUO12" s="1030"/>
      <c r="SUP12" s="1030"/>
      <c r="SUQ12" s="1030"/>
      <c r="SUR12" s="1030"/>
      <c r="SUS12" s="1030"/>
      <c r="SUT12" s="1030"/>
      <c r="SUU12" s="1030"/>
      <c r="SUV12" s="1030"/>
      <c r="SUW12" s="1030"/>
      <c r="SUX12" s="1030"/>
      <c r="SUY12" s="1030"/>
      <c r="SUZ12" s="1030"/>
      <c r="SVA12" s="1030"/>
      <c r="SVB12" s="1030"/>
      <c r="SVC12" s="1030"/>
      <c r="SVD12" s="1030"/>
      <c r="SVE12" s="1030"/>
      <c r="SVF12" s="1030"/>
      <c r="SVG12" s="1030"/>
      <c r="SVH12" s="1030"/>
      <c r="SVI12" s="1030"/>
      <c r="SVJ12" s="1030"/>
      <c r="SVK12" s="1030"/>
      <c r="SVL12" s="1030"/>
      <c r="SVM12" s="1030"/>
      <c r="SVN12" s="1030"/>
      <c r="SVO12" s="1030"/>
      <c r="SVP12" s="1030"/>
      <c r="SVQ12" s="1030"/>
      <c r="SVR12" s="1030"/>
      <c r="SVS12" s="1030"/>
      <c r="SVT12" s="1030"/>
      <c r="SVU12" s="1030"/>
      <c r="SVV12" s="1030"/>
      <c r="SVW12" s="1030"/>
      <c r="SVX12" s="1030"/>
      <c r="SVY12" s="1030"/>
      <c r="SVZ12" s="1030"/>
      <c r="SWA12" s="1030"/>
      <c r="SWB12" s="1030"/>
      <c r="SWC12" s="1030"/>
      <c r="SWD12" s="1030"/>
      <c r="SWE12" s="1030"/>
      <c r="SWF12" s="1030"/>
      <c r="SWG12" s="1030"/>
      <c r="SWH12" s="1030"/>
      <c r="SWI12" s="1030"/>
      <c r="SWJ12" s="1030"/>
      <c r="SWK12" s="1030"/>
      <c r="SWL12" s="1030"/>
      <c r="SWM12" s="1030"/>
      <c r="SWN12" s="1030"/>
      <c r="SWO12" s="1030"/>
      <c r="SWP12" s="1030"/>
      <c r="SWQ12" s="1030"/>
      <c r="SWR12" s="1030"/>
      <c r="SWS12" s="1030"/>
      <c r="SWT12" s="1030"/>
      <c r="SWU12" s="1030"/>
      <c r="SWV12" s="1030"/>
      <c r="SWW12" s="1030"/>
      <c r="SWX12" s="1030"/>
      <c r="SWY12" s="1030"/>
      <c r="SWZ12" s="1030"/>
      <c r="SXA12" s="1030"/>
      <c r="SXB12" s="1030"/>
      <c r="SXC12" s="1030"/>
      <c r="SXD12" s="1030"/>
      <c r="SXE12" s="1030"/>
      <c r="SXF12" s="1030"/>
      <c r="SXG12" s="1030"/>
      <c r="SXH12" s="1030"/>
      <c r="SXI12" s="1030"/>
      <c r="SXJ12" s="1030"/>
      <c r="SXK12" s="1030"/>
      <c r="SXL12" s="1030"/>
      <c r="SXM12" s="1030"/>
      <c r="SXN12" s="1030"/>
      <c r="SXO12" s="1030"/>
      <c r="SXP12" s="1030"/>
      <c r="SXQ12" s="1030"/>
      <c r="SXR12" s="1030"/>
      <c r="SXS12" s="1030"/>
      <c r="SXT12" s="1030"/>
      <c r="SXU12" s="1030"/>
      <c r="SXV12" s="1030"/>
      <c r="SXW12" s="1030"/>
      <c r="SXX12" s="1030"/>
      <c r="SXY12" s="1030"/>
      <c r="SXZ12" s="1030"/>
      <c r="SYA12" s="1030"/>
      <c r="SYB12" s="1030"/>
      <c r="SYC12" s="1030"/>
      <c r="SYD12" s="1030"/>
      <c r="SYE12" s="1030"/>
      <c r="SYF12" s="1030"/>
      <c r="SYG12" s="1030"/>
      <c r="SYH12" s="1030"/>
      <c r="SYI12" s="1030"/>
      <c r="SYJ12" s="1030"/>
      <c r="SYK12" s="1030"/>
      <c r="SYL12" s="1030"/>
      <c r="SYM12" s="1030"/>
      <c r="SYN12" s="1030"/>
      <c r="SYO12" s="1030"/>
      <c r="SYP12" s="1030"/>
      <c r="SYQ12" s="1030"/>
      <c r="SYR12" s="1030"/>
      <c r="SYS12" s="1030"/>
      <c r="SYT12" s="1030"/>
      <c r="SYU12" s="1030"/>
      <c r="SYV12" s="1030"/>
      <c r="SYW12" s="1030"/>
      <c r="SYX12" s="1030"/>
      <c r="SYY12" s="1030"/>
      <c r="SYZ12" s="1030"/>
      <c r="SZA12" s="1030"/>
      <c r="SZB12" s="1030"/>
      <c r="SZC12" s="1030"/>
      <c r="SZD12" s="1030"/>
      <c r="SZE12" s="1030"/>
      <c r="SZF12" s="1030"/>
      <c r="SZG12" s="1030"/>
      <c r="SZH12" s="1030"/>
      <c r="SZI12" s="1030"/>
      <c r="SZJ12" s="1030"/>
      <c r="SZK12" s="1030"/>
      <c r="SZL12" s="1030"/>
      <c r="SZM12" s="1030"/>
      <c r="SZN12" s="1030"/>
      <c r="SZO12" s="1030"/>
      <c r="SZP12" s="1030"/>
      <c r="SZQ12" s="1030"/>
      <c r="SZR12" s="1030"/>
      <c r="SZS12" s="1030"/>
      <c r="SZT12" s="1030"/>
      <c r="SZU12" s="1030"/>
      <c r="SZV12" s="1030"/>
      <c r="SZW12" s="1030"/>
      <c r="SZX12" s="1030"/>
      <c r="SZY12" s="1030"/>
      <c r="SZZ12" s="1030"/>
      <c r="TAA12" s="1030"/>
      <c r="TAB12" s="1030"/>
      <c r="TAC12" s="1030"/>
      <c r="TAD12" s="1030"/>
      <c r="TAE12" s="1030"/>
      <c r="TAF12" s="1030"/>
      <c r="TAG12" s="1030"/>
      <c r="TAH12" s="1030"/>
      <c r="TAI12" s="1030"/>
      <c r="TAJ12" s="1030"/>
      <c r="TAK12" s="1030"/>
      <c r="TAL12" s="1030"/>
      <c r="TAM12" s="1030"/>
      <c r="TAN12" s="1030"/>
      <c r="TAO12" s="1030"/>
      <c r="TAP12" s="1030"/>
      <c r="TAQ12" s="1030"/>
      <c r="TAR12" s="1030"/>
      <c r="TAS12" s="1030"/>
      <c r="TAT12" s="1030"/>
      <c r="TAU12" s="1030"/>
      <c r="TAV12" s="1030"/>
      <c r="TAW12" s="1030"/>
      <c r="TAX12" s="1030"/>
      <c r="TAY12" s="1030"/>
      <c r="TAZ12" s="1030"/>
      <c r="TBA12" s="1030"/>
      <c r="TBB12" s="1030"/>
      <c r="TBC12" s="1030"/>
      <c r="TBD12" s="1030"/>
      <c r="TBE12" s="1030"/>
      <c r="TBF12" s="1030"/>
      <c r="TBG12" s="1030"/>
      <c r="TBH12" s="1030"/>
      <c r="TBI12" s="1030"/>
      <c r="TBJ12" s="1030"/>
      <c r="TBK12" s="1030"/>
      <c r="TBL12" s="1030"/>
      <c r="TBM12" s="1030"/>
      <c r="TBN12" s="1030"/>
      <c r="TBO12" s="1030"/>
      <c r="TBP12" s="1030"/>
      <c r="TBQ12" s="1030"/>
      <c r="TBR12" s="1030"/>
      <c r="TBS12" s="1030"/>
      <c r="TBT12" s="1030"/>
      <c r="TBU12" s="1030"/>
      <c r="TBV12" s="1030"/>
      <c r="TBW12" s="1030"/>
      <c r="TBX12" s="1030"/>
      <c r="TBY12" s="1030"/>
      <c r="TBZ12" s="1030"/>
      <c r="TCA12" s="1030"/>
      <c r="TCB12" s="1030"/>
      <c r="TCC12" s="1030"/>
      <c r="TCD12" s="1030"/>
      <c r="TCE12" s="1030"/>
      <c r="TCF12" s="1030"/>
      <c r="TCG12" s="1030"/>
      <c r="TCH12" s="1030"/>
      <c r="TCI12" s="1030"/>
      <c r="TCJ12" s="1030"/>
      <c r="TCK12" s="1030"/>
      <c r="TCL12" s="1030"/>
      <c r="TCM12" s="1030"/>
      <c r="TCN12" s="1030"/>
      <c r="TCO12" s="1030"/>
      <c r="TCP12" s="1030"/>
      <c r="TCQ12" s="1030"/>
      <c r="TCR12" s="1030"/>
      <c r="TCS12" s="1030"/>
      <c r="TCT12" s="1030"/>
      <c r="TCU12" s="1030"/>
      <c r="TCV12" s="1030"/>
      <c r="TCW12" s="1030"/>
      <c r="TCX12" s="1030"/>
      <c r="TCY12" s="1030"/>
      <c r="TCZ12" s="1030"/>
      <c r="TDA12" s="1030"/>
      <c r="TDB12" s="1030"/>
      <c r="TDC12" s="1030"/>
      <c r="TDD12" s="1030"/>
      <c r="TDE12" s="1030"/>
      <c r="TDF12" s="1030"/>
      <c r="TDG12" s="1030"/>
      <c r="TDH12" s="1030"/>
      <c r="TDI12" s="1030"/>
      <c r="TDJ12" s="1030"/>
      <c r="TDK12" s="1030"/>
      <c r="TDL12" s="1030"/>
      <c r="TDM12" s="1030"/>
      <c r="TDN12" s="1030"/>
      <c r="TDO12" s="1030"/>
      <c r="TDP12" s="1030"/>
      <c r="TDQ12" s="1030"/>
      <c r="TDR12" s="1030"/>
      <c r="TDS12" s="1030"/>
      <c r="TDT12" s="1030"/>
      <c r="TDU12" s="1030"/>
      <c r="TDV12" s="1030"/>
      <c r="TDW12" s="1030"/>
      <c r="TDX12" s="1030"/>
      <c r="TDY12" s="1030"/>
      <c r="TDZ12" s="1030"/>
      <c r="TEA12" s="1030"/>
      <c r="TEB12" s="1030"/>
      <c r="TEC12" s="1030"/>
      <c r="TED12" s="1030"/>
      <c r="TEE12" s="1030"/>
      <c r="TEF12" s="1030"/>
      <c r="TEG12" s="1030"/>
      <c r="TEH12" s="1030"/>
      <c r="TEI12" s="1030"/>
      <c r="TEJ12" s="1030"/>
      <c r="TEK12" s="1030"/>
      <c r="TEL12" s="1030"/>
      <c r="TEM12" s="1030"/>
      <c r="TEN12" s="1030"/>
      <c r="TEO12" s="1030"/>
      <c r="TEP12" s="1030"/>
      <c r="TEQ12" s="1030"/>
      <c r="TER12" s="1030"/>
      <c r="TES12" s="1030"/>
      <c r="TET12" s="1030"/>
      <c r="TEU12" s="1030"/>
      <c r="TEV12" s="1030"/>
      <c r="TEW12" s="1030"/>
      <c r="TEX12" s="1030"/>
      <c r="TEY12" s="1030"/>
      <c r="TEZ12" s="1030"/>
      <c r="TFA12" s="1030"/>
      <c r="TFB12" s="1030"/>
      <c r="TFC12" s="1030"/>
      <c r="TFD12" s="1030"/>
      <c r="TFE12" s="1030"/>
      <c r="TFF12" s="1030"/>
      <c r="TFG12" s="1030"/>
      <c r="TFH12" s="1030"/>
      <c r="TFI12" s="1030"/>
      <c r="TFJ12" s="1030"/>
      <c r="TFK12" s="1030"/>
      <c r="TFL12" s="1030"/>
      <c r="TFM12" s="1030"/>
      <c r="TFN12" s="1030"/>
      <c r="TFO12" s="1030"/>
      <c r="TFP12" s="1030"/>
      <c r="TFQ12" s="1030"/>
      <c r="TFR12" s="1030"/>
      <c r="TFS12" s="1030"/>
      <c r="TFT12" s="1030"/>
      <c r="TFU12" s="1030"/>
      <c r="TFV12" s="1030"/>
      <c r="TFW12" s="1030"/>
      <c r="TFX12" s="1030"/>
      <c r="TFY12" s="1030"/>
      <c r="TFZ12" s="1030"/>
      <c r="TGA12" s="1030"/>
      <c r="TGB12" s="1030"/>
      <c r="TGC12" s="1030"/>
      <c r="TGD12" s="1030"/>
      <c r="TGE12" s="1030"/>
      <c r="TGF12" s="1030"/>
      <c r="TGG12" s="1030"/>
      <c r="TGH12" s="1030"/>
      <c r="TGI12" s="1030"/>
      <c r="TGJ12" s="1030"/>
      <c r="TGK12" s="1030"/>
      <c r="TGL12" s="1030"/>
      <c r="TGM12" s="1030"/>
      <c r="TGN12" s="1030"/>
      <c r="TGO12" s="1030"/>
      <c r="TGP12" s="1030"/>
      <c r="TGQ12" s="1030"/>
      <c r="TGR12" s="1030"/>
      <c r="TGS12" s="1030"/>
      <c r="TGT12" s="1030"/>
      <c r="TGU12" s="1030"/>
      <c r="TGV12" s="1030"/>
      <c r="TGW12" s="1030"/>
      <c r="TGX12" s="1030"/>
      <c r="TGY12" s="1030"/>
      <c r="TGZ12" s="1030"/>
      <c r="THA12" s="1030"/>
      <c r="THB12" s="1030"/>
      <c r="THC12" s="1030"/>
      <c r="THD12" s="1030"/>
      <c r="THE12" s="1030"/>
      <c r="THF12" s="1030"/>
      <c r="THG12" s="1030"/>
      <c r="THH12" s="1030"/>
      <c r="THI12" s="1030"/>
      <c r="THJ12" s="1030"/>
      <c r="THK12" s="1030"/>
      <c r="THL12" s="1030"/>
      <c r="THM12" s="1030"/>
      <c r="THN12" s="1030"/>
      <c r="THO12" s="1030"/>
      <c r="THP12" s="1030"/>
      <c r="THQ12" s="1030"/>
      <c r="THR12" s="1030"/>
      <c r="THS12" s="1030"/>
      <c r="THT12" s="1030"/>
      <c r="THU12" s="1030"/>
      <c r="THV12" s="1030"/>
      <c r="THW12" s="1030"/>
      <c r="THX12" s="1030"/>
      <c r="THY12" s="1030"/>
      <c r="THZ12" s="1030"/>
      <c r="TIA12" s="1030"/>
      <c r="TIB12" s="1030"/>
      <c r="TIC12" s="1030"/>
      <c r="TID12" s="1030"/>
      <c r="TIE12" s="1030"/>
      <c r="TIF12" s="1030"/>
      <c r="TIG12" s="1030"/>
      <c r="TIH12" s="1030"/>
      <c r="TII12" s="1030"/>
      <c r="TIJ12" s="1030"/>
      <c r="TIK12" s="1030"/>
      <c r="TIL12" s="1030"/>
      <c r="TIM12" s="1030"/>
      <c r="TIN12" s="1030"/>
      <c r="TIO12" s="1030"/>
      <c r="TIP12" s="1030"/>
      <c r="TIQ12" s="1030"/>
      <c r="TIR12" s="1030"/>
      <c r="TIS12" s="1030"/>
      <c r="TIT12" s="1030"/>
      <c r="TIU12" s="1030"/>
      <c r="TIV12" s="1030"/>
      <c r="TIW12" s="1030"/>
      <c r="TIX12" s="1030"/>
      <c r="TIY12" s="1030"/>
      <c r="TIZ12" s="1030"/>
      <c r="TJA12" s="1030"/>
      <c r="TJB12" s="1030"/>
      <c r="TJC12" s="1030"/>
      <c r="TJD12" s="1030"/>
      <c r="TJE12" s="1030"/>
      <c r="TJF12" s="1030"/>
      <c r="TJG12" s="1030"/>
      <c r="TJH12" s="1030"/>
      <c r="TJI12" s="1030"/>
      <c r="TJJ12" s="1030"/>
      <c r="TJK12" s="1030"/>
      <c r="TJL12" s="1030"/>
      <c r="TJM12" s="1030"/>
      <c r="TJN12" s="1030"/>
      <c r="TJO12" s="1030"/>
      <c r="TJP12" s="1030"/>
      <c r="TJQ12" s="1030"/>
      <c r="TJR12" s="1030"/>
      <c r="TJS12" s="1030"/>
      <c r="TJT12" s="1030"/>
      <c r="TJU12" s="1030"/>
      <c r="TJV12" s="1030"/>
      <c r="TJW12" s="1030"/>
      <c r="TJX12" s="1030"/>
      <c r="TJY12" s="1030"/>
      <c r="TJZ12" s="1030"/>
      <c r="TKA12" s="1030"/>
      <c r="TKB12" s="1030"/>
      <c r="TKC12" s="1030"/>
      <c r="TKD12" s="1030"/>
      <c r="TKE12" s="1030"/>
      <c r="TKF12" s="1030"/>
      <c r="TKG12" s="1030"/>
      <c r="TKH12" s="1030"/>
      <c r="TKI12" s="1030"/>
      <c r="TKJ12" s="1030"/>
      <c r="TKK12" s="1030"/>
      <c r="TKL12" s="1030"/>
      <c r="TKM12" s="1030"/>
      <c r="TKN12" s="1030"/>
      <c r="TKO12" s="1030"/>
      <c r="TKP12" s="1030"/>
      <c r="TKQ12" s="1030"/>
      <c r="TKR12" s="1030"/>
      <c r="TKS12" s="1030"/>
      <c r="TKT12" s="1030"/>
      <c r="TKU12" s="1030"/>
      <c r="TKV12" s="1030"/>
      <c r="TKW12" s="1030"/>
      <c r="TKX12" s="1030"/>
      <c r="TKY12" s="1030"/>
      <c r="TKZ12" s="1030"/>
      <c r="TLA12" s="1030"/>
      <c r="TLB12" s="1030"/>
      <c r="TLC12" s="1030"/>
      <c r="TLD12" s="1030"/>
      <c r="TLE12" s="1030"/>
      <c r="TLF12" s="1030"/>
      <c r="TLG12" s="1030"/>
      <c r="TLH12" s="1030"/>
      <c r="TLI12" s="1030"/>
      <c r="TLJ12" s="1030"/>
      <c r="TLK12" s="1030"/>
      <c r="TLL12" s="1030"/>
      <c r="TLM12" s="1030"/>
      <c r="TLN12" s="1030"/>
      <c r="TLO12" s="1030"/>
      <c r="TLP12" s="1030"/>
      <c r="TLQ12" s="1030"/>
      <c r="TLR12" s="1030"/>
      <c r="TLS12" s="1030"/>
      <c r="TLT12" s="1030"/>
      <c r="TLU12" s="1030"/>
      <c r="TLV12" s="1030"/>
      <c r="TLW12" s="1030"/>
      <c r="TLX12" s="1030"/>
      <c r="TLY12" s="1030"/>
      <c r="TLZ12" s="1030"/>
      <c r="TMA12" s="1030"/>
      <c r="TMB12" s="1030"/>
      <c r="TMC12" s="1030"/>
      <c r="TMD12" s="1030"/>
      <c r="TME12" s="1030"/>
      <c r="TMF12" s="1030"/>
      <c r="TMG12" s="1030"/>
      <c r="TMH12" s="1030"/>
      <c r="TMI12" s="1030"/>
      <c r="TMJ12" s="1030"/>
      <c r="TMK12" s="1030"/>
      <c r="TML12" s="1030"/>
      <c r="TMM12" s="1030"/>
      <c r="TMN12" s="1030"/>
      <c r="TMO12" s="1030"/>
      <c r="TMP12" s="1030"/>
      <c r="TMQ12" s="1030"/>
      <c r="TMR12" s="1030"/>
      <c r="TMS12" s="1030"/>
      <c r="TMT12" s="1030"/>
      <c r="TMU12" s="1030"/>
      <c r="TMV12" s="1030"/>
      <c r="TMW12" s="1030"/>
      <c r="TMX12" s="1030"/>
      <c r="TMY12" s="1030"/>
      <c r="TMZ12" s="1030"/>
      <c r="TNA12" s="1030"/>
      <c r="TNB12" s="1030"/>
      <c r="TNC12" s="1030"/>
      <c r="TND12" s="1030"/>
      <c r="TNE12" s="1030"/>
      <c r="TNF12" s="1030"/>
      <c r="TNG12" s="1030"/>
      <c r="TNH12" s="1030"/>
      <c r="TNI12" s="1030"/>
      <c r="TNJ12" s="1030"/>
      <c r="TNK12" s="1030"/>
      <c r="TNL12" s="1030"/>
      <c r="TNM12" s="1030"/>
      <c r="TNN12" s="1030"/>
      <c r="TNO12" s="1030"/>
      <c r="TNP12" s="1030"/>
      <c r="TNQ12" s="1030"/>
      <c r="TNR12" s="1030"/>
      <c r="TNS12" s="1030"/>
      <c r="TNT12" s="1030"/>
      <c r="TNU12" s="1030"/>
      <c r="TNV12" s="1030"/>
      <c r="TNW12" s="1030"/>
      <c r="TNX12" s="1030"/>
      <c r="TNY12" s="1030"/>
      <c r="TNZ12" s="1030"/>
      <c r="TOA12" s="1030"/>
      <c r="TOB12" s="1030"/>
      <c r="TOC12" s="1030"/>
      <c r="TOD12" s="1030"/>
      <c r="TOE12" s="1030"/>
      <c r="TOF12" s="1030"/>
      <c r="TOG12" s="1030"/>
      <c r="TOH12" s="1030"/>
      <c r="TOI12" s="1030"/>
      <c r="TOJ12" s="1030"/>
      <c r="TOK12" s="1030"/>
      <c r="TOL12" s="1030"/>
      <c r="TOM12" s="1030"/>
      <c r="TON12" s="1030"/>
      <c r="TOO12" s="1030"/>
      <c r="TOP12" s="1030"/>
      <c r="TOQ12" s="1030"/>
      <c r="TOR12" s="1030"/>
      <c r="TOS12" s="1030"/>
      <c r="TOT12" s="1030"/>
      <c r="TOU12" s="1030"/>
      <c r="TOV12" s="1030"/>
      <c r="TOW12" s="1030"/>
      <c r="TOX12" s="1030"/>
      <c r="TOY12" s="1030"/>
      <c r="TOZ12" s="1030"/>
      <c r="TPA12" s="1030"/>
      <c r="TPB12" s="1030"/>
      <c r="TPC12" s="1030"/>
      <c r="TPD12" s="1030"/>
      <c r="TPE12" s="1030"/>
      <c r="TPF12" s="1030"/>
      <c r="TPG12" s="1030"/>
      <c r="TPH12" s="1030"/>
      <c r="TPI12" s="1030"/>
      <c r="TPJ12" s="1030"/>
      <c r="TPK12" s="1030"/>
      <c r="TPL12" s="1030"/>
      <c r="TPM12" s="1030"/>
      <c r="TPN12" s="1030"/>
      <c r="TPO12" s="1030"/>
      <c r="TPP12" s="1030"/>
      <c r="TPQ12" s="1030"/>
      <c r="TPR12" s="1030"/>
      <c r="TPS12" s="1030"/>
      <c r="TPT12" s="1030"/>
      <c r="TPU12" s="1030"/>
      <c r="TPV12" s="1030"/>
      <c r="TPW12" s="1030"/>
      <c r="TPX12" s="1030"/>
      <c r="TPY12" s="1030"/>
      <c r="TPZ12" s="1030"/>
      <c r="TQA12" s="1030"/>
      <c r="TQB12" s="1030"/>
      <c r="TQC12" s="1030"/>
      <c r="TQD12" s="1030"/>
      <c r="TQE12" s="1030"/>
      <c r="TQF12" s="1030"/>
      <c r="TQG12" s="1030"/>
      <c r="TQH12" s="1030"/>
      <c r="TQI12" s="1030"/>
      <c r="TQJ12" s="1030"/>
      <c r="TQK12" s="1030"/>
      <c r="TQL12" s="1030"/>
      <c r="TQM12" s="1030"/>
      <c r="TQN12" s="1030"/>
      <c r="TQO12" s="1030"/>
      <c r="TQP12" s="1030"/>
      <c r="TQQ12" s="1030"/>
      <c r="TQR12" s="1030"/>
      <c r="TQS12" s="1030"/>
      <c r="TQT12" s="1030"/>
      <c r="TQU12" s="1030"/>
      <c r="TQV12" s="1030"/>
      <c r="TQW12" s="1030"/>
      <c r="TQX12" s="1030"/>
      <c r="TQY12" s="1030"/>
      <c r="TQZ12" s="1030"/>
      <c r="TRA12" s="1030"/>
      <c r="TRB12" s="1030"/>
      <c r="TRC12" s="1030"/>
      <c r="TRD12" s="1030"/>
      <c r="TRE12" s="1030"/>
      <c r="TRF12" s="1030"/>
      <c r="TRG12" s="1030"/>
      <c r="TRH12" s="1030"/>
      <c r="TRI12" s="1030"/>
      <c r="TRJ12" s="1030"/>
      <c r="TRK12" s="1030"/>
      <c r="TRL12" s="1030"/>
      <c r="TRM12" s="1030"/>
      <c r="TRN12" s="1030"/>
      <c r="TRO12" s="1030"/>
      <c r="TRP12" s="1030"/>
      <c r="TRQ12" s="1030"/>
      <c r="TRR12" s="1030"/>
      <c r="TRS12" s="1030"/>
      <c r="TRT12" s="1030"/>
      <c r="TRU12" s="1030"/>
      <c r="TRV12" s="1030"/>
      <c r="TRW12" s="1030"/>
      <c r="TRX12" s="1030"/>
      <c r="TRY12" s="1030"/>
      <c r="TRZ12" s="1030"/>
      <c r="TSA12" s="1030"/>
      <c r="TSB12" s="1030"/>
      <c r="TSC12" s="1030"/>
      <c r="TSD12" s="1030"/>
      <c r="TSE12" s="1030"/>
      <c r="TSF12" s="1030"/>
      <c r="TSG12" s="1030"/>
      <c r="TSH12" s="1030"/>
      <c r="TSI12" s="1030"/>
      <c r="TSJ12" s="1030"/>
      <c r="TSK12" s="1030"/>
      <c r="TSL12" s="1030"/>
      <c r="TSM12" s="1030"/>
      <c r="TSN12" s="1030"/>
      <c r="TSO12" s="1030"/>
      <c r="TSP12" s="1030"/>
      <c r="TSQ12" s="1030"/>
      <c r="TSR12" s="1030"/>
      <c r="TSS12" s="1030"/>
      <c r="TST12" s="1030"/>
      <c r="TSU12" s="1030"/>
      <c r="TSV12" s="1030"/>
      <c r="TSW12" s="1030"/>
      <c r="TSX12" s="1030"/>
      <c r="TSY12" s="1030"/>
      <c r="TSZ12" s="1030"/>
      <c r="TTA12" s="1030"/>
      <c r="TTB12" s="1030"/>
      <c r="TTC12" s="1030"/>
      <c r="TTD12" s="1030"/>
      <c r="TTE12" s="1030"/>
      <c r="TTF12" s="1030"/>
      <c r="TTG12" s="1030"/>
      <c r="TTH12" s="1030"/>
      <c r="TTI12" s="1030"/>
      <c r="TTJ12" s="1030"/>
      <c r="TTK12" s="1030"/>
      <c r="TTL12" s="1030"/>
      <c r="TTM12" s="1030"/>
      <c r="TTN12" s="1030"/>
      <c r="TTO12" s="1030"/>
      <c r="TTP12" s="1030"/>
      <c r="TTQ12" s="1030"/>
      <c r="TTR12" s="1030"/>
      <c r="TTS12" s="1030"/>
      <c r="TTT12" s="1030"/>
      <c r="TTU12" s="1030"/>
      <c r="TTV12" s="1030"/>
      <c r="TTW12" s="1030"/>
      <c r="TTX12" s="1030"/>
      <c r="TTY12" s="1030"/>
      <c r="TTZ12" s="1030"/>
      <c r="TUA12" s="1030"/>
      <c r="TUB12" s="1030"/>
      <c r="TUC12" s="1030"/>
      <c r="TUD12" s="1030"/>
      <c r="TUE12" s="1030"/>
      <c r="TUF12" s="1030"/>
      <c r="TUG12" s="1030"/>
      <c r="TUH12" s="1030"/>
      <c r="TUI12" s="1030"/>
      <c r="TUJ12" s="1030"/>
      <c r="TUK12" s="1030"/>
      <c r="TUL12" s="1030"/>
      <c r="TUM12" s="1030"/>
      <c r="TUN12" s="1030"/>
      <c r="TUO12" s="1030"/>
      <c r="TUP12" s="1030"/>
      <c r="TUQ12" s="1030"/>
      <c r="TUR12" s="1030"/>
      <c r="TUS12" s="1030"/>
      <c r="TUT12" s="1030"/>
      <c r="TUU12" s="1030"/>
      <c r="TUV12" s="1030"/>
      <c r="TUW12" s="1030"/>
      <c r="TUX12" s="1030"/>
      <c r="TUY12" s="1030"/>
      <c r="TUZ12" s="1030"/>
      <c r="TVA12" s="1030"/>
      <c r="TVB12" s="1030"/>
      <c r="TVC12" s="1030"/>
      <c r="TVD12" s="1030"/>
      <c r="TVE12" s="1030"/>
      <c r="TVF12" s="1030"/>
      <c r="TVG12" s="1030"/>
      <c r="TVH12" s="1030"/>
      <c r="TVI12" s="1030"/>
      <c r="TVJ12" s="1030"/>
      <c r="TVK12" s="1030"/>
      <c r="TVL12" s="1030"/>
      <c r="TVM12" s="1030"/>
      <c r="TVN12" s="1030"/>
      <c r="TVO12" s="1030"/>
      <c r="TVP12" s="1030"/>
      <c r="TVQ12" s="1030"/>
      <c r="TVR12" s="1030"/>
      <c r="TVS12" s="1030"/>
      <c r="TVT12" s="1030"/>
      <c r="TVU12" s="1030"/>
      <c r="TVV12" s="1030"/>
      <c r="TVW12" s="1030"/>
      <c r="TVX12" s="1030"/>
      <c r="TVY12" s="1030"/>
      <c r="TVZ12" s="1030"/>
      <c r="TWA12" s="1030"/>
      <c r="TWB12" s="1030"/>
      <c r="TWC12" s="1030"/>
      <c r="TWD12" s="1030"/>
      <c r="TWE12" s="1030"/>
      <c r="TWF12" s="1030"/>
      <c r="TWG12" s="1030"/>
      <c r="TWH12" s="1030"/>
      <c r="TWI12" s="1030"/>
      <c r="TWJ12" s="1030"/>
      <c r="TWK12" s="1030"/>
      <c r="TWL12" s="1030"/>
      <c r="TWM12" s="1030"/>
      <c r="TWN12" s="1030"/>
      <c r="TWO12" s="1030"/>
      <c r="TWP12" s="1030"/>
      <c r="TWQ12" s="1030"/>
      <c r="TWR12" s="1030"/>
      <c r="TWS12" s="1030"/>
      <c r="TWT12" s="1030"/>
      <c r="TWU12" s="1030"/>
      <c r="TWV12" s="1030"/>
      <c r="TWW12" s="1030"/>
      <c r="TWX12" s="1030"/>
      <c r="TWY12" s="1030"/>
      <c r="TWZ12" s="1030"/>
      <c r="TXA12" s="1030"/>
      <c r="TXB12" s="1030"/>
      <c r="TXC12" s="1030"/>
      <c r="TXD12" s="1030"/>
      <c r="TXE12" s="1030"/>
      <c r="TXF12" s="1030"/>
      <c r="TXG12" s="1030"/>
      <c r="TXH12" s="1030"/>
      <c r="TXI12" s="1030"/>
      <c r="TXJ12" s="1030"/>
      <c r="TXK12" s="1030"/>
      <c r="TXL12" s="1030"/>
      <c r="TXM12" s="1030"/>
      <c r="TXN12" s="1030"/>
      <c r="TXO12" s="1030"/>
      <c r="TXP12" s="1030"/>
      <c r="TXQ12" s="1030"/>
      <c r="TXR12" s="1030"/>
      <c r="TXS12" s="1030"/>
      <c r="TXT12" s="1030"/>
      <c r="TXU12" s="1030"/>
      <c r="TXV12" s="1030"/>
      <c r="TXW12" s="1030"/>
      <c r="TXX12" s="1030"/>
      <c r="TXY12" s="1030"/>
      <c r="TXZ12" s="1030"/>
      <c r="TYA12" s="1030"/>
      <c r="TYB12" s="1030"/>
      <c r="TYC12" s="1030"/>
      <c r="TYD12" s="1030"/>
      <c r="TYE12" s="1030"/>
      <c r="TYF12" s="1030"/>
      <c r="TYG12" s="1030"/>
      <c r="TYH12" s="1030"/>
      <c r="TYI12" s="1030"/>
      <c r="TYJ12" s="1030"/>
      <c r="TYK12" s="1030"/>
      <c r="TYL12" s="1030"/>
      <c r="TYM12" s="1030"/>
      <c r="TYN12" s="1030"/>
      <c r="TYO12" s="1030"/>
      <c r="TYP12" s="1030"/>
      <c r="TYQ12" s="1030"/>
      <c r="TYR12" s="1030"/>
      <c r="TYS12" s="1030"/>
      <c r="TYT12" s="1030"/>
      <c r="TYU12" s="1030"/>
      <c r="TYV12" s="1030"/>
      <c r="TYW12" s="1030"/>
      <c r="TYX12" s="1030"/>
      <c r="TYY12" s="1030"/>
      <c r="TYZ12" s="1030"/>
      <c r="TZA12" s="1030"/>
      <c r="TZB12" s="1030"/>
      <c r="TZC12" s="1030"/>
      <c r="TZD12" s="1030"/>
      <c r="TZE12" s="1030"/>
      <c r="TZF12" s="1030"/>
      <c r="TZG12" s="1030"/>
      <c r="TZH12" s="1030"/>
      <c r="TZI12" s="1030"/>
      <c r="TZJ12" s="1030"/>
      <c r="TZK12" s="1030"/>
      <c r="TZL12" s="1030"/>
      <c r="TZM12" s="1030"/>
      <c r="TZN12" s="1030"/>
      <c r="TZO12" s="1030"/>
      <c r="TZP12" s="1030"/>
      <c r="TZQ12" s="1030"/>
      <c r="TZR12" s="1030"/>
      <c r="TZS12" s="1030"/>
      <c r="TZT12" s="1030"/>
      <c r="TZU12" s="1030"/>
      <c r="TZV12" s="1030"/>
      <c r="TZW12" s="1030"/>
      <c r="TZX12" s="1030"/>
      <c r="TZY12" s="1030"/>
      <c r="TZZ12" s="1030"/>
      <c r="UAA12" s="1030"/>
      <c r="UAB12" s="1030"/>
      <c r="UAC12" s="1030"/>
      <c r="UAD12" s="1030"/>
      <c r="UAE12" s="1030"/>
      <c r="UAF12" s="1030"/>
      <c r="UAG12" s="1030"/>
      <c r="UAH12" s="1030"/>
      <c r="UAI12" s="1030"/>
      <c r="UAJ12" s="1030"/>
      <c r="UAK12" s="1030"/>
      <c r="UAL12" s="1030"/>
      <c r="UAM12" s="1030"/>
      <c r="UAN12" s="1030"/>
      <c r="UAO12" s="1030"/>
      <c r="UAP12" s="1030"/>
      <c r="UAQ12" s="1030"/>
      <c r="UAR12" s="1030"/>
      <c r="UAS12" s="1030"/>
      <c r="UAT12" s="1030"/>
      <c r="UAU12" s="1030"/>
      <c r="UAV12" s="1030"/>
      <c r="UAW12" s="1030"/>
      <c r="UAX12" s="1030"/>
      <c r="UAY12" s="1030"/>
      <c r="UAZ12" s="1030"/>
      <c r="UBA12" s="1030"/>
      <c r="UBB12" s="1030"/>
      <c r="UBC12" s="1030"/>
      <c r="UBD12" s="1030"/>
      <c r="UBE12" s="1030"/>
      <c r="UBF12" s="1030"/>
      <c r="UBG12" s="1030"/>
      <c r="UBH12" s="1030"/>
      <c r="UBI12" s="1030"/>
      <c r="UBJ12" s="1030"/>
      <c r="UBK12" s="1030"/>
      <c r="UBL12" s="1030"/>
      <c r="UBM12" s="1030"/>
      <c r="UBN12" s="1030"/>
      <c r="UBO12" s="1030"/>
      <c r="UBP12" s="1030"/>
      <c r="UBQ12" s="1030"/>
      <c r="UBR12" s="1030"/>
      <c r="UBS12" s="1030"/>
      <c r="UBT12" s="1030"/>
      <c r="UBU12" s="1030"/>
      <c r="UBV12" s="1030"/>
      <c r="UBW12" s="1030"/>
      <c r="UBX12" s="1030"/>
      <c r="UBY12" s="1030"/>
      <c r="UBZ12" s="1030"/>
      <c r="UCA12" s="1030"/>
      <c r="UCB12" s="1030"/>
      <c r="UCC12" s="1030"/>
      <c r="UCD12" s="1030"/>
      <c r="UCE12" s="1030"/>
      <c r="UCF12" s="1030"/>
      <c r="UCG12" s="1030"/>
      <c r="UCH12" s="1030"/>
      <c r="UCI12" s="1030"/>
      <c r="UCJ12" s="1030"/>
      <c r="UCK12" s="1030"/>
      <c r="UCL12" s="1030"/>
      <c r="UCM12" s="1030"/>
      <c r="UCN12" s="1030"/>
      <c r="UCO12" s="1030"/>
      <c r="UCP12" s="1030"/>
      <c r="UCQ12" s="1030"/>
      <c r="UCR12" s="1030"/>
      <c r="UCS12" s="1030"/>
      <c r="UCT12" s="1030"/>
      <c r="UCU12" s="1030"/>
      <c r="UCV12" s="1030"/>
      <c r="UCW12" s="1030"/>
      <c r="UCX12" s="1030"/>
      <c r="UCY12" s="1030"/>
      <c r="UCZ12" s="1030"/>
      <c r="UDA12" s="1030"/>
      <c r="UDB12" s="1030"/>
      <c r="UDC12" s="1030"/>
      <c r="UDD12" s="1030"/>
      <c r="UDE12" s="1030"/>
      <c r="UDF12" s="1030"/>
      <c r="UDG12" s="1030"/>
      <c r="UDH12" s="1030"/>
      <c r="UDI12" s="1030"/>
      <c r="UDJ12" s="1030"/>
      <c r="UDK12" s="1030"/>
      <c r="UDL12" s="1030"/>
      <c r="UDM12" s="1030"/>
      <c r="UDN12" s="1030"/>
      <c r="UDO12" s="1030"/>
      <c r="UDP12" s="1030"/>
      <c r="UDQ12" s="1030"/>
      <c r="UDR12" s="1030"/>
      <c r="UDS12" s="1030"/>
      <c r="UDT12" s="1030"/>
      <c r="UDU12" s="1030"/>
      <c r="UDV12" s="1030"/>
      <c r="UDW12" s="1030"/>
      <c r="UDX12" s="1030"/>
      <c r="UDY12" s="1030"/>
      <c r="UDZ12" s="1030"/>
      <c r="UEA12" s="1030"/>
      <c r="UEB12" s="1030"/>
      <c r="UEC12" s="1030"/>
      <c r="UED12" s="1030"/>
      <c r="UEE12" s="1030"/>
      <c r="UEF12" s="1030"/>
      <c r="UEG12" s="1030"/>
      <c r="UEH12" s="1030"/>
      <c r="UEI12" s="1030"/>
      <c r="UEJ12" s="1030"/>
      <c r="UEK12" s="1030"/>
      <c r="UEL12" s="1030"/>
      <c r="UEM12" s="1030"/>
      <c r="UEN12" s="1030"/>
      <c r="UEO12" s="1030"/>
      <c r="UEP12" s="1030"/>
      <c r="UEQ12" s="1030"/>
      <c r="UER12" s="1030"/>
      <c r="UES12" s="1030"/>
      <c r="UET12" s="1030"/>
      <c r="UEU12" s="1030"/>
      <c r="UEV12" s="1030"/>
      <c r="UEW12" s="1030"/>
      <c r="UEX12" s="1030"/>
      <c r="UEY12" s="1030"/>
      <c r="UEZ12" s="1030"/>
      <c r="UFA12" s="1030"/>
      <c r="UFB12" s="1030"/>
      <c r="UFC12" s="1030"/>
      <c r="UFD12" s="1030"/>
      <c r="UFE12" s="1030"/>
      <c r="UFF12" s="1030"/>
      <c r="UFG12" s="1030"/>
      <c r="UFH12" s="1030"/>
      <c r="UFI12" s="1030"/>
      <c r="UFJ12" s="1030"/>
      <c r="UFK12" s="1030"/>
      <c r="UFL12" s="1030"/>
      <c r="UFM12" s="1030"/>
      <c r="UFN12" s="1030"/>
      <c r="UFO12" s="1030"/>
      <c r="UFP12" s="1030"/>
      <c r="UFQ12" s="1030"/>
      <c r="UFR12" s="1030"/>
      <c r="UFS12" s="1030"/>
      <c r="UFT12" s="1030"/>
      <c r="UFU12" s="1030"/>
      <c r="UFV12" s="1030"/>
      <c r="UFW12" s="1030"/>
      <c r="UFX12" s="1030"/>
      <c r="UFY12" s="1030"/>
      <c r="UFZ12" s="1030"/>
      <c r="UGA12" s="1030"/>
      <c r="UGB12" s="1030"/>
      <c r="UGC12" s="1030"/>
      <c r="UGD12" s="1030"/>
      <c r="UGE12" s="1030"/>
      <c r="UGF12" s="1030"/>
      <c r="UGG12" s="1030"/>
      <c r="UGH12" s="1030"/>
      <c r="UGI12" s="1030"/>
      <c r="UGJ12" s="1030"/>
      <c r="UGK12" s="1030"/>
      <c r="UGL12" s="1030"/>
      <c r="UGM12" s="1030"/>
      <c r="UGN12" s="1030"/>
      <c r="UGO12" s="1030"/>
      <c r="UGP12" s="1030"/>
      <c r="UGQ12" s="1030"/>
      <c r="UGR12" s="1030"/>
      <c r="UGS12" s="1030"/>
      <c r="UGT12" s="1030"/>
      <c r="UGU12" s="1030"/>
      <c r="UGV12" s="1030"/>
      <c r="UGW12" s="1030"/>
      <c r="UGX12" s="1030"/>
      <c r="UGY12" s="1030"/>
      <c r="UGZ12" s="1030"/>
      <c r="UHA12" s="1030"/>
      <c r="UHB12" s="1030"/>
      <c r="UHC12" s="1030"/>
      <c r="UHD12" s="1030"/>
      <c r="UHE12" s="1030"/>
      <c r="UHF12" s="1030"/>
      <c r="UHG12" s="1030"/>
      <c r="UHH12" s="1030"/>
      <c r="UHI12" s="1030"/>
      <c r="UHJ12" s="1030"/>
      <c r="UHK12" s="1030"/>
      <c r="UHL12" s="1030"/>
      <c r="UHM12" s="1030"/>
      <c r="UHN12" s="1030"/>
      <c r="UHO12" s="1030"/>
      <c r="UHP12" s="1030"/>
      <c r="UHQ12" s="1030"/>
      <c r="UHR12" s="1030"/>
      <c r="UHS12" s="1030"/>
      <c r="UHT12" s="1030"/>
      <c r="UHU12" s="1030"/>
      <c r="UHV12" s="1030"/>
      <c r="UHW12" s="1030"/>
      <c r="UHX12" s="1030"/>
      <c r="UHY12" s="1030"/>
      <c r="UHZ12" s="1030"/>
      <c r="UIA12" s="1030"/>
      <c r="UIB12" s="1030"/>
      <c r="UIC12" s="1030"/>
      <c r="UID12" s="1030"/>
      <c r="UIE12" s="1030"/>
      <c r="UIF12" s="1030"/>
      <c r="UIG12" s="1030"/>
      <c r="UIH12" s="1030"/>
      <c r="UII12" s="1030"/>
      <c r="UIJ12" s="1030"/>
      <c r="UIK12" s="1030"/>
      <c r="UIL12" s="1030"/>
      <c r="UIM12" s="1030"/>
      <c r="UIN12" s="1030"/>
      <c r="UIO12" s="1030"/>
      <c r="UIP12" s="1030"/>
      <c r="UIQ12" s="1030"/>
      <c r="UIR12" s="1030"/>
      <c r="UIS12" s="1030"/>
      <c r="UIT12" s="1030"/>
      <c r="UIU12" s="1030"/>
      <c r="UIV12" s="1030"/>
      <c r="UIW12" s="1030"/>
      <c r="UIX12" s="1030"/>
      <c r="UIY12" s="1030"/>
      <c r="UIZ12" s="1030"/>
      <c r="UJA12" s="1030"/>
      <c r="UJB12" s="1030"/>
      <c r="UJC12" s="1030"/>
      <c r="UJD12" s="1030"/>
      <c r="UJE12" s="1030"/>
      <c r="UJF12" s="1030"/>
      <c r="UJG12" s="1030"/>
      <c r="UJH12" s="1030"/>
      <c r="UJI12" s="1030"/>
      <c r="UJJ12" s="1030"/>
      <c r="UJK12" s="1030"/>
      <c r="UJL12" s="1030"/>
      <c r="UJM12" s="1030"/>
      <c r="UJN12" s="1030"/>
      <c r="UJO12" s="1030"/>
      <c r="UJP12" s="1030"/>
      <c r="UJQ12" s="1030"/>
      <c r="UJR12" s="1030"/>
      <c r="UJS12" s="1030"/>
      <c r="UJT12" s="1030"/>
      <c r="UJU12" s="1030"/>
      <c r="UJV12" s="1030"/>
      <c r="UJW12" s="1030"/>
      <c r="UJX12" s="1030"/>
      <c r="UJY12" s="1030"/>
      <c r="UJZ12" s="1030"/>
      <c r="UKA12" s="1030"/>
      <c r="UKB12" s="1030"/>
      <c r="UKC12" s="1030"/>
      <c r="UKD12" s="1030"/>
      <c r="UKE12" s="1030"/>
      <c r="UKF12" s="1030"/>
      <c r="UKG12" s="1030"/>
      <c r="UKH12" s="1030"/>
      <c r="UKI12" s="1030"/>
      <c r="UKJ12" s="1030"/>
      <c r="UKK12" s="1030"/>
      <c r="UKL12" s="1030"/>
      <c r="UKM12" s="1030"/>
      <c r="UKN12" s="1030"/>
      <c r="UKO12" s="1030"/>
      <c r="UKP12" s="1030"/>
      <c r="UKQ12" s="1030"/>
      <c r="UKR12" s="1030"/>
      <c r="UKS12" s="1030"/>
      <c r="UKT12" s="1030"/>
      <c r="UKU12" s="1030"/>
      <c r="UKV12" s="1030"/>
      <c r="UKW12" s="1030"/>
      <c r="UKX12" s="1030"/>
      <c r="UKY12" s="1030"/>
      <c r="UKZ12" s="1030"/>
      <c r="ULA12" s="1030"/>
      <c r="ULB12" s="1030"/>
      <c r="ULC12" s="1030"/>
      <c r="ULD12" s="1030"/>
      <c r="ULE12" s="1030"/>
      <c r="ULF12" s="1030"/>
      <c r="ULG12" s="1030"/>
      <c r="ULH12" s="1030"/>
      <c r="ULI12" s="1030"/>
      <c r="ULJ12" s="1030"/>
      <c r="ULK12" s="1030"/>
      <c r="ULL12" s="1030"/>
      <c r="ULM12" s="1030"/>
      <c r="ULN12" s="1030"/>
      <c r="ULO12" s="1030"/>
      <c r="ULP12" s="1030"/>
      <c r="ULQ12" s="1030"/>
      <c r="ULR12" s="1030"/>
      <c r="ULS12" s="1030"/>
      <c r="ULT12" s="1030"/>
      <c r="ULU12" s="1030"/>
      <c r="ULV12" s="1030"/>
      <c r="ULW12" s="1030"/>
      <c r="ULX12" s="1030"/>
      <c r="ULY12" s="1030"/>
      <c r="ULZ12" s="1030"/>
      <c r="UMA12" s="1030"/>
      <c r="UMB12" s="1030"/>
      <c r="UMC12" s="1030"/>
      <c r="UMD12" s="1030"/>
      <c r="UME12" s="1030"/>
      <c r="UMF12" s="1030"/>
      <c r="UMG12" s="1030"/>
      <c r="UMH12" s="1030"/>
      <c r="UMI12" s="1030"/>
      <c r="UMJ12" s="1030"/>
      <c r="UMK12" s="1030"/>
      <c r="UML12" s="1030"/>
      <c r="UMM12" s="1030"/>
      <c r="UMN12" s="1030"/>
      <c r="UMO12" s="1030"/>
      <c r="UMP12" s="1030"/>
      <c r="UMQ12" s="1030"/>
      <c r="UMR12" s="1030"/>
      <c r="UMS12" s="1030"/>
      <c r="UMT12" s="1030"/>
      <c r="UMU12" s="1030"/>
      <c r="UMV12" s="1030"/>
      <c r="UMW12" s="1030"/>
      <c r="UMX12" s="1030"/>
      <c r="UMY12" s="1030"/>
      <c r="UMZ12" s="1030"/>
      <c r="UNA12" s="1030"/>
      <c r="UNB12" s="1030"/>
      <c r="UNC12" s="1030"/>
      <c r="UND12" s="1030"/>
      <c r="UNE12" s="1030"/>
      <c r="UNF12" s="1030"/>
      <c r="UNG12" s="1030"/>
      <c r="UNH12" s="1030"/>
      <c r="UNI12" s="1030"/>
      <c r="UNJ12" s="1030"/>
      <c r="UNK12" s="1030"/>
      <c r="UNL12" s="1030"/>
      <c r="UNM12" s="1030"/>
      <c r="UNN12" s="1030"/>
      <c r="UNO12" s="1030"/>
      <c r="UNP12" s="1030"/>
      <c r="UNQ12" s="1030"/>
      <c r="UNR12" s="1030"/>
      <c r="UNS12" s="1030"/>
      <c r="UNT12" s="1030"/>
      <c r="UNU12" s="1030"/>
      <c r="UNV12" s="1030"/>
      <c r="UNW12" s="1030"/>
      <c r="UNX12" s="1030"/>
      <c r="UNY12" s="1030"/>
      <c r="UNZ12" s="1030"/>
      <c r="UOA12" s="1030"/>
      <c r="UOB12" s="1030"/>
      <c r="UOC12" s="1030"/>
      <c r="UOD12" s="1030"/>
      <c r="UOE12" s="1030"/>
      <c r="UOF12" s="1030"/>
      <c r="UOG12" s="1030"/>
      <c r="UOH12" s="1030"/>
      <c r="UOI12" s="1030"/>
      <c r="UOJ12" s="1030"/>
      <c r="UOK12" s="1030"/>
      <c r="UOL12" s="1030"/>
      <c r="UOM12" s="1030"/>
      <c r="UON12" s="1030"/>
      <c r="UOO12" s="1030"/>
      <c r="UOP12" s="1030"/>
      <c r="UOQ12" s="1030"/>
      <c r="UOR12" s="1030"/>
      <c r="UOS12" s="1030"/>
      <c r="UOT12" s="1030"/>
      <c r="UOU12" s="1030"/>
      <c r="UOV12" s="1030"/>
      <c r="UOW12" s="1030"/>
      <c r="UOX12" s="1030"/>
      <c r="UOY12" s="1030"/>
      <c r="UOZ12" s="1030"/>
      <c r="UPA12" s="1030"/>
      <c r="UPB12" s="1030"/>
      <c r="UPC12" s="1030"/>
      <c r="UPD12" s="1030"/>
      <c r="UPE12" s="1030"/>
      <c r="UPF12" s="1030"/>
      <c r="UPG12" s="1030"/>
      <c r="UPH12" s="1030"/>
      <c r="UPI12" s="1030"/>
      <c r="UPJ12" s="1030"/>
      <c r="UPK12" s="1030"/>
      <c r="UPL12" s="1030"/>
      <c r="UPM12" s="1030"/>
      <c r="UPN12" s="1030"/>
      <c r="UPO12" s="1030"/>
      <c r="UPP12" s="1030"/>
      <c r="UPQ12" s="1030"/>
      <c r="UPR12" s="1030"/>
      <c r="UPS12" s="1030"/>
      <c r="UPT12" s="1030"/>
      <c r="UPU12" s="1030"/>
      <c r="UPV12" s="1030"/>
      <c r="UPW12" s="1030"/>
      <c r="UPX12" s="1030"/>
      <c r="UPY12" s="1030"/>
      <c r="UPZ12" s="1030"/>
      <c r="UQA12" s="1030"/>
      <c r="UQB12" s="1030"/>
      <c r="UQC12" s="1030"/>
      <c r="UQD12" s="1030"/>
      <c r="UQE12" s="1030"/>
      <c r="UQF12" s="1030"/>
      <c r="UQG12" s="1030"/>
      <c r="UQH12" s="1030"/>
      <c r="UQI12" s="1030"/>
      <c r="UQJ12" s="1030"/>
      <c r="UQK12" s="1030"/>
      <c r="UQL12" s="1030"/>
      <c r="UQM12" s="1030"/>
      <c r="UQN12" s="1030"/>
      <c r="UQO12" s="1030"/>
      <c r="UQP12" s="1030"/>
      <c r="UQQ12" s="1030"/>
      <c r="UQR12" s="1030"/>
      <c r="UQS12" s="1030"/>
      <c r="UQT12" s="1030"/>
      <c r="UQU12" s="1030"/>
      <c r="UQV12" s="1030"/>
      <c r="UQW12" s="1030"/>
      <c r="UQX12" s="1030"/>
      <c r="UQY12" s="1030"/>
      <c r="UQZ12" s="1030"/>
      <c r="URA12" s="1030"/>
      <c r="URB12" s="1030"/>
      <c r="URC12" s="1030"/>
      <c r="URD12" s="1030"/>
      <c r="URE12" s="1030"/>
      <c r="URF12" s="1030"/>
      <c r="URG12" s="1030"/>
      <c r="URH12" s="1030"/>
      <c r="URI12" s="1030"/>
      <c r="URJ12" s="1030"/>
      <c r="URK12" s="1030"/>
      <c r="URL12" s="1030"/>
      <c r="URM12" s="1030"/>
      <c r="URN12" s="1030"/>
      <c r="URO12" s="1030"/>
      <c r="URP12" s="1030"/>
      <c r="URQ12" s="1030"/>
      <c r="URR12" s="1030"/>
      <c r="URS12" s="1030"/>
      <c r="URT12" s="1030"/>
      <c r="URU12" s="1030"/>
      <c r="URV12" s="1030"/>
      <c r="URW12" s="1030"/>
      <c r="URX12" s="1030"/>
      <c r="URY12" s="1030"/>
      <c r="URZ12" s="1030"/>
      <c r="USA12" s="1030"/>
      <c r="USB12" s="1030"/>
      <c r="USC12" s="1030"/>
      <c r="USD12" s="1030"/>
      <c r="USE12" s="1030"/>
      <c r="USF12" s="1030"/>
      <c r="USG12" s="1030"/>
      <c r="USH12" s="1030"/>
      <c r="USI12" s="1030"/>
      <c r="USJ12" s="1030"/>
      <c r="USK12" s="1030"/>
      <c r="USL12" s="1030"/>
      <c r="USM12" s="1030"/>
      <c r="USN12" s="1030"/>
      <c r="USO12" s="1030"/>
      <c r="USP12" s="1030"/>
      <c r="USQ12" s="1030"/>
      <c r="USR12" s="1030"/>
      <c r="USS12" s="1030"/>
      <c r="UST12" s="1030"/>
      <c r="USU12" s="1030"/>
      <c r="USV12" s="1030"/>
      <c r="USW12" s="1030"/>
      <c r="USX12" s="1030"/>
      <c r="USY12" s="1030"/>
      <c r="USZ12" s="1030"/>
      <c r="UTA12" s="1030"/>
      <c r="UTB12" s="1030"/>
      <c r="UTC12" s="1030"/>
      <c r="UTD12" s="1030"/>
      <c r="UTE12" s="1030"/>
      <c r="UTF12" s="1030"/>
      <c r="UTG12" s="1030"/>
      <c r="UTH12" s="1030"/>
      <c r="UTI12" s="1030"/>
      <c r="UTJ12" s="1030"/>
      <c r="UTK12" s="1030"/>
      <c r="UTL12" s="1030"/>
      <c r="UTM12" s="1030"/>
      <c r="UTN12" s="1030"/>
      <c r="UTO12" s="1030"/>
      <c r="UTP12" s="1030"/>
      <c r="UTQ12" s="1030"/>
      <c r="UTR12" s="1030"/>
      <c r="UTS12" s="1030"/>
      <c r="UTT12" s="1030"/>
      <c r="UTU12" s="1030"/>
      <c r="UTV12" s="1030"/>
      <c r="UTW12" s="1030"/>
      <c r="UTX12" s="1030"/>
      <c r="UTY12" s="1030"/>
      <c r="UTZ12" s="1030"/>
      <c r="UUA12" s="1030"/>
      <c r="UUB12" s="1030"/>
      <c r="UUC12" s="1030"/>
      <c r="UUD12" s="1030"/>
      <c r="UUE12" s="1030"/>
      <c r="UUF12" s="1030"/>
      <c r="UUG12" s="1030"/>
      <c r="UUH12" s="1030"/>
      <c r="UUI12" s="1030"/>
      <c r="UUJ12" s="1030"/>
      <c r="UUK12" s="1030"/>
      <c r="UUL12" s="1030"/>
      <c r="UUM12" s="1030"/>
      <c r="UUN12" s="1030"/>
      <c r="UUO12" s="1030"/>
      <c r="UUP12" s="1030"/>
      <c r="UUQ12" s="1030"/>
      <c r="UUR12" s="1030"/>
      <c r="UUS12" s="1030"/>
      <c r="UUT12" s="1030"/>
      <c r="UUU12" s="1030"/>
      <c r="UUV12" s="1030"/>
      <c r="UUW12" s="1030"/>
      <c r="UUX12" s="1030"/>
      <c r="UUY12" s="1030"/>
      <c r="UUZ12" s="1030"/>
      <c r="UVA12" s="1030"/>
      <c r="UVB12" s="1030"/>
      <c r="UVC12" s="1030"/>
      <c r="UVD12" s="1030"/>
      <c r="UVE12" s="1030"/>
      <c r="UVF12" s="1030"/>
      <c r="UVG12" s="1030"/>
      <c r="UVH12" s="1030"/>
      <c r="UVI12" s="1030"/>
      <c r="UVJ12" s="1030"/>
      <c r="UVK12" s="1030"/>
      <c r="UVL12" s="1030"/>
      <c r="UVM12" s="1030"/>
      <c r="UVN12" s="1030"/>
      <c r="UVO12" s="1030"/>
      <c r="UVP12" s="1030"/>
      <c r="UVQ12" s="1030"/>
      <c r="UVR12" s="1030"/>
      <c r="UVS12" s="1030"/>
      <c r="UVT12" s="1030"/>
      <c r="UVU12" s="1030"/>
      <c r="UVV12" s="1030"/>
      <c r="UVW12" s="1030"/>
      <c r="UVX12" s="1030"/>
      <c r="UVY12" s="1030"/>
      <c r="UVZ12" s="1030"/>
      <c r="UWA12" s="1030"/>
      <c r="UWB12" s="1030"/>
      <c r="UWC12" s="1030"/>
      <c r="UWD12" s="1030"/>
      <c r="UWE12" s="1030"/>
      <c r="UWF12" s="1030"/>
      <c r="UWG12" s="1030"/>
      <c r="UWH12" s="1030"/>
      <c r="UWI12" s="1030"/>
      <c r="UWJ12" s="1030"/>
      <c r="UWK12" s="1030"/>
      <c r="UWL12" s="1030"/>
      <c r="UWM12" s="1030"/>
      <c r="UWN12" s="1030"/>
      <c r="UWO12" s="1030"/>
      <c r="UWP12" s="1030"/>
      <c r="UWQ12" s="1030"/>
      <c r="UWR12" s="1030"/>
      <c r="UWS12" s="1030"/>
      <c r="UWT12" s="1030"/>
      <c r="UWU12" s="1030"/>
      <c r="UWV12" s="1030"/>
      <c r="UWW12" s="1030"/>
      <c r="UWX12" s="1030"/>
      <c r="UWY12" s="1030"/>
      <c r="UWZ12" s="1030"/>
      <c r="UXA12" s="1030"/>
      <c r="UXB12" s="1030"/>
      <c r="UXC12" s="1030"/>
      <c r="UXD12" s="1030"/>
      <c r="UXE12" s="1030"/>
      <c r="UXF12" s="1030"/>
      <c r="UXG12" s="1030"/>
      <c r="UXH12" s="1030"/>
      <c r="UXI12" s="1030"/>
      <c r="UXJ12" s="1030"/>
      <c r="UXK12" s="1030"/>
      <c r="UXL12" s="1030"/>
      <c r="UXM12" s="1030"/>
      <c r="UXN12" s="1030"/>
      <c r="UXO12" s="1030"/>
      <c r="UXP12" s="1030"/>
      <c r="UXQ12" s="1030"/>
      <c r="UXR12" s="1030"/>
      <c r="UXS12" s="1030"/>
      <c r="UXT12" s="1030"/>
      <c r="UXU12" s="1030"/>
      <c r="UXV12" s="1030"/>
      <c r="UXW12" s="1030"/>
      <c r="UXX12" s="1030"/>
      <c r="UXY12" s="1030"/>
      <c r="UXZ12" s="1030"/>
      <c r="UYA12" s="1030"/>
      <c r="UYB12" s="1030"/>
      <c r="UYC12" s="1030"/>
      <c r="UYD12" s="1030"/>
      <c r="UYE12" s="1030"/>
      <c r="UYF12" s="1030"/>
      <c r="UYG12" s="1030"/>
      <c r="UYH12" s="1030"/>
      <c r="UYI12" s="1030"/>
      <c r="UYJ12" s="1030"/>
      <c r="UYK12" s="1030"/>
      <c r="UYL12" s="1030"/>
      <c r="UYM12" s="1030"/>
      <c r="UYN12" s="1030"/>
      <c r="UYO12" s="1030"/>
      <c r="UYP12" s="1030"/>
      <c r="UYQ12" s="1030"/>
      <c r="UYR12" s="1030"/>
      <c r="UYS12" s="1030"/>
      <c r="UYT12" s="1030"/>
      <c r="UYU12" s="1030"/>
      <c r="UYV12" s="1030"/>
      <c r="UYW12" s="1030"/>
      <c r="UYX12" s="1030"/>
      <c r="UYY12" s="1030"/>
      <c r="UYZ12" s="1030"/>
      <c r="UZA12" s="1030"/>
      <c r="UZB12" s="1030"/>
      <c r="UZC12" s="1030"/>
      <c r="UZD12" s="1030"/>
      <c r="UZE12" s="1030"/>
      <c r="UZF12" s="1030"/>
      <c r="UZG12" s="1030"/>
      <c r="UZH12" s="1030"/>
      <c r="UZI12" s="1030"/>
      <c r="UZJ12" s="1030"/>
      <c r="UZK12" s="1030"/>
      <c r="UZL12" s="1030"/>
      <c r="UZM12" s="1030"/>
      <c r="UZN12" s="1030"/>
      <c r="UZO12" s="1030"/>
      <c r="UZP12" s="1030"/>
      <c r="UZQ12" s="1030"/>
      <c r="UZR12" s="1030"/>
      <c r="UZS12" s="1030"/>
      <c r="UZT12" s="1030"/>
      <c r="UZU12" s="1030"/>
      <c r="UZV12" s="1030"/>
      <c r="UZW12" s="1030"/>
      <c r="UZX12" s="1030"/>
      <c r="UZY12" s="1030"/>
      <c r="UZZ12" s="1030"/>
      <c r="VAA12" s="1030"/>
      <c r="VAB12" s="1030"/>
      <c r="VAC12" s="1030"/>
      <c r="VAD12" s="1030"/>
      <c r="VAE12" s="1030"/>
      <c r="VAF12" s="1030"/>
      <c r="VAG12" s="1030"/>
      <c r="VAH12" s="1030"/>
      <c r="VAI12" s="1030"/>
      <c r="VAJ12" s="1030"/>
      <c r="VAK12" s="1030"/>
      <c r="VAL12" s="1030"/>
      <c r="VAM12" s="1030"/>
      <c r="VAN12" s="1030"/>
      <c r="VAO12" s="1030"/>
      <c r="VAP12" s="1030"/>
      <c r="VAQ12" s="1030"/>
      <c r="VAR12" s="1030"/>
      <c r="VAS12" s="1030"/>
      <c r="VAT12" s="1030"/>
      <c r="VAU12" s="1030"/>
      <c r="VAV12" s="1030"/>
      <c r="VAW12" s="1030"/>
      <c r="VAX12" s="1030"/>
      <c r="VAY12" s="1030"/>
      <c r="VAZ12" s="1030"/>
      <c r="VBA12" s="1030"/>
      <c r="VBB12" s="1030"/>
      <c r="VBC12" s="1030"/>
      <c r="VBD12" s="1030"/>
      <c r="VBE12" s="1030"/>
      <c r="VBF12" s="1030"/>
      <c r="VBG12" s="1030"/>
      <c r="VBH12" s="1030"/>
      <c r="VBI12" s="1030"/>
      <c r="VBJ12" s="1030"/>
      <c r="VBK12" s="1030"/>
      <c r="VBL12" s="1030"/>
      <c r="VBM12" s="1030"/>
      <c r="VBN12" s="1030"/>
      <c r="VBO12" s="1030"/>
      <c r="VBP12" s="1030"/>
      <c r="VBQ12" s="1030"/>
      <c r="VBR12" s="1030"/>
      <c r="VBS12" s="1030"/>
      <c r="VBT12" s="1030"/>
      <c r="VBU12" s="1030"/>
      <c r="VBV12" s="1030"/>
      <c r="VBW12" s="1030"/>
      <c r="VBX12" s="1030"/>
      <c r="VBY12" s="1030"/>
      <c r="VBZ12" s="1030"/>
      <c r="VCA12" s="1030"/>
      <c r="VCB12" s="1030"/>
      <c r="VCC12" s="1030"/>
      <c r="VCD12" s="1030"/>
      <c r="VCE12" s="1030"/>
      <c r="VCF12" s="1030"/>
      <c r="VCG12" s="1030"/>
      <c r="VCH12" s="1030"/>
      <c r="VCI12" s="1030"/>
      <c r="VCJ12" s="1030"/>
      <c r="VCK12" s="1030"/>
      <c r="VCL12" s="1030"/>
      <c r="VCM12" s="1030"/>
      <c r="VCN12" s="1030"/>
      <c r="VCO12" s="1030"/>
      <c r="VCP12" s="1030"/>
      <c r="VCQ12" s="1030"/>
      <c r="VCR12" s="1030"/>
      <c r="VCS12" s="1030"/>
      <c r="VCT12" s="1030"/>
      <c r="VCU12" s="1030"/>
      <c r="VCV12" s="1030"/>
      <c r="VCW12" s="1030"/>
      <c r="VCX12" s="1030"/>
      <c r="VCY12" s="1030"/>
      <c r="VCZ12" s="1030"/>
      <c r="VDA12" s="1030"/>
      <c r="VDB12" s="1030"/>
      <c r="VDC12" s="1030"/>
      <c r="VDD12" s="1030"/>
      <c r="VDE12" s="1030"/>
      <c r="VDF12" s="1030"/>
      <c r="VDG12" s="1030"/>
      <c r="VDH12" s="1030"/>
      <c r="VDI12" s="1030"/>
      <c r="VDJ12" s="1030"/>
      <c r="VDK12" s="1030"/>
      <c r="VDL12" s="1030"/>
      <c r="VDM12" s="1030"/>
      <c r="VDN12" s="1030"/>
      <c r="VDO12" s="1030"/>
      <c r="VDP12" s="1030"/>
      <c r="VDQ12" s="1030"/>
      <c r="VDR12" s="1030"/>
      <c r="VDS12" s="1030"/>
      <c r="VDT12" s="1030"/>
      <c r="VDU12" s="1030"/>
      <c r="VDV12" s="1030"/>
      <c r="VDW12" s="1030"/>
      <c r="VDX12" s="1030"/>
      <c r="VDY12" s="1030"/>
      <c r="VDZ12" s="1030"/>
      <c r="VEA12" s="1030"/>
      <c r="VEB12" s="1030"/>
      <c r="VEC12" s="1030"/>
      <c r="VED12" s="1030"/>
      <c r="VEE12" s="1030"/>
      <c r="VEF12" s="1030"/>
      <c r="VEG12" s="1030"/>
      <c r="VEH12" s="1030"/>
      <c r="VEI12" s="1030"/>
      <c r="VEJ12" s="1030"/>
      <c r="VEK12" s="1030"/>
      <c r="VEL12" s="1030"/>
      <c r="VEM12" s="1030"/>
      <c r="VEN12" s="1030"/>
      <c r="VEO12" s="1030"/>
      <c r="VEP12" s="1030"/>
      <c r="VEQ12" s="1030"/>
      <c r="VER12" s="1030"/>
      <c r="VES12" s="1030"/>
      <c r="VET12" s="1030"/>
      <c r="VEU12" s="1030"/>
      <c r="VEV12" s="1030"/>
      <c r="VEW12" s="1030"/>
      <c r="VEX12" s="1030"/>
      <c r="VEY12" s="1030"/>
      <c r="VEZ12" s="1030"/>
      <c r="VFA12" s="1030"/>
      <c r="VFB12" s="1030"/>
      <c r="VFC12" s="1030"/>
      <c r="VFD12" s="1030"/>
      <c r="VFE12" s="1030"/>
      <c r="VFF12" s="1030"/>
      <c r="VFG12" s="1030"/>
      <c r="VFH12" s="1030"/>
      <c r="VFI12" s="1030"/>
      <c r="VFJ12" s="1030"/>
      <c r="VFK12" s="1030"/>
      <c r="VFL12" s="1030"/>
      <c r="VFM12" s="1030"/>
      <c r="VFN12" s="1030"/>
      <c r="VFO12" s="1030"/>
      <c r="VFP12" s="1030"/>
      <c r="VFQ12" s="1030"/>
      <c r="VFR12" s="1030"/>
      <c r="VFS12" s="1030"/>
      <c r="VFT12" s="1030"/>
      <c r="VFU12" s="1030"/>
      <c r="VFV12" s="1030"/>
      <c r="VFW12" s="1030"/>
      <c r="VFX12" s="1030"/>
      <c r="VFY12" s="1030"/>
      <c r="VFZ12" s="1030"/>
      <c r="VGA12" s="1030"/>
      <c r="VGB12" s="1030"/>
      <c r="VGC12" s="1030"/>
      <c r="VGD12" s="1030"/>
      <c r="VGE12" s="1030"/>
      <c r="VGF12" s="1030"/>
      <c r="VGG12" s="1030"/>
      <c r="VGH12" s="1030"/>
      <c r="VGI12" s="1030"/>
      <c r="VGJ12" s="1030"/>
      <c r="VGK12" s="1030"/>
      <c r="VGL12" s="1030"/>
      <c r="VGM12" s="1030"/>
      <c r="VGN12" s="1030"/>
      <c r="VGO12" s="1030"/>
      <c r="VGP12" s="1030"/>
      <c r="VGQ12" s="1030"/>
      <c r="VGR12" s="1030"/>
      <c r="VGS12" s="1030"/>
      <c r="VGT12" s="1030"/>
      <c r="VGU12" s="1030"/>
      <c r="VGV12" s="1030"/>
      <c r="VGW12" s="1030"/>
      <c r="VGX12" s="1030"/>
      <c r="VGY12" s="1030"/>
      <c r="VGZ12" s="1030"/>
      <c r="VHA12" s="1030"/>
      <c r="VHB12" s="1030"/>
      <c r="VHC12" s="1030"/>
      <c r="VHD12" s="1030"/>
      <c r="VHE12" s="1030"/>
      <c r="VHF12" s="1030"/>
      <c r="VHG12" s="1030"/>
      <c r="VHH12" s="1030"/>
      <c r="VHI12" s="1030"/>
      <c r="VHJ12" s="1030"/>
      <c r="VHK12" s="1030"/>
      <c r="VHL12" s="1030"/>
      <c r="VHM12" s="1030"/>
      <c r="VHN12" s="1030"/>
      <c r="VHO12" s="1030"/>
      <c r="VHP12" s="1030"/>
      <c r="VHQ12" s="1030"/>
      <c r="VHR12" s="1030"/>
      <c r="VHS12" s="1030"/>
      <c r="VHT12" s="1030"/>
      <c r="VHU12" s="1030"/>
      <c r="VHV12" s="1030"/>
      <c r="VHW12" s="1030"/>
      <c r="VHX12" s="1030"/>
      <c r="VHY12" s="1030"/>
      <c r="VHZ12" s="1030"/>
      <c r="VIA12" s="1030"/>
      <c r="VIB12" s="1030"/>
      <c r="VIC12" s="1030"/>
      <c r="VID12" s="1030"/>
      <c r="VIE12" s="1030"/>
      <c r="VIF12" s="1030"/>
      <c r="VIG12" s="1030"/>
      <c r="VIH12" s="1030"/>
      <c r="VII12" s="1030"/>
      <c r="VIJ12" s="1030"/>
      <c r="VIK12" s="1030"/>
      <c r="VIL12" s="1030"/>
      <c r="VIM12" s="1030"/>
      <c r="VIN12" s="1030"/>
      <c r="VIO12" s="1030"/>
      <c r="VIP12" s="1030"/>
      <c r="VIQ12" s="1030"/>
      <c r="VIR12" s="1030"/>
      <c r="VIS12" s="1030"/>
      <c r="VIT12" s="1030"/>
      <c r="VIU12" s="1030"/>
      <c r="VIV12" s="1030"/>
      <c r="VIW12" s="1030"/>
      <c r="VIX12" s="1030"/>
      <c r="VIY12" s="1030"/>
      <c r="VIZ12" s="1030"/>
      <c r="VJA12" s="1030"/>
      <c r="VJB12" s="1030"/>
      <c r="VJC12" s="1030"/>
      <c r="VJD12" s="1030"/>
      <c r="VJE12" s="1030"/>
      <c r="VJF12" s="1030"/>
      <c r="VJG12" s="1030"/>
      <c r="VJH12" s="1030"/>
      <c r="VJI12" s="1030"/>
      <c r="VJJ12" s="1030"/>
      <c r="VJK12" s="1030"/>
      <c r="VJL12" s="1030"/>
      <c r="VJM12" s="1030"/>
      <c r="VJN12" s="1030"/>
      <c r="VJO12" s="1030"/>
      <c r="VJP12" s="1030"/>
      <c r="VJQ12" s="1030"/>
      <c r="VJR12" s="1030"/>
      <c r="VJS12" s="1030"/>
      <c r="VJT12" s="1030"/>
      <c r="VJU12" s="1030"/>
      <c r="VJV12" s="1030"/>
      <c r="VJW12" s="1030"/>
      <c r="VJX12" s="1030"/>
      <c r="VJY12" s="1030"/>
      <c r="VJZ12" s="1030"/>
      <c r="VKA12" s="1030"/>
      <c r="VKB12" s="1030"/>
      <c r="VKC12" s="1030"/>
      <c r="VKD12" s="1030"/>
      <c r="VKE12" s="1030"/>
      <c r="VKF12" s="1030"/>
      <c r="VKG12" s="1030"/>
      <c r="VKH12" s="1030"/>
      <c r="VKI12" s="1030"/>
      <c r="VKJ12" s="1030"/>
      <c r="VKK12" s="1030"/>
      <c r="VKL12" s="1030"/>
      <c r="VKM12" s="1030"/>
      <c r="VKN12" s="1030"/>
      <c r="VKO12" s="1030"/>
      <c r="VKP12" s="1030"/>
      <c r="VKQ12" s="1030"/>
      <c r="VKR12" s="1030"/>
      <c r="VKS12" s="1030"/>
      <c r="VKT12" s="1030"/>
      <c r="VKU12" s="1030"/>
      <c r="VKV12" s="1030"/>
      <c r="VKW12" s="1030"/>
      <c r="VKX12" s="1030"/>
      <c r="VKY12" s="1030"/>
      <c r="VKZ12" s="1030"/>
      <c r="VLA12" s="1030"/>
      <c r="VLB12" s="1030"/>
      <c r="VLC12" s="1030"/>
      <c r="VLD12" s="1030"/>
      <c r="VLE12" s="1030"/>
      <c r="VLF12" s="1030"/>
      <c r="VLG12" s="1030"/>
      <c r="VLH12" s="1030"/>
      <c r="VLI12" s="1030"/>
      <c r="VLJ12" s="1030"/>
      <c r="VLK12" s="1030"/>
      <c r="VLL12" s="1030"/>
      <c r="VLM12" s="1030"/>
      <c r="VLN12" s="1030"/>
      <c r="VLO12" s="1030"/>
      <c r="VLP12" s="1030"/>
      <c r="VLQ12" s="1030"/>
      <c r="VLR12" s="1030"/>
      <c r="VLS12" s="1030"/>
      <c r="VLT12" s="1030"/>
      <c r="VLU12" s="1030"/>
      <c r="VLV12" s="1030"/>
      <c r="VLW12" s="1030"/>
      <c r="VLX12" s="1030"/>
      <c r="VLY12" s="1030"/>
      <c r="VLZ12" s="1030"/>
      <c r="VMA12" s="1030"/>
      <c r="VMB12" s="1030"/>
      <c r="VMC12" s="1030"/>
      <c r="VMD12" s="1030"/>
      <c r="VME12" s="1030"/>
      <c r="VMF12" s="1030"/>
      <c r="VMG12" s="1030"/>
      <c r="VMH12" s="1030"/>
      <c r="VMI12" s="1030"/>
      <c r="VMJ12" s="1030"/>
      <c r="VMK12" s="1030"/>
      <c r="VML12" s="1030"/>
      <c r="VMM12" s="1030"/>
      <c r="VMN12" s="1030"/>
      <c r="VMO12" s="1030"/>
      <c r="VMP12" s="1030"/>
      <c r="VMQ12" s="1030"/>
      <c r="VMR12" s="1030"/>
      <c r="VMS12" s="1030"/>
      <c r="VMT12" s="1030"/>
      <c r="VMU12" s="1030"/>
      <c r="VMV12" s="1030"/>
      <c r="VMW12" s="1030"/>
      <c r="VMX12" s="1030"/>
      <c r="VMY12" s="1030"/>
      <c r="VMZ12" s="1030"/>
      <c r="VNA12" s="1030"/>
      <c r="VNB12" s="1030"/>
      <c r="VNC12" s="1030"/>
      <c r="VND12" s="1030"/>
      <c r="VNE12" s="1030"/>
      <c r="VNF12" s="1030"/>
      <c r="VNG12" s="1030"/>
      <c r="VNH12" s="1030"/>
      <c r="VNI12" s="1030"/>
      <c r="VNJ12" s="1030"/>
      <c r="VNK12" s="1030"/>
      <c r="VNL12" s="1030"/>
      <c r="VNM12" s="1030"/>
      <c r="VNN12" s="1030"/>
      <c r="VNO12" s="1030"/>
      <c r="VNP12" s="1030"/>
      <c r="VNQ12" s="1030"/>
      <c r="VNR12" s="1030"/>
      <c r="VNS12" s="1030"/>
      <c r="VNT12" s="1030"/>
      <c r="VNU12" s="1030"/>
      <c r="VNV12" s="1030"/>
      <c r="VNW12" s="1030"/>
      <c r="VNX12" s="1030"/>
      <c r="VNY12" s="1030"/>
      <c r="VNZ12" s="1030"/>
      <c r="VOA12" s="1030"/>
      <c r="VOB12" s="1030"/>
      <c r="VOC12" s="1030"/>
      <c r="VOD12" s="1030"/>
      <c r="VOE12" s="1030"/>
      <c r="VOF12" s="1030"/>
      <c r="VOG12" s="1030"/>
      <c r="VOH12" s="1030"/>
      <c r="VOI12" s="1030"/>
      <c r="VOJ12" s="1030"/>
      <c r="VOK12" s="1030"/>
      <c r="VOL12" s="1030"/>
      <c r="VOM12" s="1030"/>
      <c r="VON12" s="1030"/>
      <c r="VOO12" s="1030"/>
      <c r="VOP12" s="1030"/>
      <c r="VOQ12" s="1030"/>
      <c r="VOR12" s="1030"/>
      <c r="VOS12" s="1030"/>
      <c r="VOT12" s="1030"/>
      <c r="VOU12" s="1030"/>
      <c r="VOV12" s="1030"/>
      <c r="VOW12" s="1030"/>
      <c r="VOX12" s="1030"/>
      <c r="VOY12" s="1030"/>
      <c r="VOZ12" s="1030"/>
      <c r="VPA12" s="1030"/>
      <c r="VPB12" s="1030"/>
      <c r="VPC12" s="1030"/>
      <c r="VPD12" s="1030"/>
      <c r="VPE12" s="1030"/>
      <c r="VPF12" s="1030"/>
      <c r="VPG12" s="1030"/>
      <c r="VPH12" s="1030"/>
      <c r="VPI12" s="1030"/>
      <c r="VPJ12" s="1030"/>
      <c r="VPK12" s="1030"/>
      <c r="VPL12" s="1030"/>
      <c r="VPM12" s="1030"/>
      <c r="VPN12" s="1030"/>
      <c r="VPO12" s="1030"/>
      <c r="VPP12" s="1030"/>
      <c r="VPQ12" s="1030"/>
      <c r="VPR12" s="1030"/>
      <c r="VPS12" s="1030"/>
      <c r="VPT12" s="1030"/>
      <c r="VPU12" s="1030"/>
      <c r="VPV12" s="1030"/>
      <c r="VPW12" s="1030"/>
      <c r="VPX12" s="1030"/>
      <c r="VPY12" s="1030"/>
      <c r="VPZ12" s="1030"/>
      <c r="VQA12" s="1030"/>
      <c r="VQB12" s="1030"/>
      <c r="VQC12" s="1030"/>
      <c r="VQD12" s="1030"/>
      <c r="VQE12" s="1030"/>
      <c r="VQF12" s="1030"/>
      <c r="VQG12" s="1030"/>
      <c r="VQH12" s="1030"/>
      <c r="VQI12" s="1030"/>
      <c r="VQJ12" s="1030"/>
      <c r="VQK12" s="1030"/>
      <c r="VQL12" s="1030"/>
      <c r="VQM12" s="1030"/>
      <c r="VQN12" s="1030"/>
      <c r="VQO12" s="1030"/>
      <c r="VQP12" s="1030"/>
      <c r="VQQ12" s="1030"/>
      <c r="VQR12" s="1030"/>
      <c r="VQS12" s="1030"/>
      <c r="VQT12" s="1030"/>
      <c r="VQU12" s="1030"/>
      <c r="VQV12" s="1030"/>
      <c r="VQW12" s="1030"/>
      <c r="VQX12" s="1030"/>
      <c r="VQY12" s="1030"/>
      <c r="VQZ12" s="1030"/>
      <c r="VRA12" s="1030"/>
      <c r="VRB12" s="1030"/>
      <c r="VRC12" s="1030"/>
      <c r="VRD12" s="1030"/>
      <c r="VRE12" s="1030"/>
      <c r="VRF12" s="1030"/>
      <c r="VRG12" s="1030"/>
      <c r="VRH12" s="1030"/>
      <c r="VRI12" s="1030"/>
      <c r="VRJ12" s="1030"/>
      <c r="VRK12" s="1030"/>
      <c r="VRL12" s="1030"/>
      <c r="VRM12" s="1030"/>
      <c r="VRN12" s="1030"/>
      <c r="VRO12" s="1030"/>
      <c r="VRP12" s="1030"/>
      <c r="VRQ12" s="1030"/>
      <c r="VRR12" s="1030"/>
      <c r="VRS12" s="1030"/>
      <c r="VRT12" s="1030"/>
      <c r="VRU12" s="1030"/>
      <c r="VRV12" s="1030"/>
      <c r="VRW12" s="1030"/>
      <c r="VRX12" s="1030"/>
      <c r="VRY12" s="1030"/>
      <c r="VRZ12" s="1030"/>
      <c r="VSA12" s="1030"/>
      <c r="VSB12" s="1030"/>
      <c r="VSC12" s="1030"/>
      <c r="VSD12" s="1030"/>
      <c r="VSE12" s="1030"/>
      <c r="VSF12" s="1030"/>
      <c r="VSG12" s="1030"/>
      <c r="VSH12" s="1030"/>
      <c r="VSI12" s="1030"/>
      <c r="VSJ12" s="1030"/>
      <c r="VSK12" s="1030"/>
      <c r="VSL12" s="1030"/>
      <c r="VSM12" s="1030"/>
      <c r="VSN12" s="1030"/>
      <c r="VSO12" s="1030"/>
      <c r="VSP12" s="1030"/>
      <c r="VSQ12" s="1030"/>
      <c r="VSR12" s="1030"/>
      <c r="VSS12" s="1030"/>
      <c r="VST12" s="1030"/>
      <c r="VSU12" s="1030"/>
      <c r="VSV12" s="1030"/>
      <c r="VSW12" s="1030"/>
      <c r="VSX12" s="1030"/>
      <c r="VSY12" s="1030"/>
      <c r="VSZ12" s="1030"/>
      <c r="VTA12" s="1030"/>
      <c r="VTB12" s="1030"/>
      <c r="VTC12" s="1030"/>
      <c r="VTD12" s="1030"/>
      <c r="VTE12" s="1030"/>
      <c r="VTF12" s="1030"/>
      <c r="VTG12" s="1030"/>
      <c r="VTH12" s="1030"/>
      <c r="VTI12" s="1030"/>
      <c r="VTJ12" s="1030"/>
      <c r="VTK12" s="1030"/>
      <c r="VTL12" s="1030"/>
      <c r="VTM12" s="1030"/>
      <c r="VTN12" s="1030"/>
      <c r="VTO12" s="1030"/>
      <c r="VTP12" s="1030"/>
      <c r="VTQ12" s="1030"/>
      <c r="VTR12" s="1030"/>
      <c r="VTS12" s="1030"/>
      <c r="VTT12" s="1030"/>
      <c r="VTU12" s="1030"/>
      <c r="VTV12" s="1030"/>
      <c r="VTW12" s="1030"/>
      <c r="VTX12" s="1030"/>
      <c r="VTY12" s="1030"/>
      <c r="VTZ12" s="1030"/>
      <c r="VUA12" s="1030"/>
      <c r="VUB12" s="1030"/>
      <c r="VUC12" s="1030"/>
      <c r="VUD12" s="1030"/>
      <c r="VUE12" s="1030"/>
      <c r="VUF12" s="1030"/>
      <c r="VUG12" s="1030"/>
      <c r="VUH12" s="1030"/>
      <c r="VUI12" s="1030"/>
      <c r="VUJ12" s="1030"/>
      <c r="VUK12" s="1030"/>
      <c r="VUL12" s="1030"/>
      <c r="VUM12" s="1030"/>
      <c r="VUN12" s="1030"/>
      <c r="VUO12" s="1030"/>
      <c r="VUP12" s="1030"/>
      <c r="VUQ12" s="1030"/>
      <c r="VUR12" s="1030"/>
      <c r="VUS12" s="1030"/>
      <c r="VUT12" s="1030"/>
      <c r="VUU12" s="1030"/>
      <c r="VUV12" s="1030"/>
      <c r="VUW12" s="1030"/>
      <c r="VUX12" s="1030"/>
      <c r="VUY12" s="1030"/>
      <c r="VUZ12" s="1030"/>
      <c r="VVA12" s="1030"/>
      <c r="VVB12" s="1030"/>
      <c r="VVC12" s="1030"/>
      <c r="VVD12" s="1030"/>
      <c r="VVE12" s="1030"/>
      <c r="VVF12" s="1030"/>
      <c r="VVG12" s="1030"/>
      <c r="VVH12" s="1030"/>
      <c r="VVI12" s="1030"/>
      <c r="VVJ12" s="1030"/>
      <c r="VVK12" s="1030"/>
      <c r="VVL12" s="1030"/>
      <c r="VVM12" s="1030"/>
      <c r="VVN12" s="1030"/>
      <c r="VVO12" s="1030"/>
      <c r="VVP12" s="1030"/>
      <c r="VVQ12" s="1030"/>
      <c r="VVR12" s="1030"/>
      <c r="VVS12" s="1030"/>
      <c r="VVT12" s="1030"/>
      <c r="VVU12" s="1030"/>
      <c r="VVV12" s="1030"/>
      <c r="VVW12" s="1030"/>
      <c r="VVX12" s="1030"/>
      <c r="VVY12" s="1030"/>
      <c r="VVZ12" s="1030"/>
      <c r="VWA12" s="1030"/>
      <c r="VWB12" s="1030"/>
      <c r="VWC12" s="1030"/>
      <c r="VWD12" s="1030"/>
      <c r="VWE12" s="1030"/>
      <c r="VWF12" s="1030"/>
      <c r="VWG12" s="1030"/>
      <c r="VWH12" s="1030"/>
      <c r="VWI12" s="1030"/>
      <c r="VWJ12" s="1030"/>
      <c r="VWK12" s="1030"/>
      <c r="VWL12" s="1030"/>
      <c r="VWM12" s="1030"/>
      <c r="VWN12" s="1030"/>
      <c r="VWO12" s="1030"/>
      <c r="VWP12" s="1030"/>
      <c r="VWQ12" s="1030"/>
      <c r="VWR12" s="1030"/>
      <c r="VWS12" s="1030"/>
      <c r="VWT12" s="1030"/>
      <c r="VWU12" s="1030"/>
      <c r="VWV12" s="1030"/>
      <c r="VWW12" s="1030"/>
      <c r="VWX12" s="1030"/>
      <c r="VWY12" s="1030"/>
      <c r="VWZ12" s="1030"/>
      <c r="VXA12" s="1030"/>
      <c r="VXB12" s="1030"/>
      <c r="VXC12" s="1030"/>
      <c r="VXD12" s="1030"/>
      <c r="VXE12" s="1030"/>
      <c r="VXF12" s="1030"/>
      <c r="VXG12" s="1030"/>
      <c r="VXH12" s="1030"/>
      <c r="VXI12" s="1030"/>
      <c r="VXJ12" s="1030"/>
      <c r="VXK12" s="1030"/>
      <c r="VXL12" s="1030"/>
      <c r="VXM12" s="1030"/>
      <c r="VXN12" s="1030"/>
      <c r="VXO12" s="1030"/>
      <c r="VXP12" s="1030"/>
      <c r="VXQ12" s="1030"/>
      <c r="VXR12" s="1030"/>
      <c r="VXS12" s="1030"/>
      <c r="VXT12" s="1030"/>
      <c r="VXU12" s="1030"/>
      <c r="VXV12" s="1030"/>
      <c r="VXW12" s="1030"/>
      <c r="VXX12" s="1030"/>
      <c r="VXY12" s="1030"/>
      <c r="VXZ12" s="1030"/>
      <c r="VYA12" s="1030"/>
      <c r="VYB12" s="1030"/>
      <c r="VYC12" s="1030"/>
      <c r="VYD12" s="1030"/>
      <c r="VYE12" s="1030"/>
      <c r="VYF12" s="1030"/>
      <c r="VYG12" s="1030"/>
      <c r="VYH12" s="1030"/>
      <c r="VYI12" s="1030"/>
      <c r="VYJ12" s="1030"/>
      <c r="VYK12" s="1030"/>
      <c r="VYL12" s="1030"/>
      <c r="VYM12" s="1030"/>
      <c r="VYN12" s="1030"/>
      <c r="VYO12" s="1030"/>
      <c r="VYP12" s="1030"/>
      <c r="VYQ12" s="1030"/>
      <c r="VYR12" s="1030"/>
      <c r="VYS12" s="1030"/>
      <c r="VYT12" s="1030"/>
      <c r="VYU12" s="1030"/>
      <c r="VYV12" s="1030"/>
      <c r="VYW12" s="1030"/>
      <c r="VYX12" s="1030"/>
      <c r="VYY12" s="1030"/>
      <c r="VYZ12" s="1030"/>
      <c r="VZA12" s="1030"/>
      <c r="VZB12" s="1030"/>
      <c r="VZC12" s="1030"/>
      <c r="VZD12" s="1030"/>
      <c r="VZE12" s="1030"/>
      <c r="VZF12" s="1030"/>
      <c r="VZG12" s="1030"/>
      <c r="VZH12" s="1030"/>
      <c r="VZI12" s="1030"/>
      <c r="VZJ12" s="1030"/>
      <c r="VZK12" s="1030"/>
      <c r="VZL12" s="1030"/>
      <c r="VZM12" s="1030"/>
      <c r="VZN12" s="1030"/>
      <c r="VZO12" s="1030"/>
      <c r="VZP12" s="1030"/>
      <c r="VZQ12" s="1030"/>
      <c r="VZR12" s="1030"/>
      <c r="VZS12" s="1030"/>
      <c r="VZT12" s="1030"/>
      <c r="VZU12" s="1030"/>
      <c r="VZV12" s="1030"/>
      <c r="VZW12" s="1030"/>
      <c r="VZX12" s="1030"/>
      <c r="VZY12" s="1030"/>
      <c r="VZZ12" s="1030"/>
      <c r="WAA12" s="1030"/>
      <c r="WAB12" s="1030"/>
      <c r="WAC12" s="1030"/>
      <c r="WAD12" s="1030"/>
      <c r="WAE12" s="1030"/>
      <c r="WAF12" s="1030"/>
      <c r="WAG12" s="1030"/>
      <c r="WAH12" s="1030"/>
      <c r="WAI12" s="1030"/>
      <c r="WAJ12" s="1030"/>
      <c r="WAK12" s="1030"/>
      <c r="WAL12" s="1030"/>
      <c r="WAM12" s="1030"/>
      <c r="WAN12" s="1030"/>
      <c r="WAO12" s="1030"/>
      <c r="WAP12" s="1030"/>
      <c r="WAQ12" s="1030"/>
      <c r="WAR12" s="1030"/>
      <c r="WAS12" s="1030"/>
      <c r="WAT12" s="1030"/>
      <c r="WAU12" s="1030"/>
      <c r="WAV12" s="1030"/>
      <c r="WAW12" s="1030"/>
      <c r="WAX12" s="1030"/>
      <c r="WAY12" s="1030"/>
      <c r="WAZ12" s="1030"/>
      <c r="WBA12" s="1030"/>
      <c r="WBB12" s="1030"/>
      <c r="WBC12" s="1030"/>
      <c r="WBD12" s="1030"/>
      <c r="WBE12" s="1030"/>
      <c r="WBF12" s="1030"/>
      <c r="WBG12" s="1030"/>
      <c r="WBH12" s="1030"/>
      <c r="WBI12" s="1030"/>
      <c r="WBJ12" s="1030"/>
      <c r="WBK12" s="1030"/>
      <c r="WBL12" s="1030"/>
      <c r="WBM12" s="1030"/>
      <c r="WBN12" s="1030"/>
      <c r="WBO12" s="1030"/>
      <c r="WBP12" s="1030"/>
      <c r="WBQ12" s="1030"/>
      <c r="WBR12" s="1030"/>
      <c r="WBS12" s="1030"/>
      <c r="WBT12" s="1030"/>
      <c r="WBU12" s="1030"/>
      <c r="WBV12" s="1030"/>
      <c r="WBW12" s="1030"/>
      <c r="WBX12" s="1030"/>
      <c r="WBY12" s="1030"/>
      <c r="WBZ12" s="1030"/>
      <c r="WCA12" s="1030"/>
      <c r="WCB12" s="1030"/>
      <c r="WCC12" s="1030"/>
      <c r="WCD12" s="1030"/>
      <c r="WCE12" s="1030"/>
      <c r="WCF12" s="1030"/>
      <c r="WCG12" s="1030"/>
      <c r="WCH12" s="1030"/>
      <c r="WCI12" s="1030"/>
      <c r="WCJ12" s="1030"/>
      <c r="WCK12" s="1030"/>
      <c r="WCL12" s="1030"/>
      <c r="WCM12" s="1030"/>
      <c r="WCN12" s="1030"/>
      <c r="WCO12" s="1030"/>
      <c r="WCP12" s="1030"/>
      <c r="WCQ12" s="1030"/>
      <c r="WCR12" s="1030"/>
      <c r="WCS12" s="1030"/>
      <c r="WCT12" s="1030"/>
      <c r="WCU12" s="1030"/>
      <c r="WCV12" s="1030"/>
      <c r="WCW12" s="1030"/>
      <c r="WCX12" s="1030"/>
      <c r="WCY12" s="1030"/>
      <c r="WCZ12" s="1030"/>
      <c r="WDA12" s="1030"/>
      <c r="WDB12" s="1030"/>
      <c r="WDC12" s="1030"/>
      <c r="WDD12" s="1030"/>
      <c r="WDE12" s="1030"/>
      <c r="WDF12" s="1030"/>
      <c r="WDG12" s="1030"/>
      <c r="WDH12" s="1030"/>
      <c r="WDI12" s="1030"/>
      <c r="WDJ12" s="1030"/>
      <c r="WDK12" s="1030"/>
      <c r="WDL12" s="1030"/>
      <c r="WDM12" s="1030"/>
      <c r="WDN12" s="1030"/>
      <c r="WDO12" s="1030"/>
      <c r="WDP12" s="1030"/>
      <c r="WDQ12" s="1030"/>
      <c r="WDR12" s="1030"/>
      <c r="WDS12" s="1030"/>
      <c r="WDT12" s="1030"/>
      <c r="WDU12" s="1030"/>
      <c r="WDV12" s="1030"/>
      <c r="WDW12" s="1030"/>
      <c r="WDX12" s="1030"/>
      <c r="WDY12" s="1030"/>
      <c r="WDZ12" s="1030"/>
      <c r="WEA12" s="1030"/>
      <c r="WEB12" s="1030"/>
      <c r="WEC12" s="1030"/>
      <c r="WED12" s="1030"/>
      <c r="WEE12" s="1030"/>
      <c r="WEF12" s="1030"/>
      <c r="WEG12" s="1030"/>
      <c r="WEH12" s="1030"/>
      <c r="WEI12" s="1030"/>
      <c r="WEJ12" s="1030"/>
      <c r="WEK12" s="1030"/>
      <c r="WEL12" s="1030"/>
      <c r="WEM12" s="1030"/>
      <c r="WEN12" s="1030"/>
      <c r="WEO12" s="1030"/>
      <c r="WEP12" s="1030"/>
      <c r="WEQ12" s="1030"/>
      <c r="WER12" s="1030"/>
      <c r="WES12" s="1030"/>
      <c r="WET12" s="1030"/>
      <c r="WEU12" s="1030"/>
      <c r="WEV12" s="1030"/>
      <c r="WEW12" s="1030"/>
      <c r="WEX12" s="1030"/>
      <c r="WEY12" s="1030"/>
      <c r="WEZ12" s="1030"/>
      <c r="WFA12" s="1030"/>
      <c r="WFB12" s="1030"/>
      <c r="WFC12" s="1030"/>
      <c r="WFD12" s="1030"/>
      <c r="WFE12" s="1030"/>
      <c r="WFF12" s="1030"/>
      <c r="WFG12" s="1030"/>
      <c r="WFH12" s="1030"/>
      <c r="WFI12" s="1030"/>
      <c r="WFJ12" s="1030"/>
      <c r="WFK12" s="1030"/>
      <c r="WFL12" s="1030"/>
      <c r="WFM12" s="1030"/>
      <c r="WFN12" s="1030"/>
      <c r="WFO12" s="1030"/>
      <c r="WFP12" s="1030"/>
      <c r="WFQ12" s="1030"/>
      <c r="WFR12" s="1030"/>
      <c r="WFS12" s="1030"/>
      <c r="WFT12" s="1030"/>
      <c r="WFU12" s="1030"/>
      <c r="WFV12" s="1030"/>
      <c r="WFW12" s="1030"/>
      <c r="WFX12" s="1030"/>
      <c r="WFY12" s="1030"/>
      <c r="WFZ12" s="1030"/>
      <c r="WGA12" s="1030"/>
      <c r="WGB12" s="1030"/>
      <c r="WGC12" s="1030"/>
      <c r="WGD12" s="1030"/>
      <c r="WGE12" s="1030"/>
      <c r="WGF12" s="1030"/>
      <c r="WGG12" s="1030"/>
      <c r="WGH12" s="1030"/>
      <c r="WGI12" s="1030"/>
      <c r="WGJ12" s="1030"/>
      <c r="WGK12" s="1030"/>
      <c r="WGL12" s="1030"/>
      <c r="WGM12" s="1030"/>
      <c r="WGN12" s="1030"/>
      <c r="WGO12" s="1030"/>
      <c r="WGP12" s="1030"/>
      <c r="WGQ12" s="1030"/>
      <c r="WGR12" s="1030"/>
      <c r="WGS12" s="1030"/>
      <c r="WGT12" s="1030"/>
      <c r="WGU12" s="1030"/>
      <c r="WGV12" s="1030"/>
      <c r="WGW12" s="1030"/>
      <c r="WGX12" s="1030"/>
      <c r="WGY12" s="1030"/>
      <c r="WGZ12" s="1030"/>
      <c r="WHA12" s="1030"/>
      <c r="WHB12" s="1030"/>
      <c r="WHC12" s="1030"/>
      <c r="WHD12" s="1030"/>
      <c r="WHE12" s="1030"/>
      <c r="WHF12" s="1030"/>
      <c r="WHG12" s="1030"/>
      <c r="WHH12" s="1030"/>
      <c r="WHI12" s="1030"/>
      <c r="WHJ12" s="1030"/>
      <c r="WHK12" s="1030"/>
      <c r="WHL12" s="1030"/>
      <c r="WHM12" s="1030"/>
      <c r="WHN12" s="1030"/>
      <c r="WHO12" s="1030"/>
      <c r="WHP12" s="1030"/>
      <c r="WHQ12" s="1030"/>
      <c r="WHR12" s="1030"/>
      <c r="WHS12" s="1030"/>
      <c r="WHT12" s="1030"/>
      <c r="WHU12" s="1030"/>
      <c r="WHV12" s="1030"/>
      <c r="WHW12" s="1030"/>
      <c r="WHX12" s="1030"/>
      <c r="WHY12" s="1030"/>
      <c r="WHZ12" s="1030"/>
      <c r="WIA12" s="1030"/>
      <c r="WIB12" s="1030"/>
      <c r="WIC12" s="1030"/>
      <c r="WID12" s="1030"/>
      <c r="WIE12" s="1030"/>
      <c r="WIF12" s="1030"/>
      <c r="WIG12" s="1030"/>
      <c r="WIH12" s="1030"/>
      <c r="WII12" s="1030"/>
      <c r="WIJ12" s="1030"/>
      <c r="WIK12" s="1030"/>
      <c r="WIL12" s="1030"/>
      <c r="WIM12" s="1030"/>
      <c r="WIN12" s="1030"/>
      <c r="WIO12" s="1030"/>
      <c r="WIP12" s="1030"/>
      <c r="WIQ12" s="1030"/>
      <c r="WIR12" s="1030"/>
      <c r="WIS12" s="1030"/>
      <c r="WIT12" s="1030"/>
      <c r="WIU12" s="1030"/>
      <c r="WIV12" s="1030"/>
      <c r="WIW12" s="1030"/>
      <c r="WIX12" s="1030"/>
      <c r="WIY12" s="1030"/>
      <c r="WIZ12" s="1030"/>
      <c r="WJA12" s="1030"/>
      <c r="WJB12" s="1030"/>
      <c r="WJC12" s="1030"/>
      <c r="WJD12" s="1030"/>
      <c r="WJE12" s="1030"/>
      <c r="WJF12" s="1030"/>
      <c r="WJG12" s="1030"/>
      <c r="WJH12" s="1030"/>
      <c r="WJI12" s="1030"/>
      <c r="WJJ12" s="1030"/>
      <c r="WJK12" s="1030"/>
      <c r="WJL12" s="1030"/>
      <c r="WJM12" s="1030"/>
      <c r="WJN12" s="1030"/>
      <c r="WJO12" s="1030"/>
      <c r="WJP12" s="1030"/>
      <c r="WJQ12" s="1030"/>
      <c r="WJR12" s="1030"/>
      <c r="WJS12" s="1030"/>
      <c r="WJT12" s="1030"/>
      <c r="WJU12" s="1030"/>
      <c r="WJV12" s="1030"/>
      <c r="WJW12" s="1030"/>
      <c r="WJX12" s="1030"/>
      <c r="WJY12" s="1030"/>
      <c r="WJZ12" s="1030"/>
      <c r="WKA12" s="1030"/>
      <c r="WKB12" s="1030"/>
      <c r="WKC12" s="1030"/>
      <c r="WKD12" s="1030"/>
      <c r="WKE12" s="1030"/>
      <c r="WKF12" s="1030"/>
      <c r="WKG12" s="1030"/>
      <c r="WKH12" s="1030"/>
      <c r="WKI12" s="1030"/>
      <c r="WKJ12" s="1030"/>
      <c r="WKK12" s="1030"/>
      <c r="WKL12" s="1030"/>
      <c r="WKM12" s="1030"/>
      <c r="WKN12" s="1030"/>
      <c r="WKO12" s="1030"/>
      <c r="WKP12" s="1030"/>
      <c r="WKQ12" s="1030"/>
      <c r="WKR12" s="1030"/>
      <c r="WKS12" s="1030"/>
      <c r="WKT12" s="1030"/>
      <c r="WKU12" s="1030"/>
      <c r="WKV12" s="1030"/>
      <c r="WKW12" s="1030"/>
      <c r="WKX12" s="1030"/>
      <c r="WKY12" s="1030"/>
      <c r="WKZ12" s="1030"/>
      <c r="WLA12" s="1030"/>
      <c r="WLB12" s="1030"/>
      <c r="WLC12" s="1030"/>
      <c r="WLD12" s="1030"/>
      <c r="WLE12" s="1030"/>
      <c r="WLF12" s="1030"/>
      <c r="WLG12" s="1030"/>
      <c r="WLH12" s="1030"/>
      <c r="WLI12" s="1030"/>
      <c r="WLJ12" s="1030"/>
      <c r="WLK12" s="1030"/>
      <c r="WLL12" s="1030"/>
      <c r="WLM12" s="1030"/>
      <c r="WLN12" s="1030"/>
      <c r="WLO12" s="1030"/>
      <c r="WLP12" s="1030"/>
      <c r="WLQ12" s="1030"/>
      <c r="WLR12" s="1030"/>
      <c r="WLS12" s="1030"/>
      <c r="WLT12" s="1030"/>
      <c r="WLU12" s="1030"/>
      <c r="WLV12" s="1030"/>
      <c r="WLW12" s="1030"/>
      <c r="WLX12" s="1030"/>
      <c r="WLY12" s="1030"/>
      <c r="WLZ12" s="1030"/>
      <c r="WMA12" s="1030"/>
      <c r="WMB12" s="1030"/>
      <c r="WMC12" s="1030"/>
      <c r="WMD12" s="1030"/>
      <c r="WME12" s="1030"/>
      <c r="WMF12" s="1030"/>
      <c r="WMG12" s="1030"/>
      <c r="WMH12" s="1030"/>
      <c r="WMI12" s="1030"/>
      <c r="WMJ12" s="1030"/>
      <c r="WMK12" s="1030"/>
      <c r="WML12" s="1030"/>
      <c r="WMM12" s="1030"/>
      <c r="WMN12" s="1030"/>
      <c r="WMO12" s="1030"/>
      <c r="WMP12" s="1030"/>
      <c r="WMQ12" s="1030"/>
      <c r="WMR12" s="1030"/>
      <c r="WMS12" s="1030"/>
      <c r="WMT12" s="1030"/>
      <c r="WMU12" s="1030"/>
      <c r="WMV12" s="1030"/>
      <c r="WMW12" s="1030"/>
      <c r="WMX12" s="1030"/>
      <c r="WMY12" s="1030"/>
      <c r="WMZ12" s="1030"/>
      <c r="WNA12" s="1030"/>
      <c r="WNB12" s="1030"/>
      <c r="WNC12" s="1030"/>
      <c r="WND12" s="1030"/>
      <c r="WNE12" s="1030"/>
      <c r="WNF12" s="1030"/>
      <c r="WNG12" s="1030"/>
      <c r="WNH12" s="1030"/>
      <c r="WNI12" s="1030"/>
      <c r="WNJ12" s="1030"/>
      <c r="WNK12" s="1030"/>
      <c r="WNL12" s="1030"/>
      <c r="WNM12" s="1030"/>
      <c r="WNN12" s="1030"/>
      <c r="WNO12" s="1030"/>
      <c r="WNP12" s="1030"/>
      <c r="WNQ12" s="1030"/>
      <c r="WNR12" s="1030"/>
      <c r="WNS12" s="1030"/>
      <c r="WNT12" s="1030"/>
      <c r="WNU12" s="1030"/>
      <c r="WNV12" s="1030"/>
      <c r="WNW12" s="1030"/>
      <c r="WNX12" s="1030"/>
      <c r="WNY12" s="1030"/>
      <c r="WNZ12" s="1030"/>
      <c r="WOA12" s="1030"/>
      <c r="WOB12" s="1030"/>
      <c r="WOC12" s="1030"/>
      <c r="WOD12" s="1030"/>
      <c r="WOE12" s="1030"/>
      <c r="WOF12" s="1030"/>
      <c r="WOG12" s="1030"/>
      <c r="WOH12" s="1030"/>
      <c r="WOI12" s="1030"/>
      <c r="WOJ12" s="1030"/>
      <c r="WOK12" s="1030"/>
      <c r="WOL12" s="1030"/>
      <c r="WOM12" s="1030"/>
      <c r="WON12" s="1030"/>
      <c r="WOO12" s="1030"/>
      <c r="WOP12" s="1030"/>
      <c r="WOQ12" s="1030"/>
      <c r="WOR12" s="1030"/>
      <c r="WOS12" s="1030"/>
      <c r="WOT12" s="1030"/>
      <c r="WOU12" s="1030"/>
      <c r="WOV12" s="1030"/>
      <c r="WOW12" s="1030"/>
      <c r="WOX12" s="1030"/>
      <c r="WOY12" s="1030"/>
      <c r="WOZ12" s="1030"/>
      <c r="WPA12" s="1030"/>
      <c r="WPB12" s="1030"/>
      <c r="WPC12" s="1030"/>
      <c r="WPD12" s="1030"/>
      <c r="WPE12" s="1030"/>
      <c r="WPF12" s="1030"/>
      <c r="WPG12" s="1030"/>
      <c r="WPH12" s="1030"/>
      <c r="WPI12" s="1030"/>
      <c r="WPJ12" s="1030"/>
      <c r="WPK12" s="1030"/>
      <c r="WPL12" s="1030"/>
      <c r="WPM12" s="1030"/>
      <c r="WPN12" s="1030"/>
      <c r="WPO12" s="1030"/>
      <c r="WPP12" s="1030"/>
      <c r="WPQ12" s="1030"/>
      <c r="WPR12" s="1030"/>
      <c r="WPS12" s="1030"/>
      <c r="WPT12" s="1030"/>
      <c r="WPU12" s="1030"/>
      <c r="WPV12" s="1030"/>
      <c r="WPW12" s="1030"/>
      <c r="WPX12" s="1030"/>
      <c r="WPY12" s="1030"/>
      <c r="WPZ12" s="1030"/>
      <c r="WQA12" s="1030"/>
      <c r="WQB12" s="1030"/>
      <c r="WQC12" s="1030"/>
      <c r="WQD12" s="1030"/>
      <c r="WQE12" s="1030"/>
      <c r="WQF12" s="1030"/>
      <c r="WQG12" s="1030"/>
      <c r="WQH12" s="1030"/>
      <c r="WQI12" s="1030"/>
      <c r="WQJ12" s="1030"/>
      <c r="WQK12" s="1030"/>
      <c r="WQL12" s="1030"/>
      <c r="WQM12" s="1030"/>
      <c r="WQN12" s="1030"/>
      <c r="WQO12" s="1030"/>
      <c r="WQP12" s="1030"/>
      <c r="WQQ12" s="1030"/>
      <c r="WQR12" s="1030"/>
      <c r="WQS12" s="1030"/>
      <c r="WQT12" s="1030"/>
      <c r="WQU12" s="1030"/>
      <c r="WQV12" s="1030"/>
      <c r="WQW12" s="1030"/>
      <c r="WQX12" s="1030"/>
      <c r="WQY12" s="1030"/>
      <c r="WQZ12" s="1030"/>
      <c r="WRA12" s="1030"/>
      <c r="WRB12" s="1030"/>
      <c r="WRC12" s="1030"/>
      <c r="WRD12" s="1030"/>
      <c r="WRE12" s="1030"/>
      <c r="WRF12" s="1030"/>
      <c r="WRG12" s="1030"/>
      <c r="WRH12" s="1030"/>
      <c r="WRI12" s="1030"/>
      <c r="WRJ12" s="1030"/>
      <c r="WRK12" s="1030"/>
      <c r="WRL12" s="1030"/>
      <c r="WRM12" s="1030"/>
      <c r="WRN12" s="1030"/>
      <c r="WRO12" s="1030"/>
      <c r="WRP12" s="1030"/>
      <c r="WRQ12" s="1030"/>
      <c r="WRR12" s="1030"/>
      <c r="WRS12" s="1030"/>
      <c r="WRT12" s="1030"/>
      <c r="WRU12" s="1030"/>
      <c r="WRV12" s="1030"/>
      <c r="WRW12" s="1030"/>
      <c r="WRX12" s="1030"/>
      <c r="WRY12" s="1030"/>
      <c r="WRZ12" s="1030"/>
      <c r="WSA12" s="1030"/>
      <c r="WSB12" s="1030"/>
      <c r="WSC12" s="1030"/>
      <c r="WSD12" s="1030"/>
      <c r="WSE12" s="1030"/>
      <c r="WSF12" s="1030"/>
      <c r="WSG12" s="1030"/>
      <c r="WSH12" s="1030"/>
      <c r="WSI12" s="1030"/>
      <c r="WSJ12" s="1030"/>
      <c r="WSK12" s="1030"/>
      <c r="WSL12" s="1030"/>
      <c r="WSM12" s="1030"/>
      <c r="WSN12" s="1030"/>
      <c r="WSO12" s="1030"/>
      <c r="WSP12" s="1030"/>
      <c r="WSQ12" s="1030"/>
      <c r="WSR12" s="1030"/>
      <c r="WSS12" s="1030"/>
      <c r="WST12" s="1030"/>
      <c r="WSU12" s="1030"/>
      <c r="WSV12" s="1030"/>
      <c r="WSW12" s="1030"/>
      <c r="WSX12" s="1030"/>
      <c r="WSY12" s="1030"/>
      <c r="WSZ12" s="1030"/>
      <c r="WTA12" s="1030"/>
      <c r="WTB12" s="1030"/>
      <c r="WTC12" s="1030"/>
      <c r="WTD12" s="1030"/>
      <c r="WTE12" s="1030"/>
      <c r="WTF12" s="1030"/>
      <c r="WTG12" s="1030"/>
      <c r="WTH12" s="1030"/>
      <c r="WTI12" s="1030"/>
      <c r="WTJ12" s="1030"/>
      <c r="WTK12" s="1030"/>
      <c r="WTL12" s="1030"/>
      <c r="WTM12" s="1030"/>
      <c r="WTN12" s="1030"/>
      <c r="WTO12" s="1030"/>
      <c r="WTP12" s="1030"/>
      <c r="WTQ12" s="1030"/>
      <c r="WTR12" s="1030"/>
      <c r="WTS12" s="1030"/>
      <c r="WTT12" s="1030"/>
      <c r="WTU12" s="1030"/>
      <c r="WTV12" s="1030"/>
      <c r="WTW12" s="1030"/>
      <c r="WTX12" s="1030"/>
      <c r="WTY12" s="1030"/>
      <c r="WTZ12" s="1030"/>
      <c r="WUA12" s="1030"/>
      <c r="WUB12" s="1030"/>
      <c r="WUC12" s="1030"/>
      <c r="WUD12" s="1030"/>
      <c r="WUE12" s="1030"/>
      <c r="WUF12" s="1030"/>
      <c r="WUG12" s="1030"/>
      <c r="WUH12" s="1030"/>
      <c r="WUI12" s="1030"/>
      <c r="WUJ12" s="1030"/>
      <c r="WUK12" s="1030"/>
      <c r="WUL12" s="1030"/>
      <c r="WUM12" s="1030"/>
      <c r="WUN12" s="1030"/>
      <c r="WUO12" s="1030"/>
      <c r="WUP12" s="1030"/>
      <c r="WUQ12" s="1030"/>
      <c r="WUR12" s="1030"/>
      <c r="WUS12" s="1030"/>
      <c r="WUT12" s="1030"/>
      <c r="WUU12" s="1030"/>
      <c r="WUV12" s="1030"/>
      <c r="WUW12" s="1030"/>
      <c r="WUX12" s="1030"/>
      <c r="WUY12" s="1030"/>
      <c r="WUZ12" s="1030"/>
      <c r="WVA12" s="1030"/>
      <c r="WVB12" s="1030"/>
      <c r="WVC12" s="1030"/>
      <c r="WVD12" s="1030"/>
      <c r="WVE12" s="1030"/>
      <c r="WVF12" s="1030"/>
      <c r="WVG12" s="1030"/>
      <c r="WVH12" s="1030"/>
      <c r="WVI12" s="1030"/>
      <c r="WVJ12" s="1030"/>
      <c r="WVK12" s="1030"/>
      <c r="WVL12" s="1030"/>
      <c r="WVM12" s="1030"/>
      <c r="WVN12" s="1030"/>
      <c r="WVO12" s="1030"/>
      <c r="WVP12" s="1030"/>
      <c r="WVQ12" s="1030"/>
      <c r="WVR12" s="1030"/>
      <c r="WVS12" s="1030"/>
      <c r="WVT12" s="1030"/>
      <c r="WVU12" s="1030"/>
      <c r="WVV12" s="1030"/>
      <c r="WVW12" s="1030"/>
      <c r="WVX12" s="1030"/>
      <c r="WVY12" s="1030"/>
      <c r="WVZ12" s="1030"/>
      <c r="WWA12" s="1030"/>
      <c r="WWB12" s="1030"/>
      <c r="WWC12" s="1030"/>
      <c r="WWD12" s="1030"/>
      <c r="WWE12" s="1030"/>
      <c r="WWF12" s="1030"/>
      <c r="WWG12" s="1030"/>
      <c r="WWH12" s="1030"/>
      <c r="WWI12" s="1030"/>
      <c r="WWJ12" s="1030"/>
      <c r="WWK12" s="1030"/>
      <c r="WWL12" s="1030"/>
      <c r="WWM12" s="1030"/>
      <c r="WWN12" s="1030"/>
      <c r="WWO12" s="1030"/>
      <c r="WWP12" s="1030"/>
      <c r="WWQ12" s="1030"/>
      <c r="WWR12" s="1030"/>
      <c r="WWS12" s="1030"/>
      <c r="WWT12" s="1030"/>
      <c r="WWU12" s="1030"/>
      <c r="WWV12" s="1030"/>
      <c r="WWW12" s="1030"/>
      <c r="WWX12" s="1030"/>
      <c r="WWY12" s="1030"/>
      <c r="WWZ12" s="1030"/>
      <c r="WXA12" s="1030"/>
      <c r="WXB12" s="1030"/>
      <c r="WXC12" s="1030"/>
      <c r="WXD12" s="1030"/>
      <c r="WXE12" s="1030"/>
      <c r="WXF12" s="1030"/>
      <c r="WXG12" s="1030"/>
      <c r="WXH12" s="1030"/>
      <c r="WXI12" s="1030"/>
      <c r="WXJ12" s="1030"/>
      <c r="WXK12" s="1030"/>
      <c r="WXL12" s="1030"/>
      <c r="WXM12" s="1030"/>
      <c r="WXN12" s="1030"/>
      <c r="WXO12" s="1030"/>
      <c r="WXP12" s="1030"/>
      <c r="WXQ12" s="1030"/>
      <c r="WXR12" s="1030"/>
      <c r="WXS12" s="1030"/>
      <c r="WXT12" s="1030"/>
      <c r="WXU12" s="1030"/>
      <c r="WXV12" s="1030"/>
      <c r="WXW12" s="1030"/>
      <c r="WXX12" s="1030"/>
      <c r="WXY12" s="1030"/>
      <c r="WXZ12" s="1030"/>
      <c r="WYA12" s="1030"/>
      <c r="WYB12" s="1030"/>
      <c r="WYC12" s="1030"/>
      <c r="WYD12" s="1030"/>
      <c r="WYE12" s="1030"/>
      <c r="WYF12" s="1030"/>
      <c r="WYG12" s="1030"/>
      <c r="WYH12" s="1030"/>
      <c r="WYI12" s="1030"/>
      <c r="WYJ12" s="1030"/>
      <c r="WYK12" s="1030"/>
      <c r="WYL12" s="1030"/>
      <c r="WYM12" s="1030"/>
      <c r="WYN12" s="1030"/>
      <c r="WYO12" s="1030"/>
      <c r="WYP12" s="1030"/>
      <c r="WYQ12" s="1030"/>
      <c r="WYR12" s="1030"/>
      <c r="WYS12" s="1030"/>
      <c r="WYT12" s="1030"/>
      <c r="WYU12" s="1030"/>
      <c r="WYV12" s="1030"/>
      <c r="WYW12" s="1030"/>
      <c r="WYX12" s="1030"/>
      <c r="WYY12" s="1030"/>
      <c r="WYZ12" s="1030"/>
      <c r="WZA12" s="1030"/>
      <c r="WZB12" s="1030"/>
      <c r="WZC12" s="1030"/>
      <c r="WZD12" s="1030"/>
      <c r="WZE12" s="1030"/>
      <c r="WZF12" s="1030"/>
      <c r="WZG12" s="1030"/>
      <c r="WZH12" s="1030"/>
      <c r="WZI12" s="1030"/>
      <c r="WZJ12" s="1030"/>
      <c r="WZK12" s="1030"/>
      <c r="WZL12" s="1030"/>
      <c r="WZM12" s="1030"/>
      <c r="WZN12" s="1030"/>
      <c r="WZO12" s="1030"/>
      <c r="WZP12" s="1030"/>
      <c r="WZQ12" s="1030"/>
      <c r="WZR12" s="1030"/>
      <c r="WZS12" s="1030"/>
      <c r="WZT12" s="1030"/>
      <c r="WZU12" s="1030"/>
      <c r="WZV12" s="1030"/>
      <c r="WZW12" s="1030"/>
      <c r="WZX12" s="1030"/>
      <c r="WZY12" s="1030"/>
      <c r="WZZ12" s="1030"/>
      <c r="XAA12" s="1030"/>
      <c r="XAB12" s="1030"/>
      <c r="XAC12" s="1030"/>
      <c r="XAD12" s="1030"/>
      <c r="XAE12" s="1030"/>
      <c r="XAF12" s="1030"/>
      <c r="XAG12" s="1030"/>
      <c r="XAH12" s="1030"/>
      <c r="XAI12" s="1030"/>
      <c r="XAJ12" s="1030"/>
      <c r="XAK12" s="1030"/>
      <c r="XAL12" s="1030"/>
      <c r="XAM12" s="1030"/>
      <c r="XAN12" s="1030"/>
      <c r="XAO12" s="1030"/>
      <c r="XAP12" s="1030"/>
      <c r="XAQ12" s="1030"/>
      <c r="XAR12" s="1030"/>
      <c r="XAS12" s="1030"/>
      <c r="XAT12" s="1030"/>
      <c r="XAU12" s="1030"/>
      <c r="XAV12" s="1030"/>
      <c r="XAW12" s="1030"/>
      <c r="XAX12" s="1030"/>
      <c r="XAY12" s="1030"/>
      <c r="XAZ12" s="1030"/>
      <c r="XBA12" s="1030"/>
      <c r="XBB12" s="1030"/>
      <c r="XBC12" s="1030"/>
      <c r="XBD12" s="1030"/>
      <c r="XBE12" s="1030"/>
      <c r="XBF12" s="1030"/>
      <c r="XBG12" s="1030"/>
      <c r="XBH12" s="1030"/>
      <c r="XBI12" s="1030"/>
      <c r="XBJ12" s="1030"/>
      <c r="XBK12" s="1030"/>
      <c r="XBL12" s="1030"/>
      <c r="XBM12" s="1030"/>
      <c r="XBN12" s="1030"/>
      <c r="XBO12" s="1030"/>
      <c r="XBP12" s="1030"/>
      <c r="XBQ12" s="1030"/>
      <c r="XBR12" s="1030"/>
      <c r="XBS12" s="1030"/>
      <c r="XBT12" s="1030"/>
      <c r="XBU12" s="1030"/>
      <c r="XBV12" s="1030"/>
      <c r="XBW12" s="1030"/>
      <c r="XBX12" s="1030"/>
      <c r="XBY12" s="1030"/>
      <c r="XBZ12" s="1030"/>
      <c r="XCA12" s="1030"/>
      <c r="XCB12" s="1030"/>
      <c r="XCC12" s="1030"/>
      <c r="XCD12" s="1030"/>
      <c r="XCE12" s="1030"/>
      <c r="XCF12" s="1030"/>
      <c r="XCG12" s="1030"/>
      <c r="XCH12" s="1030"/>
      <c r="XCI12" s="1030"/>
      <c r="XCJ12" s="1030"/>
      <c r="XCK12" s="1030"/>
      <c r="XCL12" s="1030"/>
      <c r="XCM12" s="1030"/>
      <c r="XCN12" s="1030"/>
      <c r="XCO12" s="1030"/>
      <c r="XCP12" s="1030"/>
      <c r="XCQ12" s="1030"/>
      <c r="XCR12" s="1030"/>
      <c r="XCS12" s="1030"/>
      <c r="XCT12" s="1030"/>
      <c r="XCU12" s="1030"/>
      <c r="XCV12" s="1030"/>
      <c r="XCW12" s="1030"/>
      <c r="XCX12" s="1030"/>
      <c r="XCY12" s="1030"/>
      <c r="XCZ12" s="1030"/>
      <c r="XDA12" s="1030"/>
      <c r="XDB12" s="1030"/>
      <c r="XDC12" s="1030"/>
      <c r="XDD12" s="1030"/>
      <c r="XDE12" s="1030"/>
      <c r="XDF12" s="1030"/>
      <c r="XDG12" s="1030"/>
      <c r="XDH12" s="1030"/>
      <c r="XDI12" s="1030"/>
      <c r="XDJ12" s="1030"/>
      <c r="XDK12" s="1030"/>
      <c r="XDL12" s="1030"/>
      <c r="XDM12" s="1030"/>
      <c r="XDN12" s="1030"/>
      <c r="XDO12" s="1030"/>
      <c r="XDP12" s="1030"/>
      <c r="XDQ12" s="1030"/>
      <c r="XDR12" s="1030"/>
      <c r="XDS12" s="1030"/>
      <c r="XDT12" s="1030"/>
      <c r="XDU12" s="1030"/>
      <c r="XDV12" s="1030"/>
      <c r="XDW12" s="1030"/>
      <c r="XDX12" s="1030"/>
      <c r="XDY12" s="1030"/>
      <c r="XDZ12" s="1030"/>
      <c r="XEA12" s="1030"/>
      <c r="XEB12" s="1030"/>
      <c r="XEC12" s="1030"/>
      <c r="XED12" s="1030"/>
      <c r="XEE12" s="1030"/>
      <c r="XEF12" s="1030"/>
      <c r="XEG12" s="1030"/>
      <c r="XEH12" s="1030"/>
      <c r="XEI12" s="1030"/>
      <c r="XEJ12" s="1030"/>
      <c r="XEK12" s="1030"/>
      <c r="XEL12" s="1030"/>
      <c r="XEM12" s="1030"/>
      <c r="XEN12" s="1030"/>
      <c r="XEO12" s="1030"/>
      <c r="XEP12" s="1030"/>
      <c r="XEQ12" s="1030"/>
      <c r="XER12" s="1030"/>
      <c r="XES12" s="1030"/>
      <c r="XET12" s="1030"/>
      <c r="XEU12" s="1030"/>
      <c r="XEV12" s="1030"/>
      <c r="XEW12" s="1030"/>
      <c r="XEX12" s="1030"/>
      <c r="XEY12" s="1030"/>
      <c r="XEZ12" s="1030"/>
      <c r="XFA12" s="1030"/>
      <c r="XFB12" s="1030"/>
      <c r="XFC12" s="1030"/>
      <c r="XFD12" s="1030"/>
    </row>
    <row r="13" spans="1:16384" ht="20.25" customHeight="1" thickBot="1">
      <c r="A13" s="1028" t="s">
        <v>236</v>
      </c>
      <c r="B13" s="1028"/>
      <c r="C13" s="1028"/>
      <c r="D13" s="1028"/>
      <c r="E13" s="1028"/>
      <c r="F13" s="199"/>
      <c r="J13" s="304"/>
    </row>
    <row r="14" spans="1:16384" ht="15" customHeight="1" outlineLevel="1">
      <c r="A14" s="1020" t="s">
        <v>180</v>
      </c>
      <c r="B14" s="1022" t="s">
        <v>227</v>
      </c>
      <c r="C14" s="1024"/>
      <c r="D14" s="1022" t="s">
        <v>228</v>
      </c>
      <c r="E14" s="1023"/>
    </row>
    <row r="15" spans="1:16384" ht="15" customHeight="1" outlineLevel="1" thickBot="1">
      <c r="A15" s="1021"/>
      <c r="B15" s="8" t="s">
        <v>230</v>
      </c>
      <c r="C15" s="8" t="s">
        <v>231</v>
      </c>
      <c r="D15" s="8" t="s">
        <v>230</v>
      </c>
      <c r="E15" s="885" t="s">
        <v>231</v>
      </c>
    </row>
    <row r="16" spans="1:16384" ht="16.5" customHeight="1" outlineLevel="1">
      <c r="A16" s="72" t="s">
        <v>132</v>
      </c>
      <c r="B16" s="222">
        <v>0.1080202556789146</v>
      </c>
      <c r="C16" s="222">
        <v>0.13046427825884607</v>
      </c>
      <c r="D16" s="222">
        <v>0.75923661009373689</v>
      </c>
      <c r="E16" s="223">
        <v>2.2788559685022651E-3</v>
      </c>
      <c r="G16" s="149"/>
    </row>
    <row r="17" spans="1:7" ht="16.5" customHeight="1" outlineLevel="1">
      <c r="A17" s="73" t="s">
        <v>133</v>
      </c>
      <c r="B17" s="224">
        <v>0.16475242758529002</v>
      </c>
      <c r="C17" s="224">
        <v>1.4431191201611581E-2</v>
      </c>
      <c r="D17" s="224">
        <v>0.82053148321729441</v>
      </c>
      <c r="E17" s="225">
        <v>2.848979958041279E-4</v>
      </c>
      <c r="G17" s="149"/>
    </row>
    <row r="18" spans="1:7" ht="16.5" customHeight="1" outlineLevel="1">
      <c r="A18" s="73" t="s">
        <v>353</v>
      </c>
      <c r="B18" s="224">
        <v>0.32619849454553551</v>
      </c>
      <c r="C18" s="224">
        <v>0.14043598027496043</v>
      </c>
      <c r="D18" s="224">
        <v>0.52741726435468528</v>
      </c>
      <c r="E18" s="225">
        <v>5.9482608248188776E-3</v>
      </c>
      <c r="G18" s="149"/>
    </row>
    <row r="19" spans="1:7" ht="16.5" customHeight="1" outlineLevel="1">
      <c r="A19" s="179" t="s">
        <v>183</v>
      </c>
      <c r="B19" s="226">
        <v>0.36596205842819263</v>
      </c>
      <c r="C19" s="226">
        <v>0.42338893837280411</v>
      </c>
      <c r="D19" s="226">
        <v>0.19243245226824865</v>
      </c>
      <c r="E19" s="227">
        <v>1.8216550930754576E-2</v>
      </c>
      <c r="G19" s="149"/>
    </row>
    <row r="20" spans="1:7" ht="16.5" customHeight="1" outlineLevel="1">
      <c r="A20" s="186" t="s">
        <v>184</v>
      </c>
      <c r="B20" s="226">
        <v>0.30691919423098257</v>
      </c>
      <c r="C20" s="226">
        <v>3.2466913531320825E-3</v>
      </c>
      <c r="D20" s="226">
        <v>0.68983411441588527</v>
      </c>
      <c r="E20" s="227">
        <v>0</v>
      </c>
      <c r="G20" s="149"/>
    </row>
    <row r="21" spans="1:7" ht="16.5" customHeight="1" outlineLevel="1">
      <c r="A21" s="51" t="s">
        <v>232</v>
      </c>
      <c r="B21" s="52">
        <v>0.35935337347434793</v>
      </c>
      <c r="C21" s="52">
        <v>0.14425874860278215</v>
      </c>
      <c r="D21" s="52">
        <v>0.49082719113994577</v>
      </c>
      <c r="E21" s="53">
        <v>5.7853734921883898E-3</v>
      </c>
      <c r="G21" s="149"/>
    </row>
    <row r="22" spans="1:7" ht="16.5" customHeight="1" outlineLevel="1">
      <c r="A22" s="73" t="s">
        <v>186</v>
      </c>
      <c r="B22" s="228">
        <v>0.67780089603041782</v>
      </c>
      <c r="C22" s="228">
        <v>0.22712319348341747</v>
      </c>
      <c r="D22" s="228">
        <v>9.4130743105234421E-2</v>
      </c>
      <c r="E22" s="229">
        <v>9.4516738093026315E-4</v>
      </c>
      <c r="G22" s="149"/>
    </row>
    <row r="23" spans="1:7" ht="16.5" customHeight="1" outlineLevel="1" thickBot="1">
      <c r="A23" s="9" t="s">
        <v>402</v>
      </c>
      <c r="B23" s="31">
        <v>0.66447760999707051</v>
      </c>
      <c r="C23" s="31">
        <v>0.22365629038969073</v>
      </c>
      <c r="D23" s="31">
        <v>0.11072782699257656</v>
      </c>
      <c r="E23" s="35">
        <v>1.1476731186512823E-3</v>
      </c>
      <c r="G23" s="149"/>
    </row>
    <row r="24" spans="1:7" outlineLevel="1">
      <c r="A24" s="153" t="s">
        <v>235</v>
      </c>
    </row>
    <row r="50" spans="1:10">
      <c r="A50" s="153"/>
    </row>
    <row r="51" spans="1:10" s="161" customFormat="1" ht="15" customHeight="1">
      <c r="A51" s="1031" t="s">
        <v>233</v>
      </c>
      <c r="B51" s="1031"/>
      <c r="C51" s="1031"/>
      <c r="D51" s="1031"/>
      <c r="E51" s="1031"/>
      <c r="F51" s="1031"/>
      <c r="G51" s="1031"/>
      <c r="H51" s="1031"/>
      <c r="I51" s="1031"/>
      <c r="J51" s="1031"/>
    </row>
    <row r="52" spans="1:10" ht="20.25" hidden="1" customHeight="1" outlineLevel="1" thickBot="1">
      <c r="A52" s="1016" t="s">
        <v>400</v>
      </c>
      <c r="B52" s="1016"/>
      <c r="C52" s="1016"/>
      <c r="D52" s="1016"/>
      <c r="E52" s="1016"/>
      <c r="F52" s="1016"/>
      <c r="G52" s="1016"/>
      <c r="H52" s="1016"/>
      <c r="I52" s="1016"/>
      <c r="J52" s="1016"/>
    </row>
    <row r="53" spans="1:10" ht="15" hidden="1" customHeight="1" outlineLevel="1">
      <c r="A53" s="1020" t="s">
        <v>180</v>
      </c>
      <c r="B53" s="1022" t="s">
        <v>227</v>
      </c>
      <c r="C53" s="1023"/>
      <c r="D53" s="1023"/>
      <c r="E53" s="1024"/>
      <c r="F53" s="1022" t="s">
        <v>228</v>
      </c>
      <c r="G53" s="1023"/>
      <c r="H53" s="1023"/>
      <c r="I53" s="1023"/>
      <c r="J53" s="1013" t="s">
        <v>229</v>
      </c>
    </row>
    <row r="54" spans="1:10" ht="15" hidden="1" customHeight="1" outlineLevel="1" thickBot="1">
      <c r="A54" s="1021"/>
      <c r="B54" s="1025" t="s">
        <v>230</v>
      </c>
      <c r="C54" s="1026"/>
      <c r="D54" s="1025" t="s">
        <v>231</v>
      </c>
      <c r="E54" s="1026"/>
      <c r="F54" s="1025" t="s">
        <v>230</v>
      </c>
      <c r="G54" s="1026"/>
      <c r="H54" s="1025" t="s">
        <v>231</v>
      </c>
      <c r="I54" s="1027"/>
      <c r="J54" s="1014"/>
    </row>
    <row r="55" spans="1:10" ht="16.5" hidden="1" customHeight="1" outlineLevel="1">
      <c r="A55" s="72" t="s">
        <v>132</v>
      </c>
      <c r="B55" s="230">
        <v>16</v>
      </c>
      <c r="C55" s="222">
        <v>9.3567251461988306E-3</v>
      </c>
      <c r="D55" s="230">
        <v>6</v>
      </c>
      <c r="E55" s="222">
        <v>3.5087719298245615E-3</v>
      </c>
      <c r="F55" s="230">
        <v>1687</v>
      </c>
      <c r="G55" s="222">
        <v>0.98654970760233918</v>
      </c>
      <c r="H55" s="230">
        <v>1</v>
      </c>
      <c r="I55" s="223">
        <v>5.8479532163742691E-4</v>
      </c>
      <c r="J55" s="234">
        <f>B55+D55+F55+H55</f>
        <v>1710</v>
      </c>
    </row>
    <row r="56" spans="1:10" ht="16.5" hidden="1" customHeight="1" outlineLevel="1">
      <c r="A56" s="73" t="s">
        <v>133</v>
      </c>
      <c r="B56" s="231">
        <v>20</v>
      </c>
      <c r="C56" s="224">
        <v>9.1783958917499982E-5</v>
      </c>
      <c r="D56" s="231">
        <v>2</v>
      </c>
      <c r="E56" s="224">
        <v>9.1783958917499982E-6</v>
      </c>
      <c r="F56" s="231">
        <v>217863</v>
      </c>
      <c r="G56" s="224">
        <v>0.99981643208216497</v>
      </c>
      <c r="H56" s="231">
        <v>18</v>
      </c>
      <c r="I56" s="225">
        <v>8.2605563025749991E-5</v>
      </c>
      <c r="J56" s="235">
        <f t="shared" ref="J56:J62" si="1">B56+D56+F56+H56</f>
        <v>217903</v>
      </c>
    </row>
    <row r="57" spans="1:10" ht="16.5" hidden="1" customHeight="1" outlineLevel="1">
      <c r="A57" s="73" t="s">
        <v>353</v>
      </c>
      <c r="B57" s="202">
        <v>461</v>
      </c>
      <c r="C57" s="203">
        <v>9.9654128837008221E-2</v>
      </c>
      <c r="D57" s="202">
        <v>22</v>
      </c>
      <c r="E57" s="203">
        <v>4.755728491137051E-3</v>
      </c>
      <c r="F57" s="202">
        <v>4136</v>
      </c>
      <c r="G57" s="203">
        <v>0.89407695633376572</v>
      </c>
      <c r="H57" s="202">
        <v>7</v>
      </c>
      <c r="I57" s="204">
        <v>1.5131863380890619E-3</v>
      </c>
      <c r="J57" s="205">
        <f t="shared" si="1"/>
        <v>4626</v>
      </c>
    </row>
    <row r="58" spans="1:10" ht="16.5" hidden="1" customHeight="1" outlineLevel="1">
      <c r="A58" s="179" t="s">
        <v>183</v>
      </c>
      <c r="B58" s="232">
        <v>287</v>
      </c>
      <c r="C58" s="226">
        <v>6.5138447571493424E-2</v>
      </c>
      <c r="D58" s="232">
        <v>18</v>
      </c>
      <c r="E58" s="226">
        <v>4.0853381752156154E-3</v>
      </c>
      <c r="F58" s="232">
        <v>4094</v>
      </c>
      <c r="G58" s="226">
        <v>0.92918747162959603</v>
      </c>
      <c r="H58" s="232">
        <v>7</v>
      </c>
      <c r="I58" s="227">
        <v>1.5887426236949613E-3</v>
      </c>
      <c r="J58" s="236">
        <f t="shared" si="1"/>
        <v>4406</v>
      </c>
    </row>
    <row r="59" spans="1:10" ht="16.5" hidden="1" customHeight="1" outlineLevel="1">
      <c r="A59" s="186" t="s">
        <v>184</v>
      </c>
      <c r="B59" s="232">
        <v>174</v>
      </c>
      <c r="C59" s="226">
        <v>0.79090909090909089</v>
      </c>
      <c r="D59" s="232">
        <v>4</v>
      </c>
      <c r="E59" s="226">
        <v>1.8181818181818181E-2</v>
      </c>
      <c r="F59" s="232">
        <v>42</v>
      </c>
      <c r="G59" s="226">
        <v>0.19090909090909092</v>
      </c>
      <c r="H59" s="232">
        <v>0</v>
      </c>
      <c r="I59" s="227">
        <v>0</v>
      </c>
      <c r="J59" s="236">
        <f t="shared" si="1"/>
        <v>220</v>
      </c>
    </row>
    <row r="60" spans="1:10" ht="16.5" hidden="1" customHeight="1" outlineLevel="1">
      <c r="A60" s="51" t="s">
        <v>232</v>
      </c>
      <c r="B60" s="74">
        <v>497</v>
      </c>
      <c r="C60" s="52">
        <v>2.2163851961523196E-3</v>
      </c>
      <c r="D60" s="74">
        <v>30</v>
      </c>
      <c r="E60" s="52">
        <v>1.3378582672951629E-4</v>
      </c>
      <c r="F60" s="74">
        <v>223686</v>
      </c>
      <c r="G60" s="52">
        <v>0.99753388126061926</v>
      </c>
      <c r="H60" s="74">
        <v>26</v>
      </c>
      <c r="I60" s="53">
        <v>1.1594771649891411E-4</v>
      </c>
      <c r="J60" s="200">
        <f t="shared" si="1"/>
        <v>224239</v>
      </c>
    </row>
    <row r="61" spans="1:10" ht="16.5" hidden="1" customHeight="1" outlineLevel="1">
      <c r="A61" s="73" t="s">
        <v>186</v>
      </c>
      <c r="B61" s="233">
        <v>3166</v>
      </c>
      <c r="C61" s="228">
        <v>0.78288822947576653</v>
      </c>
      <c r="D61" s="233">
        <v>392</v>
      </c>
      <c r="E61" s="228">
        <v>9.6933728981206724E-2</v>
      </c>
      <c r="F61" s="233">
        <v>479</v>
      </c>
      <c r="G61" s="228">
        <v>0.11844708209693373</v>
      </c>
      <c r="H61" s="233">
        <v>7</v>
      </c>
      <c r="I61" s="229">
        <v>1.7309594460929772E-3</v>
      </c>
      <c r="J61" s="237">
        <f t="shared" si="1"/>
        <v>4044</v>
      </c>
    </row>
    <row r="62" spans="1:10" ht="16.5" hidden="1" customHeight="1" outlineLevel="1" thickBot="1">
      <c r="A62" s="9" t="s">
        <v>402</v>
      </c>
      <c r="B62" s="75">
        <v>3663</v>
      </c>
      <c r="C62" s="31">
        <v>1.6045872885847828E-2</v>
      </c>
      <c r="D62" s="75">
        <v>422</v>
      </c>
      <c r="E62" s="31">
        <v>1.8485826802696653E-3</v>
      </c>
      <c r="F62" s="75">
        <v>224165</v>
      </c>
      <c r="G62" s="31">
        <v>0.9819609870204965</v>
      </c>
      <c r="H62" s="75">
        <v>33</v>
      </c>
      <c r="I62" s="35">
        <v>1.4455741338601649E-4</v>
      </c>
      <c r="J62" s="201">
        <f t="shared" si="1"/>
        <v>228283</v>
      </c>
    </row>
    <row r="63" spans="1:10" ht="8.25" hidden="1" customHeight="1" outlineLevel="1" thickBot="1">
      <c r="A63" s="76"/>
      <c r="B63" s="76"/>
      <c r="C63" s="76"/>
      <c r="D63" s="76"/>
      <c r="E63" s="76"/>
    </row>
    <row r="64" spans="1:10" ht="20.25" hidden="1" customHeight="1" outlineLevel="1" thickBot="1">
      <c r="A64" s="1028" t="s">
        <v>403</v>
      </c>
      <c r="B64" s="1028"/>
      <c r="C64" s="1028"/>
      <c r="D64" s="1028"/>
      <c r="E64" s="1028"/>
    </row>
    <row r="65" spans="1:10" ht="15" hidden="1" customHeight="1" outlineLevel="1">
      <c r="A65" s="1020" t="s">
        <v>180</v>
      </c>
      <c r="B65" s="1022" t="s">
        <v>227</v>
      </c>
      <c r="C65" s="1024"/>
      <c r="D65" s="1022" t="s">
        <v>228</v>
      </c>
      <c r="E65" s="1023"/>
    </row>
    <row r="66" spans="1:10" ht="15" hidden="1" customHeight="1" outlineLevel="1" thickBot="1">
      <c r="A66" s="1021"/>
      <c r="B66" s="8" t="s">
        <v>230</v>
      </c>
      <c r="C66" s="8" t="s">
        <v>231</v>
      </c>
      <c r="D66" s="8" t="s">
        <v>230</v>
      </c>
      <c r="E66" s="925" t="s">
        <v>231</v>
      </c>
    </row>
    <row r="67" spans="1:10" ht="16.5" hidden="1" customHeight="1" outlineLevel="1">
      <c r="A67" s="72" t="s">
        <v>132</v>
      </c>
      <c r="B67" s="222">
        <v>0.10803290974495269</v>
      </c>
      <c r="C67" s="222">
        <v>0.13047962409526145</v>
      </c>
      <c r="D67" s="222">
        <v>0.75920834362991896</v>
      </c>
      <c r="E67" s="223">
        <v>2.2791225298670918E-3</v>
      </c>
      <c r="F67" s="149"/>
    </row>
    <row r="68" spans="1:10" ht="16.5" hidden="1" customHeight="1" outlineLevel="1">
      <c r="A68" s="73" t="s">
        <v>133</v>
      </c>
      <c r="B68" s="224">
        <v>0.16475331120767206</v>
      </c>
      <c r="C68" s="224">
        <v>1.4431333804444845E-2</v>
      </c>
      <c r="D68" s="224">
        <v>0.82053045402776492</v>
      </c>
      <c r="E68" s="225">
        <v>2.8490096011833031E-4</v>
      </c>
      <c r="F68" s="149"/>
    </row>
    <row r="69" spans="1:10" ht="16.5" hidden="1" customHeight="1" outlineLevel="1">
      <c r="A69" s="73" t="s">
        <v>353</v>
      </c>
      <c r="B69" s="224">
        <v>0.3498748504820885</v>
      </c>
      <c r="C69" s="224">
        <v>0.15131668002710949</v>
      </c>
      <c r="D69" s="224">
        <v>0.49271039858657834</v>
      </c>
      <c r="E69" s="225">
        <v>6.0980709042237121E-3</v>
      </c>
      <c r="F69" s="149"/>
    </row>
    <row r="70" spans="1:10" ht="16.5" hidden="1" customHeight="1" outlineLevel="1">
      <c r="A70" s="179" t="s">
        <v>183</v>
      </c>
      <c r="B70" s="226">
        <v>0.40613911923057977</v>
      </c>
      <c r="C70" s="226">
        <v>0.47011553832503278</v>
      </c>
      <c r="D70" s="226">
        <v>0.10449892936057369</v>
      </c>
      <c r="E70" s="227">
        <v>1.9246413083813696E-2</v>
      </c>
      <c r="F70" s="149"/>
    </row>
    <row r="71" spans="1:10" ht="16.5" hidden="1" customHeight="1" outlineLevel="1">
      <c r="A71" s="186" t="s">
        <v>184</v>
      </c>
      <c r="B71" s="226">
        <v>0.32378003978152775</v>
      </c>
      <c r="C71" s="226">
        <v>3.4609263866207302E-3</v>
      </c>
      <c r="D71" s="226">
        <v>0.67275903383185154</v>
      </c>
      <c r="E71" s="227">
        <v>0</v>
      </c>
      <c r="F71" s="149"/>
    </row>
    <row r="72" spans="1:10" ht="16.5" hidden="1" customHeight="1" outlineLevel="1">
      <c r="A72" s="51" t="s">
        <v>232</v>
      </c>
      <c r="B72" s="52">
        <v>0.35843346418312988</v>
      </c>
      <c r="C72" s="52">
        <v>0.14446612253654267</v>
      </c>
      <c r="D72" s="52">
        <v>0.49153173084701618</v>
      </c>
      <c r="E72" s="53">
        <v>5.7936921331733096E-3</v>
      </c>
      <c r="F72" s="149"/>
    </row>
    <row r="73" spans="1:10" ht="16.5" hidden="1" customHeight="1" outlineLevel="1">
      <c r="A73" s="73" t="s">
        <v>186</v>
      </c>
      <c r="B73" s="228">
        <v>0.67929245365587276</v>
      </c>
      <c r="C73" s="228">
        <v>0.2269973395593439</v>
      </c>
      <c r="D73" s="228">
        <v>9.278578382511439E-2</v>
      </c>
      <c r="E73" s="229">
        <v>9.2442295966893128E-4</v>
      </c>
      <c r="F73" s="149"/>
    </row>
    <row r="74" spans="1:10" ht="16.5" hidden="1" customHeight="1" outlineLevel="1" thickBot="1">
      <c r="A74" s="9" t="s">
        <v>402</v>
      </c>
      <c r="B74" s="31">
        <v>0.66589392142553427</v>
      </c>
      <c r="C74" s="31">
        <v>0.22355097462156806</v>
      </c>
      <c r="D74" s="31">
        <v>0.10943674452180256</v>
      </c>
      <c r="E74" s="35">
        <v>1.1277554580558385E-3</v>
      </c>
      <c r="F74" s="149"/>
    </row>
    <row r="75" spans="1:10" hidden="1" outlineLevel="1">
      <c r="A75" s="153" t="s">
        <v>235</v>
      </c>
    </row>
    <row r="76" spans="1:10" collapsed="1"/>
    <row r="77" spans="1:10" s="161" customFormat="1" ht="15" customHeight="1" thickBot="1">
      <c r="A77" s="1015" t="s">
        <v>234</v>
      </c>
      <c r="B77" s="1015"/>
      <c r="C77" s="1015"/>
      <c r="D77" s="1015"/>
      <c r="E77" s="1015"/>
      <c r="F77" s="1015"/>
      <c r="G77" s="1015"/>
      <c r="H77" s="1015"/>
      <c r="I77" s="1015"/>
      <c r="J77" s="1015"/>
    </row>
    <row r="78" spans="1:10" ht="20.25" customHeight="1" outlineLevel="2" thickBot="1">
      <c r="A78" s="1016" t="s">
        <v>400</v>
      </c>
      <c r="B78" s="1016"/>
      <c r="C78" s="1016"/>
      <c r="D78" s="1016"/>
      <c r="E78" s="1016"/>
      <c r="F78" s="1016"/>
      <c r="G78" s="1016"/>
      <c r="H78" s="1016"/>
      <c r="I78" s="1016"/>
      <c r="J78" s="1016"/>
    </row>
    <row r="79" spans="1:10" ht="15" customHeight="1" outlineLevel="2">
      <c r="A79" s="1020" t="s">
        <v>180</v>
      </c>
      <c r="B79" s="1022" t="s">
        <v>227</v>
      </c>
      <c r="C79" s="1023"/>
      <c r="D79" s="1023"/>
      <c r="E79" s="1024"/>
      <c r="F79" s="1022" t="s">
        <v>228</v>
      </c>
      <c r="G79" s="1023"/>
      <c r="H79" s="1023"/>
      <c r="I79" s="1023"/>
      <c r="J79" s="1013" t="s">
        <v>229</v>
      </c>
    </row>
    <row r="80" spans="1:10" ht="15" customHeight="1" outlineLevel="2" thickBot="1">
      <c r="A80" s="1021"/>
      <c r="B80" s="1025" t="s">
        <v>230</v>
      </c>
      <c r="C80" s="1026"/>
      <c r="D80" s="1025" t="s">
        <v>231</v>
      </c>
      <c r="E80" s="1026"/>
      <c r="F80" s="1025" t="s">
        <v>230</v>
      </c>
      <c r="G80" s="1026"/>
      <c r="H80" s="1025" t="s">
        <v>231</v>
      </c>
      <c r="I80" s="1027"/>
      <c r="J80" s="1014"/>
    </row>
    <row r="81" spans="1:10" ht="16.5" customHeight="1" outlineLevel="2">
      <c r="A81" s="72" t="s">
        <v>132</v>
      </c>
      <c r="B81" s="230">
        <v>16</v>
      </c>
      <c r="C81" s="222">
        <v>9.4451003541912628E-3</v>
      </c>
      <c r="D81" s="230">
        <v>7</v>
      </c>
      <c r="E81" s="222">
        <v>4.1322314049586778E-3</v>
      </c>
      <c r="F81" s="230">
        <v>1670</v>
      </c>
      <c r="G81" s="222">
        <v>0.98583234946871312</v>
      </c>
      <c r="H81" s="230">
        <v>1</v>
      </c>
      <c r="I81" s="223">
        <v>5.9031877213695393E-4</v>
      </c>
      <c r="J81" s="234">
        <f>B81+D81+F81+H81</f>
        <v>1694</v>
      </c>
    </row>
    <row r="82" spans="1:10" ht="16.5" customHeight="1" outlineLevel="2">
      <c r="A82" s="73" t="s">
        <v>133</v>
      </c>
      <c r="B82" s="231">
        <v>21</v>
      </c>
      <c r="C82" s="224">
        <v>8.3987905741573208E-5</v>
      </c>
      <c r="D82" s="231">
        <v>3</v>
      </c>
      <c r="E82" s="224">
        <v>1.1998272248796174E-5</v>
      </c>
      <c r="F82" s="231">
        <v>249994</v>
      </c>
      <c r="G82" s="224">
        <v>0.9998320241885168</v>
      </c>
      <c r="H82" s="231">
        <v>18</v>
      </c>
      <c r="I82" s="225">
        <v>7.1989633492777039E-5</v>
      </c>
      <c r="J82" s="235">
        <f t="shared" ref="J82:J88" si="2">B82+D82+F82+H82</f>
        <v>250036</v>
      </c>
    </row>
    <row r="83" spans="1:10" ht="16.5" customHeight="1" outlineLevel="2">
      <c r="A83" s="73" t="s">
        <v>353</v>
      </c>
      <c r="B83" s="231">
        <v>407</v>
      </c>
      <c r="C83" s="224">
        <v>8.3487179487179486E-2</v>
      </c>
      <c r="D83" s="231">
        <v>28</v>
      </c>
      <c r="E83" s="224">
        <v>5.7435897435897439E-3</v>
      </c>
      <c r="F83" s="231">
        <v>4432</v>
      </c>
      <c r="G83" s="224">
        <v>0.90912820512820514</v>
      </c>
      <c r="H83" s="231">
        <v>8</v>
      </c>
      <c r="I83" s="225">
        <v>1.6410256410256409E-3</v>
      </c>
      <c r="J83" s="205">
        <f t="shared" si="2"/>
        <v>4875</v>
      </c>
    </row>
    <row r="84" spans="1:10" ht="16.5" customHeight="1" outlineLevel="2">
      <c r="A84" s="179" t="s">
        <v>183</v>
      </c>
      <c r="B84" s="232">
        <v>189</v>
      </c>
      <c r="C84" s="226">
        <v>4.1158536585365856E-2</v>
      </c>
      <c r="D84" s="232">
        <v>18</v>
      </c>
      <c r="E84" s="226">
        <v>3.9198606271777002E-3</v>
      </c>
      <c r="F84" s="232">
        <v>4377</v>
      </c>
      <c r="G84" s="226">
        <v>0.95317944250871078</v>
      </c>
      <c r="H84" s="232">
        <v>8</v>
      </c>
      <c r="I84" s="227">
        <v>1.7421602787456446E-3</v>
      </c>
      <c r="J84" s="236">
        <f t="shared" si="2"/>
        <v>4592</v>
      </c>
    </row>
    <row r="85" spans="1:10" ht="16.5" customHeight="1" outlineLevel="2">
      <c r="A85" s="186" t="s">
        <v>184</v>
      </c>
      <c r="B85" s="232">
        <v>218</v>
      </c>
      <c r="C85" s="226">
        <v>0.77031802120141346</v>
      </c>
      <c r="D85" s="232">
        <v>10</v>
      </c>
      <c r="E85" s="226">
        <v>3.5335689045936397E-2</v>
      </c>
      <c r="F85" s="232">
        <v>55</v>
      </c>
      <c r="G85" s="226">
        <v>0.19434628975265017</v>
      </c>
      <c r="H85" s="232">
        <v>0</v>
      </c>
      <c r="I85" s="227">
        <v>0</v>
      </c>
      <c r="J85" s="236">
        <f t="shared" si="2"/>
        <v>283</v>
      </c>
    </row>
    <row r="86" spans="1:10" ht="16.5" customHeight="1" outlineLevel="2">
      <c r="A86" s="51" t="s">
        <v>232</v>
      </c>
      <c r="B86" s="74">
        <v>444</v>
      </c>
      <c r="C86" s="52">
        <v>1.7302858478985212E-3</v>
      </c>
      <c r="D86" s="74">
        <v>38</v>
      </c>
      <c r="E86" s="52">
        <v>1.480875275228464E-4</v>
      </c>
      <c r="F86" s="74">
        <v>256096</v>
      </c>
      <c r="G86" s="52">
        <v>0.9980164065392334</v>
      </c>
      <c r="H86" s="74">
        <v>27</v>
      </c>
      <c r="I86" s="53">
        <v>1.0522008534518033E-4</v>
      </c>
      <c r="J86" s="200">
        <f t="shared" si="2"/>
        <v>256605</v>
      </c>
    </row>
    <row r="87" spans="1:10" ht="16.5" customHeight="1" outlineLevel="2">
      <c r="A87" s="73" t="s">
        <v>186</v>
      </c>
      <c r="B87" s="233">
        <v>3739</v>
      </c>
      <c r="C87" s="228">
        <v>0.79910237230177383</v>
      </c>
      <c r="D87" s="233">
        <v>460</v>
      </c>
      <c r="E87" s="228">
        <v>9.8311605043812783E-2</v>
      </c>
      <c r="F87" s="233">
        <v>471</v>
      </c>
      <c r="G87" s="228">
        <v>0.10066253472964308</v>
      </c>
      <c r="H87" s="233">
        <v>9</v>
      </c>
      <c r="I87" s="229">
        <v>1.9234879247702502E-3</v>
      </c>
      <c r="J87" s="237">
        <f t="shared" si="2"/>
        <v>4679</v>
      </c>
    </row>
    <row r="88" spans="1:10" ht="16.5" customHeight="1" outlineLevel="2" thickBot="1">
      <c r="A88" s="9" t="s">
        <v>402</v>
      </c>
      <c r="B88" s="75">
        <v>4183</v>
      </c>
      <c r="C88" s="31">
        <v>1.6009399733623184E-2</v>
      </c>
      <c r="D88" s="75">
        <v>498</v>
      </c>
      <c r="E88" s="31">
        <v>1.9059720457433292E-3</v>
      </c>
      <c r="F88" s="75">
        <v>256567</v>
      </c>
      <c r="G88" s="31">
        <v>0.98194684710889302</v>
      </c>
      <c r="H88" s="75">
        <v>36</v>
      </c>
      <c r="I88" s="35">
        <v>1.3778111174048163E-4</v>
      </c>
      <c r="J88" s="201">
        <f t="shared" si="2"/>
        <v>261284</v>
      </c>
    </row>
    <row r="89" spans="1:10" s="1029" customFormat="1" ht="13.8" outlineLevel="1" thickBot="1"/>
    <row r="90" spans="1:10" ht="20.25" customHeight="1" outlineLevel="1" thickBot="1">
      <c r="A90" s="1028" t="s">
        <v>401</v>
      </c>
      <c r="B90" s="1028"/>
      <c r="C90" s="1028"/>
      <c r="D90" s="1028"/>
      <c r="E90" s="1028"/>
      <c r="F90" s="149"/>
    </row>
    <row r="91" spans="1:10" ht="15" customHeight="1" outlineLevel="2">
      <c r="A91" s="1020" t="s">
        <v>180</v>
      </c>
      <c r="B91" s="1022" t="s">
        <v>227</v>
      </c>
      <c r="C91" s="1024"/>
      <c r="D91" s="1022" t="s">
        <v>228</v>
      </c>
      <c r="E91" s="1023"/>
    </row>
    <row r="92" spans="1:10" ht="15" customHeight="1" outlineLevel="2" thickBot="1">
      <c r="A92" s="1021"/>
      <c r="B92" s="8" t="s">
        <v>230</v>
      </c>
      <c r="C92" s="8" t="s">
        <v>231</v>
      </c>
      <c r="D92" s="8" t="s">
        <v>230</v>
      </c>
      <c r="E92" s="885" t="s">
        <v>231</v>
      </c>
    </row>
    <row r="93" spans="1:10" ht="16.5" customHeight="1" outlineLevel="2">
      <c r="A93" s="72" t="s">
        <v>132</v>
      </c>
      <c r="B93" s="222">
        <v>0.10008702052114894</v>
      </c>
      <c r="C93" s="222">
        <v>0.16121688516427268</v>
      </c>
      <c r="D93" s="222">
        <v>0.73602028691180577</v>
      </c>
      <c r="E93" s="223">
        <v>2.6758074027725845E-3</v>
      </c>
    </row>
    <row r="94" spans="1:10" ht="16.5" customHeight="1" outlineLevel="2">
      <c r="A94" s="73" t="s">
        <v>133</v>
      </c>
      <c r="B94" s="224">
        <v>0.14109460368002455</v>
      </c>
      <c r="C94" s="224">
        <v>2.155363607469769E-2</v>
      </c>
      <c r="D94" s="224">
        <v>0.83704176492148419</v>
      </c>
      <c r="E94" s="225">
        <v>3.0999532379357656E-4</v>
      </c>
    </row>
    <row r="95" spans="1:10" ht="16.5" customHeight="1" outlineLevel="2">
      <c r="A95" s="73" t="s">
        <v>353</v>
      </c>
      <c r="B95" s="224">
        <v>0.33573246261530787</v>
      </c>
      <c r="C95" s="224">
        <v>0.18478070523270806</v>
      </c>
      <c r="D95" s="224">
        <v>0.47382583617379159</v>
      </c>
      <c r="E95" s="225">
        <v>5.6609959781923867E-3</v>
      </c>
    </row>
    <row r="96" spans="1:10" ht="16.5" customHeight="1" outlineLevel="2">
      <c r="A96" s="179" t="s">
        <v>183</v>
      </c>
      <c r="B96" s="226">
        <v>0.4056050545469424</v>
      </c>
      <c r="C96" s="226">
        <v>0.49527720754223181</v>
      </c>
      <c r="D96" s="226">
        <v>8.3366687799344558E-2</v>
      </c>
      <c r="E96" s="227">
        <v>1.5751050111481282E-2</v>
      </c>
    </row>
    <row r="97" spans="1:5" ht="16.5" customHeight="1" outlineLevel="2">
      <c r="A97" s="186" t="s">
        <v>184</v>
      </c>
      <c r="B97" s="226">
        <v>0.29653064499513526</v>
      </c>
      <c r="C97" s="226">
        <v>1.0577531731588152E-2</v>
      </c>
      <c r="D97" s="226">
        <v>0.69289182327327659</v>
      </c>
      <c r="E97" s="227">
        <v>0</v>
      </c>
    </row>
    <row r="98" spans="1:5" ht="16.5" customHeight="1" outlineLevel="2">
      <c r="A98" s="51" t="s">
        <v>232</v>
      </c>
      <c r="B98" s="52">
        <v>0.34581093886782927</v>
      </c>
      <c r="C98" s="52">
        <v>0.17631811377079756</v>
      </c>
      <c r="D98" s="52">
        <v>0.47248837900794577</v>
      </c>
      <c r="E98" s="53">
        <v>5.3825683534272709E-3</v>
      </c>
    </row>
    <row r="99" spans="1:5" ht="16.5" customHeight="1" outlineLevel="2">
      <c r="A99" s="73" t="s">
        <v>186</v>
      </c>
      <c r="B99" s="228">
        <v>0.69915864837228114</v>
      </c>
      <c r="C99" s="228">
        <v>0.21535287189836483</v>
      </c>
      <c r="D99" s="228">
        <v>8.4511652458347561E-2</v>
      </c>
      <c r="E99" s="229">
        <v>9.7682727100649198E-4</v>
      </c>
    </row>
    <row r="100" spans="1:5" ht="16.5" customHeight="1" outlineLevel="2" thickBot="1">
      <c r="A100" s="9" t="s">
        <v>402</v>
      </c>
      <c r="B100" s="31">
        <v>0.68355190094123464</v>
      </c>
      <c r="C100" s="31">
        <v>0.21362877522321358</v>
      </c>
      <c r="D100" s="31">
        <v>0.10164790272264268</v>
      </c>
      <c r="E100" s="35">
        <v>1.17142111290901E-3</v>
      </c>
    </row>
    <row r="101" spans="1:5" outlineLevel="2">
      <c r="A101" s="153" t="s">
        <v>235</v>
      </c>
    </row>
    <row r="102" spans="1:5" s="1017" customFormat="1" ht="13.2" customHeight="1" outlineLevel="1"/>
  </sheetData>
  <mergeCells count="44">
    <mergeCell ref="A89:XFD89"/>
    <mergeCell ref="A90:E90"/>
    <mergeCell ref="A91:A92"/>
    <mergeCell ref="B91:C91"/>
    <mergeCell ref="D91:E91"/>
    <mergeCell ref="A79:A80"/>
    <mergeCell ref="B79:E79"/>
    <mergeCell ref="F79:I79"/>
    <mergeCell ref="B80:C80"/>
    <mergeCell ref="D80:E80"/>
    <mergeCell ref="F80:G80"/>
    <mergeCell ref="H80:I80"/>
    <mergeCell ref="A64:E64"/>
    <mergeCell ref="A65:A66"/>
    <mergeCell ref="B65:C65"/>
    <mergeCell ref="D65:E65"/>
    <mergeCell ref="H54:I54"/>
    <mergeCell ref="D54:E54"/>
    <mergeCell ref="F54:G54"/>
    <mergeCell ref="A53:A54"/>
    <mergeCell ref="B53:E53"/>
    <mergeCell ref="B54:C54"/>
    <mergeCell ref="F53:I53"/>
    <mergeCell ref="B14:C14"/>
    <mergeCell ref="D14:E14"/>
    <mergeCell ref="A12:XFD12"/>
    <mergeCell ref="A52:J52"/>
    <mergeCell ref="A51:J51"/>
    <mergeCell ref="J79:J80"/>
    <mergeCell ref="A77:J77"/>
    <mergeCell ref="A78:J78"/>
    <mergeCell ref="A102:XFD102"/>
    <mergeCell ref="A1:XFD1"/>
    <mergeCell ref="J53:J54"/>
    <mergeCell ref="A2:A3"/>
    <mergeCell ref="B2:E2"/>
    <mergeCell ref="F2:I2"/>
    <mergeCell ref="B3:C3"/>
    <mergeCell ref="D3:E3"/>
    <mergeCell ref="F3:G3"/>
    <mergeCell ref="J2:J3"/>
    <mergeCell ref="H3:I3"/>
    <mergeCell ref="A13:E13"/>
    <mergeCell ref="A14:A15"/>
  </mergeCells>
  <phoneticPr fontId="68" type="noConversion"/>
  <pageMargins left="0.75" right="0.75" top="1" bottom="1" header="0.5" footer="0.5"/>
  <pageSetup paperSize="9" orientation="portrait"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18</vt:i4>
      </vt:variant>
    </vt:vector>
  </HeadingPairs>
  <TitlesOfParts>
    <vt:vector size="18" baseType="lpstr">
      <vt:lpstr>Indexes</vt:lpstr>
      <vt:lpstr>Ukrainian Stock Market</vt:lpstr>
      <vt:lpstr>AMC and CII</vt:lpstr>
      <vt:lpstr>Fund Types</vt:lpstr>
      <vt:lpstr>Regional Breakdown</vt:lpstr>
      <vt:lpstr>Assets and NAV</vt:lpstr>
      <vt:lpstr>CII, Banks, GDP</vt:lpstr>
      <vt:lpstr>Capital Flow in Open-ended CII</vt:lpstr>
      <vt:lpstr>Investors</vt:lpstr>
      <vt:lpstr>Asset Structure_CII Types</vt:lpstr>
      <vt:lpstr>Зміни структури активів_4 кв 17</vt:lpstr>
      <vt:lpstr>Asset Structure_Q4 2017 Changes</vt:lpstr>
      <vt:lpstr>Asset Structure_2016-17</vt:lpstr>
      <vt:lpstr>Asset Structure_Instrument Type</vt:lpstr>
      <vt:lpstr>Rates of Return</vt:lpstr>
      <vt:lpstr>NPF under Management</vt:lpstr>
      <vt:lpstr>IC under Management</vt:lpstr>
      <vt:lpstr>Assets in Insolvent Banks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cp:lastPrinted>2018-05-28T15:05:42Z</cp:lastPrinted>
  <dcterms:created xsi:type="dcterms:W3CDTF">1996-10-08T23:32:33Z</dcterms:created>
  <dcterms:modified xsi:type="dcterms:W3CDTF">2019-04-24T09:57:41Z</dcterms:modified>
</cp:coreProperties>
</file>