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<sst xmlns="http://schemas.openxmlformats.org/spreadsheetml/2006/main" count="351" uniqueCount="105">
  <si>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</si>
  <si>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</si>
  <si>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</si>
  <si>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</si>
  <si>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</si>
  <si>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</si>
  <si>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</si>
  <si>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</si>
  <si>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</si>
  <si>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</si>
  <si>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</si>
  <si>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</si>
  <si>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</si>
  <si>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</si>
  <si>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</si>
  <si>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</si>
  <si>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</si>
  <si>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</si>
  <si>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</si>
  <si>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</si>
  <si>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</si>
  <si>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</si>
  <si>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</si>
  <si>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</si>
  <si>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</si>
  <si>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</si>
  <si>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</si>
  <si>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</si>
  <si>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</si>
  <si>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</si>
  <si>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</si>
  <si>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</si>
  <si>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</si>
  <si>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</si>
  <si>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</si>
  <si>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</si>
  <si>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</si>
  <si>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</si>
  <si>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</si>
  <si>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</si>
  <si>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</si>
  <si>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</si>
  <si>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</si>
  <si>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</si>
  <si>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</si>
  <si>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</si>
  <si>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</si>
  <si>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</si>
  <si>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</si>
  <si>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</si>
  <si>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</si>
  <si>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</si>
  <si>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</si>
  <si>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</si>
  <si>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</si>
  <si>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</si>
  <si>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</si>
  <si>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</si>
  <si>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</si>
  <si>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</si>
  <si>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</si>
  <si>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</si>
  <si>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</si>
  <si>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</si>
  <si>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</si>
  <si>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</si>
  <si>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</si>
  <si>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</si>
  <si>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</si>
  <si>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</si>
  <si>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</si>
  <si>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</si>
  <si>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</si>
  <si>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</si>
  <si>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</si>
  <si>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</si>
  <si>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</si>
  <si>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</si>
  <si>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</si>
  <si>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</si>
  <si>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</si>
  <si>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</si>
  <si>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</si>
  <si>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</si>
  <si>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</si>
  <si>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</si>
  <si>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</si>
  <si>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</si>
  <si>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</si>
  <si>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</si>
  <si>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</si>
  <si>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</si>
  <si>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</si>
  <si>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</si>
  <si>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</si>
  <si>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</si>
  <si>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</si>
  <si>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</si>
  <si>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</si>
  <si>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Платинум</t>
  </si>
  <si>
    <t>Аурум</t>
  </si>
  <si>
    <t>КІНТО-Народний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</si>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</sst>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4974234"/>
        <c:axId val="2114923"/>
      </c:barChart>
      <c:catAx>
        <c:axId val="4497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4923"/>
        <c:crosses val="autoZero"/>
        <c:auto val="0"/>
        <c:lblOffset val="0"/>
        <c:tickLblSkip val="1"/>
        <c:noMultiLvlLbl val="0"/>
      </c:catAx>
      <c:valAx>
        <c:axId val="21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74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078036"/>
        <c:axId val="1484597"/>
      </c:barChart>
      <c:catAx>
        <c:axId val="15078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4597"/>
        <c:crosses val="autoZero"/>
        <c:auto val="0"/>
        <c:lblOffset val="0"/>
        <c:tickLblSkip val="1"/>
        <c:noMultiLvlLbl val="0"/>
      </c:catAx>
      <c:valAx>
        <c:axId val="1484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8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61374"/>
        <c:axId val="53143503"/>
      </c:barChart>
      <c:catAx>
        <c:axId val="13361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43503"/>
        <c:crosses val="autoZero"/>
        <c:auto val="0"/>
        <c:lblOffset val="0"/>
        <c:tickLblSkip val="1"/>
        <c:noMultiLvlLbl val="0"/>
      </c:catAx>
      <c:valAx>
        <c:axId val="531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1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29480"/>
        <c:axId val="9656457"/>
      </c:barChart>
      <c:catAx>
        <c:axId val="8529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56457"/>
        <c:crosses val="autoZero"/>
        <c:auto val="0"/>
        <c:lblOffset val="0"/>
        <c:tickLblSkip val="1"/>
        <c:noMultiLvlLbl val="0"/>
      </c:catAx>
      <c:valAx>
        <c:axId val="965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9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799250"/>
        <c:axId val="43975523"/>
      </c:barChart>
      <c:catAx>
        <c:axId val="19799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75523"/>
        <c:crosses val="autoZero"/>
        <c:auto val="0"/>
        <c:lblOffset val="0"/>
        <c:tickLblSkip val="1"/>
        <c:noMultiLvlLbl val="0"/>
      </c:catAx>
      <c:valAx>
        <c:axId val="4397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9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35388"/>
        <c:axId val="5247581"/>
      </c:barChart>
      <c:catAx>
        <c:axId val="60235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7581"/>
        <c:crosses val="autoZero"/>
        <c:auto val="0"/>
        <c:lblOffset val="0"/>
        <c:tickLblSkip val="1"/>
        <c:noMultiLvlLbl val="0"/>
      </c:catAx>
      <c:valAx>
        <c:axId val="5247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35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47228230"/>
        <c:axId val="22400887"/>
      </c:barChart>
      <c:catAx>
        <c:axId val="47228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00887"/>
        <c:crossesAt val="0"/>
        <c:auto val="0"/>
        <c:lblOffset val="0"/>
        <c:tickLblSkip val="1"/>
        <c:noMultiLvlLbl val="0"/>
      </c:catAx>
      <c:valAx>
        <c:axId val="22400887"/>
        <c:scaling>
          <c:orientation val="minMax"/>
          <c:max val="0.01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2823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81392"/>
        <c:axId val="2532529"/>
      </c:barChart>
      <c:catAx>
        <c:axId val="281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32529"/>
        <c:crosses val="autoZero"/>
        <c:auto val="0"/>
        <c:lblOffset val="0"/>
        <c:tickLblSkip val="1"/>
        <c:noMultiLvlLbl val="0"/>
      </c:catAx>
      <c:valAx>
        <c:axId val="25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2792762"/>
        <c:axId val="3808267"/>
      </c:barChart>
      <c:catAx>
        <c:axId val="22792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08267"/>
        <c:crosses val="autoZero"/>
        <c:auto val="0"/>
        <c:lblOffset val="0"/>
        <c:tickLblSkip val="52"/>
        <c:noMultiLvlLbl val="0"/>
      </c:catAx>
      <c:valAx>
        <c:axId val="380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92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4274404"/>
        <c:axId val="40034181"/>
      </c:barChart>
      <c:catAx>
        <c:axId val="34274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034181"/>
        <c:crosses val="autoZero"/>
        <c:auto val="0"/>
        <c:lblOffset val="0"/>
        <c:tickLblSkip val="49"/>
        <c:noMultiLvlLbl val="0"/>
      </c:catAx>
      <c:valAx>
        <c:axId val="4003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74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763310"/>
        <c:axId val="21543199"/>
      </c:barChart>
      <c:catAx>
        <c:axId val="24763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543199"/>
        <c:crosses val="autoZero"/>
        <c:auto val="0"/>
        <c:lblOffset val="0"/>
        <c:tickLblSkip val="4"/>
        <c:noMultiLvlLbl val="0"/>
      </c:catAx>
      <c:valAx>
        <c:axId val="2154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763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9034308"/>
        <c:axId val="37091045"/>
      </c:barChart>
      <c:catAx>
        <c:axId val="19034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91045"/>
        <c:crosses val="autoZero"/>
        <c:auto val="0"/>
        <c:lblOffset val="0"/>
        <c:tickLblSkip val="9"/>
        <c:noMultiLvlLbl val="0"/>
      </c:catAx>
      <c:valAx>
        <c:axId val="3709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671064"/>
        <c:axId val="168665"/>
      </c:barChart>
      <c:catAx>
        <c:axId val="59671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8665"/>
        <c:crosses val="autoZero"/>
        <c:auto val="0"/>
        <c:lblOffset val="0"/>
        <c:tickLblSkip val="4"/>
        <c:noMultiLvlLbl val="0"/>
      </c:catAx>
      <c:valAx>
        <c:axId val="1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671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517986"/>
        <c:axId val="13661875"/>
      </c:barChart>
      <c:catAx>
        <c:axId val="1517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661875"/>
        <c:crosses val="autoZero"/>
        <c:auto val="0"/>
        <c:lblOffset val="0"/>
        <c:tickLblSkip val="52"/>
        <c:noMultiLvlLbl val="0"/>
      </c:catAx>
      <c:valAx>
        <c:axId val="136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17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848012"/>
        <c:axId val="32870061"/>
      </c:barChart>
      <c:catAx>
        <c:axId val="5584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870061"/>
        <c:crosses val="autoZero"/>
        <c:auto val="0"/>
        <c:lblOffset val="0"/>
        <c:tickLblSkip val="4"/>
        <c:noMultiLvlLbl val="0"/>
      </c:catAx>
      <c:valAx>
        <c:axId val="3287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848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395094"/>
        <c:axId val="45229255"/>
      </c:barChart>
      <c:catAx>
        <c:axId val="27395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229255"/>
        <c:crosses val="autoZero"/>
        <c:auto val="0"/>
        <c:lblOffset val="0"/>
        <c:tickLblSkip val="4"/>
        <c:noMultiLvlLbl val="0"/>
      </c:catAx>
      <c:valAx>
        <c:axId val="452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395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10112"/>
        <c:axId val="39691009"/>
      </c:barChart>
      <c:catAx>
        <c:axId val="4410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691009"/>
        <c:crosses val="autoZero"/>
        <c:auto val="0"/>
        <c:lblOffset val="0"/>
        <c:tickLblSkip val="4"/>
        <c:noMultiLvlLbl val="0"/>
      </c:catAx>
      <c:valAx>
        <c:axId val="3969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10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74762"/>
        <c:axId val="60855131"/>
      </c:barChart>
      <c:catAx>
        <c:axId val="21674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855131"/>
        <c:crosses val="autoZero"/>
        <c:auto val="0"/>
        <c:lblOffset val="0"/>
        <c:tickLblSkip val="4"/>
        <c:noMultiLvlLbl val="0"/>
      </c:catAx>
      <c:valAx>
        <c:axId val="6085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674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825268"/>
        <c:axId val="30318549"/>
      </c:barChart>
      <c:catAx>
        <c:axId val="10825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318549"/>
        <c:crosses val="autoZero"/>
        <c:auto val="0"/>
        <c:lblOffset val="0"/>
        <c:tickLblSkip val="4"/>
        <c:noMultiLvlLbl val="0"/>
      </c:catAx>
      <c:valAx>
        <c:axId val="3031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825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31486"/>
        <c:axId val="39883375"/>
      </c:barChart>
      <c:catAx>
        <c:axId val="4431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883375"/>
        <c:crosses val="autoZero"/>
        <c:auto val="0"/>
        <c:lblOffset val="0"/>
        <c:tickLblSkip val="4"/>
        <c:noMultiLvlLbl val="0"/>
      </c:catAx>
      <c:valAx>
        <c:axId val="3988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31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06056"/>
        <c:axId val="9327913"/>
      </c:barChart>
      <c:catAx>
        <c:axId val="23406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327913"/>
        <c:crosses val="autoZero"/>
        <c:auto val="0"/>
        <c:lblOffset val="0"/>
        <c:tickLblSkip val="4"/>
        <c:noMultiLvlLbl val="0"/>
      </c:catAx>
      <c:valAx>
        <c:axId val="93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406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842354"/>
        <c:axId val="17363459"/>
      </c:barChart>
      <c:catAx>
        <c:axId val="16842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363459"/>
        <c:crosses val="autoZero"/>
        <c:auto val="0"/>
        <c:lblOffset val="0"/>
        <c:tickLblSkip val="4"/>
        <c:noMultiLvlLbl val="0"/>
      </c:catAx>
      <c:val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842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5383950"/>
        <c:axId val="51584639"/>
      </c:barChart>
      <c:catAx>
        <c:axId val="65383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84639"/>
        <c:crosses val="autoZero"/>
        <c:auto val="0"/>
        <c:lblOffset val="0"/>
        <c:tickLblSkip val="1"/>
        <c:noMultiLvlLbl val="0"/>
      </c:catAx>
      <c:valAx>
        <c:axId val="5158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3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22053404"/>
        <c:axId val="64262909"/>
      </c:barChart>
      <c:catAx>
        <c:axId val="22053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62909"/>
        <c:crosses val="autoZero"/>
        <c:auto val="0"/>
        <c:lblOffset val="0"/>
        <c:tickLblSkip val="1"/>
        <c:noMultiLvlLbl val="0"/>
      </c:catAx>
      <c:valAx>
        <c:axId val="64262909"/>
        <c:scaling>
          <c:orientation val="minMax"/>
          <c:max val="0.14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5340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1495270"/>
        <c:axId val="37913111"/>
      </c:barChart>
      <c:catAx>
        <c:axId val="41495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913111"/>
        <c:crosses val="autoZero"/>
        <c:auto val="0"/>
        <c:lblOffset val="0"/>
        <c:tickLblSkip val="1"/>
        <c:noMultiLvlLbl val="0"/>
      </c:catAx>
      <c:valAx>
        <c:axId val="3791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495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673680"/>
        <c:axId val="51063121"/>
      </c:barChart>
      <c:catAx>
        <c:axId val="5673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063121"/>
        <c:crosses val="autoZero"/>
        <c:auto val="0"/>
        <c:lblOffset val="0"/>
        <c:tickLblSkip val="5"/>
        <c:noMultiLvlLbl val="0"/>
      </c:catAx>
      <c:val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73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6914906"/>
        <c:axId val="42472107"/>
      </c:barChart>
      <c:catAx>
        <c:axId val="56914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472107"/>
        <c:crosses val="autoZero"/>
        <c:auto val="0"/>
        <c:lblOffset val="0"/>
        <c:tickLblSkip val="5"/>
        <c:noMultiLvlLbl val="0"/>
      </c:catAx>
      <c:valAx>
        <c:axId val="4247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914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704644"/>
        <c:axId val="17688613"/>
      </c:barChart>
      <c:catAx>
        <c:axId val="46704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688613"/>
        <c:crosses val="autoZero"/>
        <c:auto val="0"/>
        <c:lblOffset val="0"/>
        <c:tickLblSkip val="1"/>
        <c:noMultiLvlLbl val="0"/>
      </c:catAx>
      <c:valAx>
        <c:axId val="176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704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979790"/>
        <c:axId val="23491519"/>
      </c:barChart>
      <c:catAx>
        <c:axId val="24979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491519"/>
        <c:crosses val="autoZero"/>
        <c:auto val="0"/>
        <c:lblOffset val="0"/>
        <c:tickLblSkip val="1"/>
        <c:noMultiLvlLbl val="0"/>
      </c:catAx>
      <c:valAx>
        <c:axId val="2349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097080"/>
        <c:axId val="23764857"/>
      </c:barChart>
      <c:catAx>
        <c:axId val="10097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764857"/>
        <c:crosses val="autoZero"/>
        <c:auto val="0"/>
        <c:lblOffset val="0"/>
        <c:tickLblSkip val="1"/>
        <c:noMultiLvlLbl val="0"/>
      </c:catAx>
      <c:valAx>
        <c:axId val="2376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097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557122"/>
        <c:axId val="45905235"/>
      </c:barChart>
      <c:catAx>
        <c:axId val="12557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905235"/>
        <c:crosses val="autoZero"/>
        <c:auto val="0"/>
        <c:lblOffset val="0"/>
        <c:tickLblSkip val="1"/>
        <c:noMultiLvlLbl val="0"/>
      </c:catAx>
      <c:val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557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493932"/>
        <c:axId val="27336525"/>
      </c:barChart>
      <c:catAx>
        <c:axId val="10493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336525"/>
        <c:crosses val="autoZero"/>
        <c:auto val="0"/>
        <c:lblOffset val="0"/>
        <c:tickLblSkip val="1"/>
        <c:noMultiLvlLbl val="0"/>
      </c:catAx>
      <c:val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493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02134"/>
        <c:axId val="66774887"/>
      </c:barChart>
      <c:catAx>
        <c:axId val="44702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774887"/>
        <c:crosses val="autoZero"/>
        <c:auto val="0"/>
        <c:lblOffset val="0"/>
        <c:tickLblSkip val="1"/>
        <c:noMultiLvlLbl val="0"/>
      </c:catAx>
      <c:val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702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608568"/>
        <c:axId val="17606201"/>
      </c:barChart>
      <c:catAx>
        <c:axId val="61608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06201"/>
        <c:crosses val="autoZero"/>
        <c:auto val="0"/>
        <c:lblOffset val="0"/>
        <c:tickLblSkip val="1"/>
        <c:noMultiLvlLbl val="0"/>
      </c:catAx>
      <c:valAx>
        <c:axId val="1760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08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03072"/>
        <c:axId val="40056737"/>
      </c:barChart>
      <c:catAx>
        <c:axId val="64103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056737"/>
        <c:crosses val="autoZero"/>
        <c:auto val="0"/>
        <c:lblOffset val="0"/>
        <c:tickLblSkip val="1"/>
        <c:noMultiLvlLbl val="0"/>
      </c:catAx>
      <c:val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103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966314"/>
        <c:axId val="23370235"/>
      </c:barChart>
      <c:catAx>
        <c:axId val="24966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370235"/>
        <c:crosses val="autoZero"/>
        <c:auto val="0"/>
        <c:lblOffset val="0"/>
        <c:tickLblSkip val="1"/>
        <c:noMultiLvlLbl val="0"/>
      </c:catAx>
      <c:val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966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005524"/>
        <c:axId val="13940853"/>
      </c:barChart>
      <c:catAx>
        <c:axId val="9005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940853"/>
        <c:crosses val="autoZero"/>
        <c:auto val="0"/>
        <c:lblOffset val="0"/>
        <c:tickLblSkip val="1"/>
        <c:noMultiLvlLbl val="0"/>
      </c:catAx>
      <c:valAx>
        <c:axId val="1394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005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58814"/>
        <c:axId val="55467279"/>
      </c:barChart>
      <c:catAx>
        <c:axId val="58358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467279"/>
        <c:crosses val="autoZero"/>
        <c:auto val="0"/>
        <c:lblOffset val="0"/>
        <c:tickLblSkip val="1"/>
        <c:noMultiLvlLbl val="0"/>
      </c:catAx>
      <c:valAx>
        <c:axId val="554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358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43464"/>
        <c:axId val="63664585"/>
      </c:barChart>
      <c:catAx>
        <c:axId val="2944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664585"/>
        <c:crosses val="autoZero"/>
        <c:auto val="0"/>
        <c:lblOffset val="0"/>
        <c:tickLblSkip val="1"/>
        <c:noMultiLvlLbl val="0"/>
      </c:catAx>
      <c:val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443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6110354"/>
        <c:axId val="56557731"/>
      </c:barChart>
      <c:catAx>
        <c:axId val="36110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557731"/>
        <c:crosses val="autoZero"/>
        <c:auto val="0"/>
        <c:lblOffset val="0"/>
        <c:tickLblSkip val="1"/>
        <c:noMultiLvlLbl val="0"/>
      </c:catAx>
      <c:valAx>
        <c:axId val="56557731"/>
        <c:scaling>
          <c:orientation val="minMax"/>
          <c:max val="0.03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1035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38082"/>
        <c:axId val="16816147"/>
      </c:barChart>
      <c:catAx>
        <c:axId val="24238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16147"/>
        <c:crosses val="autoZero"/>
        <c:auto val="0"/>
        <c:lblOffset val="0"/>
        <c:tickLblSkip val="1"/>
        <c:noMultiLvlLbl val="0"/>
      </c:catAx>
      <c:valAx>
        <c:axId val="1681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8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7127596"/>
        <c:axId val="19930637"/>
      </c:barChart>
      <c:catAx>
        <c:axId val="17127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30637"/>
        <c:crosses val="autoZero"/>
        <c:auto val="0"/>
        <c:lblOffset val="0"/>
        <c:tickLblSkip val="1"/>
        <c:noMultiLvlLbl val="0"/>
      </c:catAx>
      <c:valAx>
        <c:axId val="1993063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7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58006"/>
        <c:axId val="3768871"/>
      </c:barChart>
      <c:catAx>
        <c:axId val="45158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8871"/>
        <c:crosses val="autoZero"/>
        <c:auto val="0"/>
        <c:lblOffset val="0"/>
        <c:tickLblSkip val="1"/>
        <c:noMultiLvlLbl val="0"/>
      </c:catAx>
      <c:valAx>
        <c:axId val="376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58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19840"/>
        <c:axId val="36843105"/>
      </c:barChart>
      <c:catAx>
        <c:axId val="33919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43105"/>
        <c:crosses val="autoZero"/>
        <c:auto val="0"/>
        <c:lblOffset val="0"/>
        <c:tickLblSkip val="1"/>
        <c:noMultiLvlLbl val="0"/>
      </c:catAx>
      <c:valAx>
        <c:axId val="3684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19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52490"/>
        <c:axId val="31501499"/>
      </c:barChart>
      <c:catAx>
        <c:axId val="63152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01499"/>
        <c:crosses val="autoZero"/>
        <c:auto val="0"/>
        <c:lblOffset val="0"/>
        <c:tickLblSkip val="1"/>
        <c:noMultiLvlLbl val="0"/>
      </c:catAx>
      <c:valAx>
        <c:axId val="3150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2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30405016.68</v>
      </c>
      <c r="D3" s="95">
        <v>47605</v>
      </c>
      <c r="E3" s="43">
        <v>638.6937649406575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11351638.16</v>
      </c>
      <c r="D4" s="95">
        <v>7788964</v>
      </c>
      <c r="E4" s="43">
        <v>1.457400260162969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7511629.55</v>
      </c>
      <c r="D5" s="95">
        <v>2094</v>
      </c>
      <c r="E5" s="43">
        <v>3587.215639923591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5934107.07</v>
      </c>
      <c r="D6" s="95">
        <v>1562</v>
      </c>
      <c r="E6" s="43">
        <v>3799.044218950064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49</v>
      </c>
      <c r="C7" s="43">
        <v>5335940.02</v>
      </c>
      <c r="D7" s="95">
        <v>4233</v>
      </c>
      <c r="E7" s="43">
        <v>1260.5575289392864</v>
      </c>
      <c r="F7" s="40">
        <v>1000</v>
      </c>
      <c r="G7" s="42" t="s">
        <v>66</v>
      </c>
      <c r="H7" s="44" t="s">
        <v>28</v>
      </c>
    </row>
    <row r="8" spans="1:8" ht="14.25">
      <c r="A8" s="41">
        <v>6</v>
      </c>
      <c r="B8" s="42" t="s">
        <v>65</v>
      </c>
      <c r="C8" s="43">
        <v>5148418.2701</v>
      </c>
      <c r="D8" s="95">
        <v>3571</v>
      </c>
      <c r="E8" s="43">
        <v>1441.7301232427892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76</v>
      </c>
      <c r="C9" s="43">
        <v>4252956.79</v>
      </c>
      <c r="D9" s="95">
        <v>1256</v>
      </c>
      <c r="E9" s="43">
        <v>3386.1120939490447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3346715.21</v>
      </c>
      <c r="D10" s="95">
        <v>678</v>
      </c>
      <c r="E10" s="43">
        <v>4936.158126843658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2696869.38</v>
      </c>
      <c r="D11" s="95">
        <v>11213</v>
      </c>
      <c r="E11" s="43">
        <v>240.51274235262642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96</v>
      </c>
      <c r="C12" s="43">
        <v>1980027.72</v>
      </c>
      <c r="D12" s="95">
        <v>29116</v>
      </c>
      <c r="E12" s="43">
        <v>68.00479873609012</v>
      </c>
      <c r="F12" s="40">
        <v>100</v>
      </c>
      <c r="G12" s="42" t="s">
        <v>97</v>
      </c>
      <c r="H12" s="44" t="s">
        <v>98</v>
      </c>
    </row>
    <row r="13" spans="1:8" ht="14.25">
      <c r="A13" s="41">
        <v>11</v>
      </c>
      <c r="B13" s="42" t="s">
        <v>84</v>
      </c>
      <c r="C13" s="43">
        <v>1666797.12</v>
      </c>
      <c r="D13" s="95">
        <v>578</v>
      </c>
      <c r="E13" s="43">
        <v>2883.7320415224917</v>
      </c>
      <c r="F13" s="40">
        <v>1000</v>
      </c>
      <c r="G13" s="42" t="s">
        <v>82</v>
      </c>
      <c r="H13" s="44" t="s">
        <v>88</v>
      </c>
    </row>
    <row r="14" spans="1:8" ht="14.25">
      <c r="A14" s="41">
        <v>12</v>
      </c>
      <c r="B14" s="42" t="s">
        <v>44</v>
      </c>
      <c r="C14" s="43">
        <v>1655047.33</v>
      </c>
      <c r="D14" s="95">
        <v>1289</v>
      </c>
      <c r="E14" s="43">
        <v>1283.9777579519007</v>
      </c>
      <c r="F14" s="40">
        <v>1000</v>
      </c>
      <c r="G14" s="42" t="s">
        <v>69</v>
      </c>
      <c r="H14" s="44" t="s">
        <v>92</v>
      </c>
    </row>
    <row r="15" spans="1:8" ht="14.25">
      <c r="A15" s="41">
        <v>13</v>
      </c>
      <c r="B15" s="42" t="s">
        <v>83</v>
      </c>
      <c r="C15" s="43">
        <v>1178122.18</v>
      </c>
      <c r="D15" s="95">
        <v>379</v>
      </c>
      <c r="E15" s="43">
        <v>3108.5017941952506</v>
      </c>
      <c r="F15" s="40">
        <v>1000</v>
      </c>
      <c r="G15" s="42" t="s">
        <v>82</v>
      </c>
      <c r="H15" s="44" t="s">
        <v>88</v>
      </c>
    </row>
    <row r="16" spans="1:8" ht="14.25">
      <c r="A16" s="41">
        <v>14</v>
      </c>
      <c r="B16" s="42" t="s">
        <v>22</v>
      </c>
      <c r="C16" s="43">
        <v>1076680.33</v>
      </c>
      <c r="D16" s="95">
        <v>953</v>
      </c>
      <c r="E16" s="43">
        <v>1129.7799895068206</v>
      </c>
      <c r="F16" s="40">
        <v>1000</v>
      </c>
      <c r="G16" s="42" t="s">
        <v>70</v>
      </c>
      <c r="H16" s="44" t="s">
        <v>29</v>
      </c>
    </row>
    <row r="17" spans="1:8" ht="14.25">
      <c r="A17" s="41">
        <v>15</v>
      </c>
      <c r="B17" s="42" t="s">
        <v>85</v>
      </c>
      <c r="C17" s="43">
        <v>1022757.2</v>
      </c>
      <c r="D17" s="95">
        <v>1311</v>
      </c>
      <c r="E17" s="43">
        <v>780.1351639969489</v>
      </c>
      <c r="F17" s="40">
        <v>1000</v>
      </c>
      <c r="G17" s="42" t="s">
        <v>82</v>
      </c>
      <c r="H17" s="44" t="s">
        <v>88</v>
      </c>
    </row>
    <row r="18" spans="1:8" ht="14.25">
      <c r="A18" s="41">
        <v>16</v>
      </c>
      <c r="B18" s="42" t="s">
        <v>80</v>
      </c>
      <c r="C18" s="43">
        <v>804858.23</v>
      </c>
      <c r="D18" s="95">
        <v>7704</v>
      </c>
      <c r="E18" s="43">
        <v>104.47277128764279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102</v>
      </c>
      <c r="C19" s="43">
        <v>438502.4499</v>
      </c>
      <c r="D19" s="95">
        <v>8840</v>
      </c>
      <c r="E19" s="43">
        <v>49.604349536199095</v>
      </c>
      <c r="F19" s="40">
        <v>100</v>
      </c>
      <c r="G19" s="42" t="s">
        <v>103</v>
      </c>
      <c r="H19" s="44" t="s">
        <v>104</v>
      </c>
    </row>
    <row r="20" spans="1:8" ht="15.75" customHeight="1" thickBot="1">
      <c r="A20" s="99" t="s">
        <v>24</v>
      </c>
      <c r="B20" s="100"/>
      <c r="C20" s="58">
        <f>SUM(C3:C19)</f>
        <v>85806083.69000001</v>
      </c>
      <c r="D20" s="59">
        <f>SUM(D3:D19)</f>
        <v>7911346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-0.011410912675487994</v>
      </c>
      <c r="F4" s="71">
        <v>-0.02037262187132216</v>
      </c>
      <c r="G4" s="71">
        <v>-0.04370002176890153</v>
      </c>
      <c r="H4" s="71">
        <v>-0.09885300197048597</v>
      </c>
      <c r="I4" s="71">
        <v>-0.12708848161070307</v>
      </c>
      <c r="J4" s="71">
        <v>-0.11759253046190421</v>
      </c>
      <c r="K4" s="72">
        <v>-0.7109235771296298</v>
      </c>
      <c r="L4" s="72">
        <v>-0.09206820496687274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-0.007351651187321284</v>
      </c>
      <c r="F5" s="71">
        <v>-0.007478656346556978</v>
      </c>
      <c r="G5" s="71">
        <v>-0.06846224519423871</v>
      </c>
      <c r="H5" s="71">
        <v>-0.013584953446006187</v>
      </c>
      <c r="I5" s="71">
        <v>0.03407884190184962</v>
      </c>
      <c r="J5" s="71">
        <v>-0.026619331461100293</v>
      </c>
      <c r="K5" s="72">
        <v>-0.32892897658282794</v>
      </c>
      <c r="L5" s="72">
        <v>-0.0461700813257796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0.021187371857832815</v>
      </c>
      <c r="F6" s="71">
        <v>0.0683564840834574</v>
      </c>
      <c r="G6" s="71">
        <v>0.1403837522230036</v>
      </c>
      <c r="H6" s="71">
        <v>0.0667944658580375</v>
      </c>
      <c r="I6" s="71">
        <v>0.13091494910915635</v>
      </c>
      <c r="J6" s="71">
        <v>0.08869001446000313</v>
      </c>
      <c r="K6" s="72">
        <v>0.1017823351033369</v>
      </c>
      <c r="L6" s="72">
        <v>0.02135941231584293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L7">AVERAGE(E4:E6)</f>
        <v>0.0008082693316745123</v>
      </c>
      <c r="F7" s="76">
        <f t="shared" si="0"/>
        <v>0.013501735288526088</v>
      </c>
      <c r="G7" s="76">
        <f t="shared" si="0"/>
        <v>0.009407161753287782</v>
      </c>
      <c r="H7" s="76">
        <f t="shared" si="0"/>
        <v>-0.015214496519484885</v>
      </c>
      <c r="I7" s="76">
        <f t="shared" si="0"/>
        <v>0.0126351031334343</v>
      </c>
      <c r="J7" s="76">
        <f t="shared" si="0"/>
        <v>-0.018507282487667125</v>
      </c>
      <c r="K7" s="78" t="s">
        <v>25</v>
      </c>
      <c r="L7" s="76">
        <f t="shared" si="0"/>
        <v>-0.038959624658936466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93</v>
      </c>
      <c r="C4" s="30">
        <v>35.12870999999996</v>
      </c>
      <c r="D4" s="68">
        <v>0.021187371857832933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-10.810909999999915</v>
      </c>
      <c r="D5" s="68">
        <v>-0.011410912675486672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-85.9564600000009</v>
      </c>
      <c r="D6" s="68">
        <v>-0.0073516511873212695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-61.638660000000854</v>
      </c>
      <c r="D7" s="67">
        <v>-0.004311134253226827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-0.011410912675487994</v>
      </c>
      <c r="D2" s="21"/>
    </row>
    <row r="3" spans="1:4" ht="14.25">
      <c r="A3" s="21"/>
      <c r="B3" s="93" t="s">
        <v>86</v>
      </c>
      <c r="C3" s="92">
        <v>-0.007351651187321284</v>
      </c>
      <c r="D3" s="21"/>
    </row>
    <row r="4" spans="1:4" ht="14.25">
      <c r="A4" s="21"/>
      <c r="B4" s="93" t="s">
        <v>93</v>
      </c>
      <c r="C4" s="92">
        <v>0.021187371857832815</v>
      </c>
      <c r="D4" s="21"/>
    </row>
    <row r="5" spans="2:3" ht="14.25">
      <c r="B5" s="93" t="s">
        <v>21</v>
      </c>
      <c r="C5" s="92">
        <v>-0.032245101041028734</v>
      </c>
    </row>
    <row r="6" spans="2:3" ht="14.25">
      <c r="B6" s="81" t="s">
        <v>27</v>
      </c>
      <c r="C6" s="86">
        <v>-0.01617827754402934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-0.0011033228710626286</v>
      </c>
      <c r="F4" s="71">
        <v>-0.0040858158400240985</v>
      </c>
      <c r="G4" s="71">
        <v>-0.0016751302168960258</v>
      </c>
      <c r="H4" s="71">
        <v>0.009985100592758034</v>
      </c>
      <c r="I4" s="71">
        <v>0.03701442806427946</v>
      </c>
      <c r="J4" s="71" t="s">
        <v>64</v>
      </c>
      <c r="K4" s="71">
        <v>5.386937649406589</v>
      </c>
      <c r="L4" s="72">
        <v>0.1303422511403174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0.0015211459095088031</v>
      </c>
      <c r="F5" s="71">
        <v>0.01093903439742272</v>
      </c>
      <c r="G5" s="71">
        <v>0.030497643454399315</v>
      </c>
      <c r="H5" s="71">
        <v>0.06145711725440739</v>
      </c>
      <c r="I5" s="71">
        <v>0.09876711188129916</v>
      </c>
      <c r="J5" s="71">
        <v>0.0687554356243425</v>
      </c>
      <c r="K5" s="71">
        <v>3.936158126843657</v>
      </c>
      <c r="L5" s="72">
        <v>0.1326651567632129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-0.006775882219528406</v>
      </c>
      <c r="F6" s="71">
        <v>-0.00490314702251704</v>
      </c>
      <c r="G6" s="71">
        <v>-0.004509839416872552</v>
      </c>
      <c r="H6" s="71">
        <v>0.004980376015465415</v>
      </c>
      <c r="I6" s="71">
        <v>0.09761140414922176</v>
      </c>
      <c r="J6" s="71">
        <v>0.02941058649410766</v>
      </c>
      <c r="K6" s="71">
        <v>1.8837320415224936</v>
      </c>
      <c r="L6" s="72">
        <v>0.08739087094127362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-0.010668269231253302</v>
      </c>
      <c r="F7" s="71">
        <v>-0.02019991661972964</v>
      </c>
      <c r="G7" s="71">
        <v>-0.039126377771810605</v>
      </c>
      <c r="H7" s="71">
        <v>-0.09490880477042796</v>
      </c>
      <c r="I7" s="71">
        <v>-0.01973778860595321</v>
      </c>
      <c r="J7" s="71">
        <v>-0.10218576650764233</v>
      </c>
      <c r="K7" s="71">
        <v>-0.2198648360030504</v>
      </c>
      <c r="L7" s="72">
        <v>-0.01944970750672037</v>
      </c>
    </row>
    <row r="8" spans="1:12" s="9" customFormat="1" ht="14.25" collapsed="1">
      <c r="A8" s="62">
        <v>5</v>
      </c>
      <c r="B8" s="47" t="s">
        <v>102</v>
      </c>
      <c r="C8" s="48">
        <v>38968</v>
      </c>
      <c r="D8" s="48">
        <v>39140</v>
      </c>
      <c r="E8" s="71">
        <v>-0.0017553527529307056</v>
      </c>
      <c r="F8" s="71">
        <v>-0.0017553527529307056</v>
      </c>
      <c r="G8" s="71">
        <v>-0.006289573986435371</v>
      </c>
      <c r="H8" s="71">
        <v>-0.013293550574642987</v>
      </c>
      <c r="I8" s="71">
        <v>-0.055719772351990327</v>
      </c>
      <c r="J8" s="71">
        <v>-0.017875462605032477</v>
      </c>
      <c r="K8" s="71">
        <v>-0.5039565046380087</v>
      </c>
      <c r="L8" s="72">
        <v>-0.054502788563825844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0.003012382246690315</v>
      </c>
      <c r="F9" s="71">
        <v>0.014982972895776436</v>
      </c>
      <c r="G9" s="71">
        <v>0.044539606504208296</v>
      </c>
      <c r="H9" s="71">
        <v>0.08722021635625721</v>
      </c>
      <c r="I9" s="71">
        <v>0.1708061517128281</v>
      </c>
      <c r="J9" s="71">
        <v>0.1152335255117205</v>
      </c>
      <c r="K9" s="71">
        <v>2.7990442189500677</v>
      </c>
      <c r="L9" s="72">
        <v>0.1256206876941981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-0.0026588376564206095</v>
      </c>
      <c r="F10" s="71">
        <v>-0.040478903794270216</v>
      </c>
      <c r="G10" s="71">
        <v>-0.04802668028460477</v>
      </c>
      <c r="H10" s="71">
        <v>-0.08126485014837581</v>
      </c>
      <c r="I10" s="71">
        <v>-0.09248396327804298</v>
      </c>
      <c r="J10" s="71">
        <v>-0.08175531575478234</v>
      </c>
      <c r="K10" s="71">
        <v>0.12977998950682124</v>
      </c>
      <c r="L10" s="72">
        <v>0.010954468635185455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0.007187454445679142</v>
      </c>
      <c r="F11" s="71">
        <v>0.00043045975005506776</v>
      </c>
      <c r="G11" s="71">
        <v>0.015443861952221027</v>
      </c>
      <c r="H11" s="71">
        <v>-0.017979572506654606</v>
      </c>
      <c r="I11" s="71">
        <v>0.015617807015352536</v>
      </c>
      <c r="J11" s="71" t="s">
        <v>64</v>
      </c>
      <c r="K11" s="71">
        <v>0.04472771287642874</v>
      </c>
      <c r="L11" s="72">
        <v>0.00406592792562277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-0.002338322017516048</v>
      </c>
      <c r="F12" s="71">
        <v>-0.00409212463833053</v>
      </c>
      <c r="G12" s="71">
        <v>-0.004972118369609091</v>
      </c>
      <c r="H12" s="71">
        <v>-0.01296107795457202</v>
      </c>
      <c r="I12" s="71">
        <v>-0.024897541181190697</v>
      </c>
      <c r="J12" s="71">
        <v>-0.01960771854290666</v>
      </c>
      <c r="K12" s="71">
        <v>0.26055752893928696</v>
      </c>
      <c r="L12" s="72">
        <v>0.023073849075210928</v>
      </c>
    </row>
    <row r="13" spans="1:12" s="9" customFormat="1" ht="14.25">
      <c r="A13" s="62">
        <v>10</v>
      </c>
      <c r="B13" s="47" t="s">
        <v>96</v>
      </c>
      <c r="C13" s="48">
        <v>40031</v>
      </c>
      <c r="D13" s="48">
        <v>40129</v>
      </c>
      <c r="E13" s="71">
        <v>-0.004739820037059861</v>
      </c>
      <c r="F13" s="71">
        <v>-0.010018311372957167</v>
      </c>
      <c r="G13" s="71" t="s">
        <v>64</v>
      </c>
      <c r="H13" s="71" t="s">
        <v>64</v>
      </c>
      <c r="I13" s="71">
        <v>-0.00635860461753901</v>
      </c>
      <c r="J13" s="71">
        <v>-0.05047871877626753</v>
      </c>
      <c r="K13" s="71">
        <v>-0.31995201263909867</v>
      </c>
      <c r="L13" s="72">
        <v>-0.038582108290885486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-0.0011015736537715037</v>
      </c>
      <c r="F14" s="71">
        <v>-0.0005016067074532504</v>
      </c>
      <c r="G14" s="71">
        <v>-0.030550160937225734</v>
      </c>
      <c r="H14" s="71">
        <v>0.03253909610798145</v>
      </c>
      <c r="I14" s="71">
        <v>0.08307126073202764</v>
      </c>
      <c r="J14" s="71">
        <v>0.04149641364465628</v>
      </c>
      <c r="K14" s="71">
        <v>0.4574002601629694</v>
      </c>
      <c r="L14" s="72">
        <v>0.042020183178082426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0.005481308663975337</v>
      </c>
      <c r="F15" s="71">
        <v>0.003079632922337927</v>
      </c>
      <c r="G15" s="71">
        <v>-0.034620775516196134</v>
      </c>
      <c r="H15" s="71">
        <v>0.0027938726838920847</v>
      </c>
      <c r="I15" s="71">
        <v>-0.1397485185670111</v>
      </c>
      <c r="J15" s="71">
        <v>-0.15132083557419107</v>
      </c>
      <c r="K15" s="71">
        <v>0.4417301232427895</v>
      </c>
      <c r="L15" s="72">
        <v>0.04123065088412803</v>
      </c>
    </row>
    <row r="16" spans="1:12" s="9" customFormat="1" ht="14.25">
      <c r="A16" s="62">
        <v>13</v>
      </c>
      <c r="B16" s="47" t="s">
        <v>76</v>
      </c>
      <c r="C16" s="48">
        <v>40226</v>
      </c>
      <c r="D16" s="48">
        <v>40430</v>
      </c>
      <c r="E16" s="71">
        <v>0.0029560667622448022</v>
      </c>
      <c r="F16" s="71">
        <v>0.007467948027941151</v>
      </c>
      <c r="G16" s="71">
        <v>0.013531857795006985</v>
      </c>
      <c r="H16" s="71">
        <v>0.029817794590606184</v>
      </c>
      <c r="I16" s="71">
        <v>0.0423452028917608</v>
      </c>
      <c r="J16" s="71">
        <v>0.02762755582606613</v>
      </c>
      <c r="K16" s="71">
        <v>2.3861120939490448</v>
      </c>
      <c r="L16" s="72">
        <v>0.14555882393775943</v>
      </c>
    </row>
    <row r="17" spans="1:12" s="9" customFormat="1" ht="14.25">
      <c r="A17" s="62">
        <v>14</v>
      </c>
      <c r="B17" s="47" t="s">
        <v>83</v>
      </c>
      <c r="C17" s="48">
        <v>40427</v>
      </c>
      <c r="D17" s="48">
        <v>40543</v>
      </c>
      <c r="E17" s="71">
        <v>0.0022811782803635605</v>
      </c>
      <c r="F17" s="71">
        <v>0.005755989989685961</v>
      </c>
      <c r="G17" s="71">
        <v>0.030017489596765312</v>
      </c>
      <c r="H17" s="71">
        <v>0.06131855099628236</v>
      </c>
      <c r="I17" s="71">
        <v>0.14822063459344714</v>
      </c>
      <c r="J17" s="71">
        <v>0.09629330763274901</v>
      </c>
      <c r="K17" s="71">
        <v>2.108501794195252</v>
      </c>
      <c r="L17" s="72">
        <v>0.13982666118918652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0.0006196851596076414</v>
      </c>
      <c r="F18" s="71">
        <v>-0.005021139869971436</v>
      </c>
      <c r="G18" s="71">
        <v>-0.012787520325523993</v>
      </c>
      <c r="H18" s="71">
        <v>-0.05113148718413152</v>
      </c>
      <c r="I18" s="71">
        <v>-0.052211646104939446</v>
      </c>
      <c r="J18" s="71">
        <v>-0.05234313104665955</v>
      </c>
      <c r="K18" s="71">
        <v>0.2839777579519007</v>
      </c>
      <c r="L18" s="72">
        <v>0.03018468027605059</v>
      </c>
    </row>
    <row r="19" spans="1:12" s="9" customFormat="1" ht="14.25">
      <c r="A19" s="62">
        <v>16</v>
      </c>
      <c r="B19" s="47" t="s">
        <v>81</v>
      </c>
      <c r="C19" s="48">
        <v>40427</v>
      </c>
      <c r="D19" s="48">
        <v>40708</v>
      </c>
      <c r="E19" s="71">
        <v>0.0012102672629372702</v>
      </c>
      <c r="F19" s="71">
        <v>0.006310375580078187</v>
      </c>
      <c r="G19" s="71">
        <v>0.030436664571233507</v>
      </c>
      <c r="H19" s="71">
        <v>0.0637765312911922</v>
      </c>
      <c r="I19" s="71">
        <v>0.14369803692358651</v>
      </c>
      <c r="J19" s="71">
        <v>0.09265090236337192</v>
      </c>
      <c r="K19" s="71">
        <v>2.5872156399235933</v>
      </c>
      <c r="L19" s="72">
        <v>0.16826272711698542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0.0065291862591077</v>
      </c>
      <c r="F20" s="71">
        <v>0.022135037004658464</v>
      </c>
      <c r="G20" s="71">
        <v>0.032192207334003964</v>
      </c>
      <c r="H20" s="71">
        <v>0.04243653151337856</v>
      </c>
      <c r="I20" s="71" t="s">
        <v>64</v>
      </c>
      <c r="J20" s="71">
        <v>0.057169457072624885</v>
      </c>
      <c r="K20" s="71">
        <v>1.405127423526264</v>
      </c>
      <c r="L20" s="72">
        <v>0.1388307187534077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-2.0159144084029008E-05</v>
      </c>
      <c r="F21" s="76">
        <f t="shared" si="0"/>
        <v>-0.0011738157676604805</v>
      </c>
      <c r="G21" s="76">
        <f t="shared" si="0"/>
        <v>0.000881322148916508</v>
      </c>
      <c r="H21" s="76">
        <f t="shared" si="0"/>
        <v>0.007799115266463499</v>
      </c>
      <c r="I21" s="76">
        <f t="shared" si="0"/>
        <v>0.02787463770357102</v>
      </c>
      <c r="J21" s="76">
        <f t="shared" si="0"/>
        <v>0.0035380156908104625</v>
      </c>
      <c r="K21" s="77" t="s">
        <v>25</v>
      </c>
      <c r="L21" s="78">
        <f>AVERAGE(L4:L20)</f>
        <v>0.06514665018524644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21" sqref="B2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54</v>
      </c>
      <c r="C4" s="30">
        <v>256.44308000000007</v>
      </c>
      <c r="D4" s="68">
        <v>0.04516700538314175</v>
      </c>
      <c r="E4" s="31">
        <v>63</v>
      </c>
      <c r="F4" s="68">
        <v>0.042028018679119414</v>
      </c>
      <c r="G4" s="50">
        <v>239.77798379448723</v>
      </c>
    </row>
    <row r="5" spans="1:7" ht="14.25">
      <c r="A5" s="89">
        <v>2</v>
      </c>
      <c r="B5" s="82" t="s">
        <v>44</v>
      </c>
      <c r="C5" s="30">
        <v>172.97144000000017</v>
      </c>
      <c r="D5" s="68">
        <v>0.11670889538591724</v>
      </c>
      <c r="E5" s="31">
        <v>134</v>
      </c>
      <c r="F5" s="68">
        <v>0.11601731601731602</v>
      </c>
      <c r="G5" s="50">
        <v>171.63082670129853</v>
      </c>
    </row>
    <row r="6" spans="1:7" ht="14.25">
      <c r="A6" s="89">
        <v>3</v>
      </c>
      <c r="B6" s="82" t="s">
        <v>65</v>
      </c>
      <c r="C6" s="30">
        <v>28.066230000000452</v>
      </c>
      <c r="D6" s="68">
        <v>0.005481308663974659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79</v>
      </c>
      <c r="C7" s="30">
        <v>17.494139999999668</v>
      </c>
      <c r="D7" s="68">
        <v>0.006529186259107055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76</v>
      </c>
      <c r="C8" s="30">
        <v>12.534969999999738</v>
      </c>
      <c r="D8" s="68">
        <v>0.002956066762244832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81</v>
      </c>
      <c r="C9" s="30">
        <v>9.080089999999851</v>
      </c>
      <c r="D9" s="68">
        <v>0.0012102672629364913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80</v>
      </c>
      <c r="C10" s="30">
        <v>5.743599999999976</v>
      </c>
      <c r="D10" s="68">
        <v>0.007187454445678182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78</v>
      </c>
      <c r="C11" s="30">
        <v>5.08310999999987</v>
      </c>
      <c r="D11" s="68">
        <v>0.0015211459095092693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83</v>
      </c>
      <c r="C12" s="30">
        <v>2.681389999999898</v>
      </c>
      <c r="D12" s="68">
        <v>0.0022811782803622955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102</v>
      </c>
      <c r="C13" s="30">
        <v>-0.7710800000000162</v>
      </c>
      <c r="D13" s="68">
        <v>-0.0017553527529317586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22</v>
      </c>
      <c r="C14" s="30">
        <v>-2.8703499999998603</v>
      </c>
      <c r="D14" s="68">
        <v>-0.0026588376564218924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96</v>
      </c>
      <c r="C15" s="30">
        <v>-9.429669999999925</v>
      </c>
      <c r="D15" s="68">
        <v>-0.0047398200370604195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84</v>
      </c>
      <c r="C16" s="30">
        <v>-11.371069999999833</v>
      </c>
      <c r="D16" s="68">
        <v>-0.006775882219528803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49</v>
      </c>
      <c r="C17" s="30">
        <v>-12.506390000000597</v>
      </c>
      <c r="D17" s="68">
        <v>-0.0023383220175147265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45</v>
      </c>
      <c r="C18" s="30">
        <v>-36.78060000000149</v>
      </c>
      <c r="D18" s="68">
        <v>-0.0012082269539376385</v>
      </c>
      <c r="E18" s="31">
        <v>-5</v>
      </c>
      <c r="F18" s="68">
        <v>-0.00010501995379122033</v>
      </c>
      <c r="G18" s="50">
        <v>-3.1977001974367925</v>
      </c>
    </row>
    <row r="19" spans="1:7" ht="14.25">
      <c r="A19" s="89">
        <v>16</v>
      </c>
      <c r="B19" s="82" t="s">
        <v>85</v>
      </c>
      <c r="C19" s="30">
        <v>-19.7027300000001</v>
      </c>
      <c r="D19" s="68">
        <v>-0.01890022765671204</v>
      </c>
      <c r="E19" s="31">
        <v>-11</v>
      </c>
      <c r="F19" s="68">
        <v>-0.00832072617246596</v>
      </c>
      <c r="G19" s="50">
        <v>-8.678628978819939</v>
      </c>
    </row>
    <row r="20" spans="1:7" ht="14.25">
      <c r="A20" s="89">
        <v>17</v>
      </c>
      <c r="B20" s="82" t="s">
        <v>55</v>
      </c>
      <c r="C20" s="30">
        <v>-246.38567999999972</v>
      </c>
      <c r="D20" s="68">
        <v>-0.021243763885900043</v>
      </c>
      <c r="E20" s="31">
        <v>-160292</v>
      </c>
      <c r="F20" s="68">
        <v>-0.020164402807004832</v>
      </c>
      <c r="G20" s="50">
        <v>-233.9800475517351</v>
      </c>
    </row>
    <row r="21" spans="1:7" ht="15.75" thickBot="1">
      <c r="A21" s="63"/>
      <c r="B21" s="64" t="s">
        <v>24</v>
      </c>
      <c r="C21" s="54">
        <v>170.28047999999828</v>
      </c>
      <c r="D21" s="67">
        <v>0.001988426261179903</v>
      </c>
      <c r="E21" s="55">
        <v>-160111</v>
      </c>
      <c r="F21" s="67">
        <v>-0.019836691194662873</v>
      </c>
      <c r="G21" s="56">
        <v>165.55243376779393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2" sqref="B2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85</v>
      </c>
      <c r="C2" s="71">
        <v>-0.010668269231253302</v>
      </c>
    </row>
    <row r="3" spans="1:5" ht="14.25">
      <c r="A3" s="14"/>
      <c r="B3" s="47" t="s">
        <v>84</v>
      </c>
      <c r="C3" s="71">
        <v>-0.006775882219528406</v>
      </c>
      <c r="D3" s="14"/>
      <c r="E3" s="14"/>
    </row>
    <row r="4" spans="1:5" ht="14.25">
      <c r="A4" s="14"/>
      <c r="B4" s="47" t="s">
        <v>96</v>
      </c>
      <c r="C4" s="71">
        <v>-0.004739820037059861</v>
      </c>
      <c r="D4" s="14"/>
      <c r="E4" s="14"/>
    </row>
    <row r="5" spans="1:5" ht="14.25">
      <c r="A5" s="14"/>
      <c r="B5" s="47" t="s">
        <v>22</v>
      </c>
      <c r="C5" s="71">
        <v>-0.0026588376564206095</v>
      </c>
      <c r="D5" s="14"/>
      <c r="E5" s="14"/>
    </row>
    <row r="6" spans="1:5" ht="14.25">
      <c r="A6" s="14"/>
      <c r="B6" s="47" t="s">
        <v>49</v>
      </c>
      <c r="C6" s="71">
        <v>-0.002338322017516048</v>
      </c>
      <c r="D6" s="14"/>
      <c r="E6" s="14"/>
    </row>
    <row r="7" spans="1:5" ht="14.25">
      <c r="A7" s="14"/>
      <c r="B7" s="47" t="s">
        <v>102</v>
      </c>
      <c r="C7" s="71">
        <v>-0.0017553527529307056</v>
      </c>
      <c r="D7" s="14"/>
      <c r="E7" s="14"/>
    </row>
    <row r="8" spans="1:5" ht="14.25">
      <c r="A8" s="14"/>
      <c r="B8" s="47" t="s">
        <v>45</v>
      </c>
      <c r="C8" s="71">
        <v>-0.0011033228710626286</v>
      </c>
      <c r="D8" s="14"/>
      <c r="E8" s="14"/>
    </row>
    <row r="9" spans="1:5" ht="14.25">
      <c r="A9" s="14"/>
      <c r="B9" s="47" t="s">
        <v>55</v>
      </c>
      <c r="C9" s="71">
        <v>-0.0011015736537715037</v>
      </c>
      <c r="D9" s="14"/>
      <c r="E9" s="14"/>
    </row>
    <row r="10" spans="1:5" ht="14.25">
      <c r="A10" s="14"/>
      <c r="B10" s="47" t="s">
        <v>44</v>
      </c>
      <c r="C10" s="71">
        <v>0.0006196851596076414</v>
      </c>
      <c r="D10" s="14"/>
      <c r="E10" s="14"/>
    </row>
    <row r="11" spans="1:5" ht="14.25">
      <c r="A11" s="14"/>
      <c r="B11" s="47" t="s">
        <v>81</v>
      </c>
      <c r="C11" s="71">
        <v>0.0012102672629372702</v>
      </c>
      <c r="D11" s="14"/>
      <c r="E11" s="14"/>
    </row>
    <row r="12" spans="1:5" ht="14.25">
      <c r="A12" s="14"/>
      <c r="B12" s="47" t="s">
        <v>78</v>
      </c>
      <c r="C12" s="71">
        <v>0.0015211459095088031</v>
      </c>
      <c r="D12" s="14"/>
      <c r="E12" s="14"/>
    </row>
    <row r="13" spans="1:5" ht="14.25">
      <c r="A13" s="14"/>
      <c r="B13" s="47" t="s">
        <v>83</v>
      </c>
      <c r="C13" s="71">
        <v>0.0022811782803635605</v>
      </c>
      <c r="D13" s="14"/>
      <c r="E13" s="14"/>
    </row>
    <row r="14" spans="1:5" ht="14.25">
      <c r="A14" s="14"/>
      <c r="B14" s="47" t="s">
        <v>76</v>
      </c>
      <c r="C14" s="71">
        <v>0.0029560667622448022</v>
      </c>
      <c r="D14" s="14"/>
      <c r="E14" s="14"/>
    </row>
    <row r="15" spans="1:5" ht="14.25">
      <c r="A15" s="14"/>
      <c r="B15" s="47" t="s">
        <v>54</v>
      </c>
      <c r="C15" s="71">
        <v>0.003012382246690315</v>
      </c>
      <c r="D15" s="14"/>
      <c r="E15" s="14"/>
    </row>
    <row r="16" spans="1:5" ht="14.25">
      <c r="A16" s="14"/>
      <c r="B16" s="47" t="s">
        <v>65</v>
      </c>
      <c r="C16" s="71">
        <v>0.005481308663975337</v>
      </c>
      <c r="D16" s="14"/>
      <c r="E16" s="14"/>
    </row>
    <row r="17" spans="1:5" ht="14.25">
      <c r="A17" s="14"/>
      <c r="B17" s="47" t="s">
        <v>79</v>
      </c>
      <c r="C17" s="71">
        <v>0.0065291862591077</v>
      </c>
      <c r="D17" s="14"/>
      <c r="E17" s="14"/>
    </row>
    <row r="18" spans="1:5" ht="14.25">
      <c r="A18" s="14"/>
      <c r="B18" s="47" t="s">
        <v>80</v>
      </c>
      <c r="C18" s="71">
        <v>0.007187454445679142</v>
      </c>
      <c r="D18" s="14"/>
      <c r="E18" s="14"/>
    </row>
    <row r="19" spans="2:3" ht="14.25">
      <c r="B19" s="47" t="s">
        <v>21</v>
      </c>
      <c r="C19" s="74">
        <v>-0.032245101041028734</v>
      </c>
    </row>
    <row r="20" spans="2:3" ht="14.25">
      <c r="B20" s="14" t="s">
        <v>27</v>
      </c>
      <c r="C20" s="86">
        <v>-0.01617827754402934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99</v>
      </c>
      <c r="C3" s="45" t="s">
        <v>7</v>
      </c>
      <c r="D3" s="46" t="s">
        <v>10</v>
      </c>
      <c r="E3" s="43">
        <v>12672134.06</v>
      </c>
      <c r="F3" s="94">
        <v>23656</v>
      </c>
      <c r="G3" s="43">
        <v>535.6837191410214</v>
      </c>
      <c r="H3" s="73">
        <v>100</v>
      </c>
      <c r="I3" s="42" t="s">
        <v>97</v>
      </c>
      <c r="J3" s="44" t="s">
        <v>98</v>
      </c>
    </row>
    <row r="4" spans="1:10" ht="15" customHeight="1">
      <c r="A4" s="41">
        <v>2</v>
      </c>
      <c r="B4" s="42" t="s">
        <v>101</v>
      </c>
      <c r="C4" s="45" t="s">
        <v>7</v>
      </c>
      <c r="D4" s="46" t="s">
        <v>10</v>
      </c>
      <c r="E4" s="43">
        <v>6228162.77</v>
      </c>
      <c r="F4" s="94">
        <v>4651</v>
      </c>
      <c r="G4" s="43">
        <v>1339.1018641152439</v>
      </c>
      <c r="H4" s="73">
        <v>1000</v>
      </c>
      <c r="I4" s="42" t="s">
        <v>66</v>
      </c>
      <c r="J4" s="44" t="s">
        <v>28</v>
      </c>
    </row>
    <row r="5" spans="1:10" ht="15" customHeight="1">
      <c r="A5" s="41">
        <v>3</v>
      </c>
      <c r="B5" s="42" t="s">
        <v>100</v>
      </c>
      <c r="C5" s="45" t="s">
        <v>7</v>
      </c>
      <c r="D5" s="46" t="s">
        <v>63</v>
      </c>
      <c r="E5" s="43">
        <v>1893304.26</v>
      </c>
      <c r="F5" s="94">
        <v>28101</v>
      </c>
      <c r="G5" s="43">
        <v>67.37497811465784</v>
      </c>
      <c r="H5" s="73">
        <v>100</v>
      </c>
      <c r="I5" s="42" t="s">
        <v>97</v>
      </c>
      <c r="J5" s="44" t="s">
        <v>98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1458603.37</v>
      </c>
      <c r="F6" s="94">
        <v>690</v>
      </c>
      <c r="G6" s="43">
        <v>2113.917927536232</v>
      </c>
      <c r="H6" s="73">
        <v>1000</v>
      </c>
      <c r="I6" s="42" t="s">
        <v>71</v>
      </c>
      <c r="J6" s="44" t="s">
        <v>56</v>
      </c>
    </row>
    <row r="7" spans="1:10" ht="15" customHeight="1">
      <c r="A7" s="41">
        <v>5</v>
      </c>
      <c r="B7" s="42" t="s">
        <v>62</v>
      </c>
      <c r="C7" s="45" t="s">
        <v>7</v>
      </c>
      <c r="D7" s="46" t="s">
        <v>63</v>
      </c>
      <c r="E7" s="43">
        <v>962050.4601</v>
      </c>
      <c r="F7" s="94">
        <v>1978</v>
      </c>
      <c r="G7" s="43">
        <v>486.3753589989889</v>
      </c>
      <c r="H7" s="73">
        <v>1000</v>
      </c>
      <c r="I7" s="42" t="s">
        <v>70</v>
      </c>
      <c r="J7" s="44" t="s">
        <v>29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250486.58</v>
      </c>
      <c r="F8" s="94">
        <v>671</v>
      </c>
      <c r="G8" s="43">
        <v>373.3033979135618</v>
      </c>
      <c r="H8" s="73">
        <v>1000</v>
      </c>
      <c r="I8" s="42" t="s">
        <v>32</v>
      </c>
      <c r="J8" s="44" t="s">
        <v>30</v>
      </c>
    </row>
    <row r="9" spans="1:10" ht="15.75" thickBot="1">
      <c r="A9" s="120" t="s">
        <v>24</v>
      </c>
      <c r="B9" s="121"/>
      <c r="C9" s="57" t="s">
        <v>25</v>
      </c>
      <c r="D9" s="57" t="s">
        <v>25</v>
      </c>
      <c r="E9" s="58">
        <f>SUM(E3:E8)</f>
        <v>23464741.500099998</v>
      </c>
      <c r="F9" s="59">
        <f>SUM(F3:F8)</f>
        <v>59747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0.1371147913738795</v>
      </c>
      <c r="F4" s="71">
        <v>0.13027243371431774</v>
      </c>
      <c r="G4" s="71">
        <v>0.07320783541105436</v>
      </c>
      <c r="H4" s="71">
        <v>0.05133620888151591</v>
      </c>
      <c r="I4" s="71">
        <v>-0.2183965469636333</v>
      </c>
      <c r="J4" s="71">
        <v>-0.22894503860200122</v>
      </c>
      <c r="K4" s="72">
        <v>-0.6266966020864383</v>
      </c>
      <c r="L4" s="72">
        <v>-0.06833767509277544</v>
      </c>
    </row>
    <row r="5" spans="1:12" ht="14.25">
      <c r="A5" s="80">
        <v>2</v>
      </c>
      <c r="B5" s="47" t="s">
        <v>99</v>
      </c>
      <c r="C5" s="48">
        <v>38862</v>
      </c>
      <c r="D5" s="48">
        <v>38958</v>
      </c>
      <c r="E5" s="71">
        <v>-0.00010018382015153371</v>
      </c>
      <c r="F5" s="71">
        <v>-0.0029585726887373376</v>
      </c>
      <c r="G5" s="71" t="s">
        <v>64</v>
      </c>
      <c r="H5" s="71" t="s">
        <v>64</v>
      </c>
      <c r="I5" s="71" t="s">
        <v>64</v>
      </c>
      <c r="J5" s="71" t="s">
        <v>64</v>
      </c>
      <c r="K5" s="72">
        <v>4.3568371914102135</v>
      </c>
      <c r="L5" s="72">
        <v>0.13771753868550518</v>
      </c>
    </row>
    <row r="6" spans="1:12" ht="14.25">
      <c r="A6" s="80">
        <v>3</v>
      </c>
      <c r="B6" s="47" t="s">
        <v>101</v>
      </c>
      <c r="C6" s="48">
        <v>38925</v>
      </c>
      <c r="D6" s="48">
        <v>39092</v>
      </c>
      <c r="E6" s="71" t="s">
        <v>64</v>
      </c>
      <c r="F6" s="71" t="s">
        <v>64</v>
      </c>
      <c r="G6" s="71" t="s">
        <v>64</v>
      </c>
      <c r="H6" s="71" t="s">
        <v>64</v>
      </c>
      <c r="I6" s="71" t="s">
        <v>64</v>
      </c>
      <c r="J6" s="71" t="s">
        <v>64</v>
      </c>
      <c r="K6" s="72">
        <v>0.3391018641152439</v>
      </c>
      <c r="L6" s="72">
        <v>0.02336804747351029</v>
      </c>
    </row>
    <row r="7" spans="1:12" ht="14.25">
      <c r="A7" s="80">
        <v>4</v>
      </c>
      <c r="B7" s="47" t="s">
        <v>62</v>
      </c>
      <c r="C7" s="48">
        <v>39048</v>
      </c>
      <c r="D7" s="48">
        <v>39140</v>
      </c>
      <c r="E7" s="71">
        <v>-0.005981651465769788</v>
      </c>
      <c r="F7" s="71">
        <v>0.03681510381937447</v>
      </c>
      <c r="G7" s="71">
        <v>0.006950229771796268</v>
      </c>
      <c r="H7" s="71">
        <v>-0.039873623652948664</v>
      </c>
      <c r="I7" s="71">
        <v>-0.11304325615680566</v>
      </c>
      <c r="J7" s="71">
        <v>-0.05000449841243959</v>
      </c>
      <c r="K7" s="72">
        <v>-0.5136246410010111</v>
      </c>
      <c r="L7" s="72">
        <v>-0.0559892911998634</v>
      </c>
    </row>
    <row r="8" spans="1:12" ht="14.25">
      <c r="A8" s="80">
        <v>5</v>
      </c>
      <c r="B8" s="47" t="s">
        <v>26</v>
      </c>
      <c r="C8" s="48">
        <v>39100</v>
      </c>
      <c r="D8" s="48">
        <v>39268</v>
      </c>
      <c r="E8" s="71">
        <v>0.0037312069640318413</v>
      </c>
      <c r="F8" s="71">
        <v>0.0006967539155910973</v>
      </c>
      <c r="G8" s="71">
        <v>0.007068137794002727</v>
      </c>
      <c r="H8" s="71">
        <v>-0.0076935935515181075</v>
      </c>
      <c r="I8" s="71">
        <v>0.011845370002002031</v>
      </c>
      <c r="J8" s="71" t="s">
        <v>64</v>
      </c>
      <c r="K8" s="72">
        <v>1.1139179275362294</v>
      </c>
      <c r="L8" s="72">
        <v>0.06349788395983547</v>
      </c>
    </row>
    <row r="9" spans="1:12" ht="14.25">
      <c r="A9" s="80">
        <v>6</v>
      </c>
      <c r="B9" s="47" t="s">
        <v>100</v>
      </c>
      <c r="C9" s="48">
        <v>40253</v>
      </c>
      <c r="D9" s="48">
        <v>40445</v>
      </c>
      <c r="E9" s="71">
        <v>-0.012333868440976725</v>
      </c>
      <c r="F9" s="71">
        <v>-0.015759909136093708</v>
      </c>
      <c r="G9" s="71" t="s">
        <v>64</v>
      </c>
      <c r="H9" s="71" t="s">
        <v>64</v>
      </c>
      <c r="I9" s="71">
        <v>-0.023390173607887643</v>
      </c>
      <c r="J9" s="71" t="s">
        <v>64</v>
      </c>
      <c r="K9" s="72">
        <v>-0.3262502188534221</v>
      </c>
      <c r="L9" s="72">
        <v>-0.04323771220570383</v>
      </c>
    </row>
    <row r="10" spans="1:12" ht="15.75" thickBot="1">
      <c r="A10" s="75"/>
      <c r="B10" s="79" t="s">
        <v>60</v>
      </c>
      <c r="C10" s="78" t="s">
        <v>25</v>
      </c>
      <c r="D10" s="78" t="s">
        <v>25</v>
      </c>
      <c r="E10" s="76">
        <f aca="true" t="shared" si="0" ref="E10:J10">AVERAGE(E4:E9)</f>
        <v>0.02448605892220266</v>
      </c>
      <c r="F10" s="76">
        <f t="shared" si="0"/>
        <v>0.029813161924890454</v>
      </c>
      <c r="G10" s="76">
        <f t="shared" si="0"/>
        <v>0.02907540099228445</v>
      </c>
      <c r="H10" s="76">
        <f t="shared" si="0"/>
        <v>0.0012563305590163794</v>
      </c>
      <c r="I10" s="76">
        <f t="shared" si="0"/>
        <v>-0.08574615168158115</v>
      </c>
      <c r="J10" s="76">
        <f t="shared" si="0"/>
        <v>-0.1394747685072204</v>
      </c>
      <c r="K10" s="78" t="s">
        <v>25</v>
      </c>
      <c r="L10" s="78">
        <f>AVERAGE(L4:L9)</f>
        <v>0.009503131936751378</v>
      </c>
    </row>
    <row r="11" spans="1:12" s="9" customFormat="1" ht="14.25">
      <c r="A11" s="101" t="s">
        <v>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30.203999999999997</v>
      </c>
      <c r="D4" s="68">
        <v>0.13711479137387986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5.4221200000001115</v>
      </c>
      <c r="D5" s="68">
        <v>0.0037312069640315767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99</v>
      </c>
      <c r="C6" s="30">
        <v>-1.2696699999999255</v>
      </c>
      <c r="D6" s="68">
        <v>-0.00010018382015199364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62</v>
      </c>
      <c r="C7" s="30">
        <v>-5.789280000000028</v>
      </c>
      <c r="D7" s="68">
        <v>-0.005981651465770421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100</v>
      </c>
      <c r="C8" s="30">
        <v>-23.643379999999887</v>
      </c>
      <c r="D8" s="68">
        <v>-0.012333868440976243</v>
      </c>
      <c r="E8" s="31">
        <v>0</v>
      </c>
      <c r="F8" s="87">
        <v>0</v>
      </c>
      <c r="G8" s="50">
        <v>0</v>
      </c>
    </row>
    <row r="9" spans="1:7" ht="14.25" customHeight="1">
      <c r="A9" s="90">
        <v>6</v>
      </c>
      <c r="B9" s="91" t="s">
        <v>101</v>
      </c>
      <c r="C9" s="30" t="s">
        <v>64</v>
      </c>
      <c r="D9" s="68" t="s">
        <v>64</v>
      </c>
      <c r="E9" s="31" t="s">
        <v>64</v>
      </c>
      <c r="F9" s="87" t="s">
        <v>64</v>
      </c>
      <c r="G9" s="50">
        <v>-9.3827277157576</v>
      </c>
    </row>
    <row r="10" spans="1:7" ht="15.75" thickBot="1">
      <c r="A10" s="65"/>
      <c r="B10" s="53" t="s">
        <v>24</v>
      </c>
      <c r="C10" s="54">
        <v>4.923790000000269</v>
      </c>
      <c r="D10" s="67">
        <v>0.00028574098176386154</v>
      </c>
      <c r="E10" s="55">
        <v>0</v>
      </c>
      <c r="F10" s="67">
        <v>0</v>
      </c>
      <c r="G10" s="56">
        <v>-9.3827277157576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100</v>
      </c>
      <c r="C2" s="71">
        <v>-0.012333868440976725</v>
      </c>
      <c r="D2" s="21"/>
      <c r="E2" s="21"/>
    </row>
    <row r="3" spans="1:5" ht="14.25">
      <c r="A3" s="21"/>
      <c r="B3" s="47" t="s">
        <v>62</v>
      </c>
      <c r="C3" s="71">
        <v>-0.005981651465769788</v>
      </c>
      <c r="D3" s="21"/>
      <c r="E3" s="21"/>
    </row>
    <row r="4" spans="1:5" ht="14.25">
      <c r="A4" s="21"/>
      <c r="B4" s="47" t="s">
        <v>99</v>
      </c>
      <c r="C4" s="71">
        <v>-0.00010018382015153371</v>
      </c>
      <c r="D4" s="21"/>
      <c r="E4" s="21"/>
    </row>
    <row r="5" spans="1:5" ht="14.25">
      <c r="A5" s="21"/>
      <c r="B5" s="47" t="s">
        <v>26</v>
      </c>
      <c r="C5" s="71">
        <v>0.0037312069640318413</v>
      </c>
      <c r="D5" s="21"/>
      <c r="E5" s="21"/>
    </row>
    <row r="6" spans="1:5" ht="14.25">
      <c r="A6" s="21"/>
      <c r="B6" s="47" t="s">
        <v>31</v>
      </c>
      <c r="C6" s="71">
        <v>0.1371147913738795</v>
      </c>
      <c r="D6" s="21"/>
      <c r="E6" s="21"/>
    </row>
    <row r="7" spans="1:4" ht="14.25">
      <c r="A7" s="21"/>
      <c r="B7" s="47" t="s">
        <v>21</v>
      </c>
      <c r="C7" s="74">
        <v>-0.032245101041028734</v>
      </c>
      <c r="D7" s="21"/>
    </row>
    <row r="8" spans="2:3" ht="14.25">
      <c r="B8" s="47" t="s">
        <v>27</v>
      </c>
      <c r="C8" s="86">
        <v>-0.01617827754402934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11606173.35</v>
      </c>
      <c r="F3" s="11">
        <v>172950</v>
      </c>
      <c r="G3" s="85">
        <v>67.10710234171725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1693130.95</v>
      </c>
      <c r="F4" s="11">
        <v>153672</v>
      </c>
      <c r="G4" s="85">
        <v>11.01782335103337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936607.6101</v>
      </c>
      <c r="F5" s="11">
        <v>648</v>
      </c>
      <c r="G5" s="85">
        <v>1445.382114351852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14235911.910099998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2019-08-30T08:46:56Z</dcterms:modified>
  <cp:category>Analytics</cp:category>
  <cp:version/>
  <cp:contentType/>
  <cp:contentStatus/>
</cp:coreProperties>
</file>